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1.xml" ContentType="application/vnd.openxmlformats-officedocument.spreadsheetml.pivotTab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0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IG AURORA\4. PLAN HSE Y OBJETIVOS\3.3 PROGRAMAS DE GESTIÓN\PROGRAMAS DE GESTIÓN AMBIENTAL\"/>
    </mc:Choice>
  </mc:AlternateContent>
  <xr:revisionPtr revIDLastSave="0" documentId="8_{8F2E0CC4-BD80-4FB9-A97D-FDC8F0D5CBF6}" xr6:coauthVersionLast="47" xr6:coauthVersionMax="47" xr10:uidLastSave="{00000000-0000-0000-0000-000000000000}"/>
  <bookViews>
    <workbookView xWindow="-108" yWindow="-108" windowWidth="23256" windowHeight="12456" tabRatio="857" firstSheet="8" activeTab="7" xr2:uid="{00000000-000D-0000-FFFF-FFFF00000000}"/>
  </bookViews>
  <sheets>
    <sheet name="CONSUMO DE ADITIVOS" sheetId="7" r:id="rId1"/>
    <sheet name="DESPLEABLES" sheetId="2" r:id="rId2"/>
    <sheet name="RESIDUOS" sheetId="1" r:id="rId3"/>
    <sheet name="CONSUMO DE AGUA.KD-1000" sheetId="5" r:id="rId4"/>
    <sheet name="CONSUMO DE AGUA.KDOR-002" sheetId="18" r:id="rId5"/>
    <sheet name="CONSUMO COMBUSTIBLE TRANSPORTE" sheetId="11" r:id="rId6"/>
    <sheet name="CONSUMO DE COMBUSTIBLE" sheetId="8" r:id="rId7"/>
    <sheet name="Dashboard" sheetId="3" r:id="rId8"/>
    <sheet name="Hoja5" sheetId="17" r:id="rId9"/>
    <sheet name="Hoja1" sheetId="10" state="hidden" r:id="rId10"/>
    <sheet name="Hoja3" sheetId="16" state="hidden" r:id="rId11"/>
    <sheet name="Hoja2" sheetId="15" state="hidden" r:id="rId12"/>
    <sheet name="Hoja4" sheetId="14" state="hidden" r:id="rId13"/>
  </sheets>
  <externalReferences>
    <externalReference r:id="rId14"/>
  </externalReferences>
  <definedNames>
    <definedName name="_xlnm.Print_Area" localSheetId="5">'CONSUMO COMBUSTIBLE TRANSPORTE'!$A$1:$G$398</definedName>
    <definedName name="_xlnm.Print_Area" localSheetId="0">'CONSUMO DE ADITIVOS'!$A$1:$H$878</definedName>
    <definedName name="_xlnm.Print_Area" localSheetId="3">'CONSUMO DE AGUA.KD-1000'!$A$1:$K$457</definedName>
    <definedName name="_xlnm.Print_Area" localSheetId="4">'CONSUMO DE AGUA.KDOR-002'!$A$1:$K$460</definedName>
    <definedName name="_xlnm.Print_Area" localSheetId="6">'CONSUMO DE COMBUSTIBLE'!$A$1:$H$847</definedName>
    <definedName name="_xlnm.Print_Area" localSheetId="2">'RESIDUOS'!$A$1:$I$1458</definedName>
  </definedNames>
  <calcPr calcId="191028"/>
  <pivotCaches>
    <pivotCache cacheId="7978" r:id="rId15"/>
    <pivotCache cacheId="7983" r:id="rId16"/>
    <pivotCache cacheId="7987" r:id="rId17"/>
    <pivotCache cacheId="7995" r:id="rId18"/>
    <pivotCache cacheId="8001" r:id="rId19"/>
    <pivotCache cacheId="8008" r:id="rId20"/>
    <pivotCache cacheId="8014" r:id="rId2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9" i="5" l="1"/>
  <c r="H70" i="5"/>
  <c r="G468" i="8"/>
  <c r="G469" i="8"/>
  <c r="G470" i="8"/>
  <c r="G471" i="8"/>
  <c r="G472" i="8"/>
  <c r="G473" i="8"/>
  <c r="G474" i="8"/>
  <c r="G475" i="8"/>
  <c r="G459" i="8"/>
  <c r="G460" i="8"/>
  <c r="G461" i="8"/>
  <c r="G462" i="8"/>
  <c r="G463" i="8"/>
  <c r="G464" i="8"/>
  <c r="G442" i="8"/>
  <c r="G443" i="8"/>
  <c r="G444" i="8"/>
  <c r="G435" i="8"/>
  <c r="G436" i="8"/>
  <c r="G437" i="8"/>
  <c r="G425" i="8"/>
  <c r="G426" i="8"/>
  <c r="G420" i="8"/>
  <c r="G421" i="8"/>
  <c r="G422" i="8"/>
  <c r="G410" i="8"/>
  <c r="G411" i="8"/>
  <c r="G412" i="8"/>
  <c r="G413" i="8"/>
  <c r="G401" i="8"/>
  <c r="G402" i="8"/>
  <c r="G403" i="8"/>
  <c r="B90" i="11"/>
  <c r="B91" i="11"/>
  <c r="B92" i="11"/>
  <c r="B93" i="11"/>
  <c r="B94" i="11"/>
  <c r="B95" i="11"/>
  <c r="B96" i="11"/>
  <c r="B97" i="11"/>
  <c r="B98" i="11"/>
  <c r="B99" i="11"/>
  <c r="B100" i="11"/>
  <c r="B101" i="11"/>
  <c r="B102" i="11"/>
  <c r="B103" i="11"/>
  <c r="B104" i="11"/>
  <c r="B105" i="11"/>
  <c r="B106" i="11"/>
  <c r="B107" i="11"/>
  <c r="B108" i="11"/>
  <c r="B109" i="11"/>
  <c r="B110" i="11"/>
  <c r="B111" i="11"/>
  <c r="B112" i="11"/>
  <c r="B113" i="11"/>
  <c r="B114" i="11"/>
  <c r="B115" i="11"/>
  <c r="B116" i="11"/>
  <c r="B117" i="11"/>
  <c r="B118" i="11"/>
  <c r="B119" i="11"/>
  <c r="B120" i="11"/>
  <c r="B121" i="11"/>
  <c r="B122" i="11"/>
  <c r="B123" i="11"/>
  <c r="B124" i="11"/>
  <c r="B125" i="11"/>
  <c r="B126" i="11"/>
  <c r="B127" i="11"/>
  <c r="B128" i="11"/>
  <c r="B129" i="11"/>
  <c r="B130" i="11"/>
  <c r="B131" i="11"/>
  <c r="B132" i="11"/>
  <c r="B133" i="11"/>
  <c r="B134" i="11"/>
  <c r="B135" i="11"/>
  <c r="B136" i="11"/>
  <c r="B137" i="11"/>
  <c r="B138" i="11"/>
  <c r="B139" i="11"/>
  <c r="B140" i="11"/>
  <c r="B141" i="11"/>
  <c r="B142" i="11"/>
  <c r="B143" i="11"/>
  <c r="B144" i="11"/>
  <c r="B145" i="11"/>
  <c r="B146" i="11"/>
  <c r="B147" i="11"/>
  <c r="B148" i="11"/>
  <c r="B149" i="11"/>
  <c r="B150" i="11"/>
  <c r="B151" i="11"/>
  <c r="B152" i="11"/>
  <c r="B153" i="11"/>
  <c r="B154" i="11"/>
  <c r="B155" i="11"/>
  <c r="B156" i="11"/>
  <c r="B157" i="11"/>
  <c r="B158" i="11"/>
  <c r="B159" i="11"/>
  <c r="B160" i="11"/>
  <c r="B161" i="11"/>
  <c r="B162" i="11"/>
  <c r="B163" i="11"/>
  <c r="B164" i="11"/>
  <c r="B165" i="11"/>
  <c r="B166" i="11"/>
  <c r="B167" i="11"/>
  <c r="B168" i="11"/>
  <c r="B169" i="11"/>
  <c r="B170" i="11"/>
  <c r="B171" i="11"/>
  <c r="B172" i="11"/>
  <c r="B173" i="11"/>
  <c r="B174" i="11"/>
  <c r="B175" i="11"/>
  <c r="B176" i="11"/>
  <c r="B177" i="11"/>
  <c r="B178" i="11"/>
  <c r="B179" i="11"/>
  <c r="B180" i="11"/>
  <c r="B181" i="11"/>
  <c r="B182" i="11"/>
  <c r="B183" i="11"/>
  <c r="B184" i="11"/>
  <c r="B185" i="11"/>
  <c r="B186" i="11"/>
  <c r="B187" i="11"/>
  <c r="B188" i="11"/>
  <c r="B189" i="11"/>
  <c r="B190" i="11"/>
  <c r="B191" i="11"/>
  <c r="B192" i="11"/>
  <c r="B193" i="11"/>
  <c r="B194" i="11"/>
  <c r="B195" i="11"/>
  <c r="B196" i="11"/>
  <c r="B197" i="11"/>
  <c r="B198" i="11"/>
  <c r="B199" i="11"/>
  <c r="B200" i="11"/>
  <c r="B201" i="11"/>
  <c r="B202" i="11"/>
  <c r="B203" i="11"/>
  <c r="B204" i="11"/>
  <c r="B205" i="11"/>
  <c r="B206" i="11"/>
  <c r="B207" i="11"/>
  <c r="B208" i="11"/>
  <c r="B209" i="11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H4" i="18"/>
  <c r="H5" i="18"/>
  <c r="H6" i="18"/>
  <c r="H7" i="18"/>
  <c r="H8" i="18"/>
  <c r="H9" i="18"/>
  <c r="H10" i="18"/>
  <c r="H11" i="18"/>
  <c r="H12" i="18"/>
  <c r="F5" i="18"/>
  <c r="F6" i="18"/>
  <c r="F7" i="18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28" i="18"/>
  <c r="F29" i="18"/>
  <c r="F30" i="18"/>
  <c r="F31" i="18"/>
  <c r="F32" i="18"/>
  <c r="F33" i="18"/>
  <c r="F34" i="18"/>
  <c r="F35" i="18"/>
  <c r="F36" i="18"/>
  <c r="F37" i="18"/>
  <c r="F38" i="18"/>
  <c r="F39" i="18"/>
  <c r="F40" i="18"/>
  <c r="F41" i="18"/>
  <c r="F42" i="18"/>
  <c r="F43" i="18"/>
  <c r="F44" i="18"/>
  <c r="F45" i="18"/>
  <c r="F46" i="18"/>
  <c r="F47" i="18"/>
  <c r="F48" i="18"/>
  <c r="F49" i="18"/>
  <c r="F50" i="18"/>
  <c r="F51" i="18"/>
  <c r="F52" i="18"/>
  <c r="F53" i="18"/>
  <c r="F54" i="18"/>
  <c r="F55" i="18"/>
  <c r="F56" i="18"/>
  <c r="F57" i="18"/>
  <c r="F58" i="18"/>
  <c r="F59" i="18"/>
  <c r="F60" i="18"/>
  <c r="F61" i="18"/>
  <c r="F62" i="18"/>
  <c r="F63" i="18"/>
  <c r="F64" i="18"/>
  <c r="F65" i="18"/>
  <c r="F66" i="18"/>
  <c r="F67" i="18"/>
  <c r="F68" i="18"/>
  <c r="F69" i="18"/>
  <c r="F70" i="18"/>
  <c r="F71" i="18"/>
  <c r="F72" i="18"/>
  <c r="F73" i="18"/>
  <c r="F74" i="18"/>
  <c r="F75" i="18"/>
  <c r="F76" i="18"/>
  <c r="F77" i="18"/>
  <c r="F78" i="18"/>
  <c r="F79" i="18"/>
  <c r="F80" i="18"/>
  <c r="F81" i="18"/>
  <c r="F82" i="18"/>
  <c r="F83" i="18"/>
  <c r="F84" i="18"/>
  <c r="F85" i="18"/>
  <c r="F86" i="18"/>
  <c r="F87" i="18"/>
  <c r="F88" i="18"/>
  <c r="F89" i="18"/>
  <c r="F90" i="18"/>
  <c r="F91" i="18"/>
  <c r="F92" i="18"/>
  <c r="F93" i="18"/>
  <c r="F94" i="18"/>
  <c r="F95" i="18"/>
  <c r="F96" i="18"/>
  <c r="F97" i="18"/>
  <c r="F98" i="18"/>
  <c r="F99" i="18"/>
  <c r="F100" i="18"/>
  <c r="F101" i="18"/>
  <c r="F102" i="18"/>
  <c r="F103" i="18"/>
  <c r="F104" i="18"/>
  <c r="C11" i="18"/>
  <c r="J11" i="18"/>
  <c r="F163" i="5"/>
  <c r="F133" i="5"/>
  <c r="F134" i="5"/>
  <c r="F102" i="5"/>
  <c r="F103" i="5"/>
  <c r="F71" i="5"/>
  <c r="F72" i="5"/>
  <c r="F41" i="5"/>
  <c r="F42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H4" i="5"/>
  <c r="H5" i="5"/>
  <c r="H6" i="5"/>
  <c r="H7" i="5"/>
  <c r="H8" i="5"/>
  <c r="H9" i="5"/>
  <c r="H10" i="5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C31" i="1"/>
  <c r="C22" i="1"/>
  <c r="C23" i="1"/>
  <c r="C24" i="1"/>
  <c r="C8" i="1"/>
  <c r="C14" i="1"/>
  <c r="B45" i="1"/>
  <c r="H39" i="7"/>
  <c r="H40" i="7"/>
  <c r="H41" i="7"/>
  <c r="H42" i="7"/>
  <c r="H43" i="7"/>
  <c r="H44" i="7"/>
  <c r="H45" i="7"/>
  <c r="H46" i="7"/>
  <c r="H52" i="7"/>
  <c r="H54" i="7"/>
  <c r="H56" i="7"/>
  <c r="H37" i="7"/>
  <c r="H58" i="7"/>
  <c r="H59" i="7"/>
  <c r="H60" i="7"/>
  <c r="H61" i="7"/>
  <c r="H64" i="7"/>
  <c r="H65" i="7"/>
  <c r="H66" i="7"/>
  <c r="H67" i="7"/>
  <c r="H71" i="7"/>
  <c r="H73" i="7"/>
  <c r="H57" i="7"/>
  <c r="J162" i="5"/>
  <c r="B89" i="11"/>
  <c r="B81" i="11"/>
  <c r="B82" i="11"/>
  <c r="B83" i="11"/>
  <c r="B84" i="11"/>
  <c r="B85" i="11"/>
  <c r="B86" i="11"/>
  <c r="B87" i="11"/>
  <c r="B88" i="11"/>
  <c r="B72" i="11"/>
  <c r="B73" i="11"/>
  <c r="B74" i="11"/>
  <c r="B75" i="11"/>
  <c r="B76" i="11"/>
  <c r="B77" i="11"/>
  <c r="B78" i="11"/>
  <c r="B79" i="11"/>
  <c r="B80" i="11"/>
  <c r="H81" i="7"/>
  <c r="H79" i="7"/>
  <c r="H75" i="7"/>
  <c r="H76" i="7"/>
  <c r="B75" i="7"/>
  <c r="B76" i="7"/>
  <c r="B77" i="7"/>
  <c r="C42" i="1"/>
  <c r="C41" i="1"/>
  <c r="C40" i="1"/>
  <c r="C39" i="1"/>
  <c r="C38" i="1"/>
  <c r="C37" i="1"/>
  <c r="B69" i="11"/>
  <c r="B70" i="11"/>
  <c r="B71" i="11"/>
  <c r="C36" i="1"/>
  <c r="C102" i="5"/>
  <c r="H62" i="7"/>
  <c r="H63" i="7"/>
  <c r="H68" i="7"/>
  <c r="H69" i="7"/>
  <c r="H70" i="7"/>
  <c r="H72" i="7"/>
  <c r="H74" i="7"/>
  <c r="H80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G341" i="7"/>
  <c r="G342" i="7"/>
  <c r="G343" i="7"/>
  <c r="G344" i="7"/>
  <c r="G345" i="7"/>
  <c r="G346" i="7"/>
  <c r="G347" i="7"/>
  <c r="G348" i="7"/>
  <c r="G349" i="7"/>
  <c r="G350" i="7"/>
  <c r="G351" i="7"/>
  <c r="G352" i="7"/>
  <c r="G353" i="7"/>
  <c r="G354" i="7"/>
  <c r="G355" i="7"/>
  <c r="G356" i="7"/>
  <c r="G357" i="7"/>
  <c r="G358" i="7"/>
  <c r="G359" i="7"/>
  <c r="G360" i="7"/>
  <c r="G361" i="7"/>
  <c r="G362" i="7"/>
  <c r="G363" i="7"/>
  <c r="G364" i="7"/>
  <c r="G365" i="7"/>
  <c r="G366" i="7"/>
  <c r="G367" i="7"/>
  <c r="G368" i="7"/>
  <c r="G369" i="7"/>
  <c r="G370" i="7"/>
  <c r="G371" i="7"/>
  <c r="G372" i="7"/>
  <c r="G373" i="7"/>
  <c r="G374" i="7"/>
  <c r="G375" i="7"/>
  <c r="G376" i="7"/>
  <c r="G377" i="7"/>
  <c r="G378" i="7"/>
  <c r="G379" i="7"/>
  <c r="G380" i="7"/>
  <c r="G381" i="7"/>
  <c r="G382" i="7"/>
  <c r="G383" i="7"/>
  <c r="G384" i="7"/>
  <c r="G385" i="7"/>
  <c r="G386" i="7"/>
  <c r="G387" i="7"/>
  <c r="G388" i="7"/>
  <c r="G389" i="7"/>
  <c r="G390" i="7"/>
  <c r="G391" i="7"/>
  <c r="G392" i="7"/>
  <c r="G393" i="7"/>
  <c r="G394" i="7"/>
  <c r="G395" i="7"/>
  <c r="G396" i="7"/>
  <c r="G397" i="7"/>
  <c r="G398" i="7"/>
  <c r="G399" i="7"/>
  <c r="G400" i="7"/>
  <c r="G401" i="7"/>
  <c r="G402" i="7"/>
  <c r="G403" i="7"/>
  <c r="G404" i="7"/>
  <c r="G405" i="7"/>
  <c r="G406" i="7"/>
  <c r="G407" i="7"/>
  <c r="G408" i="7"/>
  <c r="G409" i="7"/>
  <c r="G410" i="7"/>
  <c r="G411" i="7"/>
  <c r="G412" i="7"/>
  <c r="G413" i="7"/>
  <c r="G414" i="7"/>
  <c r="G415" i="7"/>
  <c r="G416" i="7"/>
  <c r="G417" i="7"/>
  <c r="G418" i="7"/>
  <c r="G419" i="7"/>
  <c r="G420" i="7"/>
  <c r="G421" i="7"/>
  <c r="G422" i="7"/>
  <c r="G423" i="7"/>
  <c r="G424" i="7"/>
  <c r="G425" i="7"/>
  <c r="G426" i="7"/>
  <c r="G427" i="7"/>
  <c r="G428" i="7"/>
  <c r="G429" i="7"/>
  <c r="G430" i="7"/>
  <c r="G431" i="7"/>
  <c r="G432" i="7"/>
  <c r="G433" i="7"/>
  <c r="G434" i="7"/>
  <c r="G435" i="7"/>
  <c r="G436" i="7"/>
  <c r="G437" i="7"/>
  <c r="G438" i="7"/>
  <c r="G439" i="7"/>
  <c r="G440" i="7"/>
  <c r="G441" i="7"/>
  <c r="G442" i="7"/>
  <c r="G443" i="7"/>
  <c r="G444" i="7"/>
  <c r="G445" i="7"/>
  <c r="G446" i="7"/>
  <c r="G447" i="7"/>
  <c r="G448" i="7"/>
  <c r="G449" i="7"/>
  <c r="G450" i="7"/>
  <c r="G451" i="7"/>
  <c r="G452" i="7"/>
  <c r="G453" i="7"/>
  <c r="G454" i="7"/>
  <c r="G455" i="7"/>
  <c r="G456" i="7"/>
  <c r="G457" i="7"/>
  <c r="G458" i="7"/>
  <c r="G459" i="7"/>
  <c r="G460" i="7"/>
  <c r="G461" i="7"/>
  <c r="G462" i="7"/>
  <c r="G463" i="7"/>
  <c r="G464" i="7"/>
  <c r="G465" i="7"/>
  <c r="G466" i="7"/>
  <c r="G467" i="7"/>
  <c r="G468" i="7"/>
  <c r="G469" i="7"/>
  <c r="G470" i="7"/>
  <c r="G471" i="7"/>
  <c r="G472" i="7"/>
  <c r="G473" i="7"/>
  <c r="G474" i="7"/>
  <c r="G475" i="7"/>
  <c r="G476" i="7"/>
  <c r="G477" i="7"/>
  <c r="G478" i="7"/>
  <c r="G479" i="7"/>
  <c r="G480" i="7"/>
  <c r="G481" i="7"/>
  <c r="G482" i="7"/>
  <c r="G483" i="7"/>
  <c r="G484" i="7"/>
  <c r="G485" i="7"/>
  <c r="G486" i="7"/>
  <c r="G487" i="7"/>
  <c r="G488" i="7"/>
  <c r="G489" i="7"/>
  <c r="G490" i="7"/>
  <c r="G491" i="7"/>
  <c r="G492" i="7"/>
  <c r="G493" i="7"/>
  <c r="G494" i="7"/>
  <c r="G495" i="7"/>
  <c r="G496" i="7"/>
  <c r="G497" i="7"/>
  <c r="G498" i="7"/>
  <c r="G499" i="7"/>
  <c r="G500" i="7"/>
  <c r="G501" i="7"/>
  <c r="G502" i="7"/>
  <c r="G503" i="7"/>
  <c r="G504" i="7"/>
  <c r="G505" i="7"/>
  <c r="G506" i="7"/>
  <c r="G507" i="7"/>
  <c r="G508" i="7"/>
  <c r="G509" i="7"/>
  <c r="G510" i="7"/>
  <c r="G511" i="7"/>
  <c r="G512" i="7"/>
  <c r="G513" i="7"/>
  <c r="G514" i="7"/>
  <c r="G515" i="7"/>
  <c r="G516" i="7"/>
  <c r="G517" i="7"/>
  <c r="G518" i="7"/>
  <c r="G519" i="7"/>
  <c r="G520" i="7"/>
  <c r="G521" i="7"/>
  <c r="G522" i="7"/>
  <c r="G523" i="7"/>
  <c r="G524" i="7"/>
  <c r="G525" i="7"/>
  <c r="G526" i="7"/>
  <c r="G527" i="7"/>
  <c r="G528" i="7"/>
  <c r="G529" i="7"/>
  <c r="G530" i="7"/>
  <c r="G531" i="7"/>
  <c r="G532" i="7"/>
  <c r="G533" i="7"/>
  <c r="G534" i="7"/>
  <c r="G535" i="7"/>
  <c r="G536" i="7"/>
  <c r="G537" i="7"/>
  <c r="G538" i="7"/>
  <c r="G539" i="7"/>
  <c r="G540" i="7"/>
  <c r="G541" i="7"/>
  <c r="G542" i="7"/>
  <c r="G543" i="7"/>
  <c r="G544" i="7"/>
  <c r="G545" i="7"/>
  <c r="G546" i="7"/>
  <c r="G547" i="7"/>
  <c r="G548" i="7"/>
  <c r="G549" i="7"/>
  <c r="G550" i="7"/>
  <c r="G551" i="7"/>
  <c r="G552" i="7"/>
  <c r="G553" i="7"/>
  <c r="G554" i="7"/>
  <c r="G555" i="7"/>
  <c r="G556" i="7"/>
  <c r="G557" i="7"/>
  <c r="G558" i="7"/>
  <c r="G559" i="7"/>
  <c r="G560" i="7"/>
  <c r="G561" i="7"/>
  <c r="G562" i="7"/>
  <c r="G563" i="7"/>
  <c r="G564" i="7"/>
  <c r="G565" i="7"/>
  <c r="G566" i="7"/>
  <c r="G567" i="7"/>
  <c r="G568" i="7"/>
  <c r="G569" i="7"/>
  <c r="G570" i="7"/>
  <c r="G571" i="7"/>
  <c r="G572" i="7"/>
  <c r="G573" i="7"/>
  <c r="G574" i="7"/>
  <c r="G575" i="7"/>
  <c r="G576" i="7"/>
  <c r="G577" i="7"/>
  <c r="G578" i="7"/>
  <c r="G579" i="7"/>
  <c r="G580" i="7"/>
  <c r="G581" i="7"/>
  <c r="G582" i="7"/>
  <c r="G583" i="7"/>
  <c r="G584" i="7"/>
  <c r="G585" i="7"/>
  <c r="G586" i="7"/>
  <c r="G587" i="7"/>
  <c r="G588" i="7"/>
  <c r="G589" i="7"/>
  <c r="G590" i="7"/>
  <c r="G591" i="7"/>
  <c r="G592" i="7"/>
  <c r="G593" i="7"/>
  <c r="G594" i="7"/>
  <c r="G595" i="7"/>
  <c r="G596" i="7"/>
  <c r="G597" i="7"/>
  <c r="G598" i="7"/>
  <c r="G599" i="7"/>
  <c r="G600" i="7"/>
  <c r="G601" i="7"/>
  <c r="G602" i="7"/>
  <c r="G603" i="7"/>
  <c r="G604" i="7"/>
  <c r="G605" i="7"/>
  <c r="G606" i="7"/>
  <c r="G607" i="7"/>
  <c r="G608" i="7"/>
  <c r="G609" i="7"/>
  <c r="G610" i="7"/>
  <c r="G611" i="7"/>
  <c r="G612" i="7"/>
  <c r="G613" i="7"/>
  <c r="G614" i="7"/>
  <c r="G615" i="7"/>
  <c r="G616" i="7"/>
  <c r="G617" i="7"/>
  <c r="G618" i="7"/>
  <c r="G619" i="7"/>
  <c r="G620" i="7"/>
  <c r="G621" i="7"/>
  <c r="G622" i="7"/>
  <c r="G623" i="7"/>
  <c r="G624" i="7"/>
  <c r="G625" i="7"/>
  <c r="G626" i="7"/>
  <c r="G627" i="7"/>
  <c r="G628" i="7"/>
  <c r="G629" i="7"/>
  <c r="G630" i="7"/>
  <c r="G631" i="7"/>
  <c r="G632" i="7"/>
  <c r="G633" i="7"/>
  <c r="G634" i="7"/>
  <c r="G635" i="7"/>
  <c r="G636" i="7"/>
  <c r="G637" i="7"/>
  <c r="G638" i="7"/>
  <c r="G639" i="7"/>
  <c r="G640" i="7"/>
  <c r="G641" i="7"/>
  <c r="G642" i="7"/>
  <c r="G643" i="7"/>
  <c r="G644" i="7"/>
  <c r="G645" i="7"/>
  <c r="G646" i="7"/>
  <c r="G647" i="7"/>
  <c r="G648" i="7"/>
  <c r="G649" i="7"/>
  <c r="G650" i="7"/>
  <c r="G651" i="7"/>
  <c r="G652" i="7"/>
  <c r="G653" i="7"/>
  <c r="G654" i="7"/>
  <c r="G655" i="7"/>
  <c r="G656" i="7"/>
  <c r="G657" i="7"/>
  <c r="G658" i="7"/>
  <c r="G659" i="7"/>
  <c r="G660" i="7"/>
  <c r="G661" i="7"/>
  <c r="G662" i="7"/>
  <c r="G663" i="7"/>
  <c r="G664" i="7"/>
  <c r="G665" i="7"/>
  <c r="G666" i="7"/>
  <c r="G667" i="7"/>
  <c r="G668" i="7"/>
  <c r="G669" i="7"/>
  <c r="G670" i="7"/>
  <c r="G671" i="7"/>
  <c r="G672" i="7"/>
  <c r="G673" i="7"/>
  <c r="G674" i="7"/>
  <c r="G675" i="7"/>
  <c r="G676" i="7"/>
  <c r="G677" i="7"/>
  <c r="G678" i="7"/>
  <c r="G679" i="7"/>
  <c r="G680" i="7"/>
  <c r="G681" i="7"/>
  <c r="G682" i="7"/>
  <c r="G683" i="7"/>
  <c r="G684" i="7"/>
  <c r="G685" i="7"/>
  <c r="G686" i="7"/>
  <c r="G687" i="7"/>
  <c r="G688" i="7"/>
  <c r="G689" i="7"/>
  <c r="G690" i="7"/>
  <c r="G691" i="7"/>
  <c r="G692" i="7"/>
  <c r="G693" i="7"/>
  <c r="G694" i="7"/>
  <c r="G695" i="7"/>
  <c r="G696" i="7"/>
  <c r="G697" i="7"/>
  <c r="G698" i="7"/>
  <c r="G699" i="7"/>
  <c r="G700" i="7"/>
  <c r="G701" i="7"/>
  <c r="G702" i="7"/>
  <c r="G703" i="7"/>
  <c r="G704" i="7"/>
  <c r="G705" i="7"/>
  <c r="G706" i="7"/>
  <c r="G707" i="7"/>
  <c r="G708" i="7"/>
  <c r="G709" i="7"/>
  <c r="G710" i="7"/>
  <c r="G711" i="7"/>
  <c r="G712" i="7"/>
  <c r="G713" i="7"/>
  <c r="G714" i="7"/>
  <c r="G715" i="7"/>
  <c r="G716" i="7"/>
  <c r="G717" i="7"/>
  <c r="G718" i="7"/>
  <c r="G719" i="7"/>
  <c r="G720" i="7"/>
  <c r="G721" i="7"/>
  <c r="G722" i="7"/>
  <c r="G723" i="7"/>
  <c r="G724" i="7"/>
  <c r="G725" i="7"/>
  <c r="G726" i="7"/>
  <c r="G727" i="7"/>
  <c r="G728" i="7"/>
  <c r="G729" i="7"/>
  <c r="G730" i="7"/>
  <c r="G731" i="7"/>
  <c r="G732" i="7"/>
  <c r="G733" i="7"/>
  <c r="G734" i="7"/>
  <c r="G735" i="7"/>
  <c r="G736" i="7"/>
  <c r="G737" i="7"/>
  <c r="G738" i="7"/>
  <c r="G739" i="7"/>
  <c r="G740" i="7"/>
  <c r="G741" i="7"/>
  <c r="G742" i="7"/>
  <c r="G743" i="7"/>
  <c r="G744" i="7"/>
  <c r="G745" i="7"/>
  <c r="G746" i="7"/>
  <c r="G747" i="7"/>
  <c r="G748" i="7"/>
  <c r="G749" i="7"/>
  <c r="G750" i="7"/>
  <c r="G751" i="7"/>
  <c r="G752" i="7"/>
  <c r="G753" i="7"/>
  <c r="G754" i="7"/>
  <c r="G755" i="7"/>
  <c r="G756" i="7"/>
  <c r="G757" i="7"/>
  <c r="G758" i="7"/>
  <c r="G759" i="7"/>
  <c r="G760" i="7"/>
  <c r="G761" i="7"/>
  <c r="G762" i="7"/>
  <c r="G763" i="7"/>
  <c r="G764" i="7"/>
  <c r="G765" i="7"/>
  <c r="G766" i="7"/>
  <c r="G767" i="7"/>
  <c r="G768" i="7"/>
  <c r="G769" i="7"/>
  <c r="G770" i="7"/>
  <c r="G771" i="7"/>
  <c r="G772" i="7"/>
  <c r="G773" i="7"/>
  <c r="G774" i="7"/>
  <c r="G775" i="7"/>
  <c r="G776" i="7"/>
  <c r="G777" i="7"/>
  <c r="G778" i="7"/>
  <c r="G779" i="7"/>
  <c r="G780" i="7"/>
  <c r="G781" i="7"/>
  <c r="G782" i="7"/>
  <c r="G783" i="7"/>
  <c r="G784" i="7"/>
  <c r="G785" i="7"/>
  <c r="G786" i="7"/>
  <c r="G787" i="7"/>
  <c r="G788" i="7"/>
  <c r="G789" i="7"/>
  <c r="G790" i="7"/>
  <c r="G791" i="7"/>
  <c r="G792" i="7"/>
  <c r="G793" i="7"/>
  <c r="G794" i="7"/>
  <c r="G795" i="7"/>
  <c r="G796" i="7"/>
  <c r="G797" i="7"/>
  <c r="G798" i="7"/>
  <c r="G799" i="7"/>
  <c r="G800" i="7"/>
  <c r="G801" i="7"/>
  <c r="G802" i="7"/>
  <c r="G803" i="7"/>
  <c r="G804" i="7"/>
  <c r="G805" i="7"/>
  <c r="G806" i="7"/>
  <c r="G807" i="7"/>
  <c r="G808" i="7"/>
  <c r="G809" i="7"/>
  <c r="G810" i="7"/>
  <c r="G811" i="7"/>
  <c r="G812" i="7"/>
  <c r="G813" i="7"/>
  <c r="G814" i="7"/>
  <c r="G815" i="7"/>
  <c r="G816" i="7"/>
  <c r="G817" i="7"/>
  <c r="G818" i="7"/>
  <c r="G819" i="7"/>
  <c r="G820" i="7"/>
  <c r="G821" i="7"/>
  <c r="G822" i="7"/>
  <c r="G823" i="7"/>
  <c r="G824" i="7"/>
  <c r="G825" i="7"/>
  <c r="G826" i="7"/>
  <c r="G827" i="7"/>
  <c r="G828" i="7"/>
  <c r="G829" i="7"/>
  <c r="G830" i="7"/>
  <c r="G831" i="7"/>
  <c r="G832" i="7"/>
  <c r="G833" i="7"/>
  <c r="G834" i="7"/>
  <c r="G835" i="7"/>
  <c r="G836" i="7"/>
  <c r="G837" i="7"/>
  <c r="G838" i="7"/>
  <c r="G839" i="7"/>
  <c r="G840" i="7"/>
  <c r="G841" i="7"/>
  <c r="G842" i="7"/>
  <c r="G843" i="7"/>
  <c r="G844" i="7"/>
  <c r="G845" i="7"/>
  <c r="G846" i="7"/>
  <c r="G847" i="7"/>
  <c r="G848" i="7"/>
  <c r="G849" i="7"/>
  <c r="G850" i="7"/>
  <c r="G851" i="7"/>
  <c r="G852" i="7"/>
  <c r="G853" i="7"/>
  <c r="G854" i="7"/>
  <c r="G855" i="7"/>
  <c r="G856" i="7"/>
  <c r="G857" i="7"/>
  <c r="G858" i="7"/>
  <c r="G859" i="7"/>
  <c r="G860" i="7"/>
  <c r="G861" i="7"/>
  <c r="G862" i="7"/>
  <c r="G863" i="7"/>
  <c r="G864" i="7"/>
  <c r="G865" i="7"/>
  <c r="G866" i="7"/>
  <c r="G867" i="7"/>
  <c r="G868" i="7"/>
  <c r="G869" i="7"/>
  <c r="G870" i="7"/>
  <c r="G871" i="7"/>
  <c r="G872" i="7"/>
  <c r="G873" i="7"/>
  <c r="G874" i="7"/>
  <c r="G875" i="7"/>
  <c r="G876" i="7"/>
  <c r="G877" i="7"/>
  <c r="G878" i="7"/>
  <c r="G879" i="7"/>
  <c r="G3" i="7"/>
  <c r="G4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H38" i="7"/>
  <c r="H47" i="7"/>
  <c r="H48" i="7"/>
  <c r="H49" i="7"/>
  <c r="H50" i="7"/>
  <c r="H51" i="7"/>
  <c r="H53" i="7"/>
  <c r="H55" i="7"/>
  <c r="C35" i="1"/>
  <c r="C34" i="1"/>
  <c r="C33" i="1"/>
  <c r="C32" i="1"/>
  <c r="H67" i="18"/>
  <c r="H68" i="18"/>
  <c r="H69" i="18"/>
  <c r="H70" i="18"/>
  <c r="H71" i="18"/>
  <c r="H72" i="18"/>
  <c r="C43" i="18"/>
  <c r="C44" i="18"/>
  <c r="C45" i="18"/>
  <c r="C46" i="18"/>
  <c r="C47" i="18"/>
  <c r="C48" i="18"/>
  <c r="C49" i="18"/>
  <c r="C50" i="18"/>
  <c r="C51" i="18"/>
  <c r="C52" i="18"/>
  <c r="C53" i="18"/>
  <c r="C54" i="18"/>
  <c r="C55" i="18"/>
  <c r="C56" i="18"/>
  <c r="C57" i="18"/>
  <c r="C58" i="18"/>
  <c r="C59" i="18"/>
  <c r="C60" i="18"/>
  <c r="C61" i="18"/>
  <c r="C62" i="18"/>
  <c r="C63" i="18"/>
  <c r="C64" i="18"/>
  <c r="C65" i="18"/>
  <c r="C66" i="18"/>
  <c r="C67" i="18"/>
  <c r="C68" i="18"/>
  <c r="C69" i="18"/>
  <c r="C70" i="18"/>
  <c r="C71" i="18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297" i="5"/>
  <c r="H298" i="5"/>
  <c r="H299" i="5"/>
  <c r="H300" i="5"/>
  <c r="H301" i="5"/>
  <c r="H302" i="5"/>
  <c r="H303" i="5"/>
  <c r="H304" i="5"/>
  <c r="H305" i="5"/>
  <c r="H306" i="5"/>
  <c r="H307" i="5"/>
  <c r="H308" i="5"/>
  <c r="H309" i="5"/>
  <c r="H310" i="5"/>
  <c r="H311" i="5"/>
  <c r="H312" i="5"/>
  <c r="H313" i="5"/>
  <c r="H314" i="5"/>
  <c r="H315" i="5"/>
  <c r="H316" i="5"/>
  <c r="H317" i="5"/>
  <c r="H318" i="5"/>
  <c r="H319" i="5"/>
  <c r="H320" i="5"/>
  <c r="H321" i="5"/>
  <c r="H322" i="5"/>
  <c r="H323" i="5"/>
  <c r="H324" i="5"/>
  <c r="H325" i="5"/>
  <c r="H326" i="5"/>
  <c r="H327" i="5"/>
  <c r="H328" i="5"/>
  <c r="H329" i="5"/>
  <c r="H330" i="5"/>
  <c r="H331" i="5"/>
  <c r="H332" i="5"/>
  <c r="H333" i="5"/>
  <c r="H334" i="5"/>
  <c r="H335" i="5"/>
  <c r="H336" i="5"/>
  <c r="H337" i="5"/>
  <c r="H338" i="5"/>
  <c r="H339" i="5"/>
  <c r="H340" i="5"/>
  <c r="H341" i="5"/>
  <c r="H342" i="5"/>
  <c r="H343" i="5"/>
  <c r="H344" i="5"/>
  <c r="H345" i="5"/>
  <c r="H346" i="5"/>
  <c r="H347" i="5"/>
  <c r="H348" i="5"/>
  <c r="H349" i="5"/>
  <c r="H350" i="5"/>
  <c r="H351" i="5"/>
  <c r="H352" i="5"/>
  <c r="H353" i="5"/>
  <c r="H354" i="5"/>
  <c r="H355" i="5"/>
  <c r="H356" i="5"/>
  <c r="H357" i="5"/>
  <c r="H358" i="5"/>
  <c r="H359" i="5"/>
  <c r="H360" i="5"/>
  <c r="H361" i="5"/>
  <c r="H362" i="5"/>
  <c r="H363" i="5"/>
  <c r="H364" i="5"/>
  <c r="H365" i="5"/>
  <c r="H366" i="5"/>
  <c r="H367" i="5"/>
  <c r="H368" i="5"/>
  <c r="H369" i="5"/>
  <c r="H370" i="5"/>
  <c r="H371" i="5"/>
  <c r="H372" i="5"/>
  <c r="H373" i="5"/>
  <c r="H374" i="5"/>
  <c r="H375" i="5"/>
  <c r="H376" i="5"/>
  <c r="H377" i="5"/>
  <c r="H378" i="5"/>
  <c r="H379" i="5"/>
  <c r="H380" i="5"/>
  <c r="H381" i="5"/>
  <c r="H382" i="5"/>
  <c r="H383" i="5"/>
  <c r="H384" i="5"/>
  <c r="H385" i="5"/>
  <c r="H386" i="5"/>
  <c r="H387" i="5"/>
  <c r="H388" i="5"/>
  <c r="H389" i="5"/>
  <c r="H390" i="5"/>
  <c r="H391" i="5"/>
  <c r="H392" i="5"/>
  <c r="H393" i="5"/>
  <c r="H394" i="5"/>
  <c r="H395" i="5"/>
  <c r="H396" i="5"/>
  <c r="H397" i="5"/>
  <c r="H398" i="5"/>
  <c r="H399" i="5"/>
  <c r="H400" i="5"/>
  <c r="H401" i="5"/>
  <c r="H402" i="5"/>
  <c r="H403" i="5"/>
  <c r="H404" i="5"/>
  <c r="H405" i="5"/>
  <c r="H406" i="5"/>
  <c r="H407" i="5"/>
  <c r="H408" i="5"/>
  <c r="H409" i="5"/>
  <c r="H410" i="5"/>
  <c r="H411" i="5"/>
  <c r="H412" i="5"/>
  <c r="H413" i="5"/>
  <c r="H414" i="5"/>
  <c r="H415" i="5"/>
  <c r="H416" i="5"/>
  <c r="H417" i="5"/>
  <c r="H418" i="5"/>
  <c r="H419" i="5"/>
  <c r="H420" i="5"/>
  <c r="H421" i="5"/>
  <c r="H422" i="5"/>
  <c r="H423" i="5"/>
  <c r="H424" i="5"/>
  <c r="H425" i="5"/>
  <c r="H426" i="5"/>
  <c r="H427" i="5"/>
  <c r="H428" i="5"/>
  <c r="H429" i="5"/>
  <c r="H430" i="5"/>
  <c r="H431" i="5"/>
  <c r="H432" i="5"/>
  <c r="H433" i="5"/>
  <c r="H434" i="5"/>
  <c r="H435" i="5"/>
  <c r="H436" i="5"/>
  <c r="H437" i="5"/>
  <c r="H438" i="5"/>
  <c r="H439" i="5"/>
  <c r="H440" i="5"/>
  <c r="H441" i="5"/>
  <c r="H442" i="5"/>
  <c r="H443" i="5"/>
  <c r="H444" i="5"/>
  <c r="H445" i="5"/>
  <c r="H446" i="5"/>
  <c r="H447" i="5"/>
  <c r="H448" i="5"/>
  <c r="H449" i="5"/>
  <c r="H450" i="5"/>
  <c r="H451" i="5"/>
  <c r="H452" i="5"/>
  <c r="H453" i="5"/>
  <c r="H454" i="5"/>
  <c r="H455" i="5"/>
  <c r="H456" i="5"/>
  <c r="H457" i="5"/>
  <c r="H102" i="5"/>
  <c r="C30" i="1"/>
  <c r="B51" i="11"/>
  <c r="F51" i="11"/>
  <c r="B163" i="8"/>
  <c r="G163" i="8"/>
  <c r="B164" i="8"/>
  <c r="G164" i="8"/>
  <c r="C28" i="1"/>
  <c r="C27" i="1"/>
  <c r="C26" i="1"/>
  <c r="C25" i="1"/>
  <c r="H47" i="18"/>
  <c r="H48" i="18"/>
  <c r="H49" i="18"/>
  <c r="H50" i="18"/>
  <c r="H51" i="18"/>
  <c r="H52" i="18"/>
  <c r="H53" i="18"/>
  <c r="H54" i="18"/>
  <c r="H55" i="18"/>
  <c r="H56" i="18"/>
  <c r="H57" i="18"/>
  <c r="H58" i="18"/>
  <c r="H59" i="18"/>
  <c r="H60" i="18"/>
  <c r="H61" i="18"/>
  <c r="H62" i="18"/>
  <c r="H63" i="18"/>
  <c r="H64" i="18"/>
  <c r="H65" i="18"/>
  <c r="H66" i="18"/>
  <c r="H42" i="18"/>
  <c r="H43" i="18"/>
  <c r="H44" i="18"/>
  <c r="H45" i="18"/>
  <c r="H46" i="18"/>
  <c r="C42" i="18"/>
  <c r="H22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C34" i="18"/>
  <c r="C35" i="18"/>
  <c r="C36" i="18"/>
  <c r="C37" i="18"/>
  <c r="C38" i="18"/>
  <c r="C39" i="18"/>
  <c r="C40" i="18"/>
  <c r="C41" i="18"/>
  <c r="H14" i="18"/>
  <c r="H15" i="18"/>
  <c r="H16" i="18"/>
  <c r="H17" i="18"/>
  <c r="H18" i="18"/>
  <c r="H19" i="18"/>
  <c r="H20" i="18"/>
  <c r="H21" i="18"/>
  <c r="H23" i="18"/>
  <c r="H24" i="18"/>
  <c r="H25" i="18"/>
  <c r="H26" i="18"/>
  <c r="H27" i="18"/>
  <c r="H28" i="18"/>
  <c r="H29" i="18"/>
  <c r="H30" i="18"/>
  <c r="H31" i="18"/>
  <c r="H32" i="18"/>
  <c r="H33" i="18"/>
  <c r="H34" i="18"/>
  <c r="H35" i="18"/>
  <c r="H36" i="18"/>
  <c r="H37" i="18"/>
  <c r="H38" i="18"/>
  <c r="H39" i="18"/>
  <c r="H40" i="18"/>
  <c r="H41" i="18"/>
  <c r="H13" i="18"/>
  <c r="J12" i="18"/>
  <c r="G61" i="8"/>
  <c r="G53" i="8"/>
  <c r="G48" i="8"/>
  <c r="J4" i="18"/>
  <c r="C5" i="18"/>
  <c r="C6" i="18"/>
  <c r="C7" i="18"/>
  <c r="C8" i="18"/>
  <c r="C9" i="18"/>
  <c r="C10" i="18"/>
  <c r="C4" i="18"/>
  <c r="C61" i="5"/>
  <c r="H460" i="18"/>
  <c r="F460" i="18"/>
  <c r="J460" i="18" s="1"/>
  <c r="C460" i="18"/>
  <c r="H459" i="18"/>
  <c r="F459" i="18"/>
  <c r="J459" i="18" s="1"/>
  <c r="C459" i="18"/>
  <c r="H458" i="18"/>
  <c r="F458" i="18"/>
  <c r="J458" i="18" s="1"/>
  <c r="C458" i="18"/>
  <c r="H457" i="18"/>
  <c r="F457" i="18"/>
  <c r="J457" i="18" s="1"/>
  <c r="C457" i="18"/>
  <c r="H456" i="18"/>
  <c r="F456" i="18"/>
  <c r="J456" i="18" s="1"/>
  <c r="C456" i="18"/>
  <c r="H455" i="18"/>
  <c r="F455" i="18"/>
  <c r="J455" i="18" s="1"/>
  <c r="C455" i="18"/>
  <c r="H454" i="18"/>
  <c r="F454" i="18"/>
  <c r="J454" i="18" s="1"/>
  <c r="C454" i="18"/>
  <c r="H453" i="18"/>
  <c r="F453" i="18"/>
  <c r="J453" i="18" s="1"/>
  <c r="C453" i="18"/>
  <c r="H452" i="18"/>
  <c r="F452" i="18"/>
  <c r="J452" i="18" s="1"/>
  <c r="C452" i="18"/>
  <c r="H451" i="18"/>
  <c r="F451" i="18"/>
  <c r="J451" i="18" s="1"/>
  <c r="C451" i="18"/>
  <c r="H450" i="18"/>
  <c r="F450" i="18"/>
  <c r="J450" i="18" s="1"/>
  <c r="C450" i="18"/>
  <c r="H449" i="18"/>
  <c r="F449" i="18"/>
  <c r="J449" i="18" s="1"/>
  <c r="C449" i="18"/>
  <c r="H448" i="18"/>
  <c r="F448" i="18"/>
  <c r="J448" i="18" s="1"/>
  <c r="C448" i="18"/>
  <c r="H447" i="18"/>
  <c r="F447" i="18"/>
  <c r="J447" i="18" s="1"/>
  <c r="C447" i="18"/>
  <c r="H446" i="18"/>
  <c r="F446" i="18"/>
  <c r="J446" i="18" s="1"/>
  <c r="C446" i="18"/>
  <c r="H445" i="18"/>
  <c r="F445" i="18"/>
  <c r="J445" i="18" s="1"/>
  <c r="C445" i="18"/>
  <c r="H444" i="18"/>
  <c r="F444" i="18"/>
  <c r="J444" i="18" s="1"/>
  <c r="C444" i="18"/>
  <c r="H443" i="18"/>
  <c r="F443" i="18"/>
  <c r="J443" i="18" s="1"/>
  <c r="C443" i="18"/>
  <c r="H442" i="18"/>
  <c r="F442" i="18"/>
  <c r="J442" i="18" s="1"/>
  <c r="C442" i="18"/>
  <c r="H441" i="18"/>
  <c r="F441" i="18"/>
  <c r="J441" i="18" s="1"/>
  <c r="C441" i="18"/>
  <c r="H440" i="18"/>
  <c r="F440" i="18"/>
  <c r="J440" i="18" s="1"/>
  <c r="C440" i="18"/>
  <c r="H439" i="18"/>
  <c r="F439" i="18"/>
  <c r="J439" i="18" s="1"/>
  <c r="C439" i="18"/>
  <c r="H438" i="18"/>
  <c r="F438" i="18"/>
  <c r="J438" i="18" s="1"/>
  <c r="C438" i="18"/>
  <c r="H437" i="18"/>
  <c r="F437" i="18"/>
  <c r="J437" i="18" s="1"/>
  <c r="C437" i="18"/>
  <c r="H436" i="18"/>
  <c r="F436" i="18"/>
  <c r="J436" i="18" s="1"/>
  <c r="C436" i="18"/>
  <c r="H435" i="18"/>
  <c r="F435" i="18"/>
  <c r="J435" i="18" s="1"/>
  <c r="C435" i="18"/>
  <c r="H434" i="18"/>
  <c r="F434" i="18"/>
  <c r="J434" i="18" s="1"/>
  <c r="C434" i="18"/>
  <c r="H433" i="18"/>
  <c r="F433" i="18"/>
  <c r="J433" i="18" s="1"/>
  <c r="C433" i="18"/>
  <c r="H432" i="18"/>
  <c r="F432" i="18"/>
  <c r="J432" i="18" s="1"/>
  <c r="C432" i="18"/>
  <c r="H431" i="18"/>
  <c r="F431" i="18"/>
  <c r="J431" i="18" s="1"/>
  <c r="C431" i="18"/>
  <c r="H430" i="18"/>
  <c r="F430" i="18"/>
  <c r="J430" i="18" s="1"/>
  <c r="C430" i="18"/>
  <c r="H429" i="18"/>
  <c r="F429" i="18"/>
  <c r="J429" i="18" s="1"/>
  <c r="C429" i="18"/>
  <c r="H428" i="18"/>
  <c r="F428" i="18"/>
  <c r="J428" i="18" s="1"/>
  <c r="C428" i="18"/>
  <c r="H427" i="18"/>
  <c r="F427" i="18"/>
  <c r="J427" i="18" s="1"/>
  <c r="C427" i="18"/>
  <c r="H426" i="18"/>
  <c r="F426" i="18"/>
  <c r="J426" i="18" s="1"/>
  <c r="C426" i="18"/>
  <c r="H425" i="18"/>
  <c r="F425" i="18"/>
  <c r="J425" i="18" s="1"/>
  <c r="C425" i="18"/>
  <c r="H424" i="18"/>
  <c r="F424" i="18"/>
  <c r="J424" i="18" s="1"/>
  <c r="C424" i="18"/>
  <c r="H423" i="18"/>
  <c r="F423" i="18"/>
  <c r="J423" i="18" s="1"/>
  <c r="C423" i="18"/>
  <c r="H422" i="18"/>
  <c r="F422" i="18"/>
  <c r="J422" i="18" s="1"/>
  <c r="C422" i="18"/>
  <c r="H421" i="18"/>
  <c r="F421" i="18"/>
  <c r="J421" i="18" s="1"/>
  <c r="C421" i="18"/>
  <c r="H420" i="18"/>
  <c r="F420" i="18"/>
  <c r="J420" i="18" s="1"/>
  <c r="C420" i="18"/>
  <c r="H419" i="18"/>
  <c r="F419" i="18"/>
  <c r="J419" i="18" s="1"/>
  <c r="C419" i="18"/>
  <c r="H418" i="18"/>
  <c r="F418" i="18"/>
  <c r="J418" i="18" s="1"/>
  <c r="C418" i="18"/>
  <c r="H417" i="18"/>
  <c r="F417" i="18"/>
  <c r="J417" i="18" s="1"/>
  <c r="C417" i="18"/>
  <c r="H416" i="18"/>
  <c r="F416" i="18"/>
  <c r="J416" i="18" s="1"/>
  <c r="C416" i="18"/>
  <c r="H415" i="18"/>
  <c r="F415" i="18"/>
  <c r="J415" i="18" s="1"/>
  <c r="C415" i="18"/>
  <c r="H414" i="18"/>
  <c r="F414" i="18"/>
  <c r="J414" i="18" s="1"/>
  <c r="C414" i="18"/>
  <c r="H413" i="18"/>
  <c r="F413" i="18"/>
  <c r="J413" i="18" s="1"/>
  <c r="C413" i="18"/>
  <c r="H412" i="18"/>
  <c r="F412" i="18"/>
  <c r="J412" i="18" s="1"/>
  <c r="C412" i="18"/>
  <c r="H411" i="18"/>
  <c r="F411" i="18"/>
  <c r="J411" i="18" s="1"/>
  <c r="C411" i="18"/>
  <c r="H410" i="18"/>
  <c r="F410" i="18"/>
  <c r="J410" i="18" s="1"/>
  <c r="C410" i="18"/>
  <c r="H409" i="18"/>
  <c r="F409" i="18"/>
  <c r="J409" i="18" s="1"/>
  <c r="C409" i="18"/>
  <c r="H408" i="18"/>
  <c r="F408" i="18"/>
  <c r="J408" i="18" s="1"/>
  <c r="C408" i="18"/>
  <c r="H407" i="18"/>
  <c r="F407" i="18"/>
  <c r="J407" i="18" s="1"/>
  <c r="C407" i="18"/>
  <c r="H406" i="18"/>
  <c r="F406" i="18"/>
  <c r="J406" i="18" s="1"/>
  <c r="C406" i="18"/>
  <c r="H405" i="18"/>
  <c r="F405" i="18"/>
  <c r="J405" i="18" s="1"/>
  <c r="C405" i="18"/>
  <c r="H404" i="18"/>
  <c r="F404" i="18"/>
  <c r="J404" i="18" s="1"/>
  <c r="C404" i="18"/>
  <c r="H403" i="18"/>
  <c r="F403" i="18"/>
  <c r="J403" i="18" s="1"/>
  <c r="C403" i="18"/>
  <c r="H402" i="18"/>
  <c r="F402" i="18"/>
  <c r="J402" i="18" s="1"/>
  <c r="C402" i="18"/>
  <c r="H401" i="18"/>
  <c r="F401" i="18"/>
  <c r="J401" i="18" s="1"/>
  <c r="C401" i="18"/>
  <c r="H400" i="18"/>
  <c r="F400" i="18"/>
  <c r="J400" i="18" s="1"/>
  <c r="C400" i="18"/>
  <c r="H399" i="18"/>
  <c r="F399" i="18"/>
  <c r="J399" i="18" s="1"/>
  <c r="C399" i="18"/>
  <c r="H398" i="18"/>
  <c r="F398" i="18"/>
  <c r="J398" i="18" s="1"/>
  <c r="C398" i="18"/>
  <c r="H397" i="18"/>
  <c r="F397" i="18"/>
  <c r="J397" i="18" s="1"/>
  <c r="C397" i="18"/>
  <c r="H396" i="18"/>
  <c r="F396" i="18"/>
  <c r="J396" i="18" s="1"/>
  <c r="C396" i="18"/>
  <c r="H395" i="18"/>
  <c r="F395" i="18"/>
  <c r="J395" i="18" s="1"/>
  <c r="C395" i="18"/>
  <c r="H394" i="18"/>
  <c r="F394" i="18"/>
  <c r="J394" i="18" s="1"/>
  <c r="C394" i="18"/>
  <c r="H393" i="18"/>
  <c r="F393" i="18"/>
  <c r="J393" i="18" s="1"/>
  <c r="C393" i="18"/>
  <c r="H392" i="18"/>
  <c r="F392" i="18"/>
  <c r="J392" i="18" s="1"/>
  <c r="C392" i="18"/>
  <c r="H391" i="18"/>
  <c r="F391" i="18"/>
  <c r="J391" i="18" s="1"/>
  <c r="C391" i="18"/>
  <c r="H390" i="18"/>
  <c r="F390" i="18"/>
  <c r="J390" i="18" s="1"/>
  <c r="C390" i="18"/>
  <c r="H389" i="18"/>
  <c r="F389" i="18"/>
  <c r="J389" i="18" s="1"/>
  <c r="C389" i="18"/>
  <c r="H388" i="18"/>
  <c r="F388" i="18"/>
  <c r="J388" i="18" s="1"/>
  <c r="C388" i="18"/>
  <c r="H387" i="18"/>
  <c r="F387" i="18"/>
  <c r="J387" i="18" s="1"/>
  <c r="C387" i="18"/>
  <c r="H386" i="18"/>
  <c r="F386" i="18"/>
  <c r="J386" i="18" s="1"/>
  <c r="C386" i="18"/>
  <c r="H385" i="18"/>
  <c r="F385" i="18"/>
  <c r="J385" i="18" s="1"/>
  <c r="C385" i="18"/>
  <c r="H384" i="18"/>
  <c r="F384" i="18"/>
  <c r="J384" i="18" s="1"/>
  <c r="C384" i="18"/>
  <c r="H383" i="18"/>
  <c r="F383" i="18"/>
  <c r="J383" i="18" s="1"/>
  <c r="C383" i="18"/>
  <c r="H382" i="18"/>
  <c r="F382" i="18"/>
  <c r="J382" i="18" s="1"/>
  <c r="C382" i="18"/>
  <c r="H381" i="18"/>
  <c r="F381" i="18"/>
  <c r="J381" i="18" s="1"/>
  <c r="C381" i="18"/>
  <c r="H380" i="18"/>
  <c r="F380" i="18"/>
  <c r="J380" i="18" s="1"/>
  <c r="C380" i="18"/>
  <c r="H379" i="18"/>
  <c r="F379" i="18"/>
  <c r="J379" i="18" s="1"/>
  <c r="C379" i="18"/>
  <c r="H378" i="18"/>
  <c r="F378" i="18"/>
  <c r="J378" i="18" s="1"/>
  <c r="C378" i="18"/>
  <c r="H377" i="18"/>
  <c r="F377" i="18"/>
  <c r="J377" i="18" s="1"/>
  <c r="C377" i="18"/>
  <c r="H376" i="18"/>
  <c r="F376" i="18"/>
  <c r="J376" i="18" s="1"/>
  <c r="C376" i="18"/>
  <c r="H375" i="18"/>
  <c r="F375" i="18"/>
  <c r="J375" i="18" s="1"/>
  <c r="C375" i="18"/>
  <c r="H374" i="18"/>
  <c r="F374" i="18"/>
  <c r="J374" i="18" s="1"/>
  <c r="C374" i="18"/>
  <c r="H373" i="18"/>
  <c r="F373" i="18"/>
  <c r="J373" i="18" s="1"/>
  <c r="C373" i="18"/>
  <c r="H372" i="18"/>
  <c r="F372" i="18"/>
  <c r="J372" i="18" s="1"/>
  <c r="C372" i="18"/>
  <c r="H371" i="18"/>
  <c r="F371" i="18"/>
  <c r="J371" i="18" s="1"/>
  <c r="C371" i="18"/>
  <c r="H370" i="18"/>
  <c r="F370" i="18"/>
  <c r="J370" i="18" s="1"/>
  <c r="C370" i="18"/>
  <c r="H369" i="18"/>
  <c r="F369" i="18"/>
  <c r="J369" i="18" s="1"/>
  <c r="C369" i="18"/>
  <c r="H368" i="18"/>
  <c r="F368" i="18"/>
  <c r="J368" i="18" s="1"/>
  <c r="C368" i="18"/>
  <c r="H367" i="18"/>
  <c r="F367" i="18"/>
  <c r="J367" i="18" s="1"/>
  <c r="C367" i="18"/>
  <c r="H366" i="18"/>
  <c r="F366" i="18"/>
  <c r="J366" i="18" s="1"/>
  <c r="C366" i="18"/>
  <c r="H365" i="18"/>
  <c r="F365" i="18"/>
  <c r="J365" i="18" s="1"/>
  <c r="C365" i="18"/>
  <c r="H364" i="18"/>
  <c r="F364" i="18"/>
  <c r="J364" i="18" s="1"/>
  <c r="C364" i="18"/>
  <c r="H363" i="18"/>
  <c r="F363" i="18"/>
  <c r="J363" i="18" s="1"/>
  <c r="C363" i="18"/>
  <c r="H362" i="18"/>
  <c r="F362" i="18"/>
  <c r="J362" i="18" s="1"/>
  <c r="C362" i="18"/>
  <c r="H361" i="18"/>
  <c r="F361" i="18"/>
  <c r="J361" i="18" s="1"/>
  <c r="C361" i="18"/>
  <c r="H360" i="18"/>
  <c r="F360" i="18"/>
  <c r="J360" i="18" s="1"/>
  <c r="C360" i="18"/>
  <c r="H359" i="18"/>
  <c r="F359" i="18"/>
  <c r="J359" i="18" s="1"/>
  <c r="C359" i="18"/>
  <c r="H358" i="18"/>
  <c r="F358" i="18"/>
  <c r="J358" i="18" s="1"/>
  <c r="C358" i="18"/>
  <c r="H357" i="18"/>
  <c r="F357" i="18"/>
  <c r="J357" i="18" s="1"/>
  <c r="C357" i="18"/>
  <c r="H356" i="18"/>
  <c r="F356" i="18"/>
  <c r="J356" i="18" s="1"/>
  <c r="C356" i="18"/>
  <c r="H355" i="18"/>
  <c r="F355" i="18"/>
  <c r="J355" i="18" s="1"/>
  <c r="C355" i="18"/>
  <c r="H354" i="18"/>
  <c r="F354" i="18"/>
  <c r="J354" i="18" s="1"/>
  <c r="C354" i="18"/>
  <c r="H353" i="18"/>
  <c r="F353" i="18"/>
  <c r="J353" i="18" s="1"/>
  <c r="C353" i="18"/>
  <c r="H352" i="18"/>
  <c r="F352" i="18"/>
  <c r="J352" i="18" s="1"/>
  <c r="C352" i="18"/>
  <c r="H351" i="18"/>
  <c r="F351" i="18"/>
  <c r="J351" i="18" s="1"/>
  <c r="C351" i="18"/>
  <c r="H350" i="18"/>
  <c r="F350" i="18"/>
  <c r="J350" i="18" s="1"/>
  <c r="C350" i="18"/>
  <c r="H349" i="18"/>
  <c r="F349" i="18"/>
  <c r="J349" i="18" s="1"/>
  <c r="C349" i="18"/>
  <c r="H348" i="18"/>
  <c r="F348" i="18"/>
  <c r="J348" i="18" s="1"/>
  <c r="C348" i="18"/>
  <c r="H347" i="18"/>
  <c r="F347" i="18"/>
  <c r="J347" i="18" s="1"/>
  <c r="C347" i="18"/>
  <c r="H346" i="18"/>
  <c r="F346" i="18"/>
  <c r="J346" i="18" s="1"/>
  <c r="C346" i="18"/>
  <c r="H345" i="18"/>
  <c r="F345" i="18"/>
  <c r="J345" i="18" s="1"/>
  <c r="C345" i="18"/>
  <c r="H344" i="18"/>
  <c r="F344" i="18"/>
  <c r="J344" i="18" s="1"/>
  <c r="C344" i="18"/>
  <c r="H343" i="18"/>
  <c r="F343" i="18"/>
  <c r="J343" i="18" s="1"/>
  <c r="C343" i="18"/>
  <c r="H342" i="18"/>
  <c r="F342" i="18"/>
  <c r="J342" i="18" s="1"/>
  <c r="C342" i="18"/>
  <c r="H341" i="18"/>
  <c r="F341" i="18"/>
  <c r="J341" i="18" s="1"/>
  <c r="C341" i="18"/>
  <c r="H340" i="18"/>
  <c r="F340" i="18"/>
  <c r="J340" i="18" s="1"/>
  <c r="C340" i="18"/>
  <c r="H339" i="18"/>
  <c r="F339" i="18"/>
  <c r="J339" i="18" s="1"/>
  <c r="C339" i="18"/>
  <c r="H338" i="18"/>
  <c r="F338" i="18"/>
  <c r="J338" i="18" s="1"/>
  <c r="C338" i="18"/>
  <c r="H337" i="18"/>
  <c r="F337" i="18"/>
  <c r="J337" i="18" s="1"/>
  <c r="C337" i="18"/>
  <c r="H336" i="18"/>
  <c r="F336" i="18"/>
  <c r="J336" i="18" s="1"/>
  <c r="C336" i="18"/>
  <c r="H335" i="18"/>
  <c r="F335" i="18"/>
  <c r="J335" i="18" s="1"/>
  <c r="C335" i="18"/>
  <c r="H334" i="18"/>
  <c r="F334" i="18"/>
  <c r="J334" i="18" s="1"/>
  <c r="C334" i="18"/>
  <c r="H333" i="18"/>
  <c r="F333" i="18"/>
  <c r="J333" i="18" s="1"/>
  <c r="C333" i="18"/>
  <c r="H332" i="18"/>
  <c r="F332" i="18"/>
  <c r="J332" i="18" s="1"/>
  <c r="C332" i="18"/>
  <c r="H331" i="18"/>
  <c r="F331" i="18"/>
  <c r="J331" i="18" s="1"/>
  <c r="C331" i="18"/>
  <c r="H330" i="18"/>
  <c r="F330" i="18"/>
  <c r="J330" i="18" s="1"/>
  <c r="C330" i="18"/>
  <c r="H329" i="18"/>
  <c r="F329" i="18"/>
  <c r="J329" i="18" s="1"/>
  <c r="C329" i="18"/>
  <c r="H328" i="18"/>
  <c r="F328" i="18"/>
  <c r="J328" i="18" s="1"/>
  <c r="C328" i="18"/>
  <c r="H327" i="18"/>
  <c r="F327" i="18"/>
  <c r="J327" i="18" s="1"/>
  <c r="C327" i="18"/>
  <c r="H326" i="18"/>
  <c r="F326" i="18"/>
  <c r="J326" i="18" s="1"/>
  <c r="C326" i="18"/>
  <c r="H325" i="18"/>
  <c r="F325" i="18"/>
  <c r="J325" i="18" s="1"/>
  <c r="C325" i="18"/>
  <c r="H324" i="18"/>
  <c r="F324" i="18"/>
  <c r="J324" i="18" s="1"/>
  <c r="C324" i="18"/>
  <c r="H323" i="18"/>
  <c r="F323" i="18"/>
  <c r="J323" i="18" s="1"/>
  <c r="C323" i="18"/>
  <c r="H322" i="18"/>
  <c r="F322" i="18"/>
  <c r="J322" i="18" s="1"/>
  <c r="C322" i="18"/>
  <c r="H321" i="18"/>
  <c r="F321" i="18"/>
  <c r="J321" i="18" s="1"/>
  <c r="C321" i="18"/>
  <c r="H320" i="18"/>
  <c r="F320" i="18"/>
  <c r="J320" i="18" s="1"/>
  <c r="C320" i="18"/>
  <c r="H319" i="18"/>
  <c r="F319" i="18"/>
  <c r="J319" i="18" s="1"/>
  <c r="C319" i="18"/>
  <c r="H318" i="18"/>
  <c r="F318" i="18"/>
  <c r="J318" i="18" s="1"/>
  <c r="C318" i="18"/>
  <c r="H317" i="18"/>
  <c r="F317" i="18"/>
  <c r="J317" i="18" s="1"/>
  <c r="C317" i="18"/>
  <c r="H316" i="18"/>
  <c r="F316" i="18"/>
  <c r="J316" i="18" s="1"/>
  <c r="C316" i="18"/>
  <c r="H315" i="18"/>
  <c r="F315" i="18"/>
  <c r="J315" i="18" s="1"/>
  <c r="C315" i="18"/>
  <c r="H314" i="18"/>
  <c r="F314" i="18"/>
  <c r="J314" i="18" s="1"/>
  <c r="C314" i="18"/>
  <c r="H313" i="18"/>
  <c r="F313" i="18"/>
  <c r="J313" i="18" s="1"/>
  <c r="C313" i="18"/>
  <c r="H312" i="18"/>
  <c r="F312" i="18"/>
  <c r="J312" i="18" s="1"/>
  <c r="C312" i="18"/>
  <c r="H311" i="18"/>
  <c r="F311" i="18"/>
  <c r="J311" i="18" s="1"/>
  <c r="C311" i="18"/>
  <c r="H310" i="18"/>
  <c r="F310" i="18"/>
  <c r="J310" i="18" s="1"/>
  <c r="C310" i="18"/>
  <c r="H309" i="18"/>
  <c r="F309" i="18"/>
  <c r="J309" i="18" s="1"/>
  <c r="C309" i="18"/>
  <c r="H308" i="18"/>
  <c r="F308" i="18"/>
  <c r="J308" i="18" s="1"/>
  <c r="C308" i="18"/>
  <c r="H307" i="18"/>
  <c r="F307" i="18"/>
  <c r="J307" i="18" s="1"/>
  <c r="C307" i="18"/>
  <c r="H306" i="18"/>
  <c r="F306" i="18"/>
  <c r="J306" i="18" s="1"/>
  <c r="C306" i="18"/>
  <c r="H305" i="18"/>
  <c r="F305" i="18"/>
  <c r="J305" i="18" s="1"/>
  <c r="C305" i="18"/>
  <c r="H304" i="18"/>
  <c r="F304" i="18"/>
  <c r="J304" i="18" s="1"/>
  <c r="C304" i="18"/>
  <c r="H303" i="18"/>
  <c r="F303" i="18"/>
  <c r="J303" i="18" s="1"/>
  <c r="C303" i="18"/>
  <c r="H302" i="18"/>
  <c r="F302" i="18"/>
  <c r="J302" i="18" s="1"/>
  <c r="C302" i="18"/>
  <c r="H301" i="18"/>
  <c r="F301" i="18"/>
  <c r="J301" i="18" s="1"/>
  <c r="C301" i="18"/>
  <c r="H300" i="18"/>
  <c r="F300" i="18"/>
  <c r="J300" i="18" s="1"/>
  <c r="C300" i="18"/>
  <c r="H299" i="18"/>
  <c r="F299" i="18"/>
  <c r="J299" i="18" s="1"/>
  <c r="C299" i="18"/>
  <c r="H298" i="18"/>
  <c r="F298" i="18"/>
  <c r="J298" i="18" s="1"/>
  <c r="C298" i="18"/>
  <c r="H297" i="18"/>
  <c r="F297" i="18"/>
  <c r="J297" i="18" s="1"/>
  <c r="C297" i="18"/>
  <c r="H296" i="18"/>
  <c r="F296" i="18"/>
  <c r="J296" i="18" s="1"/>
  <c r="C296" i="18"/>
  <c r="H295" i="18"/>
  <c r="F295" i="18"/>
  <c r="J295" i="18" s="1"/>
  <c r="C295" i="18"/>
  <c r="H294" i="18"/>
  <c r="F294" i="18"/>
  <c r="J294" i="18" s="1"/>
  <c r="C294" i="18"/>
  <c r="H293" i="18"/>
  <c r="F293" i="18"/>
  <c r="J293" i="18" s="1"/>
  <c r="C293" i="18"/>
  <c r="H292" i="18"/>
  <c r="F292" i="18"/>
  <c r="J292" i="18" s="1"/>
  <c r="C292" i="18"/>
  <c r="H291" i="18"/>
  <c r="F291" i="18"/>
  <c r="J291" i="18" s="1"/>
  <c r="C291" i="18"/>
  <c r="H290" i="18"/>
  <c r="F290" i="18"/>
  <c r="J290" i="18" s="1"/>
  <c r="C290" i="18"/>
  <c r="H289" i="18"/>
  <c r="F289" i="18"/>
  <c r="J289" i="18" s="1"/>
  <c r="C289" i="18"/>
  <c r="H288" i="18"/>
  <c r="F288" i="18"/>
  <c r="J288" i="18" s="1"/>
  <c r="C288" i="18"/>
  <c r="H287" i="18"/>
  <c r="F287" i="18"/>
  <c r="J287" i="18" s="1"/>
  <c r="C287" i="18"/>
  <c r="H286" i="18"/>
  <c r="F286" i="18"/>
  <c r="J286" i="18" s="1"/>
  <c r="C286" i="18"/>
  <c r="H285" i="18"/>
  <c r="F285" i="18"/>
  <c r="J285" i="18" s="1"/>
  <c r="C285" i="18"/>
  <c r="H284" i="18"/>
  <c r="F284" i="18"/>
  <c r="J284" i="18" s="1"/>
  <c r="C284" i="18"/>
  <c r="H283" i="18"/>
  <c r="F283" i="18"/>
  <c r="J283" i="18" s="1"/>
  <c r="C283" i="18"/>
  <c r="H282" i="18"/>
  <c r="F282" i="18"/>
  <c r="J282" i="18" s="1"/>
  <c r="C282" i="18"/>
  <c r="H281" i="18"/>
  <c r="F281" i="18"/>
  <c r="J281" i="18" s="1"/>
  <c r="C281" i="18"/>
  <c r="H280" i="18"/>
  <c r="F280" i="18"/>
  <c r="J280" i="18" s="1"/>
  <c r="C280" i="18"/>
  <c r="H279" i="18"/>
  <c r="F279" i="18"/>
  <c r="J279" i="18" s="1"/>
  <c r="C279" i="18"/>
  <c r="H278" i="18"/>
  <c r="F278" i="18"/>
  <c r="J278" i="18" s="1"/>
  <c r="C278" i="18"/>
  <c r="H277" i="18"/>
  <c r="F277" i="18"/>
  <c r="J277" i="18" s="1"/>
  <c r="C277" i="18"/>
  <c r="H276" i="18"/>
  <c r="F276" i="18"/>
  <c r="J276" i="18" s="1"/>
  <c r="C276" i="18"/>
  <c r="H275" i="18"/>
  <c r="F275" i="18"/>
  <c r="J275" i="18" s="1"/>
  <c r="C275" i="18"/>
  <c r="H274" i="18"/>
  <c r="F274" i="18"/>
  <c r="J274" i="18" s="1"/>
  <c r="C274" i="18"/>
  <c r="H273" i="18"/>
  <c r="F273" i="18"/>
  <c r="J273" i="18" s="1"/>
  <c r="C273" i="18"/>
  <c r="H272" i="18"/>
  <c r="F272" i="18"/>
  <c r="J272" i="18" s="1"/>
  <c r="C272" i="18"/>
  <c r="H271" i="18"/>
  <c r="F271" i="18"/>
  <c r="J271" i="18" s="1"/>
  <c r="C271" i="18"/>
  <c r="H270" i="18"/>
  <c r="F270" i="18"/>
  <c r="J270" i="18" s="1"/>
  <c r="C270" i="18"/>
  <c r="H269" i="18"/>
  <c r="F269" i="18"/>
  <c r="J269" i="18" s="1"/>
  <c r="C269" i="18"/>
  <c r="H268" i="18"/>
  <c r="F268" i="18"/>
  <c r="J268" i="18" s="1"/>
  <c r="C268" i="18"/>
  <c r="H267" i="18"/>
  <c r="F267" i="18"/>
  <c r="J267" i="18" s="1"/>
  <c r="C267" i="18"/>
  <c r="H266" i="18"/>
  <c r="F266" i="18"/>
  <c r="J266" i="18" s="1"/>
  <c r="C266" i="18"/>
  <c r="H265" i="18"/>
  <c r="F265" i="18"/>
  <c r="J265" i="18" s="1"/>
  <c r="C265" i="18"/>
  <c r="H264" i="18"/>
  <c r="F264" i="18"/>
  <c r="J264" i="18" s="1"/>
  <c r="C264" i="18"/>
  <c r="H263" i="18"/>
  <c r="F263" i="18"/>
  <c r="J263" i="18" s="1"/>
  <c r="C263" i="18"/>
  <c r="H262" i="18"/>
  <c r="F262" i="18"/>
  <c r="J262" i="18" s="1"/>
  <c r="C262" i="18"/>
  <c r="H261" i="18"/>
  <c r="F261" i="18"/>
  <c r="J261" i="18" s="1"/>
  <c r="C261" i="18"/>
  <c r="H260" i="18"/>
  <c r="F260" i="18"/>
  <c r="J260" i="18" s="1"/>
  <c r="C260" i="18"/>
  <c r="H259" i="18"/>
  <c r="F259" i="18"/>
  <c r="J259" i="18" s="1"/>
  <c r="C259" i="18"/>
  <c r="H258" i="18"/>
  <c r="F258" i="18"/>
  <c r="J258" i="18" s="1"/>
  <c r="C258" i="18"/>
  <c r="H257" i="18"/>
  <c r="F257" i="18"/>
  <c r="J257" i="18" s="1"/>
  <c r="C257" i="18"/>
  <c r="H256" i="18"/>
  <c r="F256" i="18"/>
  <c r="J256" i="18" s="1"/>
  <c r="C256" i="18"/>
  <c r="H255" i="18"/>
  <c r="F255" i="18"/>
  <c r="J255" i="18" s="1"/>
  <c r="C255" i="18"/>
  <c r="H254" i="18"/>
  <c r="F254" i="18"/>
  <c r="J254" i="18" s="1"/>
  <c r="C254" i="18"/>
  <c r="H253" i="18"/>
  <c r="F253" i="18"/>
  <c r="J253" i="18" s="1"/>
  <c r="C253" i="18"/>
  <c r="H252" i="18"/>
  <c r="F252" i="18"/>
  <c r="J252" i="18" s="1"/>
  <c r="C252" i="18"/>
  <c r="H251" i="18"/>
  <c r="F251" i="18"/>
  <c r="J251" i="18" s="1"/>
  <c r="C251" i="18"/>
  <c r="H250" i="18"/>
  <c r="F250" i="18"/>
  <c r="J250" i="18" s="1"/>
  <c r="C250" i="18"/>
  <c r="H249" i="18"/>
  <c r="F249" i="18"/>
  <c r="J249" i="18" s="1"/>
  <c r="C249" i="18"/>
  <c r="H248" i="18"/>
  <c r="F248" i="18"/>
  <c r="J248" i="18" s="1"/>
  <c r="C248" i="18"/>
  <c r="H247" i="18"/>
  <c r="F247" i="18"/>
  <c r="J247" i="18" s="1"/>
  <c r="C247" i="18"/>
  <c r="H246" i="18"/>
  <c r="F246" i="18"/>
  <c r="J246" i="18" s="1"/>
  <c r="C246" i="18"/>
  <c r="H245" i="18"/>
  <c r="F245" i="18"/>
  <c r="J245" i="18" s="1"/>
  <c r="C245" i="18"/>
  <c r="H244" i="18"/>
  <c r="F244" i="18"/>
  <c r="J244" i="18" s="1"/>
  <c r="C244" i="18"/>
  <c r="H243" i="18"/>
  <c r="F243" i="18"/>
  <c r="J243" i="18" s="1"/>
  <c r="C243" i="18"/>
  <c r="H242" i="18"/>
  <c r="F242" i="18"/>
  <c r="J242" i="18" s="1"/>
  <c r="C242" i="18"/>
  <c r="H241" i="18"/>
  <c r="F241" i="18"/>
  <c r="J241" i="18" s="1"/>
  <c r="C241" i="18"/>
  <c r="H240" i="18"/>
  <c r="F240" i="18"/>
  <c r="J240" i="18" s="1"/>
  <c r="C240" i="18"/>
  <c r="H239" i="18"/>
  <c r="F239" i="18"/>
  <c r="J239" i="18" s="1"/>
  <c r="C239" i="18"/>
  <c r="H238" i="18"/>
  <c r="F238" i="18"/>
  <c r="J238" i="18" s="1"/>
  <c r="C238" i="18"/>
  <c r="H237" i="18"/>
  <c r="F237" i="18"/>
  <c r="J237" i="18" s="1"/>
  <c r="C237" i="18"/>
  <c r="H236" i="18"/>
  <c r="F236" i="18"/>
  <c r="J236" i="18" s="1"/>
  <c r="C236" i="18"/>
  <c r="H235" i="18"/>
  <c r="F235" i="18"/>
  <c r="J235" i="18" s="1"/>
  <c r="C235" i="18"/>
  <c r="H234" i="18"/>
  <c r="F234" i="18"/>
  <c r="J234" i="18" s="1"/>
  <c r="C234" i="18"/>
  <c r="H233" i="18"/>
  <c r="F233" i="18"/>
  <c r="J233" i="18" s="1"/>
  <c r="C233" i="18"/>
  <c r="H232" i="18"/>
  <c r="F232" i="18"/>
  <c r="J232" i="18" s="1"/>
  <c r="C232" i="18"/>
  <c r="H231" i="18"/>
  <c r="F231" i="18"/>
  <c r="J231" i="18" s="1"/>
  <c r="C231" i="18"/>
  <c r="H230" i="18"/>
  <c r="F230" i="18"/>
  <c r="J230" i="18" s="1"/>
  <c r="C230" i="18"/>
  <c r="H229" i="18"/>
  <c r="F229" i="18"/>
  <c r="J229" i="18" s="1"/>
  <c r="C229" i="18"/>
  <c r="H228" i="18"/>
  <c r="F228" i="18"/>
  <c r="J228" i="18" s="1"/>
  <c r="C228" i="18"/>
  <c r="H227" i="18"/>
  <c r="F227" i="18"/>
  <c r="J227" i="18" s="1"/>
  <c r="C227" i="18"/>
  <c r="H226" i="18"/>
  <c r="F226" i="18"/>
  <c r="J226" i="18" s="1"/>
  <c r="C226" i="18"/>
  <c r="H225" i="18"/>
  <c r="F225" i="18"/>
  <c r="J225" i="18" s="1"/>
  <c r="C225" i="18"/>
  <c r="H224" i="18"/>
  <c r="F224" i="18"/>
  <c r="J224" i="18" s="1"/>
  <c r="C224" i="18"/>
  <c r="H223" i="18"/>
  <c r="F223" i="18"/>
  <c r="J223" i="18" s="1"/>
  <c r="C223" i="18"/>
  <c r="H222" i="18"/>
  <c r="F222" i="18"/>
  <c r="J222" i="18" s="1"/>
  <c r="C222" i="18"/>
  <c r="H221" i="18"/>
  <c r="F221" i="18"/>
  <c r="J221" i="18" s="1"/>
  <c r="C221" i="18"/>
  <c r="H220" i="18"/>
  <c r="F220" i="18"/>
  <c r="J220" i="18" s="1"/>
  <c r="C220" i="18"/>
  <c r="H219" i="18"/>
  <c r="F219" i="18"/>
  <c r="J219" i="18" s="1"/>
  <c r="C219" i="18"/>
  <c r="H218" i="18"/>
  <c r="F218" i="18"/>
  <c r="J218" i="18" s="1"/>
  <c r="C218" i="18"/>
  <c r="H217" i="18"/>
  <c r="F217" i="18"/>
  <c r="J217" i="18" s="1"/>
  <c r="C217" i="18"/>
  <c r="H216" i="18"/>
  <c r="F216" i="18"/>
  <c r="J216" i="18" s="1"/>
  <c r="C216" i="18"/>
  <c r="H215" i="18"/>
  <c r="F215" i="18"/>
  <c r="J215" i="18" s="1"/>
  <c r="C215" i="18"/>
  <c r="H214" i="18"/>
  <c r="F214" i="18"/>
  <c r="J214" i="18" s="1"/>
  <c r="C214" i="18"/>
  <c r="H213" i="18"/>
  <c r="F213" i="18"/>
  <c r="J213" i="18" s="1"/>
  <c r="C213" i="18"/>
  <c r="H212" i="18"/>
  <c r="F212" i="18"/>
  <c r="J212" i="18" s="1"/>
  <c r="C212" i="18"/>
  <c r="H211" i="18"/>
  <c r="F211" i="18"/>
  <c r="J211" i="18" s="1"/>
  <c r="C211" i="18"/>
  <c r="H210" i="18"/>
  <c r="F210" i="18"/>
  <c r="J210" i="18" s="1"/>
  <c r="C210" i="18"/>
  <c r="H209" i="18"/>
  <c r="F209" i="18"/>
  <c r="J209" i="18" s="1"/>
  <c r="C209" i="18"/>
  <c r="H208" i="18"/>
  <c r="F208" i="18"/>
  <c r="J208" i="18" s="1"/>
  <c r="C208" i="18"/>
  <c r="H207" i="18"/>
  <c r="F207" i="18"/>
  <c r="J207" i="18" s="1"/>
  <c r="C207" i="18"/>
  <c r="H206" i="18"/>
  <c r="F206" i="18"/>
  <c r="J206" i="18" s="1"/>
  <c r="C206" i="18"/>
  <c r="H205" i="18"/>
  <c r="F205" i="18"/>
  <c r="J205" i="18" s="1"/>
  <c r="C205" i="18"/>
  <c r="H204" i="18"/>
  <c r="F204" i="18"/>
  <c r="J204" i="18" s="1"/>
  <c r="C204" i="18"/>
  <c r="H203" i="18"/>
  <c r="F203" i="18"/>
  <c r="J203" i="18" s="1"/>
  <c r="C203" i="18"/>
  <c r="H202" i="18"/>
  <c r="F202" i="18"/>
  <c r="J202" i="18" s="1"/>
  <c r="C202" i="18"/>
  <c r="H201" i="18"/>
  <c r="F201" i="18"/>
  <c r="J201" i="18" s="1"/>
  <c r="C201" i="18"/>
  <c r="H200" i="18"/>
  <c r="F200" i="18"/>
  <c r="J200" i="18" s="1"/>
  <c r="C200" i="18"/>
  <c r="H199" i="18"/>
  <c r="F199" i="18"/>
  <c r="J199" i="18" s="1"/>
  <c r="C199" i="18"/>
  <c r="H198" i="18"/>
  <c r="F198" i="18"/>
  <c r="J198" i="18" s="1"/>
  <c r="C198" i="18"/>
  <c r="H197" i="18"/>
  <c r="F197" i="18"/>
  <c r="J197" i="18" s="1"/>
  <c r="C197" i="18"/>
  <c r="H196" i="18"/>
  <c r="F196" i="18"/>
  <c r="J196" i="18" s="1"/>
  <c r="C196" i="18"/>
  <c r="H195" i="18"/>
  <c r="F195" i="18"/>
  <c r="J195" i="18" s="1"/>
  <c r="C195" i="18"/>
  <c r="H194" i="18"/>
  <c r="F194" i="18"/>
  <c r="J194" i="18" s="1"/>
  <c r="C194" i="18"/>
  <c r="H193" i="18"/>
  <c r="F193" i="18"/>
  <c r="J193" i="18" s="1"/>
  <c r="C193" i="18"/>
  <c r="H192" i="18"/>
  <c r="F192" i="18"/>
  <c r="J192" i="18" s="1"/>
  <c r="C192" i="18"/>
  <c r="H191" i="18"/>
  <c r="F191" i="18"/>
  <c r="J191" i="18" s="1"/>
  <c r="C191" i="18"/>
  <c r="H190" i="18"/>
  <c r="F190" i="18"/>
  <c r="J190" i="18" s="1"/>
  <c r="C190" i="18"/>
  <c r="H189" i="18"/>
  <c r="F189" i="18"/>
  <c r="J189" i="18" s="1"/>
  <c r="C189" i="18"/>
  <c r="H188" i="18"/>
  <c r="F188" i="18"/>
  <c r="J188" i="18" s="1"/>
  <c r="C188" i="18"/>
  <c r="H187" i="18"/>
  <c r="F187" i="18"/>
  <c r="J187" i="18" s="1"/>
  <c r="C187" i="18"/>
  <c r="H186" i="18"/>
  <c r="F186" i="18"/>
  <c r="J186" i="18" s="1"/>
  <c r="C186" i="18"/>
  <c r="H185" i="18"/>
  <c r="F185" i="18"/>
  <c r="J185" i="18" s="1"/>
  <c r="C185" i="18"/>
  <c r="H184" i="18"/>
  <c r="F184" i="18"/>
  <c r="J184" i="18" s="1"/>
  <c r="C184" i="18"/>
  <c r="H183" i="18"/>
  <c r="F183" i="18"/>
  <c r="J183" i="18" s="1"/>
  <c r="C183" i="18"/>
  <c r="H182" i="18"/>
  <c r="F182" i="18"/>
  <c r="J182" i="18" s="1"/>
  <c r="C182" i="18"/>
  <c r="H181" i="18"/>
  <c r="F181" i="18"/>
  <c r="J181" i="18" s="1"/>
  <c r="C181" i="18"/>
  <c r="H180" i="18"/>
  <c r="F180" i="18"/>
  <c r="J180" i="18" s="1"/>
  <c r="C180" i="18"/>
  <c r="H179" i="18"/>
  <c r="F179" i="18"/>
  <c r="J179" i="18" s="1"/>
  <c r="C179" i="18"/>
  <c r="H178" i="18"/>
  <c r="F178" i="18"/>
  <c r="J178" i="18" s="1"/>
  <c r="C178" i="18"/>
  <c r="H177" i="18"/>
  <c r="F177" i="18"/>
  <c r="J177" i="18" s="1"/>
  <c r="C177" i="18"/>
  <c r="H176" i="18"/>
  <c r="F176" i="18"/>
  <c r="J176" i="18" s="1"/>
  <c r="C176" i="18"/>
  <c r="H175" i="18"/>
  <c r="F175" i="18"/>
  <c r="J175" i="18" s="1"/>
  <c r="C175" i="18"/>
  <c r="H174" i="18"/>
  <c r="F174" i="18"/>
  <c r="J174" i="18" s="1"/>
  <c r="C174" i="18"/>
  <c r="H173" i="18"/>
  <c r="F173" i="18"/>
  <c r="J173" i="18" s="1"/>
  <c r="C173" i="18"/>
  <c r="H172" i="18"/>
  <c r="F172" i="18"/>
  <c r="J172" i="18" s="1"/>
  <c r="C172" i="18"/>
  <c r="H171" i="18"/>
  <c r="F171" i="18"/>
  <c r="J171" i="18" s="1"/>
  <c r="C171" i="18"/>
  <c r="H170" i="18"/>
  <c r="F170" i="18"/>
  <c r="J170" i="18" s="1"/>
  <c r="C170" i="18"/>
  <c r="H169" i="18"/>
  <c r="F169" i="18"/>
  <c r="J169" i="18" s="1"/>
  <c r="C169" i="18"/>
  <c r="H168" i="18"/>
  <c r="F168" i="18"/>
  <c r="J168" i="18" s="1"/>
  <c r="C168" i="18"/>
  <c r="H167" i="18"/>
  <c r="F167" i="18"/>
  <c r="J167" i="18" s="1"/>
  <c r="C167" i="18"/>
  <c r="H166" i="18"/>
  <c r="F166" i="18"/>
  <c r="J166" i="18" s="1"/>
  <c r="C166" i="18"/>
  <c r="H165" i="18"/>
  <c r="F165" i="18"/>
  <c r="J165" i="18" s="1"/>
  <c r="C165" i="18"/>
  <c r="H164" i="18"/>
  <c r="F164" i="18"/>
  <c r="J164" i="18" s="1"/>
  <c r="C164" i="18"/>
  <c r="H163" i="18"/>
  <c r="F163" i="18"/>
  <c r="J163" i="18" s="1"/>
  <c r="C163" i="18"/>
  <c r="H162" i="18"/>
  <c r="F162" i="18"/>
  <c r="J162" i="18" s="1"/>
  <c r="C162" i="18"/>
  <c r="H161" i="18"/>
  <c r="F161" i="18"/>
  <c r="J161" i="18" s="1"/>
  <c r="C161" i="18"/>
  <c r="H160" i="18"/>
  <c r="F160" i="18"/>
  <c r="J160" i="18" s="1"/>
  <c r="C160" i="18"/>
  <c r="H159" i="18"/>
  <c r="F159" i="18"/>
  <c r="J159" i="18" s="1"/>
  <c r="C159" i="18"/>
  <c r="H158" i="18"/>
  <c r="F158" i="18"/>
  <c r="J158" i="18" s="1"/>
  <c r="C158" i="18"/>
  <c r="H157" i="18"/>
  <c r="F157" i="18"/>
  <c r="J157" i="18" s="1"/>
  <c r="C157" i="18"/>
  <c r="H156" i="18"/>
  <c r="F156" i="18"/>
  <c r="J156" i="18" s="1"/>
  <c r="C156" i="18"/>
  <c r="H155" i="18"/>
  <c r="F155" i="18"/>
  <c r="J155" i="18" s="1"/>
  <c r="C155" i="18"/>
  <c r="H154" i="18"/>
  <c r="F154" i="18"/>
  <c r="J154" i="18" s="1"/>
  <c r="C154" i="18"/>
  <c r="H153" i="18"/>
  <c r="F153" i="18"/>
  <c r="J153" i="18" s="1"/>
  <c r="C153" i="18"/>
  <c r="H152" i="18"/>
  <c r="F152" i="18"/>
  <c r="J152" i="18" s="1"/>
  <c r="C152" i="18"/>
  <c r="H151" i="18"/>
  <c r="F151" i="18"/>
  <c r="J151" i="18" s="1"/>
  <c r="C151" i="18"/>
  <c r="H150" i="18"/>
  <c r="F150" i="18"/>
  <c r="J150" i="18" s="1"/>
  <c r="C150" i="18"/>
  <c r="H149" i="18"/>
  <c r="F149" i="18"/>
  <c r="J149" i="18" s="1"/>
  <c r="C149" i="18"/>
  <c r="H148" i="18"/>
  <c r="F148" i="18"/>
  <c r="J148" i="18" s="1"/>
  <c r="C148" i="18"/>
  <c r="H147" i="18"/>
  <c r="F147" i="18"/>
  <c r="J147" i="18" s="1"/>
  <c r="C147" i="18"/>
  <c r="H146" i="18"/>
  <c r="F146" i="18"/>
  <c r="J146" i="18" s="1"/>
  <c r="C146" i="18"/>
  <c r="H145" i="18"/>
  <c r="F145" i="18"/>
  <c r="J145" i="18" s="1"/>
  <c r="C145" i="18"/>
  <c r="H144" i="18"/>
  <c r="F144" i="18"/>
  <c r="J144" i="18" s="1"/>
  <c r="C144" i="18"/>
  <c r="H143" i="18"/>
  <c r="F143" i="18"/>
  <c r="J143" i="18" s="1"/>
  <c r="C143" i="18"/>
  <c r="H142" i="18"/>
  <c r="F142" i="18"/>
  <c r="J142" i="18" s="1"/>
  <c r="C142" i="18"/>
  <c r="H141" i="18"/>
  <c r="F141" i="18"/>
  <c r="J141" i="18" s="1"/>
  <c r="C141" i="18"/>
  <c r="H140" i="18"/>
  <c r="F140" i="18"/>
  <c r="J140" i="18" s="1"/>
  <c r="C140" i="18"/>
  <c r="H139" i="18"/>
  <c r="F139" i="18"/>
  <c r="J139" i="18" s="1"/>
  <c r="C139" i="18"/>
  <c r="H138" i="18"/>
  <c r="F138" i="18"/>
  <c r="J138" i="18" s="1"/>
  <c r="C138" i="18"/>
  <c r="H137" i="18"/>
  <c r="F137" i="18"/>
  <c r="J137" i="18" s="1"/>
  <c r="C137" i="18"/>
  <c r="H136" i="18"/>
  <c r="F136" i="18"/>
  <c r="J136" i="18" s="1"/>
  <c r="C136" i="18"/>
  <c r="H135" i="18"/>
  <c r="F135" i="18"/>
  <c r="J135" i="18" s="1"/>
  <c r="C135" i="18"/>
  <c r="H134" i="18"/>
  <c r="F134" i="18"/>
  <c r="J134" i="18" s="1"/>
  <c r="C134" i="18"/>
  <c r="H133" i="18"/>
  <c r="F133" i="18"/>
  <c r="J133" i="18" s="1"/>
  <c r="C133" i="18"/>
  <c r="H132" i="18"/>
  <c r="F132" i="18"/>
  <c r="J132" i="18" s="1"/>
  <c r="C132" i="18"/>
  <c r="H131" i="18"/>
  <c r="F131" i="18"/>
  <c r="J131" i="18" s="1"/>
  <c r="C131" i="18"/>
  <c r="H130" i="18"/>
  <c r="F130" i="18"/>
  <c r="J130" i="18" s="1"/>
  <c r="C130" i="18"/>
  <c r="H129" i="18"/>
  <c r="F129" i="18"/>
  <c r="J129" i="18" s="1"/>
  <c r="C129" i="18"/>
  <c r="H128" i="18"/>
  <c r="F128" i="18"/>
  <c r="J128" i="18" s="1"/>
  <c r="C128" i="18"/>
  <c r="H127" i="18"/>
  <c r="F127" i="18"/>
  <c r="J127" i="18" s="1"/>
  <c r="C127" i="18"/>
  <c r="H126" i="18"/>
  <c r="F126" i="18"/>
  <c r="J126" i="18" s="1"/>
  <c r="C126" i="18"/>
  <c r="H125" i="18"/>
  <c r="F125" i="18"/>
  <c r="J125" i="18" s="1"/>
  <c r="C125" i="18"/>
  <c r="H124" i="18"/>
  <c r="F124" i="18"/>
  <c r="J124" i="18" s="1"/>
  <c r="C124" i="18"/>
  <c r="H123" i="18"/>
  <c r="F123" i="18"/>
  <c r="J123" i="18" s="1"/>
  <c r="C123" i="18"/>
  <c r="H122" i="18"/>
  <c r="F122" i="18"/>
  <c r="J122" i="18" s="1"/>
  <c r="C122" i="18"/>
  <c r="H121" i="18"/>
  <c r="F121" i="18"/>
  <c r="J121" i="18" s="1"/>
  <c r="C121" i="18"/>
  <c r="H120" i="18"/>
  <c r="F120" i="18"/>
  <c r="J120" i="18" s="1"/>
  <c r="C120" i="18"/>
  <c r="H119" i="18"/>
  <c r="F119" i="18"/>
  <c r="J119" i="18" s="1"/>
  <c r="C119" i="18"/>
  <c r="H118" i="18"/>
  <c r="F118" i="18"/>
  <c r="J118" i="18" s="1"/>
  <c r="C118" i="18"/>
  <c r="H117" i="18"/>
  <c r="F117" i="18"/>
  <c r="J117" i="18" s="1"/>
  <c r="C117" i="18"/>
  <c r="H116" i="18"/>
  <c r="F116" i="18"/>
  <c r="J116" i="18" s="1"/>
  <c r="C116" i="18"/>
  <c r="H115" i="18"/>
  <c r="F115" i="18"/>
  <c r="J115" i="18" s="1"/>
  <c r="C115" i="18"/>
  <c r="H114" i="18"/>
  <c r="F114" i="18"/>
  <c r="J114" i="18" s="1"/>
  <c r="C114" i="18"/>
  <c r="H113" i="18"/>
  <c r="F113" i="18"/>
  <c r="J113" i="18" s="1"/>
  <c r="C113" i="18"/>
  <c r="H112" i="18"/>
  <c r="F112" i="18"/>
  <c r="J112" i="18" s="1"/>
  <c r="C112" i="18"/>
  <c r="H111" i="18"/>
  <c r="F111" i="18"/>
  <c r="J111" i="18" s="1"/>
  <c r="C111" i="18"/>
  <c r="H110" i="18"/>
  <c r="F110" i="18"/>
  <c r="J110" i="18" s="1"/>
  <c r="C110" i="18"/>
  <c r="H109" i="18"/>
  <c r="F109" i="18"/>
  <c r="J109" i="18" s="1"/>
  <c r="C109" i="18"/>
  <c r="H108" i="18"/>
  <c r="F108" i="18"/>
  <c r="J108" i="18" s="1"/>
  <c r="C108" i="18"/>
  <c r="H107" i="18"/>
  <c r="F107" i="18"/>
  <c r="J107" i="18" s="1"/>
  <c r="C107" i="18"/>
  <c r="H106" i="18"/>
  <c r="F106" i="18"/>
  <c r="J106" i="18" s="1"/>
  <c r="C106" i="18"/>
  <c r="H105" i="18"/>
  <c r="F105" i="18"/>
  <c r="J105" i="18" s="1"/>
  <c r="C105" i="18"/>
  <c r="H104" i="18"/>
  <c r="J104" i="18"/>
  <c r="C104" i="18"/>
  <c r="H103" i="18"/>
  <c r="J103" i="18"/>
  <c r="C103" i="18"/>
  <c r="H102" i="18"/>
  <c r="J102" i="18"/>
  <c r="C102" i="18"/>
  <c r="H101" i="18"/>
  <c r="J101" i="18"/>
  <c r="C101" i="18"/>
  <c r="H100" i="18"/>
  <c r="J100" i="18"/>
  <c r="C100" i="18"/>
  <c r="H99" i="18"/>
  <c r="J99" i="18"/>
  <c r="C99" i="18"/>
  <c r="H98" i="18"/>
  <c r="J98" i="18"/>
  <c r="C98" i="18"/>
  <c r="H97" i="18"/>
  <c r="J97" i="18"/>
  <c r="C97" i="18"/>
  <c r="H96" i="18"/>
  <c r="J96" i="18"/>
  <c r="C96" i="18"/>
  <c r="H95" i="18"/>
  <c r="J95" i="18"/>
  <c r="C95" i="18"/>
  <c r="H94" i="18"/>
  <c r="J94" i="18"/>
  <c r="C94" i="18"/>
  <c r="H93" i="18"/>
  <c r="J93" i="18"/>
  <c r="C93" i="18"/>
  <c r="H92" i="18"/>
  <c r="J92" i="18"/>
  <c r="C92" i="18"/>
  <c r="H91" i="18"/>
  <c r="J91" i="18"/>
  <c r="C91" i="18"/>
  <c r="H90" i="18"/>
  <c r="J90" i="18"/>
  <c r="C90" i="18"/>
  <c r="H89" i="18"/>
  <c r="J89" i="18"/>
  <c r="C89" i="18"/>
  <c r="H88" i="18"/>
  <c r="J88" i="18"/>
  <c r="C88" i="18"/>
  <c r="H87" i="18"/>
  <c r="J87" i="18"/>
  <c r="C87" i="18"/>
  <c r="H86" i="18"/>
  <c r="J86" i="18"/>
  <c r="C86" i="18"/>
  <c r="H85" i="18"/>
  <c r="J85" i="18"/>
  <c r="C85" i="18"/>
  <c r="H84" i="18"/>
  <c r="J84" i="18"/>
  <c r="C84" i="18"/>
  <c r="H83" i="18"/>
  <c r="J83" i="18"/>
  <c r="C83" i="18"/>
  <c r="H82" i="18"/>
  <c r="J82" i="18"/>
  <c r="C82" i="18"/>
  <c r="H81" i="18"/>
  <c r="J81" i="18"/>
  <c r="C81" i="18"/>
  <c r="H80" i="18"/>
  <c r="J80" i="18"/>
  <c r="C80" i="18"/>
  <c r="H79" i="18"/>
  <c r="J79" i="18"/>
  <c r="C79" i="18"/>
  <c r="H78" i="18"/>
  <c r="J78" i="18"/>
  <c r="C78" i="18"/>
  <c r="H77" i="18"/>
  <c r="J77" i="18"/>
  <c r="C77" i="18"/>
  <c r="H76" i="18"/>
  <c r="J76" i="18"/>
  <c r="C76" i="18"/>
  <c r="H75" i="18"/>
  <c r="J75" i="18"/>
  <c r="C75" i="18"/>
  <c r="H74" i="18"/>
  <c r="C74" i="18"/>
  <c r="H73" i="18"/>
  <c r="J73" i="18"/>
  <c r="C73" i="18"/>
  <c r="J72" i="18"/>
  <c r="C72" i="18"/>
  <c r="J71" i="18"/>
  <c r="J70" i="18"/>
  <c r="J69" i="18"/>
  <c r="J68" i="18"/>
  <c r="J67" i="18"/>
  <c r="J66" i="18"/>
  <c r="J65" i="18"/>
  <c r="J64" i="18"/>
  <c r="J63" i="18"/>
  <c r="J62" i="18"/>
  <c r="J61" i="18"/>
  <c r="J60" i="18"/>
  <c r="J59" i="18"/>
  <c r="J58" i="18"/>
  <c r="J57" i="18"/>
  <c r="J56" i="18"/>
  <c r="J55" i="18"/>
  <c r="J54" i="18"/>
  <c r="J53" i="18"/>
  <c r="J52" i="18"/>
  <c r="J51" i="18"/>
  <c r="J50" i="18"/>
  <c r="J49" i="18"/>
  <c r="J48" i="18"/>
  <c r="J47" i="18"/>
  <c r="J46" i="18"/>
  <c r="J45" i="18"/>
  <c r="J44" i="18"/>
  <c r="J43" i="18"/>
  <c r="J42" i="18"/>
  <c r="J41" i="18"/>
  <c r="J40" i="18"/>
  <c r="J39" i="18"/>
  <c r="J38" i="18"/>
  <c r="J37" i="18"/>
  <c r="J36" i="18"/>
  <c r="J35" i="18"/>
  <c r="J34" i="18"/>
  <c r="J33" i="18"/>
  <c r="J32" i="18"/>
  <c r="J31" i="18"/>
  <c r="J30" i="18"/>
  <c r="J29" i="18"/>
  <c r="J28" i="18"/>
  <c r="J27" i="18"/>
  <c r="J26" i="18"/>
  <c r="J25" i="18"/>
  <c r="J24" i="18"/>
  <c r="J23" i="18"/>
  <c r="J22" i="18"/>
  <c r="J21" i="18"/>
  <c r="J20" i="18"/>
  <c r="J19" i="18"/>
  <c r="J18" i="18"/>
  <c r="J17" i="18"/>
  <c r="J16" i="18"/>
  <c r="J15" i="18"/>
  <c r="J14" i="18"/>
  <c r="J13" i="18"/>
  <c r="J10" i="18"/>
  <c r="J9" i="18"/>
  <c r="J8" i="18"/>
  <c r="J7" i="18"/>
  <c r="J6" i="18"/>
  <c r="J5" i="18"/>
  <c r="B43" i="1"/>
  <c r="B44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G43" i="8"/>
  <c r="I3" i="7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8" i="7"/>
  <c r="I47" i="7"/>
  <c r="I49" i="7"/>
  <c r="I51" i="7"/>
  <c r="I53" i="7"/>
  <c r="I62" i="7"/>
  <c r="I63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244" i="7"/>
  <c r="I245" i="7"/>
  <c r="I246" i="7"/>
  <c r="I247" i="7"/>
  <c r="I248" i="7"/>
  <c r="I249" i="7"/>
  <c r="I250" i="7"/>
  <c r="I251" i="7"/>
  <c r="I252" i="7"/>
  <c r="I253" i="7"/>
  <c r="I254" i="7"/>
  <c r="I255" i="7"/>
  <c r="I256" i="7"/>
  <c r="I257" i="7"/>
  <c r="I258" i="7"/>
  <c r="I259" i="7"/>
  <c r="I260" i="7"/>
  <c r="I261" i="7"/>
  <c r="I262" i="7"/>
  <c r="I263" i="7"/>
  <c r="I264" i="7"/>
  <c r="I265" i="7"/>
  <c r="I266" i="7"/>
  <c r="I267" i="7"/>
  <c r="I268" i="7"/>
  <c r="I269" i="7"/>
  <c r="I270" i="7"/>
  <c r="I271" i="7"/>
  <c r="I272" i="7"/>
  <c r="I273" i="7"/>
  <c r="I274" i="7"/>
  <c r="I275" i="7"/>
  <c r="I276" i="7"/>
  <c r="I277" i="7"/>
  <c r="I278" i="7"/>
  <c r="I279" i="7"/>
  <c r="I280" i="7"/>
  <c r="I281" i="7"/>
  <c r="I282" i="7"/>
  <c r="I283" i="7"/>
  <c r="I284" i="7"/>
  <c r="I285" i="7"/>
  <c r="I286" i="7"/>
  <c r="I287" i="7"/>
  <c r="I288" i="7"/>
  <c r="I289" i="7"/>
  <c r="I290" i="7"/>
  <c r="I291" i="7"/>
  <c r="I292" i="7"/>
  <c r="I293" i="7"/>
  <c r="I294" i="7"/>
  <c r="I295" i="7"/>
  <c r="I296" i="7"/>
  <c r="I297" i="7"/>
  <c r="I298" i="7"/>
  <c r="I299" i="7"/>
  <c r="I300" i="7"/>
  <c r="I301" i="7"/>
  <c r="I302" i="7"/>
  <c r="I303" i="7"/>
  <c r="I304" i="7"/>
  <c r="I305" i="7"/>
  <c r="I306" i="7"/>
  <c r="I307" i="7"/>
  <c r="I308" i="7"/>
  <c r="I309" i="7"/>
  <c r="I310" i="7"/>
  <c r="I311" i="7"/>
  <c r="I312" i="7"/>
  <c r="I313" i="7"/>
  <c r="I314" i="7"/>
  <c r="I315" i="7"/>
  <c r="I316" i="7"/>
  <c r="I317" i="7"/>
  <c r="I318" i="7"/>
  <c r="I319" i="7"/>
  <c r="I320" i="7"/>
  <c r="I321" i="7"/>
  <c r="I322" i="7"/>
  <c r="I323" i="7"/>
  <c r="I324" i="7"/>
  <c r="I325" i="7"/>
  <c r="I326" i="7"/>
  <c r="I327" i="7"/>
  <c r="I328" i="7"/>
  <c r="I329" i="7"/>
  <c r="I330" i="7"/>
  <c r="I331" i="7"/>
  <c r="I332" i="7"/>
  <c r="I333" i="7"/>
  <c r="I334" i="7"/>
  <c r="I335" i="7"/>
  <c r="I336" i="7"/>
  <c r="I337" i="7"/>
  <c r="I338" i="7"/>
  <c r="I339" i="7"/>
  <c r="I340" i="7"/>
  <c r="I341" i="7"/>
  <c r="I342" i="7"/>
  <c r="I343" i="7"/>
  <c r="I344" i="7"/>
  <c r="I345" i="7"/>
  <c r="I346" i="7"/>
  <c r="I347" i="7"/>
  <c r="I348" i="7"/>
  <c r="I349" i="7"/>
  <c r="I350" i="7"/>
  <c r="I351" i="7"/>
  <c r="I352" i="7"/>
  <c r="I353" i="7"/>
  <c r="I354" i="7"/>
  <c r="I355" i="7"/>
  <c r="I356" i="7"/>
  <c r="I357" i="7"/>
  <c r="I358" i="7"/>
  <c r="I359" i="7"/>
  <c r="I360" i="7"/>
  <c r="I361" i="7"/>
  <c r="I362" i="7"/>
  <c r="I363" i="7"/>
  <c r="I364" i="7"/>
  <c r="I365" i="7"/>
  <c r="I366" i="7"/>
  <c r="I367" i="7"/>
  <c r="I368" i="7"/>
  <c r="I369" i="7"/>
  <c r="I370" i="7"/>
  <c r="I371" i="7"/>
  <c r="I372" i="7"/>
  <c r="I373" i="7"/>
  <c r="I374" i="7"/>
  <c r="I375" i="7"/>
  <c r="I376" i="7"/>
  <c r="I377" i="7"/>
  <c r="I378" i="7"/>
  <c r="I379" i="7"/>
  <c r="I380" i="7"/>
  <c r="I381" i="7"/>
  <c r="I382" i="7"/>
  <c r="I383" i="7"/>
  <c r="I384" i="7"/>
  <c r="I385" i="7"/>
  <c r="I386" i="7"/>
  <c r="I387" i="7"/>
  <c r="I388" i="7"/>
  <c r="I389" i="7"/>
  <c r="I390" i="7"/>
  <c r="I391" i="7"/>
  <c r="I392" i="7"/>
  <c r="I393" i="7"/>
  <c r="I394" i="7"/>
  <c r="I395" i="7"/>
  <c r="I396" i="7"/>
  <c r="I397" i="7"/>
  <c r="I398" i="7"/>
  <c r="I399" i="7"/>
  <c r="I400" i="7"/>
  <c r="I401" i="7"/>
  <c r="I402" i="7"/>
  <c r="I403" i="7"/>
  <c r="I404" i="7"/>
  <c r="I405" i="7"/>
  <c r="I406" i="7"/>
  <c r="I407" i="7"/>
  <c r="I408" i="7"/>
  <c r="I409" i="7"/>
  <c r="I410" i="7"/>
  <c r="I411" i="7"/>
  <c r="I412" i="7"/>
  <c r="I413" i="7"/>
  <c r="I414" i="7"/>
  <c r="I415" i="7"/>
  <c r="I416" i="7"/>
  <c r="I417" i="7"/>
  <c r="I418" i="7"/>
  <c r="I419" i="7"/>
  <c r="I420" i="7"/>
  <c r="I421" i="7"/>
  <c r="I422" i="7"/>
  <c r="I423" i="7"/>
  <c r="I424" i="7"/>
  <c r="I425" i="7"/>
  <c r="I426" i="7"/>
  <c r="I427" i="7"/>
  <c r="I428" i="7"/>
  <c r="I429" i="7"/>
  <c r="I430" i="7"/>
  <c r="I431" i="7"/>
  <c r="I432" i="7"/>
  <c r="I433" i="7"/>
  <c r="I434" i="7"/>
  <c r="I435" i="7"/>
  <c r="I436" i="7"/>
  <c r="I437" i="7"/>
  <c r="I438" i="7"/>
  <c r="I439" i="7"/>
  <c r="I440" i="7"/>
  <c r="I441" i="7"/>
  <c r="I442" i="7"/>
  <c r="I443" i="7"/>
  <c r="I444" i="7"/>
  <c r="I445" i="7"/>
  <c r="I446" i="7"/>
  <c r="I447" i="7"/>
  <c r="I448" i="7"/>
  <c r="I449" i="7"/>
  <c r="I450" i="7"/>
  <c r="I451" i="7"/>
  <c r="I452" i="7"/>
  <c r="I453" i="7"/>
  <c r="I454" i="7"/>
  <c r="I455" i="7"/>
  <c r="I456" i="7"/>
  <c r="I457" i="7"/>
  <c r="I458" i="7"/>
  <c r="I459" i="7"/>
  <c r="I460" i="7"/>
  <c r="I461" i="7"/>
  <c r="I462" i="7"/>
  <c r="I463" i="7"/>
  <c r="I464" i="7"/>
  <c r="I465" i="7"/>
  <c r="I466" i="7"/>
  <c r="I467" i="7"/>
  <c r="I468" i="7"/>
  <c r="I469" i="7"/>
  <c r="I470" i="7"/>
  <c r="I471" i="7"/>
  <c r="I472" i="7"/>
  <c r="I473" i="7"/>
  <c r="I474" i="7"/>
  <c r="I475" i="7"/>
  <c r="I476" i="7"/>
  <c r="I477" i="7"/>
  <c r="I478" i="7"/>
  <c r="I479" i="7"/>
  <c r="I480" i="7"/>
  <c r="I481" i="7"/>
  <c r="I482" i="7"/>
  <c r="I483" i="7"/>
  <c r="I484" i="7"/>
  <c r="I485" i="7"/>
  <c r="I486" i="7"/>
  <c r="I487" i="7"/>
  <c r="I488" i="7"/>
  <c r="I489" i="7"/>
  <c r="I490" i="7"/>
  <c r="I491" i="7"/>
  <c r="I492" i="7"/>
  <c r="I493" i="7"/>
  <c r="I494" i="7"/>
  <c r="I495" i="7"/>
  <c r="I496" i="7"/>
  <c r="I497" i="7"/>
  <c r="I498" i="7"/>
  <c r="I499" i="7"/>
  <c r="I500" i="7"/>
  <c r="I501" i="7"/>
  <c r="I502" i="7"/>
  <c r="I503" i="7"/>
  <c r="I504" i="7"/>
  <c r="I505" i="7"/>
  <c r="I506" i="7"/>
  <c r="I507" i="7"/>
  <c r="I508" i="7"/>
  <c r="I509" i="7"/>
  <c r="I510" i="7"/>
  <c r="I511" i="7"/>
  <c r="I512" i="7"/>
  <c r="I513" i="7"/>
  <c r="I514" i="7"/>
  <c r="I515" i="7"/>
  <c r="I516" i="7"/>
  <c r="I517" i="7"/>
  <c r="I518" i="7"/>
  <c r="I519" i="7"/>
  <c r="I520" i="7"/>
  <c r="I521" i="7"/>
  <c r="I522" i="7"/>
  <c r="I523" i="7"/>
  <c r="I524" i="7"/>
  <c r="I525" i="7"/>
  <c r="I526" i="7"/>
  <c r="I527" i="7"/>
  <c r="I528" i="7"/>
  <c r="I529" i="7"/>
  <c r="I530" i="7"/>
  <c r="I531" i="7"/>
  <c r="I532" i="7"/>
  <c r="I533" i="7"/>
  <c r="I534" i="7"/>
  <c r="I535" i="7"/>
  <c r="I536" i="7"/>
  <c r="I537" i="7"/>
  <c r="I538" i="7"/>
  <c r="I539" i="7"/>
  <c r="I540" i="7"/>
  <c r="I541" i="7"/>
  <c r="I542" i="7"/>
  <c r="I543" i="7"/>
  <c r="I544" i="7"/>
  <c r="I545" i="7"/>
  <c r="I546" i="7"/>
  <c r="I547" i="7"/>
  <c r="I548" i="7"/>
  <c r="I549" i="7"/>
  <c r="I550" i="7"/>
  <c r="I551" i="7"/>
  <c r="I552" i="7"/>
  <c r="I553" i="7"/>
  <c r="I554" i="7"/>
  <c r="I555" i="7"/>
  <c r="I556" i="7"/>
  <c r="I557" i="7"/>
  <c r="I558" i="7"/>
  <c r="I559" i="7"/>
  <c r="I560" i="7"/>
  <c r="I561" i="7"/>
  <c r="I562" i="7"/>
  <c r="I563" i="7"/>
  <c r="I564" i="7"/>
  <c r="I565" i="7"/>
  <c r="I566" i="7"/>
  <c r="I567" i="7"/>
  <c r="I568" i="7"/>
  <c r="I569" i="7"/>
  <c r="I570" i="7"/>
  <c r="I571" i="7"/>
  <c r="I572" i="7"/>
  <c r="I573" i="7"/>
  <c r="I574" i="7"/>
  <c r="I575" i="7"/>
  <c r="I576" i="7"/>
  <c r="I577" i="7"/>
  <c r="I578" i="7"/>
  <c r="I579" i="7"/>
  <c r="I580" i="7"/>
  <c r="I581" i="7"/>
  <c r="I582" i="7"/>
  <c r="I583" i="7"/>
  <c r="I584" i="7"/>
  <c r="I585" i="7"/>
  <c r="I586" i="7"/>
  <c r="I587" i="7"/>
  <c r="I588" i="7"/>
  <c r="I589" i="7"/>
  <c r="I590" i="7"/>
  <c r="I591" i="7"/>
  <c r="I592" i="7"/>
  <c r="I593" i="7"/>
  <c r="I594" i="7"/>
  <c r="I595" i="7"/>
  <c r="I596" i="7"/>
  <c r="I597" i="7"/>
  <c r="I598" i="7"/>
  <c r="I599" i="7"/>
  <c r="I600" i="7"/>
  <c r="I601" i="7"/>
  <c r="I602" i="7"/>
  <c r="I603" i="7"/>
  <c r="I604" i="7"/>
  <c r="I605" i="7"/>
  <c r="I606" i="7"/>
  <c r="I607" i="7"/>
  <c r="I608" i="7"/>
  <c r="I609" i="7"/>
  <c r="I610" i="7"/>
  <c r="I611" i="7"/>
  <c r="I612" i="7"/>
  <c r="I613" i="7"/>
  <c r="I614" i="7"/>
  <c r="I615" i="7"/>
  <c r="I616" i="7"/>
  <c r="I617" i="7"/>
  <c r="I618" i="7"/>
  <c r="I619" i="7"/>
  <c r="I620" i="7"/>
  <c r="I621" i="7"/>
  <c r="I622" i="7"/>
  <c r="I623" i="7"/>
  <c r="I624" i="7"/>
  <c r="I625" i="7"/>
  <c r="I626" i="7"/>
  <c r="I627" i="7"/>
  <c r="I628" i="7"/>
  <c r="I629" i="7"/>
  <c r="I630" i="7"/>
  <c r="I631" i="7"/>
  <c r="I632" i="7"/>
  <c r="I633" i="7"/>
  <c r="I634" i="7"/>
  <c r="I635" i="7"/>
  <c r="I636" i="7"/>
  <c r="I637" i="7"/>
  <c r="I638" i="7"/>
  <c r="I639" i="7"/>
  <c r="I640" i="7"/>
  <c r="I641" i="7"/>
  <c r="I642" i="7"/>
  <c r="I643" i="7"/>
  <c r="I644" i="7"/>
  <c r="I645" i="7"/>
  <c r="I646" i="7"/>
  <c r="I647" i="7"/>
  <c r="I648" i="7"/>
  <c r="I649" i="7"/>
  <c r="I650" i="7"/>
  <c r="I651" i="7"/>
  <c r="I652" i="7"/>
  <c r="I653" i="7"/>
  <c r="I654" i="7"/>
  <c r="I655" i="7"/>
  <c r="I656" i="7"/>
  <c r="I657" i="7"/>
  <c r="I658" i="7"/>
  <c r="I659" i="7"/>
  <c r="I660" i="7"/>
  <c r="I661" i="7"/>
  <c r="I662" i="7"/>
  <c r="I663" i="7"/>
  <c r="I664" i="7"/>
  <c r="I665" i="7"/>
  <c r="I666" i="7"/>
  <c r="I667" i="7"/>
  <c r="I668" i="7"/>
  <c r="I669" i="7"/>
  <c r="I670" i="7"/>
  <c r="I671" i="7"/>
  <c r="I672" i="7"/>
  <c r="I673" i="7"/>
  <c r="I674" i="7"/>
  <c r="I675" i="7"/>
  <c r="I676" i="7"/>
  <c r="I677" i="7"/>
  <c r="I678" i="7"/>
  <c r="I679" i="7"/>
  <c r="I680" i="7"/>
  <c r="I681" i="7"/>
  <c r="I682" i="7"/>
  <c r="I683" i="7"/>
  <c r="I684" i="7"/>
  <c r="I685" i="7"/>
  <c r="I686" i="7"/>
  <c r="I687" i="7"/>
  <c r="I688" i="7"/>
  <c r="I689" i="7"/>
  <c r="I690" i="7"/>
  <c r="I691" i="7"/>
  <c r="I692" i="7"/>
  <c r="I693" i="7"/>
  <c r="I694" i="7"/>
  <c r="I695" i="7"/>
  <c r="I696" i="7"/>
  <c r="I697" i="7"/>
  <c r="I698" i="7"/>
  <c r="I699" i="7"/>
  <c r="I700" i="7"/>
  <c r="I701" i="7"/>
  <c r="I702" i="7"/>
  <c r="I703" i="7"/>
  <c r="I704" i="7"/>
  <c r="I705" i="7"/>
  <c r="I706" i="7"/>
  <c r="I707" i="7"/>
  <c r="I708" i="7"/>
  <c r="I709" i="7"/>
  <c r="I710" i="7"/>
  <c r="I711" i="7"/>
  <c r="I712" i="7"/>
  <c r="I713" i="7"/>
  <c r="I714" i="7"/>
  <c r="I715" i="7"/>
  <c r="I716" i="7"/>
  <c r="I717" i="7"/>
  <c r="I718" i="7"/>
  <c r="I719" i="7"/>
  <c r="I720" i="7"/>
  <c r="I721" i="7"/>
  <c r="I722" i="7"/>
  <c r="I723" i="7"/>
  <c r="I724" i="7"/>
  <c r="I725" i="7"/>
  <c r="I726" i="7"/>
  <c r="I727" i="7"/>
  <c r="I728" i="7"/>
  <c r="I729" i="7"/>
  <c r="I730" i="7"/>
  <c r="I731" i="7"/>
  <c r="I732" i="7"/>
  <c r="I733" i="7"/>
  <c r="I734" i="7"/>
  <c r="I735" i="7"/>
  <c r="I736" i="7"/>
  <c r="I737" i="7"/>
  <c r="I738" i="7"/>
  <c r="I739" i="7"/>
  <c r="I740" i="7"/>
  <c r="I741" i="7"/>
  <c r="I742" i="7"/>
  <c r="I743" i="7"/>
  <c r="I744" i="7"/>
  <c r="I745" i="7"/>
  <c r="I746" i="7"/>
  <c r="I747" i="7"/>
  <c r="I748" i="7"/>
  <c r="I749" i="7"/>
  <c r="I750" i="7"/>
  <c r="I751" i="7"/>
  <c r="I752" i="7"/>
  <c r="I753" i="7"/>
  <c r="I754" i="7"/>
  <c r="I755" i="7"/>
  <c r="I756" i="7"/>
  <c r="I757" i="7"/>
  <c r="I758" i="7"/>
  <c r="I759" i="7"/>
  <c r="I760" i="7"/>
  <c r="I761" i="7"/>
  <c r="I762" i="7"/>
  <c r="I763" i="7"/>
  <c r="I764" i="7"/>
  <c r="I765" i="7"/>
  <c r="I766" i="7"/>
  <c r="I767" i="7"/>
  <c r="I768" i="7"/>
  <c r="I769" i="7"/>
  <c r="I770" i="7"/>
  <c r="I771" i="7"/>
  <c r="I772" i="7"/>
  <c r="I773" i="7"/>
  <c r="I774" i="7"/>
  <c r="I775" i="7"/>
  <c r="I776" i="7"/>
  <c r="I777" i="7"/>
  <c r="I778" i="7"/>
  <c r="I779" i="7"/>
  <c r="I780" i="7"/>
  <c r="I781" i="7"/>
  <c r="I782" i="7"/>
  <c r="I783" i="7"/>
  <c r="I784" i="7"/>
  <c r="I785" i="7"/>
  <c r="I786" i="7"/>
  <c r="I787" i="7"/>
  <c r="I788" i="7"/>
  <c r="I789" i="7"/>
  <c r="I790" i="7"/>
  <c r="I791" i="7"/>
  <c r="I792" i="7"/>
  <c r="I793" i="7"/>
  <c r="I794" i="7"/>
  <c r="I795" i="7"/>
  <c r="I796" i="7"/>
  <c r="I797" i="7"/>
  <c r="I798" i="7"/>
  <c r="I799" i="7"/>
  <c r="I800" i="7"/>
  <c r="I801" i="7"/>
  <c r="I802" i="7"/>
  <c r="I803" i="7"/>
  <c r="I804" i="7"/>
  <c r="I805" i="7"/>
  <c r="I806" i="7"/>
  <c r="I807" i="7"/>
  <c r="I808" i="7"/>
  <c r="I809" i="7"/>
  <c r="I810" i="7"/>
  <c r="I811" i="7"/>
  <c r="I812" i="7"/>
  <c r="I813" i="7"/>
  <c r="I814" i="7"/>
  <c r="I815" i="7"/>
  <c r="I816" i="7"/>
  <c r="I817" i="7"/>
  <c r="I818" i="7"/>
  <c r="I819" i="7"/>
  <c r="I820" i="7"/>
  <c r="I821" i="7"/>
  <c r="I822" i="7"/>
  <c r="I823" i="7"/>
  <c r="I824" i="7"/>
  <c r="I825" i="7"/>
  <c r="I826" i="7"/>
  <c r="I827" i="7"/>
  <c r="I828" i="7"/>
  <c r="I829" i="7"/>
  <c r="I830" i="7"/>
  <c r="I831" i="7"/>
  <c r="I832" i="7"/>
  <c r="I833" i="7"/>
  <c r="I834" i="7"/>
  <c r="I835" i="7"/>
  <c r="I836" i="7"/>
  <c r="I837" i="7"/>
  <c r="I838" i="7"/>
  <c r="I839" i="7"/>
  <c r="I840" i="7"/>
  <c r="I841" i="7"/>
  <c r="I842" i="7"/>
  <c r="I843" i="7"/>
  <c r="I844" i="7"/>
  <c r="I845" i="7"/>
  <c r="I846" i="7"/>
  <c r="I847" i="7"/>
  <c r="I848" i="7"/>
  <c r="I849" i="7"/>
  <c r="I850" i="7"/>
  <c r="I851" i="7"/>
  <c r="I852" i="7"/>
  <c r="I853" i="7"/>
  <c r="I854" i="7"/>
  <c r="I855" i="7"/>
  <c r="I856" i="7"/>
  <c r="I857" i="7"/>
  <c r="I858" i="7"/>
  <c r="I859" i="7"/>
  <c r="I860" i="7"/>
  <c r="I861" i="7"/>
  <c r="I862" i="7"/>
  <c r="I863" i="7"/>
  <c r="I864" i="7"/>
  <c r="I865" i="7"/>
  <c r="I866" i="7"/>
  <c r="I867" i="7"/>
  <c r="I868" i="7"/>
  <c r="I869" i="7"/>
  <c r="I870" i="7"/>
  <c r="I871" i="7"/>
  <c r="I872" i="7"/>
  <c r="I873" i="7"/>
  <c r="I874" i="7"/>
  <c r="I875" i="7"/>
  <c r="I876" i="7"/>
  <c r="I877" i="7"/>
  <c r="I878" i="7"/>
  <c r="I879" i="7"/>
  <c r="H7" i="7"/>
  <c r="J5" i="5"/>
  <c r="J6" i="5"/>
  <c r="J7" i="5"/>
  <c r="J8" i="5"/>
  <c r="J9" i="5"/>
  <c r="J4" i="5"/>
  <c r="J10" i="5"/>
  <c r="J65" i="5"/>
  <c r="C5" i="1"/>
  <c r="C4" i="1"/>
  <c r="C3" i="1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B501" i="7"/>
  <c r="B502" i="7"/>
  <c r="B503" i="7"/>
  <c r="B504" i="7"/>
  <c r="B505" i="7"/>
  <c r="B506" i="7"/>
  <c r="B507" i="7"/>
  <c r="B508" i="7"/>
  <c r="B509" i="7"/>
  <c r="B510" i="7"/>
  <c r="B511" i="7"/>
  <c r="B512" i="7"/>
  <c r="B513" i="7"/>
  <c r="B514" i="7"/>
  <c r="B515" i="7"/>
  <c r="B516" i="7"/>
  <c r="B517" i="7"/>
  <c r="B518" i="7"/>
  <c r="B519" i="7"/>
  <c r="B520" i="7"/>
  <c r="B521" i="7"/>
  <c r="B522" i="7"/>
  <c r="B523" i="7"/>
  <c r="B524" i="7"/>
  <c r="B525" i="7"/>
  <c r="B526" i="7"/>
  <c r="B527" i="7"/>
  <c r="B528" i="7"/>
  <c r="B529" i="7"/>
  <c r="B530" i="7"/>
  <c r="B531" i="7"/>
  <c r="B532" i="7"/>
  <c r="B533" i="7"/>
  <c r="B534" i="7"/>
  <c r="B535" i="7"/>
  <c r="B536" i="7"/>
  <c r="B537" i="7"/>
  <c r="B538" i="7"/>
  <c r="B539" i="7"/>
  <c r="B540" i="7"/>
  <c r="B541" i="7"/>
  <c r="B542" i="7"/>
  <c r="B543" i="7"/>
  <c r="B544" i="7"/>
  <c r="B545" i="7"/>
  <c r="B546" i="7"/>
  <c r="B547" i="7"/>
  <c r="B548" i="7"/>
  <c r="B549" i="7"/>
  <c r="B550" i="7"/>
  <c r="B551" i="7"/>
  <c r="B552" i="7"/>
  <c r="B553" i="7"/>
  <c r="B554" i="7"/>
  <c r="B555" i="7"/>
  <c r="B556" i="7"/>
  <c r="B557" i="7"/>
  <c r="B558" i="7"/>
  <c r="B559" i="7"/>
  <c r="B560" i="7"/>
  <c r="B561" i="7"/>
  <c r="B562" i="7"/>
  <c r="B563" i="7"/>
  <c r="B564" i="7"/>
  <c r="B565" i="7"/>
  <c r="B566" i="7"/>
  <c r="B567" i="7"/>
  <c r="B568" i="7"/>
  <c r="B569" i="7"/>
  <c r="B570" i="7"/>
  <c r="B571" i="7"/>
  <c r="B572" i="7"/>
  <c r="B573" i="7"/>
  <c r="B574" i="7"/>
  <c r="B575" i="7"/>
  <c r="B576" i="7"/>
  <c r="B577" i="7"/>
  <c r="B578" i="7"/>
  <c r="B579" i="7"/>
  <c r="B580" i="7"/>
  <c r="B581" i="7"/>
  <c r="B582" i="7"/>
  <c r="B583" i="7"/>
  <c r="B584" i="7"/>
  <c r="B585" i="7"/>
  <c r="B586" i="7"/>
  <c r="B587" i="7"/>
  <c r="B588" i="7"/>
  <c r="B589" i="7"/>
  <c r="B590" i="7"/>
  <c r="B591" i="7"/>
  <c r="B592" i="7"/>
  <c r="B593" i="7"/>
  <c r="B594" i="7"/>
  <c r="B595" i="7"/>
  <c r="B596" i="7"/>
  <c r="B597" i="7"/>
  <c r="B598" i="7"/>
  <c r="B599" i="7"/>
  <c r="B600" i="7"/>
  <c r="B601" i="7"/>
  <c r="B602" i="7"/>
  <c r="B603" i="7"/>
  <c r="B604" i="7"/>
  <c r="B605" i="7"/>
  <c r="B606" i="7"/>
  <c r="B607" i="7"/>
  <c r="B608" i="7"/>
  <c r="B609" i="7"/>
  <c r="B610" i="7"/>
  <c r="B611" i="7"/>
  <c r="B612" i="7"/>
  <c r="B613" i="7"/>
  <c r="B614" i="7"/>
  <c r="B615" i="7"/>
  <c r="B616" i="7"/>
  <c r="B617" i="7"/>
  <c r="B618" i="7"/>
  <c r="B619" i="7"/>
  <c r="B620" i="7"/>
  <c r="B621" i="7"/>
  <c r="B622" i="7"/>
  <c r="B623" i="7"/>
  <c r="B624" i="7"/>
  <c r="B625" i="7"/>
  <c r="B626" i="7"/>
  <c r="B627" i="7"/>
  <c r="B628" i="7"/>
  <c r="B629" i="7"/>
  <c r="B630" i="7"/>
  <c r="B631" i="7"/>
  <c r="B632" i="7"/>
  <c r="B633" i="7"/>
  <c r="B634" i="7"/>
  <c r="B635" i="7"/>
  <c r="B636" i="7"/>
  <c r="B637" i="7"/>
  <c r="B638" i="7"/>
  <c r="B639" i="7"/>
  <c r="B640" i="7"/>
  <c r="B641" i="7"/>
  <c r="B642" i="7"/>
  <c r="B643" i="7"/>
  <c r="B644" i="7"/>
  <c r="B645" i="7"/>
  <c r="B646" i="7"/>
  <c r="B647" i="7"/>
  <c r="B648" i="7"/>
  <c r="B649" i="7"/>
  <c r="B650" i="7"/>
  <c r="B651" i="7"/>
  <c r="B652" i="7"/>
  <c r="B653" i="7"/>
  <c r="B654" i="7"/>
  <c r="B655" i="7"/>
  <c r="B656" i="7"/>
  <c r="B657" i="7"/>
  <c r="B658" i="7"/>
  <c r="B659" i="7"/>
  <c r="B660" i="7"/>
  <c r="B661" i="7"/>
  <c r="B662" i="7"/>
  <c r="B663" i="7"/>
  <c r="B664" i="7"/>
  <c r="B665" i="7"/>
  <c r="B666" i="7"/>
  <c r="B667" i="7"/>
  <c r="B668" i="7"/>
  <c r="B669" i="7"/>
  <c r="B670" i="7"/>
  <c r="B671" i="7"/>
  <c r="B672" i="7"/>
  <c r="B673" i="7"/>
  <c r="B674" i="7"/>
  <c r="B675" i="7"/>
  <c r="B676" i="7"/>
  <c r="B677" i="7"/>
  <c r="B678" i="7"/>
  <c r="B679" i="7"/>
  <c r="B680" i="7"/>
  <c r="B681" i="7"/>
  <c r="B682" i="7"/>
  <c r="B683" i="7"/>
  <c r="B684" i="7"/>
  <c r="B685" i="7"/>
  <c r="B686" i="7"/>
  <c r="B687" i="7"/>
  <c r="B688" i="7"/>
  <c r="B689" i="7"/>
  <c r="B690" i="7"/>
  <c r="B691" i="7"/>
  <c r="B692" i="7"/>
  <c r="B693" i="7"/>
  <c r="B694" i="7"/>
  <c r="B695" i="7"/>
  <c r="B696" i="7"/>
  <c r="B697" i="7"/>
  <c r="B698" i="7"/>
  <c r="B699" i="7"/>
  <c r="B700" i="7"/>
  <c r="B701" i="7"/>
  <c r="B702" i="7"/>
  <c r="B703" i="7"/>
  <c r="B704" i="7"/>
  <c r="B705" i="7"/>
  <c r="B706" i="7"/>
  <c r="B707" i="7"/>
  <c r="B708" i="7"/>
  <c r="B709" i="7"/>
  <c r="B710" i="7"/>
  <c r="B711" i="7"/>
  <c r="B712" i="7"/>
  <c r="B713" i="7"/>
  <c r="B714" i="7"/>
  <c r="B715" i="7"/>
  <c r="B716" i="7"/>
  <c r="B717" i="7"/>
  <c r="B718" i="7"/>
  <c r="B719" i="7"/>
  <c r="B720" i="7"/>
  <c r="B721" i="7"/>
  <c r="B722" i="7"/>
  <c r="B723" i="7"/>
  <c r="B724" i="7"/>
  <c r="B725" i="7"/>
  <c r="B726" i="7"/>
  <c r="B727" i="7"/>
  <c r="B728" i="7"/>
  <c r="B729" i="7"/>
  <c r="B730" i="7"/>
  <c r="B731" i="7"/>
  <c r="B732" i="7"/>
  <c r="B733" i="7"/>
  <c r="B734" i="7"/>
  <c r="B735" i="7"/>
  <c r="B736" i="7"/>
  <c r="B737" i="7"/>
  <c r="B738" i="7"/>
  <c r="B739" i="7"/>
  <c r="B740" i="7"/>
  <c r="B741" i="7"/>
  <c r="B742" i="7"/>
  <c r="B743" i="7"/>
  <c r="B744" i="7"/>
  <c r="B745" i="7"/>
  <c r="B746" i="7"/>
  <c r="B747" i="7"/>
  <c r="B748" i="7"/>
  <c r="B749" i="7"/>
  <c r="B750" i="7"/>
  <c r="B751" i="7"/>
  <c r="B752" i="7"/>
  <c r="B753" i="7"/>
  <c r="B754" i="7"/>
  <c r="B755" i="7"/>
  <c r="B756" i="7"/>
  <c r="B757" i="7"/>
  <c r="B758" i="7"/>
  <c r="B759" i="7"/>
  <c r="B760" i="7"/>
  <c r="B761" i="7"/>
  <c r="B762" i="7"/>
  <c r="B763" i="7"/>
  <c r="B764" i="7"/>
  <c r="B765" i="7"/>
  <c r="B766" i="7"/>
  <c r="B767" i="7"/>
  <c r="B768" i="7"/>
  <c r="B769" i="7"/>
  <c r="B770" i="7"/>
  <c r="B771" i="7"/>
  <c r="B772" i="7"/>
  <c r="B773" i="7"/>
  <c r="B774" i="7"/>
  <c r="B775" i="7"/>
  <c r="B776" i="7"/>
  <c r="B777" i="7"/>
  <c r="B778" i="7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3" i="7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" i="5"/>
  <c r="C5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3" i="5"/>
  <c r="F164" i="5"/>
  <c r="J164" i="5" s="1"/>
  <c r="F165" i="5"/>
  <c r="J165" i="5" s="1"/>
  <c r="F166" i="5"/>
  <c r="J166" i="5" s="1"/>
  <c r="F167" i="5"/>
  <c r="J167" i="5" s="1"/>
  <c r="F168" i="5"/>
  <c r="J168" i="5" s="1"/>
  <c r="F169" i="5"/>
  <c r="J169" i="5" s="1"/>
  <c r="F170" i="5"/>
  <c r="J170" i="5" s="1"/>
  <c r="F171" i="5"/>
  <c r="J171" i="5" s="1"/>
  <c r="F172" i="5"/>
  <c r="J172" i="5" s="1"/>
  <c r="F173" i="5"/>
  <c r="J173" i="5" s="1"/>
  <c r="F174" i="5"/>
  <c r="J174" i="5" s="1"/>
  <c r="F175" i="5"/>
  <c r="J175" i="5" s="1"/>
  <c r="F176" i="5"/>
  <c r="J176" i="5" s="1"/>
  <c r="F177" i="5"/>
  <c r="J177" i="5" s="1"/>
  <c r="F178" i="5"/>
  <c r="J178" i="5" s="1"/>
  <c r="F179" i="5"/>
  <c r="J179" i="5" s="1"/>
  <c r="F180" i="5"/>
  <c r="J180" i="5" s="1"/>
  <c r="F181" i="5"/>
  <c r="J181" i="5" s="1"/>
  <c r="F182" i="5"/>
  <c r="J182" i="5" s="1"/>
  <c r="F183" i="5"/>
  <c r="J183" i="5" s="1"/>
  <c r="F184" i="5"/>
  <c r="J184" i="5" s="1"/>
  <c r="F185" i="5"/>
  <c r="J185" i="5" s="1"/>
  <c r="F186" i="5"/>
  <c r="J186" i="5" s="1"/>
  <c r="F187" i="5"/>
  <c r="J187" i="5" s="1"/>
  <c r="F188" i="5"/>
  <c r="J188" i="5" s="1"/>
  <c r="F189" i="5"/>
  <c r="J189" i="5" s="1"/>
  <c r="F190" i="5"/>
  <c r="J190" i="5" s="1"/>
  <c r="F191" i="5"/>
  <c r="J191" i="5" s="1"/>
  <c r="F192" i="5"/>
  <c r="J192" i="5" s="1"/>
  <c r="F193" i="5"/>
  <c r="J193" i="5" s="1"/>
  <c r="F194" i="5"/>
  <c r="J194" i="5" s="1"/>
  <c r="F195" i="5"/>
  <c r="J195" i="5" s="1"/>
  <c r="F196" i="5"/>
  <c r="J196" i="5" s="1"/>
  <c r="F197" i="5"/>
  <c r="J197" i="5" s="1"/>
  <c r="F198" i="5"/>
  <c r="J198" i="5" s="1"/>
  <c r="F199" i="5"/>
  <c r="J199" i="5" s="1"/>
  <c r="F200" i="5"/>
  <c r="J200" i="5" s="1"/>
  <c r="F201" i="5"/>
  <c r="J201" i="5" s="1"/>
  <c r="F202" i="5"/>
  <c r="J202" i="5" s="1"/>
  <c r="F203" i="5"/>
  <c r="J203" i="5" s="1"/>
  <c r="F204" i="5"/>
  <c r="J204" i="5" s="1"/>
  <c r="F205" i="5"/>
  <c r="J205" i="5" s="1"/>
  <c r="F206" i="5"/>
  <c r="J206" i="5" s="1"/>
  <c r="F207" i="5"/>
  <c r="J207" i="5" s="1"/>
  <c r="F208" i="5"/>
  <c r="J208" i="5" s="1"/>
  <c r="F209" i="5"/>
  <c r="J209" i="5" s="1"/>
  <c r="F210" i="5"/>
  <c r="J210" i="5" s="1"/>
  <c r="F211" i="5"/>
  <c r="J211" i="5" s="1"/>
  <c r="F212" i="5"/>
  <c r="J212" i="5" s="1"/>
  <c r="F213" i="5"/>
  <c r="J213" i="5" s="1"/>
  <c r="F214" i="5"/>
  <c r="J214" i="5" s="1"/>
  <c r="F215" i="5"/>
  <c r="J215" i="5" s="1"/>
  <c r="F216" i="5"/>
  <c r="J216" i="5" s="1"/>
  <c r="F217" i="5"/>
  <c r="J217" i="5" s="1"/>
  <c r="F218" i="5"/>
  <c r="J218" i="5" s="1"/>
  <c r="F219" i="5"/>
  <c r="J219" i="5" s="1"/>
  <c r="F220" i="5"/>
  <c r="J220" i="5" s="1"/>
  <c r="F221" i="5"/>
  <c r="J221" i="5" s="1"/>
  <c r="F222" i="5"/>
  <c r="J222" i="5" s="1"/>
  <c r="F223" i="5"/>
  <c r="J223" i="5" s="1"/>
  <c r="F224" i="5"/>
  <c r="J224" i="5" s="1"/>
  <c r="F225" i="5"/>
  <c r="J225" i="5" s="1"/>
  <c r="F226" i="5"/>
  <c r="J226" i="5" s="1"/>
  <c r="F227" i="5"/>
  <c r="J227" i="5" s="1"/>
  <c r="F228" i="5"/>
  <c r="J228" i="5" s="1"/>
  <c r="F229" i="5"/>
  <c r="J229" i="5" s="1"/>
  <c r="F230" i="5"/>
  <c r="J230" i="5" s="1"/>
  <c r="F231" i="5"/>
  <c r="J231" i="5" s="1"/>
  <c r="F232" i="5"/>
  <c r="J232" i="5" s="1"/>
  <c r="F233" i="5"/>
  <c r="J233" i="5" s="1"/>
  <c r="F234" i="5"/>
  <c r="J234" i="5" s="1"/>
  <c r="F235" i="5"/>
  <c r="J235" i="5" s="1"/>
  <c r="F236" i="5"/>
  <c r="J236" i="5" s="1"/>
  <c r="F237" i="5"/>
  <c r="J237" i="5" s="1"/>
  <c r="F238" i="5"/>
  <c r="J238" i="5" s="1"/>
  <c r="F239" i="5"/>
  <c r="J239" i="5" s="1"/>
  <c r="F240" i="5"/>
  <c r="J240" i="5" s="1"/>
  <c r="F241" i="5"/>
  <c r="J241" i="5" s="1"/>
  <c r="F242" i="5"/>
  <c r="J242" i="5" s="1"/>
  <c r="F243" i="5"/>
  <c r="J243" i="5" s="1"/>
  <c r="F244" i="5"/>
  <c r="J244" i="5" s="1"/>
  <c r="F245" i="5"/>
  <c r="J245" i="5" s="1"/>
  <c r="F246" i="5"/>
  <c r="J246" i="5" s="1"/>
  <c r="F247" i="5"/>
  <c r="J247" i="5" s="1"/>
  <c r="F248" i="5"/>
  <c r="J248" i="5" s="1"/>
  <c r="F249" i="5"/>
  <c r="J249" i="5" s="1"/>
  <c r="F250" i="5"/>
  <c r="J250" i="5" s="1"/>
  <c r="F251" i="5"/>
  <c r="J251" i="5" s="1"/>
  <c r="F252" i="5"/>
  <c r="J252" i="5" s="1"/>
  <c r="F253" i="5"/>
  <c r="J253" i="5" s="1"/>
  <c r="F254" i="5"/>
  <c r="J254" i="5" s="1"/>
  <c r="F255" i="5"/>
  <c r="J255" i="5" s="1"/>
  <c r="F256" i="5"/>
  <c r="J256" i="5" s="1"/>
  <c r="F257" i="5"/>
  <c r="J257" i="5" s="1"/>
  <c r="F258" i="5"/>
  <c r="J258" i="5" s="1"/>
  <c r="F259" i="5"/>
  <c r="J259" i="5" s="1"/>
  <c r="F260" i="5"/>
  <c r="J260" i="5" s="1"/>
  <c r="F261" i="5"/>
  <c r="J261" i="5" s="1"/>
  <c r="F262" i="5"/>
  <c r="J262" i="5" s="1"/>
  <c r="F263" i="5"/>
  <c r="J263" i="5" s="1"/>
  <c r="F264" i="5"/>
  <c r="J264" i="5" s="1"/>
  <c r="F265" i="5"/>
  <c r="J265" i="5" s="1"/>
  <c r="F266" i="5"/>
  <c r="J266" i="5" s="1"/>
  <c r="F267" i="5"/>
  <c r="J267" i="5" s="1"/>
  <c r="F268" i="5"/>
  <c r="J268" i="5" s="1"/>
  <c r="F269" i="5"/>
  <c r="J269" i="5" s="1"/>
  <c r="F270" i="5"/>
  <c r="J270" i="5" s="1"/>
  <c r="F271" i="5"/>
  <c r="J271" i="5" s="1"/>
  <c r="F272" i="5"/>
  <c r="J272" i="5" s="1"/>
  <c r="F273" i="5"/>
  <c r="J273" i="5" s="1"/>
  <c r="F274" i="5"/>
  <c r="J274" i="5" s="1"/>
  <c r="F275" i="5"/>
  <c r="J275" i="5" s="1"/>
  <c r="F276" i="5"/>
  <c r="J276" i="5" s="1"/>
  <c r="F277" i="5"/>
  <c r="J277" i="5" s="1"/>
  <c r="F278" i="5"/>
  <c r="J278" i="5" s="1"/>
  <c r="F279" i="5"/>
  <c r="J279" i="5" s="1"/>
  <c r="F280" i="5"/>
  <c r="J280" i="5" s="1"/>
  <c r="F281" i="5"/>
  <c r="J281" i="5" s="1"/>
  <c r="F282" i="5"/>
  <c r="J282" i="5" s="1"/>
  <c r="F283" i="5"/>
  <c r="J283" i="5" s="1"/>
  <c r="F284" i="5"/>
  <c r="J284" i="5" s="1"/>
  <c r="F285" i="5"/>
  <c r="J285" i="5" s="1"/>
  <c r="F286" i="5"/>
  <c r="J286" i="5" s="1"/>
  <c r="F287" i="5"/>
  <c r="J287" i="5" s="1"/>
  <c r="F288" i="5"/>
  <c r="J288" i="5" s="1"/>
  <c r="F289" i="5"/>
  <c r="J289" i="5" s="1"/>
  <c r="F290" i="5"/>
  <c r="J290" i="5" s="1"/>
  <c r="F291" i="5"/>
  <c r="J291" i="5" s="1"/>
  <c r="F292" i="5"/>
  <c r="J292" i="5" s="1"/>
  <c r="F293" i="5"/>
  <c r="J293" i="5" s="1"/>
  <c r="F294" i="5"/>
  <c r="J294" i="5" s="1"/>
  <c r="F295" i="5"/>
  <c r="J295" i="5" s="1"/>
  <c r="F296" i="5"/>
  <c r="J296" i="5" s="1"/>
  <c r="F297" i="5"/>
  <c r="J297" i="5" s="1"/>
  <c r="F298" i="5"/>
  <c r="J298" i="5" s="1"/>
  <c r="F299" i="5"/>
  <c r="J299" i="5" s="1"/>
  <c r="F300" i="5"/>
  <c r="J300" i="5" s="1"/>
  <c r="F301" i="5"/>
  <c r="J301" i="5" s="1"/>
  <c r="F302" i="5"/>
  <c r="J302" i="5" s="1"/>
  <c r="F303" i="5"/>
  <c r="J303" i="5" s="1"/>
  <c r="F304" i="5"/>
  <c r="J304" i="5" s="1"/>
  <c r="F305" i="5"/>
  <c r="J305" i="5" s="1"/>
  <c r="F306" i="5"/>
  <c r="J306" i="5" s="1"/>
  <c r="F307" i="5"/>
  <c r="J307" i="5" s="1"/>
  <c r="F308" i="5"/>
  <c r="J308" i="5" s="1"/>
  <c r="F309" i="5"/>
  <c r="J309" i="5" s="1"/>
  <c r="F310" i="5"/>
  <c r="J310" i="5" s="1"/>
  <c r="F311" i="5"/>
  <c r="J311" i="5" s="1"/>
  <c r="F312" i="5"/>
  <c r="J312" i="5" s="1"/>
  <c r="F313" i="5"/>
  <c r="J313" i="5" s="1"/>
  <c r="F314" i="5"/>
  <c r="J314" i="5" s="1"/>
  <c r="F315" i="5"/>
  <c r="J315" i="5" s="1"/>
  <c r="F316" i="5"/>
  <c r="J316" i="5" s="1"/>
  <c r="F317" i="5"/>
  <c r="J317" i="5" s="1"/>
  <c r="F318" i="5"/>
  <c r="J318" i="5" s="1"/>
  <c r="F319" i="5"/>
  <c r="J319" i="5" s="1"/>
  <c r="F320" i="5"/>
  <c r="J320" i="5" s="1"/>
  <c r="F321" i="5"/>
  <c r="J321" i="5" s="1"/>
  <c r="F322" i="5"/>
  <c r="J322" i="5" s="1"/>
  <c r="F323" i="5"/>
  <c r="J323" i="5" s="1"/>
  <c r="F324" i="5"/>
  <c r="J324" i="5" s="1"/>
  <c r="F325" i="5"/>
  <c r="J325" i="5" s="1"/>
  <c r="F326" i="5"/>
  <c r="J326" i="5" s="1"/>
  <c r="F327" i="5"/>
  <c r="J327" i="5" s="1"/>
  <c r="F328" i="5"/>
  <c r="J328" i="5" s="1"/>
  <c r="F329" i="5"/>
  <c r="J329" i="5" s="1"/>
  <c r="F330" i="5"/>
  <c r="J330" i="5" s="1"/>
  <c r="F331" i="5"/>
  <c r="J331" i="5" s="1"/>
  <c r="F332" i="5"/>
  <c r="J332" i="5" s="1"/>
  <c r="F333" i="5"/>
  <c r="J333" i="5" s="1"/>
  <c r="F334" i="5"/>
  <c r="J334" i="5" s="1"/>
  <c r="F335" i="5"/>
  <c r="J335" i="5" s="1"/>
  <c r="F336" i="5"/>
  <c r="J336" i="5" s="1"/>
  <c r="F337" i="5"/>
  <c r="J337" i="5" s="1"/>
  <c r="F338" i="5"/>
  <c r="J338" i="5" s="1"/>
  <c r="F339" i="5"/>
  <c r="J339" i="5" s="1"/>
  <c r="F340" i="5"/>
  <c r="J340" i="5" s="1"/>
  <c r="F341" i="5"/>
  <c r="J341" i="5" s="1"/>
  <c r="F342" i="5"/>
  <c r="J342" i="5" s="1"/>
  <c r="F343" i="5"/>
  <c r="J343" i="5" s="1"/>
  <c r="F344" i="5"/>
  <c r="J344" i="5" s="1"/>
  <c r="F345" i="5"/>
  <c r="J345" i="5" s="1"/>
  <c r="F346" i="5"/>
  <c r="J346" i="5" s="1"/>
  <c r="F347" i="5"/>
  <c r="J347" i="5" s="1"/>
  <c r="F348" i="5"/>
  <c r="J348" i="5" s="1"/>
  <c r="F349" i="5"/>
  <c r="J349" i="5" s="1"/>
  <c r="F350" i="5"/>
  <c r="J350" i="5" s="1"/>
  <c r="F351" i="5"/>
  <c r="J351" i="5" s="1"/>
  <c r="F352" i="5"/>
  <c r="J352" i="5" s="1"/>
  <c r="F353" i="5"/>
  <c r="J353" i="5" s="1"/>
  <c r="F354" i="5"/>
  <c r="J354" i="5" s="1"/>
  <c r="F355" i="5"/>
  <c r="J355" i="5" s="1"/>
  <c r="F356" i="5"/>
  <c r="J356" i="5" s="1"/>
  <c r="F357" i="5"/>
  <c r="J357" i="5" s="1"/>
  <c r="F358" i="5"/>
  <c r="J358" i="5" s="1"/>
  <c r="F359" i="5"/>
  <c r="J359" i="5" s="1"/>
  <c r="F360" i="5"/>
  <c r="J360" i="5" s="1"/>
  <c r="F361" i="5"/>
  <c r="J361" i="5" s="1"/>
  <c r="F362" i="5"/>
  <c r="J362" i="5" s="1"/>
  <c r="F363" i="5"/>
  <c r="J363" i="5" s="1"/>
  <c r="F364" i="5"/>
  <c r="J364" i="5" s="1"/>
  <c r="F365" i="5"/>
  <c r="J365" i="5" s="1"/>
  <c r="F366" i="5"/>
  <c r="J366" i="5" s="1"/>
  <c r="F367" i="5"/>
  <c r="J367" i="5" s="1"/>
  <c r="F368" i="5"/>
  <c r="J368" i="5" s="1"/>
  <c r="F369" i="5"/>
  <c r="J369" i="5" s="1"/>
  <c r="F370" i="5"/>
  <c r="J370" i="5" s="1"/>
  <c r="F371" i="5"/>
  <c r="J371" i="5" s="1"/>
  <c r="F372" i="5"/>
  <c r="J372" i="5" s="1"/>
  <c r="F373" i="5"/>
  <c r="J373" i="5" s="1"/>
  <c r="F374" i="5"/>
  <c r="J374" i="5" s="1"/>
  <c r="F375" i="5"/>
  <c r="J375" i="5" s="1"/>
  <c r="F376" i="5"/>
  <c r="J376" i="5" s="1"/>
  <c r="F377" i="5"/>
  <c r="J377" i="5" s="1"/>
  <c r="F378" i="5"/>
  <c r="J378" i="5" s="1"/>
  <c r="F379" i="5"/>
  <c r="J379" i="5" s="1"/>
  <c r="F380" i="5"/>
  <c r="J380" i="5" s="1"/>
  <c r="F381" i="5"/>
  <c r="J381" i="5" s="1"/>
  <c r="F382" i="5"/>
  <c r="J382" i="5" s="1"/>
  <c r="F383" i="5"/>
  <c r="J383" i="5" s="1"/>
  <c r="F384" i="5"/>
  <c r="J384" i="5" s="1"/>
  <c r="F385" i="5"/>
  <c r="J385" i="5" s="1"/>
  <c r="F386" i="5"/>
  <c r="J386" i="5" s="1"/>
  <c r="F387" i="5"/>
  <c r="J387" i="5" s="1"/>
  <c r="F388" i="5"/>
  <c r="J388" i="5" s="1"/>
  <c r="F389" i="5"/>
  <c r="J389" i="5" s="1"/>
  <c r="F390" i="5"/>
  <c r="J390" i="5" s="1"/>
  <c r="F391" i="5"/>
  <c r="J391" i="5" s="1"/>
  <c r="F392" i="5"/>
  <c r="J392" i="5" s="1"/>
  <c r="F393" i="5"/>
  <c r="J393" i="5" s="1"/>
  <c r="F394" i="5"/>
  <c r="J394" i="5" s="1"/>
  <c r="F395" i="5"/>
  <c r="J395" i="5" s="1"/>
  <c r="F396" i="5"/>
  <c r="J396" i="5" s="1"/>
  <c r="F397" i="5"/>
  <c r="J397" i="5" s="1"/>
  <c r="F398" i="5"/>
  <c r="J398" i="5" s="1"/>
  <c r="F399" i="5"/>
  <c r="J399" i="5" s="1"/>
  <c r="F400" i="5"/>
  <c r="J400" i="5" s="1"/>
  <c r="F401" i="5"/>
  <c r="J401" i="5" s="1"/>
  <c r="F402" i="5"/>
  <c r="J402" i="5" s="1"/>
  <c r="F403" i="5"/>
  <c r="J403" i="5" s="1"/>
  <c r="F404" i="5"/>
  <c r="J404" i="5" s="1"/>
  <c r="F405" i="5"/>
  <c r="J405" i="5" s="1"/>
  <c r="F406" i="5"/>
  <c r="J406" i="5" s="1"/>
  <c r="F407" i="5"/>
  <c r="J407" i="5" s="1"/>
  <c r="F408" i="5"/>
  <c r="J408" i="5" s="1"/>
  <c r="F409" i="5"/>
  <c r="J409" i="5" s="1"/>
  <c r="F410" i="5"/>
  <c r="J410" i="5" s="1"/>
  <c r="F411" i="5"/>
  <c r="J411" i="5" s="1"/>
  <c r="F412" i="5"/>
  <c r="J412" i="5" s="1"/>
  <c r="F413" i="5"/>
  <c r="J413" i="5" s="1"/>
  <c r="F414" i="5"/>
  <c r="J414" i="5" s="1"/>
  <c r="F415" i="5"/>
  <c r="J415" i="5" s="1"/>
  <c r="F416" i="5"/>
  <c r="J416" i="5" s="1"/>
  <c r="F417" i="5"/>
  <c r="J417" i="5" s="1"/>
  <c r="F418" i="5"/>
  <c r="J418" i="5" s="1"/>
  <c r="F419" i="5"/>
  <c r="J419" i="5" s="1"/>
  <c r="F420" i="5"/>
  <c r="J420" i="5" s="1"/>
  <c r="F421" i="5"/>
  <c r="J421" i="5" s="1"/>
  <c r="F422" i="5"/>
  <c r="J422" i="5" s="1"/>
  <c r="F423" i="5"/>
  <c r="J423" i="5" s="1"/>
  <c r="F424" i="5"/>
  <c r="J424" i="5" s="1"/>
  <c r="F425" i="5"/>
  <c r="J425" i="5" s="1"/>
  <c r="F426" i="5"/>
  <c r="J426" i="5" s="1"/>
  <c r="F427" i="5"/>
  <c r="J427" i="5" s="1"/>
  <c r="F428" i="5"/>
  <c r="J428" i="5" s="1"/>
  <c r="F429" i="5"/>
  <c r="J429" i="5" s="1"/>
  <c r="F430" i="5"/>
  <c r="J430" i="5" s="1"/>
  <c r="F431" i="5"/>
  <c r="J431" i="5" s="1"/>
  <c r="F432" i="5"/>
  <c r="J432" i="5" s="1"/>
  <c r="F433" i="5"/>
  <c r="J433" i="5" s="1"/>
  <c r="F434" i="5"/>
  <c r="J434" i="5" s="1"/>
  <c r="F435" i="5"/>
  <c r="J435" i="5" s="1"/>
  <c r="F436" i="5"/>
  <c r="J436" i="5" s="1"/>
  <c r="F437" i="5"/>
  <c r="J437" i="5" s="1"/>
  <c r="F438" i="5"/>
  <c r="J438" i="5" s="1"/>
  <c r="F439" i="5"/>
  <c r="J439" i="5" s="1"/>
  <c r="F440" i="5"/>
  <c r="J440" i="5" s="1"/>
  <c r="F441" i="5"/>
  <c r="J441" i="5" s="1"/>
  <c r="F442" i="5"/>
  <c r="J442" i="5" s="1"/>
  <c r="F443" i="5"/>
  <c r="J443" i="5" s="1"/>
  <c r="F444" i="5"/>
  <c r="J444" i="5" s="1"/>
  <c r="F445" i="5"/>
  <c r="J445" i="5" s="1"/>
  <c r="F446" i="5"/>
  <c r="J446" i="5" s="1"/>
  <c r="F447" i="5"/>
  <c r="J447" i="5" s="1"/>
  <c r="F448" i="5"/>
  <c r="J448" i="5" s="1"/>
  <c r="F449" i="5"/>
  <c r="J449" i="5" s="1"/>
  <c r="F450" i="5"/>
  <c r="J450" i="5" s="1"/>
  <c r="F451" i="5"/>
  <c r="J451" i="5" s="1"/>
  <c r="F452" i="5"/>
  <c r="J452" i="5" s="1"/>
  <c r="F453" i="5"/>
  <c r="J453" i="5" s="1"/>
  <c r="F454" i="5"/>
  <c r="J454" i="5" s="1"/>
  <c r="F455" i="5"/>
  <c r="J455" i="5" s="1"/>
  <c r="F456" i="5"/>
  <c r="J456" i="5" s="1"/>
  <c r="F457" i="5"/>
  <c r="J457" i="5" s="1"/>
  <c r="H3" i="7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G395" i="11"/>
  <c r="G396" i="11"/>
  <c r="N16" i="10"/>
  <c r="J74" i="18" l="1"/>
  <c r="G3" i="8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4" i="8"/>
  <c r="G45" i="8"/>
  <c r="G46" i="8"/>
  <c r="G47" i="8"/>
  <c r="G49" i="8"/>
  <c r="G50" i="8"/>
  <c r="G51" i="8"/>
  <c r="G52" i="8"/>
  <c r="G54" i="8"/>
  <c r="G55" i="8"/>
  <c r="G56" i="8"/>
  <c r="G57" i="8"/>
  <c r="G58" i="8"/>
  <c r="G59" i="8"/>
  <c r="G60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G240" i="8"/>
  <c r="G241" i="8"/>
  <c r="G242" i="8"/>
  <c r="G243" i="8"/>
  <c r="G244" i="8"/>
  <c r="G245" i="8"/>
  <c r="G246" i="8"/>
  <c r="G247" i="8"/>
  <c r="G248" i="8"/>
  <c r="G249" i="8"/>
  <c r="G250" i="8"/>
  <c r="G251" i="8"/>
  <c r="G252" i="8"/>
  <c r="G253" i="8"/>
  <c r="G254" i="8"/>
  <c r="G255" i="8"/>
  <c r="G256" i="8"/>
  <c r="G257" i="8"/>
  <c r="G258" i="8"/>
  <c r="G259" i="8"/>
  <c r="G260" i="8"/>
  <c r="G261" i="8"/>
  <c r="G262" i="8"/>
  <c r="G263" i="8"/>
  <c r="G264" i="8"/>
  <c r="G265" i="8"/>
  <c r="G266" i="8"/>
  <c r="G267" i="8"/>
  <c r="G268" i="8"/>
  <c r="G269" i="8"/>
  <c r="G270" i="8"/>
  <c r="G271" i="8"/>
  <c r="G272" i="8"/>
  <c r="G273" i="8"/>
  <c r="G274" i="8"/>
  <c r="G275" i="8"/>
  <c r="G276" i="8"/>
  <c r="G277" i="8"/>
  <c r="G278" i="8"/>
  <c r="G279" i="8"/>
  <c r="G280" i="8"/>
  <c r="G281" i="8"/>
  <c r="G282" i="8"/>
  <c r="G283" i="8"/>
  <c r="G284" i="8"/>
  <c r="G285" i="8"/>
  <c r="G286" i="8"/>
  <c r="G287" i="8"/>
  <c r="G288" i="8"/>
  <c r="G289" i="8"/>
  <c r="G290" i="8"/>
  <c r="G291" i="8"/>
  <c r="G292" i="8"/>
  <c r="G293" i="8"/>
  <c r="G294" i="8"/>
  <c r="G295" i="8"/>
  <c r="G296" i="8"/>
  <c r="G297" i="8"/>
  <c r="G298" i="8"/>
  <c r="G299" i="8"/>
  <c r="G300" i="8"/>
  <c r="G301" i="8"/>
  <c r="G302" i="8"/>
  <c r="G303" i="8"/>
  <c r="G304" i="8"/>
  <c r="G305" i="8"/>
  <c r="G306" i="8"/>
  <c r="G307" i="8"/>
  <c r="G308" i="8"/>
  <c r="G309" i="8"/>
  <c r="G310" i="8"/>
  <c r="G311" i="8"/>
  <c r="G312" i="8"/>
  <c r="G313" i="8"/>
  <c r="G314" i="8"/>
  <c r="G315" i="8"/>
  <c r="G316" i="8"/>
  <c r="G317" i="8"/>
  <c r="G318" i="8"/>
  <c r="G319" i="8"/>
  <c r="G320" i="8"/>
  <c r="G321" i="8"/>
  <c r="G322" i="8"/>
  <c r="G323" i="8"/>
  <c r="G324" i="8"/>
  <c r="G325" i="8"/>
  <c r="G326" i="8"/>
  <c r="G327" i="8"/>
  <c r="G328" i="8"/>
  <c r="G329" i="8"/>
  <c r="G330" i="8"/>
  <c r="G331" i="8"/>
  <c r="G332" i="8"/>
  <c r="G333" i="8"/>
  <c r="G334" i="8"/>
  <c r="G335" i="8"/>
  <c r="G336" i="8"/>
  <c r="G337" i="8"/>
  <c r="G338" i="8"/>
  <c r="G339" i="8"/>
  <c r="G340" i="8"/>
  <c r="G341" i="8"/>
  <c r="G342" i="8"/>
  <c r="G343" i="8"/>
  <c r="G344" i="8"/>
  <c r="G345" i="8"/>
  <c r="G346" i="8"/>
  <c r="G347" i="8"/>
  <c r="G348" i="8"/>
  <c r="G349" i="8"/>
  <c r="G350" i="8"/>
  <c r="G351" i="8"/>
  <c r="G352" i="8"/>
  <c r="G353" i="8"/>
  <c r="G354" i="8"/>
  <c r="G355" i="8"/>
  <c r="G356" i="8"/>
  <c r="G357" i="8"/>
  <c r="G358" i="8"/>
  <c r="G359" i="8"/>
  <c r="G360" i="8"/>
  <c r="G361" i="8"/>
  <c r="G362" i="8"/>
  <c r="G363" i="8"/>
  <c r="G364" i="8"/>
  <c r="G365" i="8"/>
  <c r="G366" i="8"/>
  <c r="G367" i="8"/>
  <c r="G368" i="8"/>
  <c r="G369" i="8"/>
  <c r="G370" i="8"/>
  <c r="G371" i="8"/>
  <c r="G372" i="8"/>
  <c r="G373" i="8"/>
  <c r="G374" i="8"/>
  <c r="G375" i="8"/>
  <c r="G376" i="8"/>
  <c r="G377" i="8"/>
  <c r="G378" i="8"/>
  <c r="G379" i="8"/>
  <c r="G380" i="8"/>
  <c r="G381" i="8"/>
  <c r="G382" i="8"/>
  <c r="G383" i="8"/>
  <c r="G384" i="8"/>
  <c r="G385" i="8"/>
  <c r="G386" i="8"/>
  <c r="G387" i="8"/>
  <c r="G388" i="8"/>
  <c r="G389" i="8"/>
  <c r="G390" i="8"/>
  <c r="G391" i="8"/>
  <c r="G392" i="8"/>
  <c r="G393" i="8"/>
  <c r="G394" i="8"/>
  <c r="G395" i="8"/>
  <c r="G396" i="8"/>
  <c r="G397" i="8"/>
  <c r="G398" i="8"/>
  <c r="G399" i="8"/>
  <c r="G400" i="8"/>
  <c r="G404" i="8"/>
  <c r="G405" i="8"/>
  <c r="G406" i="8"/>
  <c r="G407" i="8"/>
  <c r="G408" i="8"/>
  <c r="G409" i="8"/>
  <c r="G414" i="8"/>
  <c r="G415" i="8"/>
  <c r="G416" i="8"/>
  <c r="G417" i="8"/>
  <c r="G418" i="8"/>
  <c r="G419" i="8"/>
  <c r="G423" i="8"/>
  <c r="G424" i="8"/>
  <c r="G427" i="8"/>
  <c r="G428" i="8"/>
  <c r="G429" i="8"/>
  <c r="G430" i="8"/>
  <c r="G431" i="8"/>
  <c r="G432" i="8"/>
  <c r="G433" i="8"/>
  <c r="G434" i="8"/>
  <c r="G438" i="8"/>
  <c r="G439" i="8"/>
  <c r="G440" i="8"/>
  <c r="G441" i="8"/>
  <c r="G445" i="8"/>
  <c r="G446" i="8"/>
  <c r="G447" i="8"/>
  <c r="G448" i="8"/>
  <c r="G449" i="8"/>
  <c r="G450" i="8"/>
  <c r="G451" i="8"/>
  <c r="G452" i="8"/>
  <c r="G453" i="8"/>
  <c r="G454" i="8"/>
  <c r="G455" i="8"/>
  <c r="G456" i="8"/>
  <c r="G457" i="8"/>
  <c r="G458" i="8"/>
  <c r="G465" i="8"/>
  <c r="G466" i="8"/>
  <c r="G467" i="8"/>
  <c r="G476" i="8"/>
  <c r="G477" i="8"/>
  <c r="G478" i="8"/>
  <c r="G479" i="8"/>
  <c r="G480" i="8"/>
  <c r="G481" i="8"/>
  <c r="G482" i="8"/>
  <c r="G483" i="8"/>
  <c r="G484" i="8"/>
  <c r="G485" i="8"/>
  <c r="G486" i="8"/>
  <c r="G487" i="8"/>
  <c r="G488" i="8"/>
  <c r="G489" i="8"/>
  <c r="G490" i="8"/>
  <c r="G491" i="8"/>
  <c r="G492" i="8"/>
  <c r="G493" i="8"/>
  <c r="G494" i="8"/>
  <c r="G495" i="8"/>
  <c r="G496" i="8"/>
  <c r="G497" i="8"/>
  <c r="G498" i="8"/>
  <c r="G499" i="8"/>
  <c r="G500" i="8"/>
  <c r="G501" i="8"/>
  <c r="G502" i="8"/>
  <c r="G503" i="8"/>
  <c r="G504" i="8"/>
  <c r="G505" i="8"/>
  <c r="G506" i="8"/>
  <c r="G507" i="8"/>
  <c r="G508" i="8"/>
  <c r="G509" i="8"/>
  <c r="G510" i="8"/>
  <c r="G511" i="8"/>
  <c r="G512" i="8"/>
  <c r="G513" i="8"/>
  <c r="G514" i="8"/>
  <c r="G515" i="8"/>
  <c r="G516" i="8"/>
  <c r="G517" i="8"/>
  <c r="G518" i="8"/>
  <c r="G519" i="8"/>
  <c r="G520" i="8"/>
  <c r="G521" i="8"/>
  <c r="G522" i="8"/>
  <c r="G523" i="8"/>
  <c r="G524" i="8"/>
  <c r="G525" i="8"/>
  <c r="G526" i="8"/>
  <c r="G527" i="8"/>
  <c r="G528" i="8"/>
  <c r="G529" i="8"/>
  <c r="G530" i="8"/>
  <c r="G531" i="8"/>
  <c r="G532" i="8"/>
  <c r="G533" i="8"/>
  <c r="G534" i="8"/>
  <c r="G535" i="8"/>
  <c r="G536" i="8"/>
  <c r="G537" i="8"/>
  <c r="G538" i="8"/>
  <c r="G539" i="8"/>
  <c r="G540" i="8"/>
  <c r="G541" i="8"/>
  <c r="G542" i="8"/>
  <c r="G543" i="8"/>
  <c r="G544" i="8"/>
  <c r="G545" i="8"/>
  <c r="G546" i="8"/>
  <c r="G547" i="8"/>
  <c r="G548" i="8"/>
  <c r="G549" i="8"/>
  <c r="G550" i="8"/>
  <c r="G551" i="8"/>
  <c r="G552" i="8"/>
  <c r="G553" i="8"/>
  <c r="G554" i="8"/>
  <c r="G555" i="8"/>
  <c r="G556" i="8"/>
  <c r="G557" i="8"/>
  <c r="G558" i="8"/>
  <c r="G559" i="8"/>
  <c r="G560" i="8"/>
  <c r="G561" i="8"/>
  <c r="G562" i="8"/>
  <c r="G563" i="8"/>
  <c r="G564" i="8"/>
  <c r="G565" i="8"/>
  <c r="G566" i="8"/>
  <c r="G567" i="8"/>
  <c r="G568" i="8"/>
  <c r="G569" i="8"/>
  <c r="G570" i="8"/>
  <c r="G571" i="8"/>
  <c r="G572" i="8"/>
  <c r="G573" i="8"/>
  <c r="G574" i="8"/>
  <c r="G575" i="8"/>
  <c r="G576" i="8"/>
  <c r="G577" i="8"/>
  <c r="G578" i="8"/>
  <c r="G579" i="8"/>
  <c r="G580" i="8"/>
  <c r="G581" i="8"/>
  <c r="G582" i="8"/>
  <c r="G583" i="8"/>
  <c r="G584" i="8"/>
  <c r="G585" i="8"/>
  <c r="G586" i="8"/>
  <c r="G587" i="8"/>
  <c r="G588" i="8"/>
  <c r="G589" i="8"/>
  <c r="G590" i="8"/>
  <c r="G591" i="8"/>
  <c r="G592" i="8"/>
  <c r="G593" i="8"/>
  <c r="G594" i="8"/>
  <c r="G595" i="8"/>
  <c r="G596" i="8"/>
  <c r="G597" i="8"/>
  <c r="G598" i="8"/>
  <c r="G599" i="8"/>
  <c r="G600" i="8"/>
  <c r="G601" i="8"/>
  <c r="G602" i="8"/>
  <c r="G603" i="8"/>
  <c r="G604" i="8"/>
  <c r="G605" i="8"/>
  <c r="G606" i="8"/>
  <c r="G607" i="8"/>
  <c r="G608" i="8"/>
  <c r="G609" i="8"/>
  <c r="G610" i="8"/>
  <c r="G611" i="8"/>
  <c r="G612" i="8"/>
  <c r="G613" i="8"/>
  <c r="G614" i="8"/>
  <c r="G615" i="8"/>
  <c r="G616" i="8"/>
  <c r="G617" i="8"/>
  <c r="G618" i="8"/>
  <c r="G619" i="8"/>
  <c r="G620" i="8"/>
  <c r="G621" i="8"/>
  <c r="G622" i="8"/>
  <c r="G623" i="8"/>
  <c r="G624" i="8"/>
  <c r="G625" i="8"/>
  <c r="G626" i="8"/>
  <c r="G627" i="8"/>
  <c r="G628" i="8"/>
  <c r="G629" i="8"/>
  <c r="G630" i="8"/>
  <c r="G631" i="8"/>
  <c r="G632" i="8"/>
  <c r="G633" i="8"/>
  <c r="G634" i="8"/>
  <c r="G635" i="8"/>
  <c r="G636" i="8"/>
  <c r="G637" i="8"/>
  <c r="G638" i="8"/>
  <c r="G639" i="8"/>
  <c r="G640" i="8"/>
  <c r="G641" i="8"/>
  <c r="G642" i="8"/>
  <c r="G643" i="8"/>
  <c r="G644" i="8"/>
  <c r="G645" i="8"/>
  <c r="G646" i="8"/>
  <c r="G647" i="8"/>
  <c r="G648" i="8"/>
  <c r="G649" i="8"/>
  <c r="G650" i="8"/>
  <c r="G651" i="8"/>
  <c r="G652" i="8"/>
  <c r="G653" i="8"/>
  <c r="G654" i="8"/>
  <c r="G655" i="8"/>
  <c r="G656" i="8"/>
  <c r="G657" i="8"/>
  <c r="G658" i="8"/>
  <c r="G659" i="8"/>
  <c r="G660" i="8"/>
  <c r="G661" i="8"/>
  <c r="G662" i="8"/>
  <c r="G663" i="8"/>
  <c r="G664" i="8"/>
  <c r="G665" i="8"/>
  <c r="G666" i="8"/>
  <c r="G667" i="8"/>
  <c r="G668" i="8"/>
  <c r="G669" i="8"/>
  <c r="G670" i="8"/>
  <c r="G671" i="8"/>
  <c r="G672" i="8"/>
  <c r="G673" i="8"/>
  <c r="G674" i="8"/>
  <c r="G675" i="8"/>
  <c r="G676" i="8"/>
  <c r="G677" i="8"/>
  <c r="G678" i="8"/>
  <c r="G679" i="8"/>
  <c r="G680" i="8"/>
  <c r="G681" i="8"/>
  <c r="G682" i="8"/>
  <c r="G683" i="8"/>
  <c r="G684" i="8"/>
  <c r="G685" i="8"/>
  <c r="G686" i="8"/>
  <c r="G687" i="8"/>
  <c r="G688" i="8"/>
  <c r="G689" i="8"/>
  <c r="G690" i="8"/>
  <c r="G691" i="8"/>
  <c r="G692" i="8"/>
  <c r="G693" i="8"/>
  <c r="G694" i="8"/>
  <c r="G695" i="8"/>
  <c r="G696" i="8"/>
  <c r="G697" i="8"/>
  <c r="G698" i="8"/>
  <c r="G699" i="8"/>
  <c r="G700" i="8"/>
  <c r="G701" i="8"/>
  <c r="G702" i="8"/>
  <c r="G703" i="8"/>
  <c r="G704" i="8"/>
  <c r="G705" i="8"/>
  <c r="G706" i="8"/>
  <c r="G707" i="8"/>
  <c r="G708" i="8"/>
  <c r="G709" i="8"/>
  <c r="G710" i="8"/>
  <c r="G711" i="8"/>
  <c r="G712" i="8"/>
  <c r="G713" i="8"/>
  <c r="G714" i="8"/>
  <c r="G715" i="8"/>
  <c r="G716" i="8"/>
  <c r="G717" i="8"/>
  <c r="G718" i="8"/>
  <c r="G719" i="8"/>
  <c r="G720" i="8"/>
  <c r="G721" i="8"/>
  <c r="G722" i="8"/>
  <c r="G723" i="8"/>
  <c r="G724" i="8"/>
  <c r="G725" i="8"/>
  <c r="G726" i="8"/>
  <c r="G727" i="8"/>
  <c r="G728" i="8"/>
  <c r="G729" i="8"/>
  <c r="G730" i="8"/>
  <c r="G731" i="8"/>
  <c r="G732" i="8"/>
  <c r="G733" i="8"/>
  <c r="G734" i="8"/>
  <c r="G735" i="8"/>
  <c r="G736" i="8"/>
  <c r="G737" i="8"/>
  <c r="G738" i="8"/>
  <c r="G739" i="8"/>
  <c r="G740" i="8"/>
  <c r="G741" i="8"/>
  <c r="G742" i="8"/>
  <c r="G743" i="8"/>
  <c r="G744" i="8"/>
  <c r="G745" i="8"/>
  <c r="G746" i="8"/>
  <c r="G747" i="8"/>
  <c r="G748" i="8"/>
  <c r="G749" i="8"/>
  <c r="G750" i="8"/>
  <c r="G751" i="8"/>
  <c r="G752" i="8"/>
  <c r="G753" i="8"/>
  <c r="G754" i="8"/>
  <c r="G755" i="8"/>
  <c r="G756" i="8"/>
  <c r="G757" i="8"/>
  <c r="G758" i="8"/>
  <c r="G759" i="8"/>
  <c r="G760" i="8"/>
  <c r="G761" i="8"/>
  <c r="G762" i="8"/>
  <c r="G763" i="8"/>
  <c r="G764" i="8"/>
  <c r="G765" i="8"/>
  <c r="G766" i="8"/>
  <c r="G767" i="8"/>
  <c r="G768" i="8"/>
  <c r="G769" i="8"/>
  <c r="G770" i="8"/>
  <c r="G771" i="8"/>
  <c r="G772" i="8"/>
  <c r="G773" i="8"/>
  <c r="G774" i="8"/>
  <c r="G775" i="8"/>
  <c r="G776" i="8"/>
  <c r="G777" i="8"/>
  <c r="G778" i="8"/>
  <c r="G779" i="8"/>
  <c r="G780" i="8"/>
  <c r="G781" i="8"/>
  <c r="G782" i="8"/>
  <c r="G783" i="8"/>
  <c r="G784" i="8"/>
  <c r="G785" i="8"/>
  <c r="G786" i="8"/>
  <c r="G787" i="8"/>
  <c r="G788" i="8"/>
  <c r="G789" i="8"/>
  <c r="G790" i="8"/>
  <c r="G791" i="8"/>
  <c r="G792" i="8"/>
  <c r="G793" i="8"/>
  <c r="G794" i="8"/>
  <c r="G795" i="8"/>
  <c r="G796" i="8"/>
  <c r="G797" i="8"/>
  <c r="G798" i="8"/>
  <c r="G799" i="8"/>
  <c r="G800" i="8"/>
  <c r="G801" i="8"/>
  <c r="G802" i="8"/>
  <c r="G803" i="8"/>
  <c r="G804" i="8"/>
  <c r="G805" i="8"/>
  <c r="G806" i="8"/>
  <c r="G807" i="8"/>
  <c r="G808" i="8"/>
  <c r="G809" i="8"/>
  <c r="G810" i="8"/>
  <c r="G811" i="8"/>
  <c r="G812" i="8"/>
  <c r="G813" i="8"/>
  <c r="G814" i="8"/>
  <c r="G815" i="8"/>
  <c r="G816" i="8"/>
  <c r="G817" i="8"/>
  <c r="G818" i="8"/>
  <c r="G819" i="8"/>
  <c r="G820" i="8"/>
  <c r="G821" i="8"/>
  <c r="G822" i="8"/>
  <c r="G823" i="8"/>
  <c r="G824" i="8"/>
  <c r="G825" i="8"/>
  <c r="G826" i="8"/>
  <c r="G827" i="8"/>
  <c r="G828" i="8"/>
  <c r="G829" i="8"/>
  <c r="G830" i="8"/>
  <c r="G831" i="8"/>
  <c r="G832" i="8"/>
  <c r="G833" i="8"/>
  <c r="G834" i="8"/>
  <c r="G835" i="8"/>
  <c r="G836" i="8"/>
  <c r="G837" i="8"/>
  <c r="G838" i="8"/>
  <c r="G839" i="8"/>
  <c r="G840" i="8"/>
  <c r="G841" i="8"/>
  <c r="G842" i="8"/>
  <c r="G843" i="8"/>
  <c r="G844" i="8"/>
  <c r="G845" i="8"/>
  <c r="G846" i="8"/>
  <c r="G847" i="8"/>
  <c r="H773" i="7"/>
  <c r="H4" i="7"/>
  <c r="H5" i="7"/>
  <c r="H6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78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3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H245" i="7"/>
  <c r="H246" i="7"/>
  <c r="H247" i="7"/>
  <c r="H248" i="7"/>
  <c r="H249" i="7"/>
  <c r="H250" i="7"/>
  <c r="H251" i="7"/>
  <c r="H252" i="7"/>
  <c r="H253" i="7"/>
  <c r="H254" i="7"/>
  <c r="H255" i="7"/>
  <c r="H256" i="7"/>
  <c r="H257" i="7"/>
  <c r="H258" i="7"/>
  <c r="H259" i="7"/>
  <c r="H260" i="7"/>
  <c r="H261" i="7"/>
  <c r="H262" i="7"/>
  <c r="H263" i="7"/>
  <c r="H264" i="7"/>
  <c r="H265" i="7"/>
  <c r="H266" i="7"/>
  <c r="H267" i="7"/>
  <c r="H268" i="7"/>
  <c r="H269" i="7"/>
  <c r="H270" i="7"/>
  <c r="H271" i="7"/>
  <c r="H272" i="7"/>
  <c r="H273" i="7"/>
  <c r="H274" i="7"/>
  <c r="H275" i="7"/>
  <c r="H276" i="7"/>
  <c r="H277" i="7"/>
  <c r="H278" i="7"/>
  <c r="H279" i="7"/>
  <c r="H280" i="7"/>
  <c r="H281" i="7"/>
  <c r="H282" i="7"/>
  <c r="H283" i="7"/>
  <c r="H284" i="7"/>
  <c r="H285" i="7"/>
  <c r="H286" i="7"/>
  <c r="H287" i="7"/>
  <c r="H288" i="7"/>
  <c r="H289" i="7"/>
  <c r="H290" i="7"/>
  <c r="H291" i="7"/>
  <c r="H292" i="7"/>
  <c r="H293" i="7"/>
  <c r="H294" i="7"/>
  <c r="H295" i="7"/>
  <c r="H296" i="7"/>
  <c r="H297" i="7"/>
  <c r="H298" i="7"/>
  <c r="H299" i="7"/>
  <c r="H300" i="7"/>
  <c r="H301" i="7"/>
  <c r="H302" i="7"/>
  <c r="H303" i="7"/>
  <c r="H304" i="7"/>
  <c r="H305" i="7"/>
  <c r="H306" i="7"/>
  <c r="H307" i="7"/>
  <c r="H308" i="7"/>
  <c r="H309" i="7"/>
  <c r="H310" i="7"/>
  <c r="H311" i="7"/>
  <c r="H312" i="7"/>
  <c r="H313" i="7"/>
  <c r="H314" i="7"/>
  <c r="H315" i="7"/>
  <c r="H316" i="7"/>
  <c r="H317" i="7"/>
  <c r="H318" i="7"/>
  <c r="H319" i="7"/>
  <c r="H320" i="7"/>
  <c r="H321" i="7"/>
  <c r="H322" i="7"/>
  <c r="H323" i="7"/>
  <c r="H324" i="7"/>
  <c r="H325" i="7"/>
  <c r="H326" i="7"/>
  <c r="H327" i="7"/>
  <c r="H328" i="7"/>
  <c r="H329" i="7"/>
  <c r="H330" i="7"/>
  <c r="H331" i="7"/>
  <c r="H332" i="7"/>
  <c r="H333" i="7"/>
  <c r="H334" i="7"/>
  <c r="H335" i="7"/>
  <c r="H336" i="7"/>
  <c r="H337" i="7"/>
  <c r="H338" i="7"/>
  <c r="H339" i="7"/>
  <c r="H340" i="7"/>
  <c r="H341" i="7"/>
  <c r="H342" i="7"/>
  <c r="H343" i="7"/>
  <c r="H344" i="7"/>
  <c r="H345" i="7"/>
  <c r="H346" i="7"/>
  <c r="H347" i="7"/>
  <c r="H348" i="7"/>
  <c r="H349" i="7"/>
  <c r="H350" i="7"/>
  <c r="H351" i="7"/>
  <c r="H352" i="7"/>
  <c r="H353" i="7"/>
  <c r="H354" i="7"/>
  <c r="H355" i="7"/>
  <c r="H356" i="7"/>
  <c r="H357" i="7"/>
  <c r="H358" i="7"/>
  <c r="H359" i="7"/>
  <c r="H360" i="7"/>
  <c r="H361" i="7"/>
  <c r="H362" i="7"/>
  <c r="H363" i="7"/>
  <c r="H364" i="7"/>
  <c r="H365" i="7"/>
  <c r="H366" i="7"/>
  <c r="H367" i="7"/>
  <c r="H368" i="7"/>
  <c r="H369" i="7"/>
  <c r="H370" i="7"/>
  <c r="H371" i="7"/>
  <c r="H372" i="7"/>
  <c r="H373" i="7"/>
  <c r="H374" i="7"/>
  <c r="H375" i="7"/>
  <c r="H376" i="7"/>
  <c r="H377" i="7"/>
  <c r="H378" i="7"/>
  <c r="H379" i="7"/>
  <c r="H380" i="7"/>
  <c r="H381" i="7"/>
  <c r="H382" i="7"/>
  <c r="H383" i="7"/>
  <c r="H384" i="7"/>
  <c r="H385" i="7"/>
  <c r="H386" i="7"/>
  <c r="H387" i="7"/>
  <c r="H388" i="7"/>
  <c r="H389" i="7"/>
  <c r="H390" i="7"/>
  <c r="H391" i="7"/>
  <c r="H392" i="7"/>
  <c r="H393" i="7"/>
  <c r="H394" i="7"/>
  <c r="H395" i="7"/>
  <c r="H396" i="7"/>
  <c r="H397" i="7"/>
  <c r="H398" i="7"/>
  <c r="H399" i="7"/>
  <c r="H400" i="7"/>
  <c r="H401" i="7"/>
  <c r="H402" i="7"/>
  <c r="H403" i="7"/>
  <c r="H404" i="7"/>
  <c r="H405" i="7"/>
  <c r="H406" i="7"/>
  <c r="H407" i="7"/>
  <c r="H408" i="7"/>
  <c r="H409" i="7"/>
  <c r="H410" i="7"/>
  <c r="H411" i="7"/>
  <c r="H412" i="7"/>
  <c r="H413" i="7"/>
  <c r="H414" i="7"/>
  <c r="H415" i="7"/>
  <c r="H416" i="7"/>
  <c r="H417" i="7"/>
  <c r="H418" i="7"/>
  <c r="H419" i="7"/>
  <c r="H420" i="7"/>
  <c r="H421" i="7"/>
  <c r="H422" i="7"/>
  <c r="H423" i="7"/>
  <c r="H424" i="7"/>
  <c r="H425" i="7"/>
  <c r="H426" i="7"/>
  <c r="H427" i="7"/>
  <c r="H428" i="7"/>
  <c r="H429" i="7"/>
  <c r="H430" i="7"/>
  <c r="H431" i="7"/>
  <c r="H432" i="7"/>
  <c r="H433" i="7"/>
  <c r="H434" i="7"/>
  <c r="H435" i="7"/>
  <c r="H436" i="7"/>
  <c r="H437" i="7"/>
  <c r="H438" i="7"/>
  <c r="H439" i="7"/>
  <c r="H440" i="7"/>
  <c r="H441" i="7"/>
  <c r="H442" i="7"/>
  <c r="H443" i="7"/>
  <c r="H444" i="7"/>
  <c r="H445" i="7"/>
  <c r="H446" i="7"/>
  <c r="H447" i="7"/>
  <c r="H448" i="7"/>
  <c r="H449" i="7"/>
  <c r="H450" i="7"/>
  <c r="H451" i="7"/>
  <c r="H452" i="7"/>
  <c r="H453" i="7"/>
  <c r="H454" i="7"/>
  <c r="H455" i="7"/>
  <c r="H456" i="7"/>
  <c r="H457" i="7"/>
  <c r="H458" i="7"/>
  <c r="H459" i="7"/>
  <c r="H460" i="7"/>
  <c r="H461" i="7"/>
  <c r="H462" i="7"/>
  <c r="H463" i="7"/>
  <c r="H464" i="7"/>
  <c r="H465" i="7"/>
  <c r="H466" i="7"/>
  <c r="H467" i="7"/>
  <c r="H468" i="7"/>
  <c r="H469" i="7"/>
  <c r="H470" i="7"/>
  <c r="H471" i="7"/>
  <c r="H472" i="7"/>
  <c r="H473" i="7"/>
  <c r="H474" i="7"/>
  <c r="H475" i="7"/>
  <c r="H476" i="7"/>
  <c r="H477" i="7"/>
  <c r="H478" i="7"/>
  <c r="H479" i="7"/>
  <c r="H480" i="7"/>
  <c r="H481" i="7"/>
  <c r="H482" i="7"/>
  <c r="H483" i="7"/>
  <c r="H484" i="7"/>
  <c r="H485" i="7"/>
  <c r="H486" i="7"/>
  <c r="H487" i="7"/>
  <c r="H488" i="7"/>
  <c r="H489" i="7"/>
  <c r="H490" i="7"/>
  <c r="H491" i="7"/>
  <c r="H492" i="7"/>
  <c r="H493" i="7"/>
  <c r="H494" i="7"/>
  <c r="H495" i="7"/>
  <c r="H496" i="7"/>
  <c r="H497" i="7"/>
  <c r="H498" i="7"/>
  <c r="H499" i="7"/>
  <c r="H500" i="7"/>
  <c r="H501" i="7"/>
  <c r="H502" i="7"/>
  <c r="H503" i="7"/>
  <c r="H504" i="7"/>
  <c r="H505" i="7"/>
  <c r="H506" i="7"/>
  <c r="H507" i="7"/>
  <c r="H508" i="7"/>
  <c r="H509" i="7"/>
  <c r="H510" i="7"/>
  <c r="H511" i="7"/>
  <c r="H512" i="7"/>
  <c r="H513" i="7"/>
  <c r="H514" i="7"/>
  <c r="H515" i="7"/>
  <c r="H516" i="7"/>
  <c r="H517" i="7"/>
  <c r="H518" i="7"/>
  <c r="H519" i="7"/>
  <c r="H520" i="7"/>
  <c r="H521" i="7"/>
  <c r="H522" i="7"/>
  <c r="H523" i="7"/>
  <c r="H524" i="7"/>
  <c r="H525" i="7"/>
  <c r="H526" i="7"/>
  <c r="H527" i="7"/>
  <c r="H528" i="7"/>
  <c r="H529" i="7"/>
  <c r="H530" i="7"/>
  <c r="H531" i="7"/>
  <c r="H532" i="7"/>
  <c r="H533" i="7"/>
  <c r="H534" i="7"/>
  <c r="H535" i="7"/>
  <c r="H536" i="7"/>
  <c r="H537" i="7"/>
  <c r="H538" i="7"/>
  <c r="H539" i="7"/>
  <c r="H540" i="7"/>
  <c r="H541" i="7"/>
  <c r="H542" i="7"/>
  <c r="H543" i="7"/>
  <c r="H544" i="7"/>
  <c r="H545" i="7"/>
  <c r="H546" i="7"/>
  <c r="H547" i="7"/>
  <c r="H548" i="7"/>
  <c r="H549" i="7"/>
  <c r="H550" i="7"/>
  <c r="H551" i="7"/>
  <c r="H552" i="7"/>
  <c r="H553" i="7"/>
  <c r="H554" i="7"/>
  <c r="H555" i="7"/>
  <c r="H556" i="7"/>
  <c r="H557" i="7"/>
  <c r="H558" i="7"/>
  <c r="H559" i="7"/>
  <c r="H560" i="7"/>
  <c r="H561" i="7"/>
  <c r="H562" i="7"/>
  <c r="H563" i="7"/>
  <c r="H564" i="7"/>
  <c r="H565" i="7"/>
  <c r="H566" i="7"/>
  <c r="H567" i="7"/>
  <c r="H568" i="7"/>
  <c r="H569" i="7"/>
  <c r="H570" i="7"/>
  <c r="H571" i="7"/>
  <c r="H572" i="7"/>
  <c r="H573" i="7"/>
  <c r="H574" i="7"/>
  <c r="H575" i="7"/>
  <c r="H576" i="7"/>
  <c r="H577" i="7"/>
  <c r="H578" i="7"/>
  <c r="H579" i="7"/>
  <c r="H580" i="7"/>
  <c r="H581" i="7"/>
  <c r="H582" i="7"/>
  <c r="H583" i="7"/>
  <c r="H584" i="7"/>
  <c r="H585" i="7"/>
  <c r="H586" i="7"/>
  <c r="H587" i="7"/>
  <c r="H588" i="7"/>
  <c r="H589" i="7"/>
  <c r="H590" i="7"/>
  <c r="H591" i="7"/>
  <c r="H592" i="7"/>
  <c r="H593" i="7"/>
  <c r="H594" i="7"/>
  <c r="H595" i="7"/>
  <c r="H596" i="7"/>
  <c r="H597" i="7"/>
  <c r="H598" i="7"/>
  <c r="H599" i="7"/>
  <c r="H600" i="7"/>
  <c r="H601" i="7"/>
  <c r="H602" i="7"/>
  <c r="H603" i="7"/>
  <c r="H604" i="7"/>
  <c r="H605" i="7"/>
  <c r="H606" i="7"/>
  <c r="H607" i="7"/>
  <c r="H608" i="7"/>
  <c r="H609" i="7"/>
  <c r="H610" i="7"/>
  <c r="H611" i="7"/>
  <c r="H612" i="7"/>
  <c r="H613" i="7"/>
  <c r="H614" i="7"/>
  <c r="H615" i="7"/>
  <c r="H616" i="7"/>
  <c r="H617" i="7"/>
  <c r="H618" i="7"/>
  <c r="H619" i="7"/>
  <c r="H620" i="7"/>
  <c r="H621" i="7"/>
  <c r="H622" i="7"/>
  <c r="H623" i="7"/>
  <c r="H624" i="7"/>
  <c r="H625" i="7"/>
  <c r="H626" i="7"/>
  <c r="H627" i="7"/>
  <c r="H628" i="7"/>
  <c r="H629" i="7"/>
  <c r="H630" i="7"/>
  <c r="H631" i="7"/>
  <c r="H632" i="7"/>
  <c r="H633" i="7"/>
  <c r="H634" i="7"/>
  <c r="H635" i="7"/>
  <c r="H636" i="7"/>
  <c r="H637" i="7"/>
  <c r="H638" i="7"/>
  <c r="H639" i="7"/>
  <c r="H640" i="7"/>
  <c r="H641" i="7"/>
  <c r="H642" i="7"/>
  <c r="H643" i="7"/>
  <c r="H644" i="7"/>
  <c r="H645" i="7"/>
  <c r="H646" i="7"/>
  <c r="H647" i="7"/>
  <c r="H648" i="7"/>
  <c r="H649" i="7"/>
  <c r="H650" i="7"/>
  <c r="H651" i="7"/>
  <c r="H652" i="7"/>
  <c r="H653" i="7"/>
  <c r="H654" i="7"/>
  <c r="H655" i="7"/>
  <c r="H656" i="7"/>
  <c r="H657" i="7"/>
  <c r="H658" i="7"/>
  <c r="H659" i="7"/>
  <c r="H660" i="7"/>
  <c r="H661" i="7"/>
  <c r="H662" i="7"/>
  <c r="H663" i="7"/>
  <c r="H664" i="7"/>
  <c r="H665" i="7"/>
  <c r="H666" i="7"/>
  <c r="H667" i="7"/>
  <c r="H668" i="7"/>
  <c r="H669" i="7"/>
  <c r="H670" i="7"/>
  <c r="H671" i="7"/>
  <c r="H672" i="7"/>
  <c r="H673" i="7"/>
  <c r="H674" i="7"/>
  <c r="H675" i="7"/>
  <c r="H676" i="7"/>
  <c r="H677" i="7"/>
  <c r="H678" i="7"/>
  <c r="H679" i="7"/>
  <c r="H680" i="7"/>
  <c r="H681" i="7"/>
  <c r="H682" i="7"/>
  <c r="H683" i="7"/>
  <c r="H684" i="7"/>
  <c r="H685" i="7"/>
  <c r="H686" i="7"/>
  <c r="H687" i="7"/>
  <c r="H688" i="7"/>
  <c r="H689" i="7"/>
  <c r="H690" i="7"/>
  <c r="H691" i="7"/>
  <c r="H692" i="7"/>
  <c r="H693" i="7"/>
  <c r="H694" i="7"/>
  <c r="H695" i="7"/>
  <c r="H696" i="7"/>
  <c r="H697" i="7"/>
  <c r="H698" i="7"/>
  <c r="H699" i="7"/>
  <c r="H700" i="7"/>
  <c r="H701" i="7"/>
  <c r="H702" i="7"/>
  <c r="H703" i="7"/>
  <c r="H704" i="7"/>
  <c r="H705" i="7"/>
  <c r="H706" i="7"/>
  <c r="H707" i="7"/>
  <c r="H708" i="7"/>
  <c r="H709" i="7"/>
  <c r="H710" i="7"/>
  <c r="H711" i="7"/>
  <c r="H712" i="7"/>
  <c r="H713" i="7"/>
  <c r="H714" i="7"/>
  <c r="H715" i="7"/>
  <c r="H716" i="7"/>
  <c r="H717" i="7"/>
  <c r="H718" i="7"/>
  <c r="H719" i="7"/>
  <c r="H720" i="7"/>
  <c r="H721" i="7"/>
  <c r="H722" i="7"/>
  <c r="H723" i="7"/>
  <c r="H724" i="7"/>
  <c r="H725" i="7"/>
  <c r="H726" i="7"/>
  <c r="H727" i="7"/>
  <c r="H728" i="7"/>
  <c r="H729" i="7"/>
  <c r="H730" i="7"/>
  <c r="H731" i="7"/>
  <c r="H732" i="7"/>
  <c r="H733" i="7"/>
  <c r="H734" i="7"/>
  <c r="H735" i="7"/>
  <c r="H736" i="7"/>
  <c r="H737" i="7"/>
  <c r="H738" i="7"/>
  <c r="H739" i="7"/>
  <c r="H740" i="7"/>
  <c r="H741" i="7"/>
  <c r="H742" i="7"/>
  <c r="H743" i="7"/>
  <c r="H744" i="7"/>
  <c r="H745" i="7"/>
  <c r="H746" i="7"/>
  <c r="H747" i="7"/>
  <c r="H748" i="7"/>
  <c r="H749" i="7"/>
  <c r="H750" i="7"/>
  <c r="H751" i="7"/>
  <c r="H752" i="7"/>
  <c r="H753" i="7"/>
  <c r="H754" i="7"/>
  <c r="H755" i="7"/>
  <c r="H756" i="7"/>
  <c r="H757" i="7"/>
  <c r="H758" i="7"/>
  <c r="H759" i="7"/>
  <c r="H760" i="7"/>
  <c r="H761" i="7"/>
  <c r="H762" i="7"/>
  <c r="H763" i="7"/>
  <c r="H764" i="7"/>
  <c r="H765" i="7"/>
  <c r="H766" i="7"/>
  <c r="H767" i="7"/>
  <c r="H768" i="7"/>
  <c r="H769" i="7"/>
  <c r="H770" i="7"/>
  <c r="H771" i="7"/>
  <c r="H772" i="7"/>
  <c r="H774" i="7"/>
  <c r="H775" i="7"/>
  <c r="H776" i="7"/>
  <c r="H777" i="7"/>
  <c r="H778" i="7"/>
  <c r="H779" i="7"/>
  <c r="H780" i="7"/>
  <c r="H781" i="7"/>
  <c r="H782" i="7"/>
  <c r="H783" i="7"/>
  <c r="H784" i="7"/>
  <c r="H785" i="7"/>
  <c r="H786" i="7"/>
  <c r="H787" i="7"/>
  <c r="H788" i="7"/>
  <c r="H789" i="7"/>
  <c r="H790" i="7"/>
  <c r="H791" i="7"/>
  <c r="H792" i="7"/>
  <c r="H793" i="7"/>
  <c r="H794" i="7"/>
  <c r="H795" i="7"/>
  <c r="H796" i="7"/>
  <c r="H797" i="7"/>
  <c r="H798" i="7"/>
  <c r="H799" i="7"/>
  <c r="H800" i="7"/>
  <c r="H801" i="7"/>
  <c r="H802" i="7"/>
  <c r="H803" i="7"/>
  <c r="H804" i="7"/>
  <c r="H805" i="7"/>
  <c r="H806" i="7"/>
  <c r="H807" i="7"/>
  <c r="H808" i="7"/>
  <c r="H809" i="7"/>
  <c r="H810" i="7"/>
  <c r="H811" i="7"/>
  <c r="H812" i="7"/>
  <c r="H813" i="7"/>
  <c r="H814" i="7"/>
  <c r="H815" i="7"/>
  <c r="H816" i="7"/>
  <c r="H817" i="7"/>
  <c r="H818" i="7"/>
  <c r="H819" i="7"/>
  <c r="H820" i="7"/>
  <c r="H821" i="7"/>
  <c r="H822" i="7"/>
  <c r="H823" i="7"/>
  <c r="H824" i="7"/>
  <c r="H825" i="7"/>
  <c r="H826" i="7"/>
  <c r="H827" i="7"/>
  <c r="H828" i="7"/>
  <c r="H829" i="7"/>
  <c r="H830" i="7"/>
  <c r="H831" i="7"/>
  <c r="H832" i="7"/>
  <c r="H833" i="7"/>
  <c r="H834" i="7"/>
  <c r="H835" i="7"/>
  <c r="H836" i="7"/>
  <c r="H837" i="7"/>
  <c r="H838" i="7"/>
  <c r="H839" i="7"/>
  <c r="H840" i="7"/>
  <c r="H841" i="7"/>
  <c r="H842" i="7"/>
  <c r="H843" i="7"/>
  <c r="H844" i="7"/>
  <c r="H845" i="7"/>
  <c r="H846" i="7"/>
  <c r="H847" i="7"/>
  <c r="H848" i="7"/>
  <c r="H849" i="7"/>
  <c r="H850" i="7"/>
  <c r="H851" i="7"/>
  <c r="H852" i="7"/>
  <c r="H853" i="7"/>
  <c r="H854" i="7"/>
  <c r="H855" i="7"/>
  <c r="H856" i="7"/>
  <c r="H857" i="7"/>
  <c r="H858" i="7"/>
  <c r="H859" i="7"/>
  <c r="H860" i="7"/>
  <c r="H861" i="7"/>
  <c r="H862" i="7"/>
  <c r="H863" i="7"/>
  <c r="H864" i="7"/>
  <c r="H865" i="7"/>
  <c r="H866" i="7"/>
  <c r="H867" i="7"/>
  <c r="H868" i="7"/>
  <c r="H869" i="7"/>
  <c r="H870" i="7"/>
  <c r="H871" i="7"/>
  <c r="H872" i="7"/>
  <c r="H873" i="7"/>
  <c r="H874" i="7"/>
  <c r="H875" i="7"/>
  <c r="H876" i="7"/>
  <c r="H877" i="7"/>
  <c r="H878" i="7"/>
  <c r="H879" i="7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232" i="8"/>
  <c r="B233" i="8"/>
  <c r="B234" i="8"/>
  <c r="B235" i="8"/>
  <c r="B237" i="8"/>
  <c r="B238" i="8"/>
  <c r="B239" i="8"/>
  <c r="B240" i="8"/>
  <c r="B241" i="8"/>
  <c r="B242" i="8"/>
  <c r="B243" i="8"/>
  <c r="B244" i="8"/>
  <c r="B245" i="8"/>
  <c r="B246" i="8"/>
  <c r="B247" i="8"/>
  <c r="B248" i="8"/>
  <c r="B249" i="8"/>
  <c r="B250" i="8"/>
  <c r="B251" i="8"/>
  <c r="B252" i="8"/>
  <c r="B253" i="8"/>
  <c r="B254" i="8"/>
  <c r="B255" i="8"/>
  <c r="B256" i="8"/>
  <c r="B257" i="8"/>
  <c r="B258" i="8"/>
  <c r="B259" i="8"/>
  <c r="B260" i="8"/>
  <c r="B261" i="8"/>
  <c r="B262" i="8"/>
  <c r="B263" i="8"/>
  <c r="B264" i="8"/>
  <c r="B265" i="8"/>
  <c r="B266" i="8"/>
  <c r="B267" i="8"/>
  <c r="B268" i="8"/>
  <c r="B269" i="8"/>
  <c r="B270" i="8"/>
  <c r="B271" i="8"/>
  <c r="B272" i="8"/>
  <c r="B273" i="8"/>
  <c r="B274" i="8"/>
  <c r="B275" i="8"/>
  <c r="B276" i="8"/>
  <c r="B277" i="8"/>
  <c r="B278" i="8"/>
  <c r="B279" i="8"/>
  <c r="B280" i="8"/>
  <c r="B281" i="8"/>
  <c r="B282" i="8"/>
  <c r="B283" i="8"/>
  <c r="B284" i="8"/>
  <c r="B285" i="8"/>
  <c r="B286" i="8"/>
  <c r="B287" i="8"/>
  <c r="B288" i="8"/>
  <c r="B289" i="8"/>
  <c r="B290" i="8"/>
  <c r="B291" i="8"/>
  <c r="B292" i="8"/>
  <c r="B293" i="8"/>
  <c r="B294" i="8"/>
  <c r="B295" i="8"/>
  <c r="B296" i="8"/>
  <c r="B297" i="8"/>
  <c r="B298" i="8"/>
  <c r="B299" i="8"/>
  <c r="B300" i="8"/>
  <c r="B301" i="8"/>
  <c r="B302" i="8"/>
  <c r="B304" i="8"/>
  <c r="B305" i="8"/>
  <c r="B306" i="8"/>
  <c r="B307" i="8"/>
  <c r="B308" i="8"/>
  <c r="B309" i="8"/>
  <c r="B310" i="8"/>
  <c r="B311" i="8"/>
  <c r="B312" i="8"/>
  <c r="B313" i="8"/>
  <c r="B314" i="8"/>
  <c r="B315" i="8"/>
  <c r="B316" i="8"/>
  <c r="B317" i="8"/>
  <c r="B318" i="8"/>
  <c r="B319" i="8"/>
  <c r="B320" i="8"/>
  <c r="B321" i="8"/>
  <c r="B322" i="8"/>
  <c r="B323" i="8"/>
  <c r="B324" i="8"/>
  <c r="B325" i="8"/>
  <c r="B326" i="8"/>
  <c r="B327" i="8"/>
  <c r="B328" i="8"/>
  <c r="B329" i="8"/>
  <c r="B330" i="8"/>
  <c r="B331" i="8"/>
  <c r="B332" i="8"/>
  <c r="B333" i="8"/>
  <c r="B334" i="8"/>
  <c r="B335" i="8"/>
  <c r="B336" i="8"/>
  <c r="B337" i="8"/>
  <c r="B338" i="8"/>
  <c r="B339" i="8"/>
  <c r="B340" i="8"/>
  <c r="B341" i="8"/>
  <c r="B342" i="8"/>
  <c r="B343" i="8"/>
  <c r="B344" i="8"/>
  <c r="B345" i="8"/>
  <c r="B346" i="8"/>
  <c r="B347" i="8"/>
  <c r="B348" i="8"/>
  <c r="B349" i="8"/>
  <c r="B350" i="8"/>
  <c r="B351" i="8"/>
  <c r="B352" i="8"/>
  <c r="B353" i="8"/>
  <c r="B354" i="8"/>
  <c r="B355" i="8"/>
  <c r="B356" i="8"/>
  <c r="B357" i="8"/>
  <c r="B358" i="8"/>
  <c r="B359" i="8"/>
  <c r="B360" i="8"/>
  <c r="B361" i="8"/>
  <c r="B362" i="8"/>
  <c r="B363" i="8"/>
  <c r="B364" i="8"/>
  <c r="B365" i="8"/>
  <c r="B366" i="8"/>
  <c r="B367" i="8"/>
  <c r="B368" i="8"/>
  <c r="B369" i="8"/>
  <c r="B370" i="8"/>
  <c r="B371" i="8"/>
  <c r="B372" i="8"/>
  <c r="B373" i="8"/>
  <c r="B374" i="8"/>
  <c r="B375" i="8"/>
  <c r="B376" i="8"/>
  <c r="B377" i="8"/>
  <c r="B378" i="8"/>
  <c r="B379" i="8"/>
  <c r="B380" i="8"/>
  <c r="B381" i="8"/>
  <c r="B382" i="8"/>
  <c r="B383" i="8"/>
  <c r="B384" i="8"/>
  <c r="B385" i="8"/>
  <c r="B386" i="8"/>
  <c r="B387" i="8"/>
  <c r="B388" i="8"/>
  <c r="B389" i="8"/>
  <c r="B390" i="8"/>
  <c r="B391" i="8"/>
  <c r="B392" i="8"/>
  <c r="B393" i="8"/>
  <c r="B394" i="8"/>
  <c r="B395" i="8"/>
  <c r="B396" i="8"/>
  <c r="B397" i="8"/>
  <c r="B398" i="8"/>
  <c r="B399" i="8"/>
  <c r="B400" i="8"/>
  <c r="B401" i="8"/>
  <c r="B402" i="8"/>
  <c r="B403" i="8"/>
  <c r="B404" i="8"/>
  <c r="B405" i="8"/>
  <c r="B406" i="8"/>
  <c r="B407" i="8"/>
  <c r="B408" i="8"/>
  <c r="B409" i="8"/>
  <c r="B410" i="8"/>
  <c r="B411" i="8"/>
  <c r="B412" i="8"/>
  <c r="B413" i="8"/>
  <c r="B414" i="8"/>
  <c r="B415" i="8"/>
  <c r="B416" i="8"/>
  <c r="B417" i="8"/>
  <c r="B418" i="8"/>
  <c r="B419" i="8"/>
  <c r="B420" i="8"/>
  <c r="B421" i="8"/>
  <c r="B422" i="8"/>
  <c r="B423" i="8"/>
  <c r="B424" i="8"/>
  <c r="B425" i="8"/>
  <c r="B426" i="8"/>
  <c r="B427" i="8"/>
  <c r="B428" i="8"/>
  <c r="B429" i="8"/>
  <c r="B430" i="8"/>
  <c r="B431" i="8"/>
  <c r="B432" i="8"/>
  <c r="B433" i="8"/>
  <c r="B434" i="8"/>
  <c r="B435" i="8"/>
  <c r="B436" i="8"/>
  <c r="B437" i="8"/>
  <c r="B438" i="8"/>
  <c r="B439" i="8"/>
  <c r="B440" i="8"/>
  <c r="B441" i="8"/>
  <c r="B442" i="8"/>
  <c r="B443" i="8"/>
  <c r="B444" i="8"/>
  <c r="B445" i="8"/>
  <c r="B446" i="8"/>
  <c r="B447" i="8"/>
  <c r="B448" i="8"/>
  <c r="B449" i="8"/>
  <c r="B450" i="8"/>
  <c r="B451" i="8"/>
  <c r="B452" i="8"/>
  <c r="B453" i="8"/>
  <c r="B454" i="8"/>
  <c r="B455" i="8"/>
  <c r="B456" i="8"/>
  <c r="B457" i="8"/>
  <c r="B458" i="8"/>
  <c r="B459" i="8"/>
  <c r="B460" i="8"/>
  <c r="B461" i="8"/>
  <c r="B462" i="8"/>
  <c r="B463" i="8"/>
  <c r="B464" i="8"/>
  <c r="B465" i="8"/>
  <c r="B466" i="8"/>
  <c r="B467" i="8"/>
  <c r="B468" i="8"/>
  <c r="B469" i="8"/>
  <c r="B470" i="8"/>
  <c r="B471" i="8"/>
  <c r="B472" i="8"/>
  <c r="B473" i="8"/>
  <c r="B474" i="8"/>
  <c r="B475" i="8"/>
  <c r="B476" i="8"/>
  <c r="B477" i="8"/>
  <c r="B478" i="8"/>
  <c r="B479" i="8"/>
  <c r="B480" i="8"/>
  <c r="B481" i="8"/>
  <c r="B482" i="8"/>
  <c r="B483" i="8"/>
  <c r="B484" i="8"/>
  <c r="B485" i="8"/>
  <c r="B486" i="8"/>
  <c r="B487" i="8"/>
  <c r="B488" i="8"/>
  <c r="B489" i="8"/>
  <c r="B490" i="8"/>
  <c r="B491" i="8"/>
  <c r="B492" i="8"/>
  <c r="B493" i="8"/>
  <c r="B494" i="8"/>
  <c r="B495" i="8"/>
  <c r="B496" i="8"/>
  <c r="B497" i="8"/>
  <c r="B498" i="8"/>
  <c r="B499" i="8"/>
  <c r="B500" i="8"/>
  <c r="B501" i="8"/>
  <c r="B502" i="8"/>
  <c r="B503" i="8"/>
  <c r="B504" i="8"/>
  <c r="B505" i="8"/>
  <c r="B506" i="8"/>
  <c r="B507" i="8"/>
  <c r="B508" i="8"/>
  <c r="B509" i="8"/>
  <c r="B510" i="8"/>
  <c r="B511" i="8"/>
  <c r="B512" i="8"/>
  <c r="B513" i="8"/>
  <c r="B514" i="8"/>
  <c r="B515" i="8"/>
  <c r="B516" i="8"/>
  <c r="B517" i="8"/>
  <c r="B518" i="8"/>
  <c r="B519" i="8"/>
  <c r="B520" i="8"/>
  <c r="B521" i="8"/>
  <c r="B522" i="8"/>
  <c r="B523" i="8"/>
  <c r="B524" i="8"/>
  <c r="B525" i="8"/>
  <c r="B526" i="8"/>
  <c r="B527" i="8"/>
  <c r="B528" i="8"/>
  <c r="B529" i="8"/>
  <c r="B530" i="8"/>
  <c r="B531" i="8"/>
  <c r="B532" i="8"/>
  <c r="B533" i="8"/>
  <c r="B534" i="8"/>
  <c r="B535" i="8"/>
  <c r="B536" i="8"/>
  <c r="B537" i="8"/>
  <c r="B538" i="8"/>
  <c r="B539" i="8"/>
  <c r="B540" i="8"/>
  <c r="B541" i="8"/>
  <c r="B542" i="8"/>
  <c r="B543" i="8"/>
  <c r="B544" i="8"/>
  <c r="B545" i="8"/>
  <c r="B546" i="8"/>
  <c r="B547" i="8"/>
  <c r="B548" i="8"/>
  <c r="B549" i="8"/>
  <c r="B550" i="8"/>
  <c r="B551" i="8"/>
  <c r="B552" i="8"/>
  <c r="B553" i="8"/>
  <c r="B554" i="8"/>
  <c r="B555" i="8"/>
  <c r="B556" i="8"/>
  <c r="B557" i="8"/>
  <c r="B558" i="8"/>
  <c r="B559" i="8"/>
  <c r="B560" i="8"/>
  <c r="B561" i="8"/>
  <c r="B562" i="8"/>
  <c r="B563" i="8"/>
  <c r="B564" i="8"/>
  <c r="B565" i="8"/>
  <c r="B566" i="8"/>
  <c r="B567" i="8"/>
  <c r="B568" i="8"/>
  <c r="B569" i="8"/>
  <c r="B570" i="8"/>
  <c r="B571" i="8"/>
  <c r="B572" i="8"/>
  <c r="B573" i="8"/>
  <c r="B574" i="8"/>
  <c r="B575" i="8"/>
  <c r="B576" i="8"/>
  <c r="B577" i="8"/>
  <c r="B578" i="8"/>
  <c r="B579" i="8"/>
  <c r="B580" i="8"/>
  <c r="B581" i="8"/>
  <c r="B582" i="8"/>
  <c r="B583" i="8"/>
  <c r="B584" i="8"/>
  <c r="B585" i="8"/>
  <c r="B586" i="8"/>
  <c r="B587" i="8"/>
  <c r="B588" i="8"/>
  <c r="B589" i="8"/>
  <c r="B590" i="8"/>
  <c r="B591" i="8"/>
  <c r="B592" i="8"/>
  <c r="B593" i="8"/>
  <c r="B594" i="8"/>
  <c r="B595" i="8"/>
  <c r="B596" i="8"/>
  <c r="B597" i="8"/>
  <c r="B598" i="8"/>
  <c r="B599" i="8"/>
  <c r="B600" i="8"/>
  <c r="B601" i="8"/>
  <c r="B602" i="8"/>
  <c r="B603" i="8"/>
  <c r="B604" i="8"/>
  <c r="B605" i="8"/>
  <c r="B606" i="8"/>
  <c r="B607" i="8"/>
  <c r="B608" i="8"/>
  <c r="B609" i="8"/>
  <c r="B610" i="8"/>
  <c r="B611" i="8"/>
  <c r="B612" i="8"/>
  <c r="B613" i="8"/>
  <c r="B614" i="8"/>
  <c r="B615" i="8"/>
  <c r="B616" i="8"/>
  <c r="B617" i="8"/>
  <c r="B618" i="8"/>
  <c r="B619" i="8"/>
  <c r="B620" i="8"/>
  <c r="B621" i="8"/>
  <c r="B622" i="8"/>
  <c r="B623" i="8"/>
  <c r="B624" i="8"/>
  <c r="B625" i="8"/>
  <c r="B626" i="8"/>
  <c r="B627" i="8"/>
  <c r="B628" i="8"/>
  <c r="B629" i="8"/>
  <c r="B630" i="8"/>
  <c r="B631" i="8"/>
  <c r="B632" i="8"/>
  <c r="B633" i="8"/>
  <c r="B634" i="8"/>
  <c r="B635" i="8"/>
  <c r="B636" i="8"/>
  <c r="B637" i="8"/>
  <c r="B638" i="8"/>
  <c r="B639" i="8"/>
  <c r="B640" i="8"/>
  <c r="B641" i="8"/>
  <c r="B642" i="8"/>
  <c r="B643" i="8"/>
  <c r="B644" i="8"/>
  <c r="B645" i="8"/>
  <c r="B646" i="8"/>
  <c r="B647" i="8"/>
  <c r="B648" i="8"/>
  <c r="B649" i="8"/>
  <c r="B650" i="8"/>
  <c r="B651" i="8"/>
  <c r="B652" i="8"/>
  <c r="B653" i="8"/>
  <c r="B654" i="8"/>
  <c r="B655" i="8"/>
  <c r="B656" i="8"/>
  <c r="B657" i="8"/>
  <c r="B658" i="8"/>
  <c r="B659" i="8"/>
  <c r="B660" i="8"/>
  <c r="B661" i="8"/>
  <c r="B662" i="8"/>
  <c r="B663" i="8"/>
  <c r="B664" i="8"/>
  <c r="B665" i="8"/>
  <c r="B666" i="8"/>
  <c r="B667" i="8"/>
  <c r="B668" i="8"/>
  <c r="B669" i="8"/>
  <c r="B670" i="8"/>
  <c r="B671" i="8"/>
  <c r="B672" i="8"/>
  <c r="B673" i="8"/>
  <c r="B674" i="8"/>
  <c r="B675" i="8"/>
  <c r="B676" i="8"/>
  <c r="B677" i="8"/>
  <c r="B678" i="8"/>
  <c r="B679" i="8"/>
  <c r="B680" i="8"/>
  <c r="B681" i="8"/>
  <c r="B682" i="8"/>
  <c r="B683" i="8"/>
  <c r="B684" i="8"/>
  <c r="B685" i="8"/>
  <c r="B686" i="8"/>
  <c r="B687" i="8"/>
  <c r="B688" i="8"/>
  <c r="B689" i="8"/>
  <c r="B690" i="8"/>
  <c r="B691" i="8"/>
  <c r="B692" i="8"/>
  <c r="B693" i="8"/>
  <c r="B694" i="8"/>
  <c r="B695" i="8"/>
  <c r="B696" i="8"/>
  <c r="B697" i="8"/>
  <c r="B698" i="8"/>
  <c r="B699" i="8"/>
  <c r="B700" i="8"/>
  <c r="B701" i="8"/>
  <c r="B702" i="8"/>
  <c r="B703" i="8"/>
  <c r="B704" i="8"/>
  <c r="B705" i="8"/>
  <c r="B706" i="8"/>
  <c r="B707" i="8"/>
  <c r="B708" i="8"/>
  <c r="B709" i="8"/>
  <c r="B710" i="8"/>
  <c r="B711" i="8"/>
  <c r="B712" i="8"/>
  <c r="B713" i="8"/>
  <c r="B714" i="8"/>
  <c r="B715" i="8"/>
  <c r="B716" i="8"/>
  <c r="B717" i="8"/>
  <c r="B718" i="8"/>
  <c r="B719" i="8"/>
  <c r="B720" i="8"/>
  <c r="B721" i="8"/>
  <c r="B722" i="8"/>
  <c r="B723" i="8"/>
  <c r="B724" i="8"/>
  <c r="B725" i="8"/>
  <c r="B726" i="8"/>
  <c r="B727" i="8"/>
  <c r="B728" i="8"/>
  <c r="B729" i="8"/>
  <c r="B730" i="8"/>
  <c r="B731" i="8"/>
  <c r="B732" i="8"/>
  <c r="B733" i="8"/>
  <c r="B734" i="8"/>
  <c r="B735" i="8"/>
  <c r="B736" i="8"/>
  <c r="B737" i="8"/>
  <c r="B738" i="8"/>
  <c r="B739" i="8"/>
  <c r="B740" i="8"/>
  <c r="B741" i="8"/>
  <c r="B742" i="8"/>
  <c r="B743" i="8"/>
  <c r="B744" i="8"/>
  <c r="B745" i="8"/>
  <c r="B746" i="8"/>
  <c r="B747" i="8"/>
  <c r="B748" i="8"/>
  <c r="B749" i="8"/>
  <c r="B750" i="8"/>
  <c r="B751" i="8"/>
  <c r="B752" i="8"/>
  <c r="B753" i="8"/>
  <c r="B754" i="8"/>
  <c r="B755" i="8"/>
  <c r="B756" i="8"/>
  <c r="B757" i="8"/>
  <c r="B758" i="8"/>
  <c r="B759" i="8"/>
  <c r="B760" i="8"/>
  <c r="B761" i="8"/>
  <c r="B762" i="8"/>
  <c r="B763" i="8"/>
  <c r="B764" i="8"/>
  <c r="B765" i="8"/>
  <c r="B766" i="8"/>
  <c r="B767" i="8"/>
  <c r="B768" i="8"/>
  <c r="B769" i="8"/>
  <c r="B770" i="8"/>
  <c r="B771" i="8"/>
  <c r="B772" i="8"/>
  <c r="B773" i="8"/>
  <c r="B774" i="8"/>
  <c r="B775" i="8"/>
  <c r="B776" i="8"/>
  <c r="B777" i="8"/>
  <c r="B778" i="8"/>
  <c r="B779" i="8"/>
  <c r="B780" i="8"/>
  <c r="B781" i="8"/>
  <c r="B782" i="8"/>
  <c r="B783" i="8"/>
  <c r="B784" i="8"/>
  <c r="B785" i="8"/>
  <c r="B786" i="8"/>
  <c r="B787" i="8"/>
  <c r="B788" i="8"/>
  <c r="B789" i="8"/>
  <c r="B790" i="8"/>
  <c r="B791" i="8"/>
  <c r="B792" i="8"/>
  <c r="B793" i="8"/>
  <c r="B794" i="8"/>
  <c r="B795" i="8"/>
  <c r="B796" i="8"/>
  <c r="B797" i="8"/>
  <c r="B798" i="8"/>
  <c r="B799" i="8"/>
  <c r="B800" i="8"/>
  <c r="B801" i="8"/>
  <c r="B802" i="8"/>
  <c r="B803" i="8"/>
  <c r="B804" i="8"/>
  <c r="B805" i="8"/>
  <c r="B806" i="8"/>
  <c r="B807" i="8"/>
  <c r="B808" i="8"/>
  <c r="B809" i="8"/>
  <c r="B810" i="8"/>
  <c r="B811" i="8"/>
  <c r="B812" i="8"/>
  <c r="B813" i="8"/>
  <c r="B814" i="8"/>
  <c r="B815" i="8"/>
  <c r="B816" i="8"/>
  <c r="B817" i="8"/>
  <c r="B818" i="8"/>
  <c r="B819" i="8"/>
  <c r="B820" i="8"/>
  <c r="B821" i="8"/>
  <c r="B822" i="8"/>
  <c r="B823" i="8"/>
  <c r="B824" i="8"/>
  <c r="B825" i="8"/>
  <c r="B826" i="8"/>
  <c r="B827" i="8"/>
  <c r="B828" i="8"/>
  <c r="B829" i="8"/>
  <c r="B830" i="8"/>
  <c r="B831" i="8"/>
  <c r="B832" i="8"/>
  <c r="B833" i="8"/>
  <c r="B834" i="8"/>
  <c r="B835" i="8"/>
  <c r="B836" i="8"/>
  <c r="B837" i="8"/>
  <c r="B838" i="8"/>
  <c r="B839" i="8"/>
  <c r="B840" i="8"/>
  <c r="B841" i="8"/>
  <c r="B842" i="8"/>
  <c r="B843" i="8"/>
  <c r="B844" i="8"/>
  <c r="B845" i="8"/>
  <c r="B846" i="8"/>
  <c r="B847" i="8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C6" i="1"/>
  <c r="C7" i="1"/>
  <c r="C9" i="1"/>
  <c r="C10" i="1"/>
  <c r="C11" i="1"/>
  <c r="C12" i="1"/>
  <c r="C13" i="1"/>
  <c r="C15" i="1"/>
  <c r="C16" i="1"/>
  <c r="C17" i="1"/>
  <c r="C18" i="1"/>
  <c r="C19" i="1"/>
  <c r="C20" i="1"/>
  <c r="C21" i="1"/>
  <c r="C29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B65" i="11"/>
  <c r="B66" i="11"/>
  <c r="B67" i="11"/>
  <c r="B68" i="11"/>
  <c r="B4" i="11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94" i="11"/>
  <c r="F95" i="11"/>
  <c r="F96" i="11"/>
  <c r="F97" i="11"/>
  <c r="F98" i="11"/>
  <c r="F99" i="11"/>
  <c r="F100" i="11"/>
  <c r="F101" i="11"/>
  <c r="F102" i="11"/>
  <c r="F103" i="11"/>
  <c r="F104" i="11"/>
  <c r="F105" i="11"/>
  <c r="F106" i="11"/>
  <c r="F107" i="11"/>
  <c r="F108" i="11"/>
  <c r="F109" i="11"/>
  <c r="F110" i="11"/>
  <c r="F111" i="11"/>
  <c r="F112" i="11"/>
  <c r="F113" i="11"/>
  <c r="F114" i="11"/>
  <c r="F115" i="11"/>
  <c r="F116" i="11"/>
  <c r="F117" i="11"/>
  <c r="F118" i="11"/>
  <c r="F119" i="11"/>
  <c r="F120" i="11"/>
  <c r="F121" i="11"/>
  <c r="F122" i="11"/>
  <c r="F123" i="11"/>
  <c r="F124" i="11"/>
  <c r="F125" i="11"/>
  <c r="F126" i="11"/>
  <c r="F127" i="11"/>
  <c r="F128" i="11"/>
  <c r="F129" i="11"/>
  <c r="F130" i="11"/>
  <c r="F131" i="11"/>
  <c r="F132" i="11"/>
  <c r="F133" i="11"/>
  <c r="F134" i="11"/>
  <c r="F135" i="11"/>
  <c r="F136" i="11"/>
  <c r="F137" i="11"/>
  <c r="F138" i="11"/>
  <c r="F139" i="11"/>
  <c r="F140" i="11"/>
  <c r="F141" i="11"/>
  <c r="F142" i="11"/>
  <c r="F143" i="11"/>
  <c r="F144" i="11"/>
  <c r="F145" i="11"/>
  <c r="F146" i="11"/>
  <c r="F147" i="11"/>
  <c r="F148" i="11"/>
  <c r="F149" i="11"/>
  <c r="F150" i="11"/>
  <c r="F151" i="11"/>
  <c r="F152" i="11"/>
  <c r="F153" i="11"/>
  <c r="F154" i="11"/>
  <c r="F155" i="11"/>
  <c r="F156" i="11"/>
  <c r="F157" i="11"/>
  <c r="F158" i="11"/>
  <c r="F159" i="11"/>
  <c r="F160" i="11"/>
  <c r="F161" i="11"/>
  <c r="F162" i="11"/>
  <c r="F163" i="11"/>
  <c r="F164" i="11"/>
  <c r="F165" i="11"/>
  <c r="F166" i="11"/>
  <c r="F167" i="11"/>
  <c r="F168" i="11"/>
  <c r="F169" i="11"/>
  <c r="F170" i="11"/>
  <c r="F171" i="11"/>
  <c r="F172" i="11"/>
  <c r="F173" i="11"/>
  <c r="F174" i="11"/>
  <c r="F175" i="11"/>
  <c r="F176" i="11"/>
  <c r="F177" i="11"/>
  <c r="F178" i="11"/>
  <c r="F179" i="11"/>
  <c r="F180" i="11"/>
  <c r="F181" i="11"/>
  <c r="F182" i="11"/>
  <c r="F183" i="11"/>
  <c r="F184" i="11"/>
  <c r="F185" i="11"/>
  <c r="F186" i="11"/>
  <c r="F187" i="11"/>
  <c r="F188" i="11"/>
  <c r="F189" i="11"/>
  <c r="F190" i="11"/>
  <c r="F191" i="11"/>
  <c r="F192" i="11"/>
  <c r="F193" i="11"/>
  <c r="F194" i="11"/>
  <c r="F195" i="11"/>
  <c r="F196" i="11"/>
  <c r="F197" i="11"/>
  <c r="F198" i="11"/>
  <c r="F199" i="11"/>
  <c r="F200" i="11"/>
  <c r="F201" i="11"/>
  <c r="F202" i="11"/>
  <c r="F203" i="11"/>
  <c r="F204" i="11"/>
  <c r="F205" i="11"/>
  <c r="F206" i="11"/>
  <c r="F207" i="11"/>
  <c r="F208" i="11"/>
  <c r="F209" i="11"/>
  <c r="F210" i="11"/>
  <c r="F211" i="11"/>
  <c r="F212" i="11"/>
  <c r="F213" i="11"/>
  <c r="F214" i="11"/>
  <c r="F215" i="11"/>
  <c r="F216" i="11"/>
  <c r="F217" i="11"/>
  <c r="F218" i="11"/>
  <c r="F219" i="11"/>
  <c r="F220" i="11"/>
  <c r="F221" i="11"/>
  <c r="F222" i="11"/>
  <c r="F223" i="11"/>
  <c r="F224" i="11"/>
  <c r="F225" i="11"/>
  <c r="F226" i="11"/>
  <c r="F227" i="11"/>
  <c r="F228" i="11"/>
  <c r="F229" i="11"/>
  <c r="F230" i="11"/>
  <c r="F231" i="11"/>
  <c r="F232" i="11"/>
  <c r="F233" i="11"/>
  <c r="F234" i="11"/>
  <c r="F235" i="11"/>
  <c r="F236" i="11"/>
  <c r="F237" i="11"/>
  <c r="F238" i="11"/>
  <c r="F239" i="11"/>
  <c r="F240" i="11"/>
  <c r="F241" i="11"/>
  <c r="F242" i="11"/>
  <c r="F243" i="11"/>
  <c r="F244" i="11"/>
  <c r="F245" i="11"/>
  <c r="F246" i="11"/>
  <c r="F247" i="11"/>
  <c r="F248" i="11"/>
  <c r="F249" i="11"/>
  <c r="F250" i="11"/>
  <c r="F251" i="11"/>
  <c r="F252" i="11"/>
  <c r="F253" i="11"/>
  <c r="F254" i="11"/>
  <c r="F255" i="11"/>
  <c r="F256" i="11"/>
  <c r="F257" i="11"/>
  <c r="F258" i="11"/>
  <c r="F259" i="11"/>
  <c r="F260" i="11"/>
  <c r="F261" i="11"/>
  <c r="F262" i="11"/>
  <c r="F263" i="11"/>
  <c r="F264" i="11"/>
  <c r="F265" i="11"/>
  <c r="F266" i="11"/>
  <c r="F267" i="11"/>
  <c r="F268" i="11"/>
  <c r="F269" i="11"/>
  <c r="F270" i="11"/>
  <c r="B3" i="11"/>
  <c r="F14" i="11"/>
  <c r="F15" i="11"/>
  <c r="F16" i="11"/>
  <c r="F17" i="11"/>
  <c r="F19" i="11"/>
  <c r="F20" i="11"/>
  <c r="F21" i="11"/>
  <c r="F22" i="11"/>
  <c r="F23" i="11"/>
  <c r="F24" i="11"/>
  <c r="F4" i="11"/>
  <c r="F5" i="11"/>
  <c r="F6" i="11"/>
  <c r="F7" i="11"/>
  <c r="F8" i="11"/>
  <c r="F9" i="11"/>
  <c r="F10" i="11"/>
  <c r="F11" i="11"/>
  <c r="F12" i="11"/>
  <c r="F13" i="11"/>
  <c r="F3" i="11"/>
  <c r="F18" i="11" s="1"/>
  <c r="F271" i="11"/>
  <c r="F272" i="11"/>
  <c r="F273" i="11"/>
  <c r="F274" i="11"/>
  <c r="F275" i="11"/>
  <c r="F276" i="11"/>
  <c r="F277" i="11"/>
  <c r="F278" i="11"/>
  <c r="F279" i="11"/>
  <c r="F280" i="11"/>
  <c r="F281" i="11"/>
  <c r="F282" i="11"/>
  <c r="F283" i="11"/>
  <c r="F284" i="11"/>
  <c r="F285" i="11"/>
  <c r="F286" i="11"/>
  <c r="F287" i="11"/>
  <c r="F288" i="11"/>
  <c r="F289" i="11"/>
  <c r="F290" i="11"/>
  <c r="F291" i="11"/>
  <c r="F292" i="11"/>
  <c r="F293" i="11"/>
  <c r="F294" i="11"/>
  <c r="F295" i="11"/>
  <c r="F296" i="11"/>
  <c r="F297" i="11"/>
  <c r="F298" i="11"/>
  <c r="F299" i="11"/>
  <c r="F300" i="11"/>
  <c r="F301" i="11"/>
  <c r="F302" i="11"/>
  <c r="F303" i="11"/>
  <c r="F304" i="11"/>
  <c r="F305" i="11"/>
  <c r="F306" i="11"/>
  <c r="F307" i="11"/>
  <c r="F308" i="11"/>
  <c r="F309" i="11"/>
  <c r="F310" i="11"/>
  <c r="F311" i="11"/>
  <c r="F312" i="11"/>
  <c r="F313" i="11"/>
  <c r="F314" i="11"/>
  <c r="F315" i="11"/>
  <c r="F316" i="11"/>
  <c r="F317" i="11"/>
  <c r="F318" i="11"/>
  <c r="F319" i="11"/>
  <c r="F320" i="11"/>
  <c r="F321" i="11"/>
  <c r="F322" i="11"/>
  <c r="F323" i="11"/>
  <c r="F324" i="11"/>
  <c r="F325" i="11"/>
  <c r="F326" i="11"/>
  <c r="F327" i="11"/>
  <c r="F328" i="11"/>
  <c r="F329" i="11"/>
  <c r="F330" i="11"/>
  <c r="F331" i="11"/>
  <c r="F332" i="11"/>
  <c r="F333" i="11"/>
  <c r="F334" i="11"/>
  <c r="F335" i="11"/>
  <c r="F336" i="11"/>
  <c r="F337" i="11"/>
  <c r="F338" i="11"/>
  <c r="F339" i="11"/>
  <c r="F340" i="11"/>
  <c r="F341" i="11"/>
  <c r="F342" i="11"/>
  <c r="F343" i="11"/>
  <c r="F344" i="11"/>
  <c r="F345" i="11"/>
  <c r="F346" i="11"/>
  <c r="F347" i="11"/>
  <c r="F348" i="11"/>
  <c r="F349" i="11"/>
  <c r="F350" i="11"/>
  <c r="F351" i="11"/>
  <c r="F352" i="11"/>
  <c r="F353" i="11"/>
  <c r="F354" i="11"/>
  <c r="F355" i="11"/>
  <c r="F356" i="11"/>
  <c r="F357" i="11"/>
  <c r="F358" i="11"/>
  <c r="F359" i="11"/>
  <c r="F360" i="11"/>
  <c r="F361" i="11"/>
  <c r="F362" i="11"/>
  <c r="F363" i="11"/>
  <c r="F364" i="11"/>
  <c r="F365" i="11"/>
  <c r="F366" i="11"/>
  <c r="F367" i="11"/>
  <c r="F368" i="11"/>
  <c r="F369" i="11"/>
  <c r="F370" i="11"/>
  <c r="F371" i="11"/>
  <c r="F372" i="11"/>
  <c r="F373" i="11"/>
  <c r="F374" i="11"/>
  <c r="F375" i="11"/>
  <c r="F376" i="11"/>
  <c r="F377" i="11"/>
  <c r="F378" i="11"/>
  <c r="F379" i="11"/>
  <c r="F380" i="11"/>
  <c r="F381" i="11"/>
  <c r="F382" i="11"/>
  <c r="F383" i="11"/>
  <c r="F384" i="11"/>
  <c r="F385" i="11"/>
  <c r="F386" i="11"/>
  <c r="F387" i="11"/>
  <c r="F388" i="11"/>
  <c r="F389" i="11"/>
  <c r="F390" i="11"/>
  <c r="F391" i="11"/>
  <c r="F392" i="11"/>
  <c r="F393" i="11"/>
  <c r="F394" i="11"/>
  <c r="F395" i="11"/>
  <c r="F396" i="11"/>
  <c r="F397" i="11"/>
  <c r="AB17" i="10"/>
  <c r="AJ16" i="10"/>
  <c r="M16" i="10"/>
  <c r="O16" i="10"/>
  <c r="AK16" i="10"/>
  <c r="G93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HSE</author>
  </authors>
  <commentList>
    <comment ref="E202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HSE:</t>
        </r>
        <r>
          <rPr>
            <sz val="9"/>
            <color indexed="81"/>
            <rFont val="Tahoma"/>
            <family val="2"/>
          </rPr>
          <t xml:space="preserve">
ACEITE XTREME 50/50
</t>
        </r>
      </text>
    </comment>
    <comment ref="E211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HSE:</t>
        </r>
        <r>
          <rPr>
            <sz val="9"/>
            <color indexed="81"/>
            <rFont val="Tahoma"/>
            <family val="2"/>
          </rPr>
          <t xml:space="preserve">
ACEITE XTREME 50/50
</t>
        </r>
      </text>
    </comment>
    <comment ref="E221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HSE:</t>
        </r>
        <r>
          <rPr>
            <sz val="9"/>
            <color indexed="81"/>
            <rFont val="Tahoma"/>
            <family val="2"/>
          </rPr>
          <t xml:space="preserve">
ACEITE XTREME 50/50
</t>
        </r>
      </text>
    </comment>
    <comment ref="E238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HSE:</t>
        </r>
        <r>
          <rPr>
            <sz val="9"/>
            <color indexed="81"/>
            <rFont val="Tahoma"/>
            <family val="2"/>
          </rPr>
          <t xml:space="preserve">
ACEITE XTREME 50/50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tc={541DB6FF-19F4-439E-810E-3CC0E2487633}</author>
    <author>USER</author>
  </authors>
  <commentList>
    <comment ref="K3" authorId="0" shapeId="0" xr:uid="{00000000-0006-0000-0100-000001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Para Sede Central colocar datos de entrada y salida de unico medidor.</t>
      </text>
    </comment>
    <comment ref="J10" authorId="1" shapeId="0" xr:uid="{CA188BA3-9267-49EF-B6D3-22ADA1C34EBF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SE CAMBIÓ CAUDALÍMETRO, DESDE EL 01/05 SE EMPEZARÁ CONTEO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tc={26919CB4-1CDD-4468-B4E8-50FECD98BB67}</author>
    <author>USER</author>
  </authors>
  <commentList>
    <comment ref="K3" authorId="0" shapeId="0" xr:uid="{26919CB4-1CDD-4468-B4E8-50FECD98BB67}">
      <text>
        <t>[Threaded comment]
Your version of Excel allows you to read this threaded comment; however, any edits to it will get removed if the file is opened in a newer version of Excel. Learn more: https://go.microsoft.com/fwlink/?linkid=870924
Comment:
    Para Sede Central colocar datos de entrada y salida de unico medidor.</t>
      </text>
    </comment>
    <comment ref="J10" authorId="1" shapeId="0" xr:uid="{DB98E066-EC62-40FF-BD86-4FEF6E1D4732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SE CAMBIÓ CAUDALÍMETRO, DESDE EL 01/05 SE EMPEZARÁ CONTEO</t>
        </r>
      </text>
    </comment>
  </commentList>
</comments>
</file>

<file path=xl/sharedStrings.xml><?xml version="1.0" encoding="utf-8"?>
<sst xmlns="http://schemas.openxmlformats.org/spreadsheetml/2006/main" count="371" uniqueCount="192">
  <si>
    <t>CONSUMO DE ADITIVOS</t>
  </si>
  <si>
    <t>KP-F-GA-02
V.3
AGO-2023</t>
  </si>
  <si>
    <t xml:space="preserve">Fecha </t>
  </si>
  <si>
    <t>Mes</t>
  </si>
  <si>
    <t>Máquina</t>
  </si>
  <si>
    <t>Pozo</t>
  </si>
  <si>
    <t>Nombre aditivo</t>
  </si>
  <si>
    <t>Cantidad</t>
  </si>
  <si>
    <t>Peso x envase</t>
  </si>
  <si>
    <t>Total kilos/litros</t>
  </si>
  <si>
    <t>Unidad</t>
  </si>
  <si>
    <t>Proyecto</t>
  </si>
  <si>
    <t>kg</t>
  </si>
  <si>
    <t>L</t>
  </si>
  <si>
    <t>KG</t>
  </si>
  <si>
    <t>LB</t>
  </si>
  <si>
    <t>GL</t>
  </si>
  <si>
    <t>kG</t>
  </si>
  <si>
    <t>LT</t>
  </si>
  <si>
    <t xml:space="preserve">Código </t>
  </si>
  <si>
    <t>Descripción / Código</t>
  </si>
  <si>
    <t>Tipo de desecho</t>
  </si>
  <si>
    <t>Cargo</t>
  </si>
  <si>
    <t>Persona que entrega</t>
  </si>
  <si>
    <t>Aditivos</t>
  </si>
  <si>
    <t>Combustible</t>
  </si>
  <si>
    <t>Maquina</t>
  </si>
  <si>
    <t>Placa de vehiculo</t>
  </si>
  <si>
    <t>BASURA COMÚN</t>
  </si>
  <si>
    <t>Desechos comunes</t>
  </si>
  <si>
    <t>RESIDUO CONTAMINADO</t>
  </si>
  <si>
    <t>ASISTENTE HSE PROYECTO</t>
  </si>
  <si>
    <t>JESÚS RAMOS</t>
  </si>
  <si>
    <t>AMC CR 650</t>
  </si>
  <si>
    <t>Kg</t>
  </si>
  <si>
    <t>DIESEL</t>
  </si>
  <si>
    <t>A24-014</t>
  </si>
  <si>
    <t>KD-1000-16</t>
  </si>
  <si>
    <t>AURORA</t>
  </si>
  <si>
    <t>VCD-782</t>
  </si>
  <si>
    <t>RECICLABLE TODOS LOS ELEMENTOS</t>
  </si>
  <si>
    <t>Plástico susceptible de aprovechamiento,
envases multicapa, PET. (B3010)</t>
  </si>
  <si>
    <t>RESIDUO RECICLABLE</t>
  </si>
  <si>
    <t>BRUNO CALDERON</t>
  </si>
  <si>
    <t>AMC EZEE PAC-R</t>
  </si>
  <si>
    <t>GASOLINA</t>
  </si>
  <si>
    <t>A24-015</t>
  </si>
  <si>
    <t>KDOR-002</t>
  </si>
  <si>
    <t>ILUMINADORA</t>
  </si>
  <si>
    <t>VBS-806</t>
  </si>
  <si>
    <t>Botellas vacías y limpias de plástico de: agua,
yogurt, jugos, gaseosas, etc.</t>
  </si>
  <si>
    <t>RESIDUO COMÚN</t>
  </si>
  <si>
    <t>AMC EZEE TROL</t>
  </si>
  <si>
    <t>A24-016</t>
  </si>
  <si>
    <t>SEDE-AREQUIPA</t>
  </si>
  <si>
    <t>VAR-874</t>
  </si>
  <si>
    <t xml:space="preserve">Fundas Plásticas, fundas de leche, limpias. </t>
  </si>
  <si>
    <t>AMC GEL</t>
  </si>
  <si>
    <t>A24-017</t>
  </si>
  <si>
    <t>Productos de limpieza
vacíos y limpios: papel, cartón, desechos plásticos</t>
  </si>
  <si>
    <t>AMC-WATER TREATMENT</t>
  </si>
  <si>
    <t>A24-018</t>
  </si>
  <si>
    <t>ACEITE QUEMADO</t>
  </si>
  <si>
    <t>Aceite Usado (A3020)</t>
  </si>
  <si>
    <t>AMC-XAN BORE</t>
  </si>
  <si>
    <t>A24-019</t>
  </si>
  <si>
    <t>TIERRA CONTAMINADA</t>
  </si>
  <si>
    <t>Vegetación contaminada con hidrocarburos (A3)</t>
  </si>
  <si>
    <t>AMERICAN LUBRICANTS ACEITE TRANSMISIÓN 80W90</t>
  </si>
  <si>
    <t>A24-020</t>
  </si>
  <si>
    <t>Suelos contaminados con materiales peligrosos (A3)</t>
  </si>
  <si>
    <t>BENTONITE PLUG</t>
  </si>
  <si>
    <t>GRASA</t>
  </si>
  <si>
    <t>Grasa Usada o fuera de especificaciones (A3)</t>
  </si>
  <si>
    <t>BIG ROD GREASE</t>
  </si>
  <si>
    <t>ABSORBENTES</t>
  </si>
  <si>
    <t>Material adsorbente contaminado con hidrocarburos: waipes, paños, trapos, aserrín,
barreras adsorbentes y otros materiales sólidos adsorbentes (A4060)</t>
  </si>
  <si>
    <t>CASTROL CRB PLUS 15W40</t>
  </si>
  <si>
    <t>Material adsorbente contaminado con sustancias químicas peligrosas: waipes, paños,
trapos, aserrín, barreras adsorbentes y otros materiales sólidos adsorbentes (A4060)</t>
  </si>
  <si>
    <t>CASTROL MAGNATEC 10W30</t>
  </si>
  <si>
    <t>QUÍMICOS SÓLIDOS</t>
  </si>
  <si>
    <t>Productos químicos caducados o fuera de especificaciones (A4140)</t>
  </si>
  <si>
    <t>CORE LINK</t>
  </si>
  <si>
    <t>QUÍMICOS LÍQUIDOS</t>
  </si>
  <si>
    <t>CORETECH - F-PAC RD</t>
  </si>
  <si>
    <t>FILTROS</t>
  </si>
  <si>
    <t>Filtros usados de aceite mineral (A3020)</t>
  </si>
  <si>
    <t>CORETECH F-2000</t>
  </si>
  <si>
    <t>AGUA OLEOSA</t>
  </si>
  <si>
    <t>Mezclas oleosas, emulsiones de hidrocarburos- agua (A4060)</t>
  </si>
  <si>
    <t>CORETECH F-BLACK</t>
  </si>
  <si>
    <t>MANGUERA HIDRÁULICA</t>
  </si>
  <si>
    <t>Manguera hidráulica</t>
  </si>
  <si>
    <t>CORETECH F-CHIPS 3/8</t>
  </si>
  <si>
    <t>RESIDUOS PELIGROSOS SÓLIDOS</t>
  </si>
  <si>
    <t>Baterías usadas que contengan Hg, Ni, Cd u otros materiales peligrosos y que exhiban
características de peligrosidad (A1180)</t>
  </si>
  <si>
    <t>CORETECH F-CITRIC</t>
  </si>
  <si>
    <t>Chatarra contaminada con materiales peligrosos (A1010)</t>
  </si>
  <si>
    <t>CORETECH F-FOAM</t>
  </si>
  <si>
    <t>Desechos biopeligrosos activos resultantes de la atención médica prestados en centros (A4020)</t>
  </si>
  <si>
    <t>CORETECH F-GUM</t>
  </si>
  <si>
    <t>Desechos sólidos o lodos/sedimentos de sistemas de tratamiento de las aguas residuales
industriales que contengan materiales peligrosos.</t>
  </si>
  <si>
    <t>CORETECH F-KLAY</t>
  </si>
  <si>
    <t>Envases contaminados con materiales peligrosos (A4130)</t>
  </si>
  <si>
    <t>CORETECH F-LOSS</t>
  </si>
  <si>
    <t xml:space="preserve">Equipo de protección personal contaminado con materiales peligrosos </t>
  </si>
  <si>
    <t>CORETECH F-PLUS</t>
  </si>
  <si>
    <t>Material de embalaje contaminado con restos de sustancias o desechos peligrosos ( A2)</t>
  </si>
  <si>
    <t>CORETECH F-PLUS RD</t>
  </si>
  <si>
    <t>Productos farmacéuticos caducados o fuera de especificaciones generados en empresas no
farmacéuticas (A4020)</t>
  </si>
  <si>
    <t>CORETECH F-SOAP</t>
  </si>
  <si>
    <t>Equipos eléctricos y electrónicos en desuso que no han sido desensamblados, separados sus componentes
o elementos constitutivos (A1180)</t>
  </si>
  <si>
    <t>CORETECH F-TORQ</t>
  </si>
  <si>
    <t>Luminarias, lámparas, tubos fluorescentes, focos ahorradores usados que contengan mercurio (A2010)</t>
  </si>
  <si>
    <t>CORETECH F-TROL</t>
  </si>
  <si>
    <t>Cartuchos de impresión de tinta o toner usados (A4070)</t>
  </si>
  <si>
    <t>DRILLING PAPER</t>
  </si>
  <si>
    <t>RESIDUOS PELIGROSOS LÍQUIDOS</t>
  </si>
  <si>
    <t>Hidrocarburos sucios o contaminados con otras sustancias (A4060)</t>
  </si>
  <si>
    <t>F-LUBE PRO</t>
  </si>
  <si>
    <t>Fluidos de perforación Sobrantes</t>
  </si>
  <si>
    <t>FRISS DESENGRASANTE MECANICO</t>
  </si>
  <si>
    <t xml:space="preserve"> </t>
  </si>
  <si>
    <t>F-ZN50</t>
  </si>
  <si>
    <t>GRASA EP2 LITHIUM</t>
  </si>
  <si>
    <t>INDUSTRIAS MORVEN MV-CLAY PLUS</t>
  </si>
  <si>
    <t>INDUSTRIAS MORVEN POLY-XHAN RD</t>
  </si>
  <si>
    <t>M&amp;M AQUAFIX</t>
  </si>
  <si>
    <t>M&amp;M CLAYBOOST</t>
  </si>
  <si>
    <t>M&amp;M POWER MUD</t>
  </si>
  <si>
    <t>M&amp;M XTRA DRIL STABILIZER</t>
  </si>
  <si>
    <t>M&amp;M XTRA DRILL GEL</t>
  </si>
  <si>
    <t>M&amp;M XTRA DRILL LUBE</t>
  </si>
  <si>
    <t>M&amp;M XTRA DRILL PAC</t>
  </si>
  <si>
    <t>M&amp;M XTRA DRILL PUG 3/8"</t>
  </si>
  <si>
    <t>M&amp;M XTRA DRILL XANTIC</t>
  </si>
  <si>
    <t xml:space="preserve">N-SEAL </t>
  </si>
  <si>
    <t>PACTROL</t>
  </si>
  <si>
    <t>PLUG</t>
  </si>
  <si>
    <t>POLY XCD</t>
  </si>
  <si>
    <t>REFRIGERANTE PEAK LONG LIFE 50/50</t>
  </si>
  <si>
    <t xml:space="preserve">SAPOLIO DETERGENTE INDUSTRIAL </t>
  </si>
  <si>
    <t>SHEL SPIRAX S2 80W90</t>
  </si>
  <si>
    <t>SHELL TELLUS S2 MX 46</t>
  </si>
  <si>
    <t>SMD CHP ULTRA</t>
  </si>
  <si>
    <t>SMD CX TROL</t>
  </si>
  <si>
    <t>SMD SUPERGEL</t>
  </si>
  <si>
    <t xml:space="preserve">THREAD GREASE </t>
  </si>
  <si>
    <t>THREAD GREASE ZN 50</t>
  </si>
  <si>
    <t>WATER CONTROL</t>
  </si>
  <si>
    <t>XTREME F-GEL</t>
  </si>
  <si>
    <t>BITACORA DE CONTROL RESIDUOS</t>
  </si>
  <si>
    <t>KP-F-GA 02
V.3
AGOS-2023</t>
  </si>
  <si>
    <t>Fecha de entrega</t>
  </si>
  <si>
    <t>Código/Residuo</t>
  </si>
  <si>
    <t>Descripción</t>
  </si>
  <si>
    <t>Clasificación por residuo</t>
  </si>
  <si>
    <t>Cantidad (Kg)</t>
  </si>
  <si>
    <t xml:space="preserve">Persona que entrega </t>
  </si>
  <si>
    <t>CONSUMO DE AGUA EN PERFORACIÓN</t>
  </si>
  <si>
    <t xml:space="preserve">TURNO DIA </t>
  </si>
  <si>
    <t>TURNO NOCHE</t>
  </si>
  <si>
    <t>Fecha de inicio perforación</t>
  </si>
  <si>
    <t>Fecha de fin perforación/corte mensual</t>
  </si>
  <si>
    <t>Medidor 1 inicial m3</t>
  </si>
  <si>
    <t xml:space="preserve">Medidor 1 
final m3 </t>
  </si>
  <si>
    <t>Medidor 1 inicial m32</t>
  </si>
  <si>
    <t>Medidor 1 
final m3 3</t>
  </si>
  <si>
    <t>Consumo total m3</t>
  </si>
  <si>
    <t>CONSUMO DE COMBUSTIBLE VEHÍCULOS</t>
  </si>
  <si>
    <t>Placa</t>
  </si>
  <si>
    <t>Nombre combustible</t>
  </si>
  <si>
    <t>Galones</t>
  </si>
  <si>
    <t xml:space="preserve">Litros </t>
  </si>
  <si>
    <t>o</t>
  </si>
  <si>
    <t>SEDE CENTRAL</t>
  </si>
  <si>
    <t>TOTAL DIESEL</t>
  </si>
  <si>
    <t>TOTAL GASOLINA</t>
  </si>
  <si>
    <t>CONSUMO DE COMBUSTIBLE</t>
  </si>
  <si>
    <t>Gal</t>
  </si>
  <si>
    <t>LITROS</t>
  </si>
  <si>
    <t>GESTIÓN DE RESIDUOS</t>
  </si>
  <si>
    <t>CONSUMO DE AGUA</t>
  </si>
  <si>
    <t>Suma de Total kilos/litros</t>
  </si>
  <si>
    <t>(en blanco)</t>
  </si>
  <si>
    <t>Total general</t>
  </si>
  <si>
    <t>Etiquetas de fila</t>
  </si>
  <si>
    <t>Suma de Cantidad (Kg)</t>
  </si>
  <si>
    <t>Etiquetas de columna</t>
  </si>
  <si>
    <t>Suma de Consumo total m3</t>
  </si>
  <si>
    <t>(Todas)</t>
  </si>
  <si>
    <t>Suma de 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</si>
</sst>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dd/mm/yyyy;@"/>
    <numFmt numFmtId="166" formatCode="mmmm"/>
    <numFmt numFmtId="167" formatCode="d\-mmm\-yy"/>
  </numFmts>
  <fonts count="2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0"/>
      <name val="Franklin Gothic Demi Cond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b/>
      <sz val="11"/>
      <color theme="1"/>
      <name val="Consolas"/>
      <family val="3"/>
    </font>
    <font>
      <sz val="11"/>
      <color theme="4" tint="-0.49998474074526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indexed="8"/>
      <name val="Arial Narrow"/>
      <family val="2"/>
    </font>
    <font>
      <sz val="12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</font>
    <font>
      <sz val="12"/>
      <color theme="1"/>
      <name val="Arial"/>
    </font>
    <font>
      <sz val="11"/>
      <color theme="1"/>
      <name val="Arial"/>
    </font>
    <font>
      <sz val="11"/>
      <color rgb="FF000000"/>
      <name val="Calibri"/>
    </font>
    <font>
      <sz val="11"/>
      <color indexed="8"/>
      <name val="Arial Narrow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7" fillId="0" borderId="0">
      <alignment vertical="center"/>
    </xf>
  </cellStyleXfs>
  <cellXfs count="18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2" fontId="0" fillId="0" borderId="14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15" fontId="0" fillId="0" borderId="12" xfId="0" applyNumberFormat="1" applyBorder="1" applyAlignment="1">
      <alignment horizontal="center" vertical="center"/>
    </xf>
    <xf numFmtId="0" fontId="16" fillId="2" borderId="16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0" fontId="13" fillId="0" borderId="24" xfId="0" applyFont="1" applyBorder="1" applyAlignment="1">
      <alignment horizontal="left" vertical="center"/>
    </xf>
    <xf numFmtId="164" fontId="13" fillId="0" borderId="24" xfId="0" applyNumberFormat="1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4" xfId="0" applyFont="1" applyBorder="1" applyAlignment="1">
      <alignment horizontal="left" vertical="center" wrapText="1"/>
    </xf>
    <xf numFmtId="0" fontId="18" fillId="0" borderId="24" xfId="0" applyFont="1" applyBorder="1" applyAlignment="1">
      <alignment horizontal="left" vertical="center"/>
    </xf>
    <xf numFmtId="164" fontId="18" fillId="0" borderId="24" xfId="0" applyNumberFormat="1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left" vertical="center" wrapText="1"/>
    </xf>
    <xf numFmtId="0" fontId="0" fillId="0" borderId="2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6" xfId="0" applyBorder="1" applyAlignment="1">
      <alignment vertical="center"/>
    </xf>
    <xf numFmtId="0" fontId="0" fillId="0" borderId="26" xfId="0" applyBorder="1" applyAlignment="1">
      <alignment horizontal="left" vertical="center"/>
    </xf>
    <xf numFmtId="0" fontId="0" fillId="0" borderId="26" xfId="0" applyBorder="1" applyAlignment="1">
      <alignment horizontal="left"/>
    </xf>
    <xf numFmtId="0" fontId="0" fillId="0" borderId="30" xfId="0" applyBorder="1" applyAlignment="1">
      <alignment horizontal="left" vertical="center" wrapText="1"/>
    </xf>
    <xf numFmtId="0" fontId="0" fillId="0" borderId="30" xfId="0" applyBorder="1" applyAlignment="1">
      <alignment vertical="center"/>
    </xf>
    <xf numFmtId="15" fontId="0" fillId="0" borderId="32" xfId="0" applyNumberFormat="1" applyBorder="1" applyAlignment="1">
      <alignment horizontal="center" vertical="center"/>
    </xf>
    <xf numFmtId="166" fontId="0" fillId="0" borderId="32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4" fontId="0" fillId="0" borderId="26" xfId="0" applyNumberFormat="1" applyBorder="1" applyAlignment="1">
      <alignment horizontal="center" vertical="center"/>
    </xf>
    <xf numFmtId="15" fontId="0" fillId="0" borderId="34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4" borderId="26" xfId="0" applyFill="1" applyBorder="1" applyAlignment="1">
      <alignment horizontal="center" vertical="center"/>
    </xf>
    <xf numFmtId="0" fontId="0" fillId="0" borderId="26" xfId="0" applyBorder="1" applyAlignment="1">
      <alignment horizontal="center"/>
    </xf>
    <xf numFmtId="164" fontId="0" fillId="0" borderId="33" xfId="0" applyNumberFormat="1" applyBorder="1" applyAlignment="1">
      <alignment horizontal="center" vertical="center"/>
    </xf>
    <xf numFmtId="164" fontId="0" fillId="0" borderId="35" xfId="0" applyNumberForma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0" fontId="7" fillId="0" borderId="26" xfId="0" applyFont="1" applyBorder="1" applyAlignment="1">
      <alignment horizontal="left" vertical="center"/>
    </xf>
    <xf numFmtId="0" fontId="7" fillId="0" borderId="28" xfId="0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15" fontId="0" fillId="0" borderId="37" xfId="0" applyNumberFormat="1" applyBorder="1" applyAlignment="1">
      <alignment horizontal="center" vertical="center"/>
    </xf>
    <xf numFmtId="0" fontId="0" fillId="0" borderId="38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38" xfId="0" applyBorder="1" applyAlignment="1">
      <alignment horizontal="left" vertical="center"/>
    </xf>
    <xf numFmtId="164" fontId="0" fillId="0" borderId="39" xfId="0" applyNumberFormat="1" applyBorder="1" applyAlignment="1">
      <alignment horizontal="center" vertical="center"/>
    </xf>
    <xf numFmtId="15" fontId="9" fillId="0" borderId="32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6" xfId="0" applyFont="1" applyBorder="1" applyAlignment="1">
      <alignment horizontal="left" vertical="center"/>
    </xf>
    <xf numFmtId="164" fontId="9" fillId="0" borderId="33" xfId="0" applyNumberFormat="1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15" fontId="12" fillId="0" borderId="26" xfId="0" applyNumberFormat="1" applyFont="1" applyBorder="1" applyAlignment="1">
      <alignment horizontal="center"/>
    </xf>
    <xf numFmtId="164" fontId="0" fillId="0" borderId="26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 wrapText="1"/>
    </xf>
    <xf numFmtId="164" fontId="0" fillId="7" borderId="26" xfId="0" applyNumberFormat="1" applyFill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8" fillId="0" borderId="26" xfId="0" applyNumberFormat="1" applyFont="1" applyBorder="1" applyAlignment="1">
      <alignment horizontal="center"/>
    </xf>
    <xf numFmtId="164" fontId="0" fillId="0" borderId="41" xfId="0" applyNumberForma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5" borderId="28" xfId="0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2" fontId="0" fillId="0" borderId="26" xfId="0" applyNumberFormat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2" fontId="0" fillId="7" borderId="26" xfId="0" applyNumberFormat="1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15" fontId="0" fillId="0" borderId="26" xfId="0" applyNumberFormat="1" applyBorder="1" applyAlignment="1">
      <alignment horizontal="center" vertical="center"/>
    </xf>
    <xf numFmtId="15" fontId="0" fillId="0" borderId="25" xfId="0" applyNumberFormat="1" applyBorder="1" applyAlignment="1">
      <alignment horizontal="center" vertical="center"/>
    </xf>
    <xf numFmtId="49" fontId="0" fillId="0" borderId="32" xfId="0" applyNumberFormat="1" applyBorder="1" applyAlignment="1">
      <alignment horizontal="center" vertical="center"/>
    </xf>
    <xf numFmtId="2" fontId="0" fillId="0" borderId="33" xfId="0" applyNumberFormat="1" applyBorder="1" applyAlignment="1">
      <alignment horizontal="center" vertical="center"/>
    </xf>
    <xf numFmtId="165" fontId="0" fillId="0" borderId="32" xfId="0" applyNumberFormat="1" applyBorder="1" applyAlignment="1">
      <alignment horizontal="center" vertical="center"/>
    </xf>
    <xf numFmtId="2" fontId="0" fillId="0" borderId="35" xfId="0" applyNumberFormat="1" applyBorder="1" applyAlignment="1">
      <alignment horizontal="center" vertical="center"/>
    </xf>
    <xf numFmtId="165" fontId="0" fillId="0" borderId="34" xfId="0" applyNumberFormat="1" applyBorder="1" applyAlignment="1">
      <alignment horizontal="center" vertical="center"/>
    </xf>
    <xf numFmtId="14" fontId="0" fillId="0" borderId="34" xfId="0" applyNumberFormat="1" applyBorder="1" applyAlignment="1">
      <alignment horizontal="center" vertical="center"/>
    </xf>
    <xf numFmtId="2" fontId="0" fillId="0" borderId="28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2" fontId="18" fillId="0" borderId="24" xfId="0" applyNumberFormat="1" applyFont="1" applyBorder="1" applyAlignment="1">
      <alignment horizontal="center" vertical="center"/>
    </xf>
    <xf numFmtId="0" fontId="18" fillId="0" borderId="43" xfId="0" applyFont="1" applyBorder="1" applyAlignment="1">
      <alignment horizontal="left" vertical="center"/>
    </xf>
    <xf numFmtId="164" fontId="18" fillId="0" borderId="43" xfId="0" applyNumberFormat="1" applyFont="1" applyBorder="1" applyAlignment="1">
      <alignment horizontal="center" vertical="center"/>
    </xf>
    <xf numFmtId="0" fontId="18" fillId="0" borderId="43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20" fillId="8" borderId="26" xfId="0" applyFont="1" applyFill="1" applyBorder="1" applyAlignment="1">
      <alignment horizontal="center" vertical="center"/>
    </xf>
    <xf numFmtId="15" fontId="21" fillId="0" borderId="26" xfId="0" applyNumberFormat="1" applyFont="1" applyBorder="1" applyAlignment="1">
      <alignment horizontal="center"/>
    </xf>
    <xf numFmtId="0" fontId="20" fillId="7" borderId="26" xfId="0" applyFont="1" applyFill="1" applyBorder="1" applyAlignment="1">
      <alignment horizontal="center" vertical="center"/>
    </xf>
    <xf numFmtId="0" fontId="0" fillId="8" borderId="26" xfId="0" applyFill="1" applyBorder="1" applyAlignment="1">
      <alignment horizontal="center" vertical="center"/>
    </xf>
    <xf numFmtId="167" fontId="0" fillId="0" borderId="32" xfId="0" applyNumberFormat="1" applyBorder="1" applyAlignment="1">
      <alignment horizontal="center" vertical="center"/>
    </xf>
    <xf numFmtId="0" fontId="22" fillId="4" borderId="26" xfId="0" applyFont="1" applyFill="1" applyBorder="1" applyAlignment="1">
      <alignment horizontal="center" vertical="center"/>
    </xf>
    <xf numFmtId="15" fontId="22" fillId="8" borderId="32" xfId="0" applyNumberFormat="1" applyFont="1" applyFill="1" applyBorder="1" applyAlignment="1">
      <alignment horizontal="center" vertical="center"/>
    </xf>
    <xf numFmtId="166" fontId="0" fillId="8" borderId="32" xfId="0" applyNumberFormat="1" applyFill="1" applyBorder="1" applyAlignment="1">
      <alignment horizontal="center" vertical="center"/>
    </xf>
    <xf numFmtId="0" fontId="22" fillId="8" borderId="26" xfId="0" applyFont="1" applyFill="1" applyBorder="1" applyAlignment="1">
      <alignment horizontal="center" vertical="center"/>
    </xf>
    <xf numFmtId="0" fontId="0" fillId="0" borderId="44" xfId="0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6" xfId="0" applyNumberFormat="1" applyBorder="1" applyAlignment="1">
      <alignment horizontal="center" vertical="center"/>
    </xf>
    <xf numFmtId="0" fontId="23" fillId="0" borderId="24" xfId="0" applyFont="1" applyBorder="1"/>
    <xf numFmtId="0" fontId="23" fillId="0" borderId="24" xfId="0" applyFont="1" applyBorder="1" applyAlignment="1">
      <alignment wrapText="1"/>
    </xf>
    <xf numFmtId="0" fontId="24" fillId="0" borderId="3" xfId="0" applyFont="1" applyBorder="1" applyAlignment="1">
      <alignment horizontal="center" vertical="center"/>
    </xf>
    <xf numFmtId="0" fontId="24" fillId="0" borderId="2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2" fontId="0" fillId="0" borderId="24" xfId="0" applyNumberFormat="1" applyBorder="1" applyAlignment="1">
      <alignment horizontal="center" vertical="center"/>
    </xf>
    <xf numFmtId="2" fontId="0" fillId="0" borderId="32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25" fillId="0" borderId="26" xfId="0" applyFont="1" applyBorder="1"/>
    <xf numFmtId="0" fontId="25" fillId="7" borderId="26" xfId="0" applyFont="1" applyFill="1" applyBorder="1" applyAlignment="1">
      <alignment horizontal="center" vertical="center"/>
    </xf>
    <xf numFmtId="0" fontId="25" fillId="7" borderId="3" xfId="0" applyFont="1" applyFill="1" applyBorder="1" applyAlignment="1">
      <alignment horizontal="center" vertical="center"/>
    </xf>
    <xf numFmtId="0" fontId="25" fillId="8" borderId="3" xfId="0" applyFont="1" applyFill="1" applyBorder="1" applyAlignment="1">
      <alignment horizontal="center" vertical="center"/>
    </xf>
    <xf numFmtId="15" fontId="0" fillId="7" borderId="32" xfId="0" applyNumberFormat="1" applyFill="1" applyBorder="1" applyAlignment="1">
      <alignment horizontal="center" vertical="center"/>
    </xf>
    <xf numFmtId="166" fontId="0" fillId="7" borderId="32" xfId="0" applyNumberFormat="1" applyFill="1" applyBorder="1" applyAlignment="1">
      <alignment horizontal="center" vertical="center"/>
    </xf>
    <xf numFmtId="0" fontId="0" fillId="7" borderId="26" xfId="0" applyFill="1" applyBorder="1" applyAlignment="1">
      <alignment horizontal="left" vertical="center"/>
    </xf>
    <xf numFmtId="164" fontId="0" fillId="7" borderId="33" xfId="0" applyNumberFormat="1" applyFill="1" applyBorder="1" applyAlignment="1">
      <alignment horizontal="center" vertical="center"/>
    </xf>
    <xf numFmtId="0" fontId="0" fillId="7" borderId="33" xfId="0" applyFill="1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25" fillId="0" borderId="26" xfId="0" applyFont="1" applyBorder="1" applyAlignment="1">
      <alignment wrapText="1"/>
    </xf>
    <xf numFmtId="0" fontId="0" fillId="0" borderId="35" xfId="0" applyBorder="1" applyAlignment="1">
      <alignment horizontal="center" vertical="center" wrapText="1"/>
    </xf>
    <xf numFmtId="0" fontId="0" fillId="0" borderId="43" xfId="0" applyBorder="1" applyAlignment="1">
      <alignment horizontal="center"/>
    </xf>
    <xf numFmtId="164" fontId="0" fillId="0" borderId="0" xfId="0" applyNumberFormat="1" applyAlignment="1">
      <alignment horizontal="center"/>
    </xf>
    <xf numFmtId="15" fontId="0" fillId="0" borderId="24" xfId="0" applyNumberForma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15" fontId="0" fillId="0" borderId="47" xfId="0" applyNumberFormat="1" applyBorder="1" applyAlignment="1">
      <alignment horizontal="center" vertical="center"/>
    </xf>
    <xf numFmtId="15" fontId="0" fillId="0" borderId="22" xfId="0" applyNumberFormat="1" applyBorder="1" applyAlignment="1">
      <alignment horizontal="center" vertical="center"/>
    </xf>
    <xf numFmtId="0" fontId="0" fillId="7" borderId="26" xfId="0" applyFill="1" applyBorder="1" applyAlignment="1">
      <alignment horizontal="center" vertical="center" wrapText="1"/>
    </xf>
    <xf numFmtId="167" fontId="0" fillId="9" borderId="32" xfId="0" applyNumberFormat="1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 wrapText="1"/>
    </xf>
    <xf numFmtId="0" fontId="0" fillId="9" borderId="26" xfId="0" applyFill="1" applyBorder="1" applyAlignment="1">
      <alignment horizontal="center" vertical="center"/>
    </xf>
    <xf numFmtId="0" fontId="0" fillId="9" borderId="33" xfId="0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26" xfId="0" applyBorder="1" applyAlignment="1">
      <alignment horizontal="left" vertical="center" wrapText="1"/>
    </xf>
    <xf numFmtId="0" fontId="16" fillId="2" borderId="16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0" fillId="6" borderId="11" xfId="0" applyFont="1" applyFill="1" applyBorder="1" applyAlignment="1">
      <alignment horizontal="center" vertical="center" wrapText="1"/>
    </xf>
    <xf numFmtId="0" fontId="10" fillId="6" borderId="10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10" fillId="6" borderId="24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NumberFormat="1"/>
    <xf numFmtId="21" fontId="0" fillId="0" borderId="0" xfId="0" applyNumberFormat="1" applyAlignment="1">
      <alignment horizontal="left"/>
    </xf>
  </cellXfs>
  <cellStyles count="2">
    <cellStyle name="Normal" xfId="0" builtinId="0"/>
    <cellStyle name="Normal 2" xfId="1" xr:uid="{8666CDA8-03C3-4C1D-B86C-B9B1F1AD561C}"/>
  </cellStyles>
  <dxfs count="87"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7" formatCode="d\-mmm\-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  <bottom style="thin">
          <color rgb="FF000000"/>
        </bottom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68" formatCode="d/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numFmt numFmtId="165" formatCode="dd/mm/yyyy;@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dd/mm/yyyy;@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  <bottom style="thin">
          <color rgb="FF000000"/>
        </bottom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6" formatCode="mmmm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7" formatCode="d\-mmm\-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7" formatCode="d\-mmm\-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  <bottom style="thin">
          <color rgb="FF000000"/>
        </bottom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6" formatCode="mmmm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7" formatCode="d\-mmm\-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7" formatCode="d\-mmm\-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  <bottom style="thin">
          <color rgb="FF000000"/>
        </bottom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6" formatCode="mmmm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7" formatCode="d\-mmm\-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dd/mm/yyyy;@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  <bottom style="thin">
          <color rgb="FF000000"/>
        </bottom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333399"/>
      <color rgb="FFFF0000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4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5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pivotCacheDefinition" Target="pivotCache/pivotCacheDefinition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[KP-F-GA-02 BITÁCORA DE GESTIÓN AMBIENTAL.xlsx]Hoja1!TablaDinámica1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tipo de residuo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Hoja1!$B$1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Hoja1!$A$2:$A$3</c:f>
              <c:strCache>
                <c:ptCount val="1"/>
                <c:pt idx="0">
                  <c:v>0</c:v>
                </c:pt>
              </c:strCache>
            </c:strRef>
          </c:cat>
          <c:val>
            <c:numRef>
              <c:f>Hoja1!$B$2:$B$3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DEC4-40EA-87E9-FC1363127C4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62801951"/>
        <c:axId val="662806111"/>
      </c:barChart>
      <c:catAx>
        <c:axId val="6628019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2806111"/>
        <c:crosses val="autoZero"/>
        <c:auto val="1"/>
        <c:lblAlgn val="ctr"/>
        <c:lblOffset val="100"/>
        <c:noMultiLvlLbl val="0"/>
      </c:catAx>
      <c:valAx>
        <c:axId val="662806111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2801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9509657080908367"/>
          <c:y val="0.1422906227630637"/>
          <c:w val="7.4106327741640984E-2"/>
          <c:h val="8.1913326175137205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[KP-F-GA-02 BITÁCORA DE GESTIÓN AMBIENTAL.xlsx]Hoja1!TablaDinámica2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Total</a:t>
            </a:r>
            <a:r>
              <a:rPr lang="es-EC" baseline="0"/>
              <a:t> de residuos por proyecto</a:t>
            </a:r>
            <a:endParaRPr lang="es-EC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pPr>
            <a:solidFill>
              <a:schemeClr val="accent1">
                <a:alpha val="85000"/>
              </a:schemeClr>
            </a:solidFill>
            <a:ln>
              <a:noFill/>
            </a:ln>
            <a:effectLst/>
          </c:spPr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Hoja1!$F$1:$F$2</c:f>
              <c:strCache>
                <c:ptCount val="1"/>
                <c:pt idx="0">
                  <c:v>Total general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Hoja1!$E$3</c:f>
              <c:strCache>
                <c:ptCount val="1"/>
                <c:pt idx="0">
                  <c:v>Total general</c:v>
                </c:pt>
              </c:strCache>
            </c:strRef>
          </c:cat>
          <c:val>
            <c:numRef>
              <c:f>Hoja1!$F$3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8D43-4051-B0C6-F8199DCA449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49880959"/>
        <c:axId val="1149878047"/>
      </c:barChart>
      <c:catAx>
        <c:axId val="1149880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9878047"/>
        <c:crosses val="autoZero"/>
        <c:auto val="1"/>
        <c:lblAlgn val="ctr"/>
        <c:lblOffset val="100"/>
        <c:noMultiLvlLbl val="0"/>
      </c:catAx>
      <c:valAx>
        <c:axId val="1149878047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1498809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[KP-F-GA-02 BITÁCORA DE GESTIÓN AMBIENTAL.xlsx]Hoja1!TablaDinámica3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Comparativa mensual</a:t>
            </a:r>
            <a:r>
              <a:rPr lang="es-EC" baseline="0"/>
              <a:t> residuos</a:t>
            </a:r>
            <a:endParaRPr lang="es-EC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ln w="31750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17"/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ln w="31750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17"/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ln w="31750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17"/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>
              <a:alpha val="85000"/>
            </a:schemeClr>
          </a:solidFill>
          <a:ln w="31750" cap="rnd" cmpd="sng" algn="ctr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31750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17"/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cked"/>
        <c:varyColors val="0"/>
        <c:ser>
          <c:idx val="0"/>
          <c:order val="0"/>
          <c:tx>
            <c:strRef>
              <c:f>Hoja1!$M$1:$M$2</c:f>
              <c:strCache>
                <c:ptCount val="1"/>
                <c:pt idx="0">
                  <c:v>Total general</c:v>
                </c:pt>
              </c:strCache>
            </c:strRef>
          </c:tx>
          <c:spPr>
            <a:ln w="31750" cap="rnd" cmpd="sng" algn="ctr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Hoja1!$L$3</c:f>
              <c:strCache>
                <c:ptCount val="1"/>
                <c:pt idx="0">
                  <c:v>Total general</c:v>
                </c:pt>
              </c:strCache>
            </c:strRef>
          </c:cat>
          <c:val>
            <c:numRef>
              <c:f>Hoja1!$M$3</c:f>
              <c:numCache>
                <c:formatCode>General</c:formatCode>
                <c:ptCount val="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25-43E2-BFC6-430343D0A82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310844112"/>
        <c:axId val="1310856176"/>
      </c:lineChart>
      <c:catAx>
        <c:axId val="131084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0856176"/>
        <c:crosses val="autoZero"/>
        <c:auto val="1"/>
        <c:lblAlgn val="ctr"/>
        <c:lblOffset val="100"/>
        <c:noMultiLvlLbl val="0"/>
      </c:catAx>
      <c:valAx>
        <c:axId val="1310856176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310844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[KP-F-GA-02 BITÁCORA DE GESTIÓN AMBIENTAL.xlsx]Hoja1!TablaDinámica4</c:name>
    <c:fmtId val="1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Consumo de agua por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24338580689418E-2"/>
          <c:y val="0.24045301436798069"/>
          <c:w val="0.90822023015269993"/>
          <c:h val="0.63372306278997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Hoja1!$T$1:$T$2</c:f>
              <c:strCache>
                <c:ptCount val="1"/>
                <c:pt idx="0">
                  <c:v>Total general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Hoja1!$S$3</c:f>
              <c:strCache>
                <c:ptCount val="1"/>
                <c:pt idx="0">
                  <c:v>Total general</c:v>
                </c:pt>
              </c:strCache>
            </c:strRef>
          </c:cat>
          <c:val>
            <c:numRef>
              <c:f>Hoja1!$T$3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4F95-440C-842C-08BFB2F5D03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67341232"/>
        <c:axId val="1267347888"/>
      </c:barChart>
      <c:catAx>
        <c:axId val="126734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347888"/>
        <c:crosses val="autoZero"/>
        <c:auto val="1"/>
        <c:lblAlgn val="ctr"/>
        <c:lblOffset val="100"/>
        <c:noMultiLvlLbl val="0"/>
      </c:catAx>
      <c:valAx>
        <c:axId val="126734788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267341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[KP-F-GA-02 BITÁCORA DE GESTIÓN AMBIENTAL.xlsx]Hoja1!TablaDinámica5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Comparativa mensual consumo de agua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>
              <a:alpha val="85000"/>
            </a:schemeClr>
          </a:solidFill>
          <a:ln w="31750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17"/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>
              <a:alpha val="85000"/>
            </a:schemeClr>
          </a:solidFill>
          <a:ln w="31750" cap="rnd" cmpd="sng" algn="ctr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>
              <a:alpha val="85000"/>
            </a:schemeClr>
          </a:solidFill>
          <a:ln w="31750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17"/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ln w="31750" cap="rnd">
            <a:solidFill>
              <a:schemeClr val="accent1"/>
            </a:solidFill>
            <a:round/>
          </a:ln>
          <a:effectLst/>
        </c:spPr>
        <c:marker>
          <c:symbol val="circle"/>
          <c:size val="17"/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Hoja1!$AB$3</c:f>
              <c:strCache>
                <c:ptCount val="1"/>
                <c:pt idx="0">
                  <c:v>Total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Hoja1!$AA$4:$AA$5</c:f>
              <c:strCache>
                <c:ptCount val="1"/>
                <c:pt idx="0">
                  <c:v>0:00:00</c:v>
                </c:pt>
              </c:strCache>
            </c:strRef>
          </c:cat>
          <c:val>
            <c:numRef>
              <c:f>Hoja1!$AB$4:$AB$5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93-42DB-8FBF-A1129A107C0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36952239"/>
        <c:axId val="836952655"/>
      </c:lineChart>
      <c:catAx>
        <c:axId val="836952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6952655"/>
        <c:crosses val="autoZero"/>
        <c:auto val="1"/>
        <c:lblAlgn val="ctr"/>
        <c:lblOffset val="100"/>
        <c:noMultiLvlLbl val="0"/>
      </c:catAx>
      <c:valAx>
        <c:axId val="836952655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369522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[KP-F-GA-02 BITÁCORA DE GESTIÓN AMBIENTAL.xlsx]Hoja1!TablaDinámica6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ysClr val="windowText" lastClr="000000"/>
                </a:solidFill>
              </a:rPr>
              <a:t>Consumo de aditivos por proyecto </a:t>
            </a:r>
          </a:p>
        </c:rich>
      </c:tx>
      <c:layout>
        <c:manualLayout>
          <c:xMode val="edge"/>
          <c:yMode val="edge"/>
          <c:x val="0.34621109101690556"/>
          <c:y val="0.10690696901932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2083215056"/>
        <c:axId val="2083212560"/>
      </c:barChart>
      <c:catAx>
        <c:axId val="208321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3212560"/>
        <c:crosses val="autoZero"/>
        <c:auto val="1"/>
        <c:lblAlgn val="ctr"/>
        <c:lblOffset val="100"/>
        <c:noMultiLvlLbl val="0"/>
      </c:catAx>
      <c:valAx>
        <c:axId val="20832125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83215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[KP-F-GA-02 BITÁCORA DE GESTIÓN AMBIENTAL.xlsx]Hoja1!TablaDinámica9</c:name>
    <c:fmtId val="3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pPr>
            <a:solidFill>
              <a:schemeClr val="accent1">
                <a:alpha val="85000"/>
              </a:schemeClr>
            </a:solidFill>
            <a:ln>
              <a:noFill/>
            </a:ln>
            <a:effectLst/>
          </c:spPr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Hoja1!$AJ$4:$AJ$5</c:f>
              <c:strCache>
                <c:ptCount val="1"/>
                <c:pt idx="0">
                  <c:v>Total general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Hoja1!$AI$6</c:f>
              <c:strCache>
                <c:ptCount val="1"/>
                <c:pt idx="0">
                  <c:v>Total general</c:v>
                </c:pt>
              </c:strCache>
            </c:strRef>
          </c:cat>
          <c:val>
            <c:numRef>
              <c:f>Hoja1!$AJ$6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5653-44A1-9825-A6F19EF14D6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8963664"/>
        <c:axId val="228961584"/>
      </c:barChart>
      <c:catAx>
        <c:axId val="22896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8961584"/>
        <c:crosses val="autoZero"/>
        <c:auto val="1"/>
        <c:lblAlgn val="ctr"/>
        <c:lblOffset val="100"/>
        <c:noMultiLvlLbl val="0"/>
      </c:catAx>
      <c:valAx>
        <c:axId val="228961584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8963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[KP-F-GA-02 BITÁCORA DE GESTIÓN AMBIENTAL.xlsx]Hoja5!Tabla dinámica1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USO DE ADITIVOS ABRIL</a:t>
            </a:r>
          </a:p>
        </c:rich>
      </c:tx>
      <c:layout>
        <c:manualLayout>
          <c:xMode val="edge"/>
          <c:yMode val="edge"/>
          <c:x val="0.34861111111111109"/>
          <c:y val="3.05555767483181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Hoja5!$D$4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Hoja5!$C$5:$C$6</c:f>
              <c:strCache>
                <c:ptCount val="1"/>
                <c:pt idx="0">
                  <c:v>(en blanco)</c:v>
                </c:pt>
              </c:strCache>
            </c:strRef>
          </c:cat>
          <c:val>
            <c:numRef>
              <c:f>Hoja5!$D$5:$D$6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18-4A78-9498-986B49042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11611911"/>
        <c:axId val="1111613959"/>
      </c:barChart>
      <c:catAx>
        <c:axId val="1111611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613959"/>
        <c:crosses val="autoZero"/>
        <c:auto val="1"/>
        <c:lblAlgn val="ctr"/>
        <c:lblOffset val="100"/>
        <c:noMultiLvlLbl val="0"/>
      </c:catAx>
      <c:valAx>
        <c:axId val="11116139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61191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3" Type="http://schemas.openxmlformats.org/officeDocument/2006/relationships/chart" Target="../charts/chart2.xml"/><Relationship Id="rId7" Type="http://schemas.openxmlformats.org/officeDocument/2006/relationships/image" Target="../media/image3.jpeg"/><Relationship Id="rId2" Type="http://schemas.openxmlformats.org/officeDocument/2006/relationships/chart" Target="../charts/chart1.xml"/><Relationship Id="rId1" Type="http://schemas.openxmlformats.org/officeDocument/2006/relationships/image" Target="../media/image2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10" Type="http://schemas.openxmlformats.org/officeDocument/2006/relationships/image" Target="../media/image4.jpeg"/><Relationship Id="rId4" Type="http://schemas.openxmlformats.org/officeDocument/2006/relationships/chart" Target="../charts/chart3.xml"/><Relationship Id="rId9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137160</xdr:colOff>
      <xdr:row>0</xdr:row>
      <xdr:rowOff>0</xdr:rowOff>
    </xdr:from>
    <xdr:to>
      <xdr:col>1</xdr:col>
      <xdr:colOff>265339</xdr:colOff>
      <xdr:row>0</xdr:row>
      <xdr:rowOff>864019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D37A537-3D73-4A5C-894C-B1E3C6EC6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" y="0"/>
          <a:ext cx="989239" cy="8640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267195</xdr:colOff>
      <xdr:row>0</xdr:row>
      <xdr:rowOff>49481</xdr:rowOff>
    </xdr:from>
    <xdr:to>
      <xdr:col>0</xdr:col>
      <xdr:colOff>1256434</xdr:colOff>
      <xdr:row>0</xdr:row>
      <xdr:rowOff>913500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6293F00E-EFED-45AC-9EF6-18662BC61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195" y="49481"/>
          <a:ext cx="989239" cy="8640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89647</xdr:colOff>
      <xdr:row>0</xdr:row>
      <xdr:rowOff>107577</xdr:rowOff>
    </xdr:from>
    <xdr:to>
      <xdr:col>0</xdr:col>
      <xdr:colOff>1078886</xdr:colOff>
      <xdr:row>0</xdr:row>
      <xdr:rowOff>971596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E4F5BAD-E2FC-46E5-A028-F9157E417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47" y="107577"/>
          <a:ext cx="989239" cy="8640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89647</xdr:colOff>
      <xdr:row>0</xdr:row>
      <xdr:rowOff>107577</xdr:rowOff>
    </xdr:from>
    <xdr:to>
      <xdr:col>0</xdr:col>
      <xdr:colOff>1078886</xdr:colOff>
      <xdr:row>0</xdr:row>
      <xdr:rowOff>971596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18233B48-6DD5-47F0-8E3A-B728DAA17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47" y="107577"/>
          <a:ext cx="989239" cy="8640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133350</xdr:rowOff>
    </xdr:from>
    <xdr:to>
      <xdr:col>0</xdr:col>
      <xdr:colOff>1179739</xdr:colOff>
      <xdr:row>0</xdr:row>
      <xdr:rowOff>997369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97D1F67-68EF-4549-AAFF-3DAD51874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33350"/>
          <a:ext cx="989239" cy="8640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242047</xdr:colOff>
      <xdr:row>0</xdr:row>
      <xdr:rowOff>170329</xdr:rowOff>
    </xdr:from>
    <xdr:to>
      <xdr:col>0</xdr:col>
      <xdr:colOff>1231286</xdr:colOff>
      <xdr:row>0</xdr:row>
      <xdr:rowOff>1034348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72A3B25-4E46-4AF1-BB09-ABB384207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047" y="170329"/>
          <a:ext cx="989239" cy="8640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5</xdr:row>
      <xdr:rowOff>0</xdr:rowOff>
    </xdr:from>
    <xdr:to>
      <xdr:col>2</xdr:col>
      <xdr:colOff>304800</xdr:colOff>
      <xdr:row>6</xdr:row>
      <xdr:rowOff>114300</xdr:rowOff>
    </xdr:to>
    <xdr:sp macro="" textlink="">
      <xdr:nvSpPr>
        <xdr:cNvPr id="3073" name="AutoShape 1">
          <a:extLst>
            <a:ext uri="{FF2B5EF4-FFF2-40B4-BE49-F238E27FC236}">
              <a16:creationId xmlns:a16="http://schemas.microsoft.com/office/drawing/2014/main" id="{271F379C-FB79-41A0-9FC9-207A29FBF468}"/>
            </a:ext>
          </a:extLst>
        </xdr:cNvPr>
        <xdr:cNvSpPr>
          <a:spLocks noChangeAspect="1" noChangeArrowheads="1"/>
        </xdr:cNvSpPr>
      </xdr:nvSpPr>
      <xdr:spPr bwMode="auto">
        <a:xfrm>
          <a:off x="3048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587982</xdr:colOff>
      <xdr:row>0</xdr:row>
      <xdr:rowOff>81340</xdr:rowOff>
    </xdr:from>
    <xdr:to>
      <xdr:col>4</xdr:col>
      <xdr:colOff>453572</xdr:colOff>
      <xdr:row>7</xdr:row>
      <xdr:rowOff>64658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1A66A68-75D5-4BB4-B9E1-5CEA946D7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35982" y="81340"/>
          <a:ext cx="627590" cy="1316818"/>
        </a:xfrm>
        <a:prstGeom prst="rect">
          <a:avLst/>
        </a:prstGeom>
      </xdr:spPr>
    </xdr:pic>
    <xdr:clientData/>
  </xdr:twoCellAnchor>
  <xdr:oneCellAnchor>
    <xdr:from>
      <xdr:col>4</xdr:col>
      <xdr:colOff>666750</xdr:colOff>
      <xdr:row>0</xdr:row>
      <xdr:rowOff>149679</xdr:rowOff>
    </xdr:from>
    <xdr:ext cx="4529666" cy="1255472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B7CB4ACC-954C-44F4-9C65-C0086516F08D}"/>
            </a:ext>
          </a:extLst>
        </xdr:cNvPr>
        <xdr:cNvSpPr txBox="1"/>
      </xdr:nvSpPr>
      <xdr:spPr>
        <a:xfrm>
          <a:off x="4476750" y="149679"/>
          <a:ext cx="4529666" cy="12554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GT" sz="4000">
              <a:latin typeface="Franklin Gothic Demi Cond" panose="020B0706030402020204" pitchFamily="34" charset="0"/>
            </a:rPr>
            <a:t>RESULTADOS</a:t>
          </a:r>
          <a:r>
            <a:rPr lang="es-GT" sz="4000" baseline="0">
              <a:latin typeface="Franklin Gothic Demi Cond" panose="020B0706030402020204" pitchFamily="34" charset="0"/>
            </a:rPr>
            <a:t> </a:t>
          </a:r>
          <a:r>
            <a:rPr lang="es-GT" sz="4000" baseline="0">
              <a:solidFill>
                <a:srgbClr val="002060"/>
              </a:solidFill>
              <a:latin typeface="Franklin Gothic Demi Cond" panose="020B0706030402020204" pitchFamily="34" charset="0"/>
            </a:rPr>
            <a:t>GESTION AMBIENTAL</a:t>
          </a:r>
          <a:endParaRPr lang="es-GT" sz="4000">
            <a:solidFill>
              <a:srgbClr val="002060"/>
            </a:solidFill>
            <a:latin typeface="Franklin Gothic Demi Cond" panose="020B0706030402020204" pitchFamily="34" charset="0"/>
          </a:endParaRPr>
        </a:p>
      </xdr:txBody>
    </xdr:sp>
    <xdr:clientData/>
  </xdr:oneCellAnchor>
  <xdr:twoCellAnchor>
    <xdr:from>
      <xdr:col>9</xdr:col>
      <xdr:colOff>231321</xdr:colOff>
      <xdr:row>27</xdr:row>
      <xdr:rowOff>13607</xdr:rowOff>
    </xdr:from>
    <xdr:to>
      <xdr:col>16</xdr:col>
      <xdr:colOff>748393</xdr:colOff>
      <xdr:row>31</xdr:row>
      <xdr:rowOff>95250</xdr:rowOff>
    </xdr:to>
    <xdr:sp macro="" textlink="Hoja1!O16">
      <xdr:nvSpPr>
        <xdr:cNvPr id="19" name="Rectángulo 18">
          <a:extLst>
            <a:ext uri="{FF2B5EF4-FFF2-40B4-BE49-F238E27FC236}">
              <a16:creationId xmlns:a16="http://schemas.microsoft.com/office/drawing/2014/main" id="{07C449B0-7C7B-4ACF-8822-DF4492D30EB3}"/>
            </a:ext>
          </a:extLst>
        </xdr:cNvPr>
        <xdr:cNvSpPr/>
      </xdr:nvSpPr>
      <xdr:spPr>
        <a:xfrm>
          <a:off x="7089321" y="5497286"/>
          <a:ext cx="5851072" cy="1061357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algn="r"/>
          <a:fld id="{8D169330-2C5F-48D2-9C33-916ED2894B95}" type="TxLink"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r"/>
            <a:t>#¡REF!</a:t>
          </a:fld>
          <a:endParaRPr lang="en-US" sz="3000" b="1" i="0" u="none" strike="noStrike">
            <a:solidFill>
              <a:schemeClr val="accent1"/>
            </a:solidFill>
            <a:latin typeface="Franklin Gothic Demi Cond" panose="020B0706030402020204" pitchFamily="34" charset="0"/>
            <a:cs typeface="Calibri"/>
          </a:endParaRPr>
        </a:p>
      </xdr:txBody>
    </xdr:sp>
    <xdr:clientData/>
  </xdr:twoCellAnchor>
  <xdr:oneCellAnchor>
    <xdr:from>
      <xdr:col>9</xdr:col>
      <xdr:colOff>217714</xdr:colOff>
      <xdr:row>27</xdr:row>
      <xdr:rowOff>13608</xdr:rowOff>
    </xdr:from>
    <xdr:ext cx="3918887" cy="789214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1FFF8622-7481-4BD0-A5F4-8E184A70CF3F}"/>
            </a:ext>
          </a:extLst>
        </xdr:cNvPr>
        <xdr:cNvSpPr txBox="1"/>
      </xdr:nvSpPr>
      <xdr:spPr>
        <a:xfrm>
          <a:off x="7075714" y="5497287"/>
          <a:ext cx="3918887" cy="7892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GT" sz="2400" baseline="0">
              <a:latin typeface="Franklin Gothic Demi Cond" panose="020B0706030402020204" pitchFamily="34" charset="0"/>
            </a:rPr>
            <a:t>RESIDUOS RECICLABLES (Kg)</a:t>
          </a:r>
          <a:endParaRPr lang="es-GT" sz="2400">
            <a:latin typeface="Franklin Gothic Demi Cond" panose="020B0706030402020204" pitchFamily="34" charset="0"/>
          </a:endParaRPr>
        </a:p>
      </xdr:txBody>
    </xdr:sp>
    <xdr:clientData/>
  </xdr:oneCellAnchor>
  <xdr:twoCellAnchor>
    <xdr:from>
      <xdr:col>9</xdr:col>
      <xdr:colOff>231321</xdr:colOff>
      <xdr:row>32</xdr:row>
      <xdr:rowOff>204107</xdr:rowOff>
    </xdr:from>
    <xdr:to>
      <xdr:col>16</xdr:col>
      <xdr:colOff>748393</xdr:colOff>
      <xdr:row>37</xdr:row>
      <xdr:rowOff>40821</xdr:rowOff>
    </xdr:to>
    <xdr:sp macro="" textlink="Hoja1!N16">
      <xdr:nvSpPr>
        <xdr:cNvPr id="22" name="Rectángulo 21">
          <a:extLst>
            <a:ext uri="{FF2B5EF4-FFF2-40B4-BE49-F238E27FC236}">
              <a16:creationId xmlns:a16="http://schemas.microsoft.com/office/drawing/2014/main" id="{10321B9C-575F-4DBA-8AFF-DC11B0AF09B4}"/>
            </a:ext>
          </a:extLst>
        </xdr:cNvPr>
        <xdr:cNvSpPr/>
      </xdr:nvSpPr>
      <xdr:spPr>
        <a:xfrm>
          <a:off x="7089321" y="6912428"/>
          <a:ext cx="5851072" cy="1061357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algn="r"/>
          <a:fld id="{D3FDF61B-591C-48AC-8752-F30B4F361E8B}" type="TxLink"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r"/>
            <a:t>#¡REF!</a:t>
          </a:fld>
          <a:endParaRPr lang="en-US" sz="3000" b="1" i="0" u="none" strike="noStrike">
            <a:cs typeface="Calibri"/>
          </a:endParaRPr>
        </a:p>
      </xdr:txBody>
    </xdr:sp>
    <xdr:clientData/>
  </xdr:twoCellAnchor>
  <xdr:oneCellAnchor>
    <xdr:from>
      <xdr:col>9</xdr:col>
      <xdr:colOff>217714</xdr:colOff>
      <xdr:row>32</xdr:row>
      <xdr:rowOff>204108</xdr:rowOff>
    </xdr:from>
    <xdr:ext cx="4327072" cy="789214"/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049BA48C-0BE8-4242-8F04-16DBADED338A}"/>
            </a:ext>
          </a:extLst>
        </xdr:cNvPr>
        <xdr:cNvSpPr txBox="1"/>
      </xdr:nvSpPr>
      <xdr:spPr>
        <a:xfrm>
          <a:off x="7075714" y="6912429"/>
          <a:ext cx="4327072" cy="7892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GT" sz="2400" baseline="0">
              <a:latin typeface="Franklin Gothic Demi Cond" panose="020B0706030402020204" pitchFamily="34" charset="0"/>
            </a:rPr>
            <a:t>RESIDUOS CONTAMINADOS (Kg)</a:t>
          </a:r>
          <a:endParaRPr lang="es-GT" sz="2400">
            <a:latin typeface="Franklin Gothic Demi Cond" panose="020B0706030402020204" pitchFamily="34" charset="0"/>
          </a:endParaRPr>
        </a:p>
      </xdr:txBody>
    </xdr:sp>
    <xdr:clientData/>
  </xdr:oneCellAnchor>
  <xdr:twoCellAnchor>
    <xdr:from>
      <xdr:col>9</xdr:col>
      <xdr:colOff>220435</xdr:colOff>
      <xdr:row>38</xdr:row>
      <xdr:rowOff>152399</xdr:rowOff>
    </xdr:from>
    <xdr:to>
      <xdr:col>16</xdr:col>
      <xdr:colOff>737507</xdr:colOff>
      <xdr:row>42</xdr:row>
      <xdr:rowOff>234042</xdr:rowOff>
    </xdr:to>
    <xdr:sp macro="" textlink="Hoja1!M16">
      <xdr:nvSpPr>
        <xdr:cNvPr id="25" name="Rectángulo 24">
          <a:extLst>
            <a:ext uri="{FF2B5EF4-FFF2-40B4-BE49-F238E27FC236}">
              <a16:creationId xmlns:a16="http://schemas.microsoft.com/office/drawing/2014/main" id="{C3AF9591-FECE-4985-A8A3-0A397D937790}"/>
            </a:ext>
          </a:extLst>
        </xdr:cNvPr>
        <xdr:cNvSpPr/>
      </xdr:nvSpPr>
      <xdr:spPr>
        <a:xfrm>
          <a:off x="7078435" y="8274626"/>
          <a:ext cx="5885708" cy="1051461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algn="r"/>
          <a:fld id="{FA630043-2B1B-4590-9376-8538EF68FF82}" type="TxLink">
            <a:rPr lang="en-US" sz="3000" b="1" i="0" u="none" strike="noStrike">
              <a:solidFill>
                <a:srgbClr val="000000"/>
              </a:solidFill>
              <a:latin typeface="Calibri"/>
              <a:cs typeface="Calibri"/>
            </a:rPr>
            <a:pPr algn="r"/>
            <a:t>#¡REF!</a:t>
          </a:fld>
          <a:endParaRPr lang="en-US" sz="3000" b="1" i="0" u="none" strike="noStrike">
            <a:cs typeface="Calibri"/>
          </a:endParaRPr>
        </a:p>
      </xdr:txBody>
    </xdr:sp>
    <xdr:clientData/>
  </xdr:twoCellAnchor>
  <xdr:oneCellAnchor>
    <xdr:from>
      <xdr:col>9</xdr:col>
      <xdr:colOff>206828</xdr:colOff>
      <xdr:row>38</xdr:row>
      <xdr:rowOff>152400</xdr:rowOff>
    </xdr:from>
    <xdr:ext cx="3918887" cy="789214"/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F220331D-E834-4A73-B35C-510A29AD1CDE}"/>
            </a:ext>
          </a:extLst>
        </xdr:cNvPr>
        <xdr:cNvSpPr txBox="1"/>
      </xdr:nvSpPr>
      <xdr:spPr>
        <a:xfrm>
          <a:off x="7064828" y="8330293"/>
          <a:ext cx="3918887" cy="7892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GT" sz="2400" baseline="0">
              <a:latin typeface="Franklin Gothic Demi Cond" panose="020B0706030402020204" pitchFamily="34" charset="0"/>
            </a:rPr>
            <a:t>RESIDUO COMUN (Kg)</a:t>
          </a:r>
          <a:endParaRPr lang="es-GT" sz="2400">
            <a:latin typeface="Franklin Gothic Demi Cond" panose="020B0706030402020204" pitchFamily="34" charset="0"/>
          </a:endParaRPr>
        </a:p>
      </xdr:txBody>
    </xdr:sp>
    <xdr:clientData/>
  </xdr:oneCellAnchor>
  <xdr:twoCellAnchor>
    <xdr:from>
      <xdr:col>0</xdr:col>
      <xdr:colOff>108856</xdr:colOff>
      <xdr:row>9</xdr:row>
      <xdr:rowOff>81642</xdr:rowOff>
    </xdr:from>
    <xdr:to>
      <xdr:col>8</xdr:col>
      <xdr:colOff>761999</xdr:colOff>
      <xdr:row>26</xdr:row>
      <xdr:rowOff>81642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CC12C238-35CD-4CDD-97FD-985176FCCEEF}"/>
            </a:ext>
            <a:ext uri="{147F2762-F138-4A5C-976F-8EAC2B608ADB}">
              <a16:predDERef xmlns:a16="http://schemas.microsoft.com/office/drawing/2014/main" pred="{F220331D-E834-4A73-B35C-510A29AD1C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163286</xdr:colOff>
      <xdr:row>9</xdr:row>
      <xdr:rowOff>95249</xdr:rowOff>
    </xdr:from>
    <xdr:to>
      <xdr:col>16</xdr:col>
      <xdr:colOff>748393</xdr:colOff>
      <xdr:row>26</xdr:row>
      <xdr:rowOff>68035</xdr:rowOff>
    </xdr:to>
    <xdr:graphicFrame macro="">
      <xdr:nvGraphicFramePr>
        <xdr:cNvPr id="30" name="Gráfico 29">
          <a:extLst>
            <a:ext uri="{FF2B5EF4-FFF2-40B4-BE49-F238E27FC236}">
              <a16:creationId xmlns:a16="http://schemas.microsoft.com/office/drawing/2014/main" id="{C6880ECD-ADB1-4881-A341-CEDDAE299DC5}"/>
            </a:ext>
            <a:ext uri="{147F2762-F138-4A5C-976F-8EAC2B608ADB}">
              <a16:predDERef xmlns:a16="http://schemas.microsoft.com/office/drawing/2014/main" pred="{CC12C238-35CD-4CDD-97FD-985176FCCE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107156</xdr:colOff>
      <xdr:row>26</xdr:row>
      <xdr:rowOff>226218</xdr:rowOff>
    </xdr:from>
    <xdr:to>
      <xdr:col>9</xdr:col>
      <xdr:colOff>11906</xdr:colOff>
      <xdr:row>43</xdr:row>
      <xdr:rowOff>23812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5E38104A-8166-4483-804D-DF3C495835A1}"/>
            </a:ext>
            <a:ext uri="{147F2762-F138-4A5C-976F-8EAC2B608ADB}">
              <a16:predDERef xmlns:a16="http://schemas.microsoft.com/office/drawing/2014/main" pred="{C6880ECD-ADB1-4881-A341-CEDDAE299D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59530</xdr:colOff>
      <xdr:row>45</xdr:row>
      <xdr:rowOff>119061</xdr:rowOff>
    </xdr:from>
    <xdr:to>
      <xdr:col>16</xdr:col>
      <xdr:colOff>761998</xdr:colOff>
      <xdr:row>64</xdr:row>
      <xdr:rowOff>130969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C35B36DB-E322-4321-AA82-97655670EAF3}"/>
            </a:ext>
            <a:ext uri="{147F2762-F138-4A5C-976F-8EAC2B608ADB}">
              <a16:predDERef xmlns:a16="http://schemas.microsoft.com/office/drawing/2014/main" pred="{5E38104A-8166-4483-804D-DF3C495835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47624</xdr:colOff>
      <xdr:row>65</xdr:row>
      <xdr:rowOff>130968</xdr:rowOff>
    </xdr:from>
    <xdr:to>
      <xdr:col>9</xdr:col>
      <xdr:colOff>710046</xdr:colOff>
      <xdr:row>86</xdr:row>
      <xdr:rowOff>69273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FC43A12E-5609-49BE-BD3C-B0A54EDAA2DA}"/>
            </a:ext>
            <a:ext uri="{147F2762-F138-4A5C-976F-8EAC2B608ADB}">
              <a16:predDERef xmlns:a16="http://schemas.microsoft.com/office/drawing/2014/main" pred="{C35B36DB-E322-4321-AA82-97655670EA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207818</xdr:colOff>
      <xdr:row>81</xdr:row>
      <xdr:rowOff>23434</xdr:rowOff>
    </xdr:from>
    <xdr:to>
      <xdr:col>17</xdr:col>
      <xdr:colOff>0</xdr:colOff>
      <xdr:row>86</xdr:row>
      <xdr:rowOff>40752</xdr:rowOff>
    </xdr:to>
    <xdr:sp macro="" textlink="Hoja1!AB17">
      <xdr:nvSpPr>
        <xdr:cNvPr id="16" name="Rectángulo 15">
          <a:extLst>
            <a:ext uri="{FF2B5EF4-FFF2-40B4-BE49-F238E27FC236}">
              <a16:creationId xmlns:a16="http://schemas.microsoft.com/office/drawing/2014/main" id="{FBB98323-C67C-4A17-91E7-494AB54EFB36}"/>
            </a:ext>
          </a:extLst>
        </xdr:cNvPr>
        <xdr:cNvSpPr/>
      </xdr:nvSpPr>
      <xdr:spPr>
        <a:xfrm>
          <a:off x="7827818" y="16507287"/>
          <a:ext cx="5159800" cy="969818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algn="r"/>
          <a:fld id="{1582F001-7CDD-48E5-93A3-B9CC1EC4E232}" type="TxLink">
            <a:rPr lang="en-US" sz="3200" b="1" i="0" u="none" strike="noStrike">
              <a:solidFill>
                <a:srgbClr val="000000"/>
              </a:solidFill>
              <a:latin typeface="Calibri"/>
              <a:cs typeface="Calibri"/>
            </a:rPr>
            <a:pPr algn="r"/>
            <a:t>0</a:t>
          </a:fld>
          <a:endParaRPr lang="en-US" sz="3200" b="1" i="0" u="none" strike="noStrike">
            <a:cs typeface="Calibri"/>
          </a:endParaRPr>
        </a:p>
      </xdr:txBody>
    </xdr:sp>
    <xdr:clientData/>
  </xdr:twoCellAnchor>
  <xdr:oneCellAnchor>
    <xdr:from>
      <xdr:col>10</xdr:col>
      <xdr:colOff>207818</xdr:colOff>
      <xdr:row>81</xdr:row>
      <xdr:rowOff>23434</xdr:rowOff>
    </xdr:from>
    <xdr:ext cx="3918887" cy="789214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3BEAD1A9-45F4-4082-9B8E-9A4657C4D279}"/>
            </a:ext>
          </a:extLst>
        </xdr:cNvPr>
        <xdr:cNvSpPr txBox="1"/>
      </xdr:nvSpPr>
      <xdr:spPr>
        <a:xfrm>
          <a:off x="7827818" y="16507287"/>
          <a:ext cx="3918887" cy="7892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GT" sz="2400" baseline="0">
              <a:latin typeface="Franklin Gothic Demi Cond" panose="020B0706030402020204" pitchFamily="34" charset="0"/>
            </a:rPr>
            <a:t>CONSUMO TOTAL DE AGUA(M3)</a:t>
          </a:r>
          <a:endParaRPr lang="es-GT" sz="2400">
            <a:latin typeface="Franklin Gothic Demi Cond" panose="020B0706030402020204" pitchFamily="34" charset="0"/>
          </a:endParaRPr>
        </a:p>
      </xdr:txBody>
    </xdr:sp>
    <xdr:clientData/>
  </xdr:oneCellAnchor>
  <xdr:twoCellAnchor editAs="oneCell">
    <xdr:from>
      <xdr:col>10</xdr:col>
      <xdr:colOff>571500</xdr:colOff>
      <xdr:row>66</xdr:row>
      <xdr:rowOff>33620</xdr:rowOff>
    </xdr:from>
    <xdr:to>
      <xdr:col>16</xdr:col>
      <xdr:colOff>582705</xdr:colOff>
      <xdr:row>79</xdr:row>
      <xdr:rowOff>85380</xdr:rowOff>
    </xdr:to>
    <xdr:pic>
      <xdr:nvPicPr>
        <xdr:cNvPr id="18" name="Imagen 17" descr="7 herramientas on – line para calcular tu consumo de agua | iAgua">
          <a:extLst>
            <a:ext uri="{FF2B5EF4-FFF2-40B4-BE49-F238E27FC236}">
              <a16:creationId xmlns:a16="http://schemas.microsoft.com/office/drawing/2014/main" id="{6C202A43-AA76-49E3-9918-8B7487281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13659973"/>
          <a:ext cx="4616823" cy="2528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55664</xdr:colOff>
      <xdr:row>89</xdr:row>
      <xdr:rowOff>166996</xdr:rowOff>
    </xdr:from>
    <xdr:to>
      <xdr:col>16</xdr:col>
      <xdr:colOff>761999</xdr:colOff>
      <xdr:row>115</xdr:row>
      <xdr:rowOff>0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664734ED-9D2F-4A7B-A360-7A2C68FAFFA4}"/>
            </a:ext>
            <a:ext uri="{147F2762-F138-4A5C-976F-8EAC2B608ADB}">
              <a16:predDERef xmlns:a16="http://schemas.microsoft.com/office/drawing/2014/main" pred="{6C202A43-AA76-49E3-9918-8B74872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95250</xdr:colOff>
      <xdr:row>117</xdr:row>
      <xdr:rowOff>122464</xdr:rowOff>
    </xdr:from>
    <xdr:to>
      <xdr:col>13</xdr:col>
      <xdr:colOff>285750</xdr:colOff>
      <xdr:row>144</xdr:row>
      <xdr:rowOff>142875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id="{A485B146-E555-4605-9DA0-D9C898263A5D}"/>
            </a:ext>
            <a:ext uri="{147F2762-F138-4A5C-976F-8EAC2B608ADB}">
              <a16:predDERef xmlns:a16="http://schemas.microsoft.com/office/drawing/2014/main" pred="{664734ED-9D2F-4A7B-A360-7A2C68FAFF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450273</xdr:colOff>
      <xdr:row>134</xdr:row>
      <xdr:rowOff>103912</xdr:rowOff>
    </xdr:from>
    <xdr:to>
      <xdr:col>16</xdr:col>
      <xdr:colOff>727364</xdr:colOff>
      <xdr:row>138</xdr:row>
      <xdr:rowOff>173184</xdr:rowOff>
    </xdr:to>
    <xdr:sp macro="" textlink="Hoja1!AJ16">
      <xdr:nvSpPr>
        <xdr:cNvPr id="28" name="Rectángulo 27">
          <a:extLst>
            <a:ext uri="{FF2B5EF4-FFF2-40B4-BE49-F238E27FC236}">
              <a16:creationId xmlns:a16="http://schemas.microsoft.com/office/drawing/2014/main" id="{E0FC579E-D82B-41C4-90CA-41E9C5B1973A}"/>
            </a:ext>
          </a:extLst>
        </xdr:cNvPr>
        <xdr:cNvSpPr/>
      </xdr:nvSpPr>
      <xdr:spPr>
        <a:xfrm>
          <a:off x="10356273" y="27397367"/>
          <a:ext cx="2597727" cy="831272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algn="r"/>
          <a:fld id="{9AA97291-E871-4003-BDAE-240BE16CE299}" type="TxLink">
            <a:rPr lang="en-US" sz="3200" b="1" i="0" u="none" strike="noStrike">
              <a:solidFill>
                <a:srgbClr val="000000"/>
              </a:solidFill>
              <a:latin typeface="Calibri"/>
              <a:cs typeface="Calibri"/>
            </a:rPr>
            <a:pPr algn="r"/>
            <a:t>#¡REF!</a:t>
          </a:fld>
          <a:endParaRPr lang="en-US" sz="3200" b="1" i="0" u="none" strike="noStrike">
            <a:cs typeface="Calibri"/>
          </a:endParaRPr>
        </a:p>
      </xdr:txBody>
    </xdr:sp>
    <xdr:clientData/>
  </xdr:twoCellAnchor>
  <xdr:oneCellAnchor>
    <xdr:from>
      <xdr:col>13</xdr:col>
      <xdr:colOff>432955</xdr:colOff>
      <xdr:row>134</xdr:row>
      <xdr:rowOff>86593</xdr:rowOff>
    </xdr:from>
    <xdr:ext cx="1662545" cy="789214"/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E2A4D1A-21A1-4C40-A52D-424E436F68BE}"/>
            </a:ext>
          </a:extLst>
        </xdr:cNvPr>
        <xdr:cNvSpPr txBox="1"/>
      </xdr:nvSpPr>
      <xdr:spPr>
        <a:xfrm>
          <a:off x="10338955" y="27380048"/>
          <a:ext cx="1662545" cy="7892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GT" sz="2400" baseline="0">
              <a:latin typeface="Franklin Gothic Demi Cond" panose="020B0706030402020204" pitchFamily="34" charset="0"/>
            </a:rPr>
            <a:t>DIESEL</a:t>
          </a:r>
          <a:endParaRPr lang="es-GT" sz="2400">
            <a:latin typeface="Franklin Gothic Demi Cond" panose="020B0706030402020204" pitchFamily="34" charset="0"/>
          </a:endParaRPr>
        </a:p>
      </xdr:txBody>
    </xdr:sp>
    <xdr:clientData/>
  </xdr:oneCellAnchor>
  <xdr:twoCellAnchor editAs="oneCell">
    <xdr:from>
      <xdr:col>14</xdr:col>
      <xdr:colOff>155866</xdr:colOff>
      <xdr:row>121</xdr:row>
      <xdr:rowOff>51954</xdr:rowOff>
    </xdr:from>
    <xdr:to>
      <xdr:col>16</xdr:col>
      <xdr:colOff>450274</xdr:colOff>
      <xdr:row>131</xdr:row>
      <xdr:rowOff>51953</xdr:rowOff>
    </xdr:to>
    <xdr:pic>
      <xdr:nvPicPr>
        <xdr:cNvPr id="31" name="Imagen 30" descr="980 X 980 2 - Tanque De Gasolina Dibujo Clipart (#523206) - PikPng">
          <a:extLst>
            <a:ext uri="{FF2B5EF4-FFF2-40B4-BE49-F238E27FC236}">
              <a16:creationId xmlns:a16="http://schemas.microsoft.com/office/drawing/2014/main" id="{C9BC8A12-E94F-4855-9E7D-B10558CC5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8502" y="24868909"/>
          <a:ext cx="1818408" cy="1904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13</xdr:col>
      <xdr:colOff>450272</xdr:colOff>
      <xdr:row>140</xdr:row>
      <xdr:rowOff>51951</xdr:rowOff>
    </xdr:from>
    <xdr:to>
      <xdr:col>16</xdr:col>
      <xdr:colOff>727363</xdr:colOff>
      <xdr:row>144</xdr:row>
      <xdr:rowOff>121223</xdr:rowOff>
    </xdr:to>
    <xdr:sp macro="" textlink="Hoja1!AK16">
      <xdr:nvSpPr>
        <xdr:cNvPr id="32" name="Rectángulo 31">
          <a:extLst>
            <a:ext uri="{FF2B5EF4-FFF2-40B4-BE49-F238E27FC236}">
              <a16:creationId xmlns:a16="http://schemas.microsoft.com/office/drawing/2014/main" id="{8F53F2CA-DEB8-4819-9423-A4D1F3B848F3}"/>
            </a:ext>
          </a:extLst>
        </xdr:cNvPr>
        <xdr:cNvSpPr/>
      </xdr:nvSpPr>
      <xdr:spPr>
        <a:xfrm>
          <a:off x="10356272" y="28488406"/>
          <a:ext cx="2597727" cy="831272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algn="r"/>
          <a:fld id="{A9D5642F-55CD-43E0-876E-C582906E0C8C}" type="TxLink">
            <a:rPr lang="en-US" sz="3200" b="1" i="0" u="none" strike="noStrike">
              <a:solidFill>
                <a:srgbClr val="000000"/>
              </a:solidFill>
              <a:latin typeface="Calibri"/>
              <a:cs typeface="Calibri"/>
            </a:rPr>
            <a:pPr algn="r"/>
            <a:t>#¡REF!</a:t>
          </a:fld>
          <a:endParaRPr lang="en-US" sz="3200" b="1" i="0" u="none" strike="noStrike">
            <a:cs typeface="Calibri"/>
          </a:endParaRPr>
        </a:p>
      </xdr:txBody>
    </xdr:sp>
    <xdr:clientData/>
  </xdr:twoCellAnchor>
  <xdr:oneCellAnchor>
    <xdr:from>
      <xdr:col>13</xdr:col>
      <xdr:colOff>432954</xdr:colOff>
      <xdr:row>140</xdr:row>
      <xdr:rowOff>34632</xdr:rowOff>
    </xdr:from>
    <xdr:ext cx="1662545" cy="789214"/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23C4486B-2AEA-4AC2-A9BA-E002BAA6E974}"/>
            </a:ext>
          </a:extLst>
        </xdr:cNvPr>
        <xdr:cNvSpPr txBox="1"/>
      </xdr:nvSpPr>
      <xdr:spPr>
        <a:xfrm>
          <a:off x="10338954" y="28471087"/>
          <a:ext cx="1662545" cy="7892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GT" sz="2400" baseline="0">
              <a:latin typeface="Franklin Gothic Demi Cond" panose="020B0706030402020204" pitchFamily="34" charset="0"/>
            </a:rPr>
            <a:t>GASOLINA</a:t>
          </a:r>
          <a:endParaRPr lang="es-GT" sz="2400">
            <a:latin typeface="Franklin Gothic Demi Cond" panose="020B0706030402020204" pitchFamily="34" charset="0"/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466725</xdr:colOff>
      <xdr:row>2</xdr:row>
      <xdr:rowOff>104775</xdr:rowOff>
    </xdr:from>
    <xdr:to>
      <xdr:col>19</xdr:col>
      <xdr:colOff>352425</xdr:colOff>
      <xdr:row>19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1397D07-3D6E-7EA5-6B46-700D20B79D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dor%20TI\Desktop\AMBIENTE\BITACORA%20GESTION%20AMBIENTAL%20PEGASUS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PLEABLES"/>
    </sheetNames>
    <sheetDataSet>
      <sheetData sheetId="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Lenin Caicedo" id="{4E5BD446-FCA9-4BD2-A778-F34BAE3706F6}" userId="Lenin Caicedo" providerId="None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580.603455671298" createdVersion="8" refreshedVersion="8" minRefreshableVersion="3" recordCount="10" xr:uid="{BBB69E66-FA59-4043-A1EC-A8BD54DB8DFF}">
  <cacheSource type="worksheet">
    <worksheetSource ref="A2:J12" sheet="CONSUMO DE ADITIVOS"/>
  </cacheSource>
  <cacheFields count="10">
    <cacheField name="Fecha " numFmtId="15">
      <sharedItems containsNonDate="0" containsString="0" containsBlank="1"/>
    </cacheField>
    <cacheField name="Mes" numFmtId="166">
      <sharedItems containsSemiMixedTypes="0" containsNonDate="0" containsDate="1" containsString="0" minDate="1899-12-30T00:00:00" maxDate="1899-12-31T00:00:00"/>
    </cacheField>
    <cacheField name="Máquina" numFmtId="0">
      <sharedItems containsNonDate="0" containsString="0" containsBlank="1"/>
    </cacheField>
    <cacheField name="Pozo" numFmtId="0">
      <sharedItems containsNonDate="0" containsString="0" containsBlank="1"/>
    </cacheField>
    <cacheField name="Nombre aditivo" numFmtId="0">
      <sharedItems containsNonDate="0" containsBlank="1" count="12">
        <m/>
        <s v="ROD GREASE" u="1"/>
        <s v="F-ZN50" u="1"/>
        <s v="CASTROL CRB PLUS 15W40" u="1"/>
        <s v="REFRIGERANTE PEAK LONG LIFE 50/50" u="1"/>
        <s v="XAN BORE" u="1"/>
        <s v="F-PAC RD" u="1"/>
        <s v="WATER CONTROL" u="1"/>
        <s v="GEL" u="1"/>
        <s v="XTREME F-GEL" u="1"/>
        <s v="F-CHIPS 3/8" u="1"/>
        <s v="F-PLUS RD" u="1"/>
      </sharedItems>
    </cacheField>
    <cacheField name="Cantidad" numFmtId="0">
      <sharedItems containsNonDate="0" containsString="0" containsBlank="1"/>
    </cacheField>
    <cacheField name="Peso x envase" numFmtId="0">
      <sharedItems containsSemiMixedTypes="0" containsString="0" containsNumber="1" containsInteger="1" minValue="0" maxValue="0"/>
    </cacheField>
    <cacheField name="Total kilos/litros" numFmtId="164">
      <sharedItems containsSemiMixedTypes="0" containsString="0" containsNumber="1" containsInteger="1" minValue="0" maxValue="0"/>
    </cacheField>
    <cacheField name="Unidad" numFmtId="0">
      <sharedItems containsSemiMixedTypes="0" containsString="0" containsNumber="1" containsInteger="1" minValue="0" maxValue="0"/>
    </cacheField>
    <cacheField name="Proyect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580.603455671298" createdVersion="7" refreshedVersion="8" minRefreshableVersion="3" recordCount="876" xr:uid="{926F5C3C-C8D9-41E5-B612-AC3A7312CED4}">
  <cacheSource type="worksheet">
    <worksheetSource ref="A2:J878" sheet="CONSUMO DE ADITIVOS"/>
  </cacheSource>
  <cacheFields count="12">
    <cacheField name="Fecha " numFmtId="15">
      <sharedItems containsNonDate="0" containsString="0" containsBlank="1"/>
    </cacheField>
    <cacheField name="Mes" numFmtId="166">
      <sharedItems containsSemiMixedTypes="0" containsNonDate="0" containsDate="1" containsString="0" minDate="1899-12-30T00:00:00" maxDate="1899-12-31T00:00:00" count="1">
        <d v="1899-12-30T00:00:00"/>
      </sharedItems>
      <fieldGroup par="11" base="1">
        <rangePr groupBy="months" startDate="1899-12-30T00:00:00" endDate="1899-12-31T00:00:00"/>
        <groupItems count="14">
          <s v="&lt;00/01/1900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01/01/1900"/>
        </groupItems>
      </fieldGroup>
    </cacheField>
    <cacheField name="Máquina" numFmtId="0">
      <sharedItems containsNonDate="0" containsString="0" containsBlank="1"/>
    </cacheField>
    <cacheField name="Pozo" numFmtId="0">
      <sharedItems containsNonDate="0" containsString="0" containsBlank="1"/>
    </cacheField>
    <cacheField name="Nombre aditivo" numFmtId="0">
      <sharedItems containsNonDate="0" containsBlank="1" count="6">
        <m/>
        <s v="XTREME F-GEL " u="1"/>
        <s v="F-LOSS " u="1"/>
        <s v="F-CHIPS 3/8" u="1"/>
        <s v="AMC EZEE TROL " u="1"/>
        <s v="CASTROL GTX MAGNATEC 10W-30" u="1"/>
      </sharedItems>
    </cacheField>
    <cacheField name="Cantidad" numFmtId="0">
      <sharedItems containsNonDate="0" containsString="0" containsBlank="1"/>
    </cacheField>
    <cacheField name="Peso x envase" numFmtId="0">
      <sharedItems containsSemiMixedTypes="0" containsString="0" containsNumber="1" containsInteger="1" minValue="0" maxValue="0"/>
    </cacheField>
    <cacheField name="Total kilos/litros" numFmtId="0">
      <sharedItems containsSemiMixedTypes="0" containsString="0" containsNumber="1" containsInteger="1" minValue="0" maxValue="40"/>
    </cacheField>
    <cacheField name="Unidad" numFmtId="0">
      <sharedItems containsMixedTypes="1" containsNumber="1" containsInteger="1" minValue="0" maxValue="0"/>
    </cacheField>
    <cacheField name="Proyecto" numFmtId="0">
      <sharedItems containsNonDate="0" containsString="0" containsBlank="1"/>
    </cacheField>
    <cacheField name="Trimestres" numFmtId="0" databaseField="0">
      <fieldGroup base="1">
        <rangePr groupBy="quarters" startDate="1899-12-30T00:00:00" endDate="1899-12-31T00:00:00"/>
        <groupItems count="6">
          <s v="&lt;00/01/1900"/>
          <s v="Trim.1"/>
          <s v="Trim.2"/>
          <s v="Trim.3"/>
          <s v="Trim.4"/>
          <s v="&gt;01/01/1900"/>
        </groupItems>
      </fieldGroup>
    </cacheField>
    <cacheField name="Años" numFmtId="0" databaseField="0">
      <fieldGroup base="1">
        <rangePr groupBy="years" startDate="1899-12-30T00:00:00" endDate="1899-12-31T00:00:00"/>
        <groupItems count="3">
          <s v="&lt;00/01/1900"/>
          <s v="1900"/>
          <s v="&gt;01/01/190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580.603455671298" createdVersion="7" refreshedVersion="8" minRefreshableVersion="3" recordCount="454" xr:uid="{71DBE44F-88A2-4C63-BE42-2E94C625DD7F}">
  <cacheSource type="worksheet">
    <worksheetSource name="CONSUMO_DE_AGUA"/>
  </cacheSource>
  <cacheFields count="11">
    <cacheField name="Fecha de inicio perforación" numFmtId="15">
      <sharedItems containsNonDate="0" containsString="0" containsBlank="1"/>
    </cacheField>
    <cacheField name="Fecha de fin perforación/corte mensual" numFmtId="15">
      <sharedItems containsNonDate="0" containsString="0" containsBlank="1"/>
    </cacheField>
    <cacheField name="Mes" numFmtId="166">
      <sharedItems containsSemiMixedTypes="0" containsNonDate="0" containsDate="1" containsString="0" minDate="1899-12-30T00:00:00" maxDate="1899-12-31T00:00:00"/>
    </cacheField>
    <cacheField name="Máquina" numFmtId="0">
      <sharedItems containsNonDate="0" containsString="0" containsBlank="1"/>
    </cacheField>
    <cacheField name="Pozo" numFmtId="0">
      <sharedItems containsNonDate="0" containsString="0" containsBlank="1"/>
    </cacheField>
    <cacheField name="Medidor 1 inicial m3" numFmtId="0">
      <sharedItems containsSemiMixedTypes="0" containsString="0" containsNumber="1" containsInteger="1" minValue="0" maxValue="0"/>
    </cacheField>
    <cacheField name="Medidor 1 _x000a_final m3 " numFmtId="0">
      <sharedItems containsNonDate="0" containsString="0" containsBlank="1"/>
    </cacheField>
    <cacheField name="Medidor 1 inicial m32" numFmtId="0">
      <sharedItems containsSemiMixedTypes="0" containsString="0" containsNumber="1" containsInteger="1" minValue="0" maxValue="0"/>
    </cacheField>
    <cacheField name="Medidor 1 _x000a_final m3 3" numFmtId="0">
      <sharedItems containsNonDate="0" containsString="0" containsBlank="1"/>
    </cacheField>
    <cacheField name="Consumo total m3" numFmtId="0">
      <sharedItems containsSemiMixedTypes="0" containsString="0" containsNumber="1" containsInteger="1" minValue="0" maxValue="0"/>
    </cacheField>
    <cacheField name="Proyecto" numFmtId="0">
      <sharedItems containsNonDate="0" containsBlank="1" count="3">
        <m/>
        <s v="ILUMINADORA" u="1"/>
        <s v="AUROR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580.603455671298" createdVersion="7" refreshedVersion="8" minRefreshableVersion="3" recordCount="845" xr:uid="{00000000-000A-0000-FFFF-FFFF4E000000}">
  <cacheSource type="worksheet">
    <worksheetSource name="CONSUMO_COMBUSTIBLE"/>
  </cacheSource>
  <cacheFields count="9">
    <cacheField name="Fecha " numFmtId="0">
      <sharedItems containsNonDate="0" containsDate="1" containsString="0" containsBlank="1" minDate="1905-01-01T00:00:00" maxDate="1905-01-01T00:00:00" count="1">
        <m/>
      </sharedItems>
      <fieldGroup par="8" base="0">
        <rangePr groupBy="days" startDate="1905-01-01T00:00:00" endDate="1905-01-01T00:00:00"/>
        <groupItems count="368">
          <s v="(en blanco)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1/01/1905"/>
        </groupItems>
      </fieldGroup>
    </cacheField>
    <cacheField name="Mes" numFmtId="0">
      <sharedItems containsString="0" containsBlank="1" containsNumber="1" containsInteger="1" minValue="1" maxValue="12" count="13">
        <n v="1"/>
        <m/>
        <n v="2" u="1"/>
        <n v="3" u="1"/>
        <n v="4" u="1"/>
        <n v="5" u="1"/>
        <n v="6" u="1"/>
        <n v="7" u="1"/>
        <n v="8" u="1"/>
        <n v="9" u="1"/>
        <n v="10" u="1"/>
        <n v="11" u="1"/>
        <n v="12" u="1"/>
      </sharedItems>
    </cacheField>
    <cacheField name="Máquina" numFmtId="0">
      <sharedItems containsNonDate="0" containsString="0" containsBlank="1"/>
    </cacheField>
    <cacheField name="Pozo" numFmtId="0">
      <sharedItems containsNonDate="0" containsBlank="1" count="125">
        <m/>
        <s v="TALLER" u="1"/>
        <s v="SLS-35" u="1"/>
        <s v="CVD028" u="1"/>
        <s v="PH - 001" u="1"/>
        <s v="ATSP 21-005" u="1"/>
        <s v="TM 65" u="1"/>
        <s v="CVD029" u="1"/>
        <s v="BMDD-008" u="1"/>
        <s v="BMDD-008 W1" u="1"/>
        <s v="CM 6" u="1"/>
        <s v="SLS-23" u="1"/>
        <s v="CVD016" u="1"/>
        <s v="SLS-37" u="1"/>
        <s v="SLS-24" u="1"/>
        <s v="YW 008                 YW 009" u="1"/>
        <s v="CVD017" u="1"/>
        <s v="YW 008" u="1"/>
        <s v="SLSE-01" u="1"/>
        <s v="SLS-25" u="1"/>
        <s v="TSN1" u="1"/>
        <s v="CVD018" u="1"/>
        <s v="SLS-39" u="1"/>
        <s v="YW 009" u="1"/>
        <s v="CD 65" u="1"/>
        <s v="SLSE-02" u="1"/>
        <s v="ESDD-008               ESDD-009" u="1"/>
        <s v="SLS-26" u="1"/>
        <s v="CMLP 21-203" u="1"/>
        <s v="CVD019" u="1"/>
        <s v="BM DD 001" u="1"/>
        <s v="SLS-28" u="1"/>
        <s v="SLS-27/SLS-30" u="1"/>
        <s v="CMLP 21-204" u="1"/>
        <s v="SLS-21 / SLS-26" u="1"/>
        <s v="SLS-29" u="1"/>
        <s v="CVD 010" u="1"/>
        <s v="TC 3" u="1"/>
        <s v="CVD 001" u="1"/>
        <s v="P05" u="1"/>
        <s v="CMLP 21-08 G" u="1"/>
        <s v="CVD 011" u="1"/>
        <s v="CMLP 21-10 G" u="1"/>
        <s v="SLS-17" u="1"/>
        <s v="CVD 002" u="1"/>
        <s v="CMLP 21- 175" u="1"/>
        <s v="SLS-18" u="1"/>
        <s v="CVD 012" u="1"/>
        <s v="CMLP 21- 193" u="1"/>
        <s v="CVD 003" u="1"/>
        <s v="CMLP 21-09 G" u="1"/>
        <s v="SLS-15/SLS21" u="1"/>
        <s v="SLSW-03" u="1"/>
        <s v="CMLP 21-11 G" u="1"/>
        <s v="AHR 33" u="1"/>
        <s v="SLS-19" u="1"/>
        <s v="CMLP-21-195" u="1"/>
        <s v="CVD 013" u="1"/>
        <s v="CVD 004" u="1"/>
        <s v="CVD030" u="1"/>
        <s v="SH002" u="1"/>
        <s v="TSN1-005" u="1"/>
        <s v="CVD 014" u="1"/>
        <s v="CMLP 21-12 G" u="1"/>
        <s v="CVD031" u="1"/>
        <s v="CVD 005" u="1"/>
        <s v="SLSW-05" u="1"/>
        <s v="ESDD-011         BMDD-008" u="1"/>
        <s v="ATSP 21-001" u="1"/>
        <s v="CVD032" u="1"/>
        <s v="CVD 015" u="1"/>
        <s v="LM 56" u="1"/>
        <s v="SLSW-1" u="1"/>
        <s v="CVD 006" u="1"/>
        <s v="SLSW-06" u="1"/>
        <s v="CMLP 21-13 G" u="1"/>
        <s v="CVD033" u="1"/>
        <s v="ESDD-009            ESDD-010         BMDD-008" u="1"/>
        <s v="LC 6" u="1"/>
        <s v="CVD 016" u="1"/>
        <s v="CVD020" u="1"/>
        <s v="CVD 007" u="1"/>
        <s v="SH001" u="1"/>
        <s v="CVD034" u="1"/>
        <s v="CVD021" u="1"/>
        <s v="CVD 017" u="1"/>
        <s v="CMLP 21-14 G" u="1"/>
        <s v="CVD035" u="1"/>
        <s v="CVD 008" u="1"/>
        <s v="SLSS-01" u="1"/>
        <s v="CMLP 21-07-G" u="1"/>
        <s v="ESDD-009             ESDD-010" u="1"/>
        <s v="TR5" u="1"/>
        <s v="CVD022" u="1"/>
        <s v="CVD036" u="1"/>
        <s v="SLS-30" u="1"/>
        <s v="CVD 009" u="1"/>
        <s v="CVD023" u="1"/>
        <s v="CMLP 21-15 G" u="1"/>
        <s v="CVD037" u="1"/>
        <s v="SLS-31" u="1"/>
        <s v="CMLP-21-180" u="1"/>
        <s v="TC 8" u="1"/>
        <s v="CVD024" u="1"/>
        <s v="CVD038" u="1"/>
        <s v="BMDD-009" u="1"/>
        <s v="CMLP-21-171" u="1"/>
        <s v="SLSW-02/SLSW03" u="1"/>
        <s v="CVD011" u="1"/>
        <s v="CMLP 21-209" u="1"/>
        <s v="SLSW-18/SLSW-02" u="1"/>
        <s v="CVD025" u="1"/>
        <s v="ESDD-011" u="1"/>
        <s v="CMLP 21-16 G" u="1"/>
        <s v="SLS-16/SLS20" u="1"/>
        <s v="CVD039" u="1"/>
        <s v="BMDD- 010" u="1"/>
        <s v="SLS-33" u="1"/>
        <s v="CVD026" u="1"/>
        <s v="SLS-20" u="1"/>
        <s v="MED23DDH001" u="1"/>
        <s v="SLS-34" u="1"/>
        <s v="CVD027" u="1"/>
        <s v="CMLP 21-201" u="1"/>
        <s v="SLS-21" u="1"/>
      </sharedItems>
    </cacheField>
    <cacheField name="Nombre combustible" numFmtId="0">
      <sharedItems containsNonDate="0" containsBlank="1" count="5">
        <m/>
        <s v="GASOLINA" u="1"/>
        <s v="DIESEL" u="1"/>
        <s v="EXTRA" u="1"/>
        <s v="GASOLINA SUPER" u="1"/>
      </sharedItems>
    </cacheField>
    <cacheField name="Gal" numFmtId="164">
      <sharedItems containsNonDate="0" containsString="0" containsBlank="1"/>
    </cacheField>
    <cacheField name="LITROS" numFmtId="164">
      <sharedItems containsSemiMixedTypes="0" containsString="0" containsNumber="1" containsInteger="1" minValue="0" maxValue="0"/>
    </cacheField>
    <cacheField name="Proyecto" numFmtId="0">
      <sharedItems containsNonDate="0" containsBlank="1" count="10">
        <m/>
        <s v="SEDE CENTRAL" u="1"/>
        <s v="BRAMADEROS" u="1"/>
        <s v="BELLAVISTA" u="1"/>
        <s v="LOWELL" u="1"/>
        <s v="TITAN" u="1"/>
        <s v="SHIMPIA TIRIA" u="1"/>
        <s v="PALMAR" u="1"/>
        <s v="YAWI" u="1"/>
        <s v="TOACHI" u="1"/>
      </sharedItems>
    </cacheField>
    <cacheField name="Meses" numFmtId="0" databaseField="0">
      <fieldGroup base="0">
        <rangePr groupBy="months" startDate="1905-01-01T00:00:00" endDate="1905-01-01T00:00:00"/>
        <groupItems count="14">
          <s v="&lt;01/01/1905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01/01/190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580.603455902776" createdVersion="7" refreshedVersion="8" minRefreshableVersion="3" recordCount="877" xr:uid="{00000000-000A-0000-FFFF-FFFF4D000000}">
  <cacheSource type="worksheet">
    <worksheetSource name="CONSUMO_ADITIVOS"/>
  </cacheSource>
  <cacheFields count="10">
    <cacheField name="Fecha " numFmtId="0">
      <sharedItems containsNonDate="0" containsString="0" containsBlank="1"/>
    </cacheField>
    <cacheField name="Mes" numFmtId="0">
      <sharedItems containsNonDate="0" containsDate="1" containsString="0" containsBlank="1" minDate="1899-12-30T00:00:00" maxDate="1899-12-31T00:00:00"/>
    </cacheField>
    <cacheField name="Máquina" numFmtId="0">
      <sharedItems containsNonDate="0" containsString="0" containsBlank="1"/>
    </cacheField>
    <cacheField name="Pozo" numFmtId="0">
      <sharedItems containsNonDate="0" containsBlank="1" count="117">
        <m/>
        <s v="WQ" u="1"/>
        <s v="CVD014" u="1"/>
        <s v="SLS-35" u="1"/>
        <s v="CVD028" u="1"/>
        <s v="PH - 001" u="1"/>
        <s v="CVD015" u="1"/>
        <s v="CVD 001 " u="1"/>
        <s v="ATSP 21-005" u="1"/>
        <s v="TM 65" u="1"/>
        <s v="CVD029" u="1"/>
        <s v="BMDD-008" u="1"/>
        <s v="BMDD-008 W1" u="1"/>
        <s v="CM 6" u="1"/>
        <s v="SLS-23" u="1"/>
        <s v="CVD016" u="1"/>
        <s v="SLS-37" u="1"/>
        <s v="SLS24" u="1"/>
        <s v="BMDD-013" u="1"/>
        <s v="SLS-24" u="1"/>
        <s v="CVD017" u="1"/>
        <s v="SLSE-01" u="1"/>
        <s v="SLS-25" u="1"/>
        <s v="CVD018" u="1"/>
        <s v="SLS-39" u="1"/>
        <s v="CD 65" u="1"/>
        <s v="SLSE-02" u="1"/>
        <s v="ESDD-008               ESDD-009" u="1"/>
        <s v="SLS-26" u="1"/>
        <s v="CVD019" u="1"/>
        <s v="CVD006" u="1"/>
        <s v="SLSE-31" u="1"/>
        <s v="SLS-28" u="1"/>
        <s v="BMDD-012" u="1"/>
        <s v="CMLP 21- 201" u="1"/>
        <s v="SLS-27/SLS-30" u="1"/>
        <s v="CMLP 21-204" u="1"/>
        <s v="CMLP-21-175" u="1"/>
        <s v="SLS-21 / SLS-26" u="1"/>
        <s v="CVD008" u="1"/>
        <s v="SLS-29" u="1"/>
        <s v="TC 3" u="1"/>
        <s v="P05" u="1"/>
        <s v="SLS-17" u="1"/>
        <s v="CVD 002" u="1"/>
        <s v="CMLP-21-015-G" u="1"/>
        <s v="SLSW-02" u="1"/>
        <s v="CMLP 21- 175" u="1"/>
        <s v="SLS-18" u="1"/>
        <s v="CMLP 21- 193" u="1"/>
        <s v="CVD 003" u="1"/>
        <s v="SLS-15/SLS21" u="1"/>
        <s v="SLSW-03" u="1"/>
        <s v="AHR 33" u="1"/>
        <s v="SLS-19" u="1"/>
        <s v="CMLP-21-195" u="1"/>
        <s v="BMDD-011" u="1"/>
        <s v="CVD 004" u="1"/>
        <s v="CMLP 21- 07-G" u="1"/>
        <s v="CVD030" u="1"/>
        <s v="CVD031" u="1"/>
        <s v="CVD 005" u="1"/>
        <s v="SLSW-05" u="1"/>
        <s v="ATSP 21-001" u="1"/>
        <s v="CVD032" u="1"/>
        <s v="LM 56" u="1"/>
        <s v="CVD 006" u="1"/>
        <s v="SLSW-06" u="1"/>
        <s v="CVD033" u="1"/>
        <s v="LC 6" u="1"/>
        <s v="CVD020" u="1"/>
        <s v="CVD 007" u="1"/>
        <s v="BMDD-010" u="1"/>
        <s v="YW008 / YW009" u="1"/>
        <s v="CVD021" u="1"/>
        <s v="CVD035" u="1"/>
        <s v="CVD 008" u="1"/>
        <s v="SLSS-01" u="1"/>
        <s v="ESDD-009             ESDD-010" u="1"/>
        <s v="TR5" u="1"/>
        <s v="CVD022" u="1"/>
        <s v="CVD036" u="1"/>
        <s v="SLS-30" u="1"/>
        <s v="CVD 009" u="1"/>
        <s v="YW009" u="1"/>
        <s v="CVD023" u="1"/>
        <s v="CVD037" u="1"/>
        <s v="CVD010" u="1"/>
        <s v="SLS-31" u="1"/>
        <s v="CMLP-21-180" u="1"/>
        <s v="TC 8" u="1"/>
        <s v="CVD024" u="1"/>
        <s v="CVD001 " u="1"/>
        <s v="CVD038" u="1"/>
        <s v="BMDD-009" u="1"/>
        <s v="CMLP-21-171" u="1"/>
        <s v="CMLP-21-209" u="1"/>
        <s v="SLSW-02/SLSW03" u="1"/>
        <s v="CVD011" u="1"/>
        <s v="SLSW-18/SLSW-02" u="1"/>
        <s v="CVD025" u="1"/>
        <s v="ESDD-011" u="1"/>
        <s v="SLS-16/SLS20" u="1"/>
        <s v="BMDD-014" u="1"/>
        <s v="CVD012" u="1"/>
        <s v="SLS-33" u="1"/>
        <s v="CVD026" u="1"/>
        <s v="MED23DDH001" u="1"/>
        <s v="SLSW1/SLSW2" u="1"/>
        <s v="YW008" u="1"/>
        <s v="CVD013" u="1"/>
        <s v="SLS-34" u="1"/>
        <s v="BMDD-009 " u="1"/>
        <s v="CVD027" u="1"/>
        <s v="SH001-SH002" u="1"/>
        <s v="TSN" u="1"/>
        <s v="SLS-21" u="1"/>
      </sharedItems>
    </cacheField>
    <cacheField name="Nombre aditivo" numFmtId="0">
      <sharedItems containsNonDate="0" containsBlank="1" count="61">
        <m/>
        <s v="DETERGENTE" u="1"/>
        <s v="ACEITE PARA MOTOR 15W40 DURON GALON" u="1"/>
        <s v="GRASA DE CARTUCHO" u="1"/>
        <s v="BIG BEAR ROD GREASE" u="1"/>
        <s v="DISPAC" u="1"/>
        <s v="BIG BEAR" u="1"/>
        <s v="JCPDS P-CLEAR FLUCORANTE" u="1"/>
        <s v="POLI XPAND" u="1"/>
        <s v="GEL PREMIUM" u="1"/>
        <s v="KOV_R KOTE" u="1"/>
        <s v="BENTONITA SÓDICA" u="1"/>
        <s v="SZ 32" u="1"/>
        <s v="BIG BEAR " u="1"/>
        <s v="KOVR- KOTE" u="1"/>
        <s v="REFRIGERANTE XTREME 50/50" u="1"/>
        <s v="ACEITE 15W40" u="1"/>
        <s v="SM LUBE" u="1"/>
        <s v="BENTONITA SODICA" u="1"/>
        <s v="BENTONITA GEL PREMIUM" u="1"/>
        <s v="CONTROLADOR DE PH" u="1"/>
        <s v="ACEITE HIDRAULICO AW32 CANECA" u="1"/>
        <s v="DRILL ROD GREASE 90505" u="1"/>
        <s v="REFRIGERANTE 50/50 GALON" u="1"/>
        <s v="WLD" u="1"/>
        <s v="XAN BORE" u="1"/>
        <s v="AMC CR 650" u="1"/>
        <s v="MATEX DD XPAND" u="1"/>
        <s v="CANECA DE ACEITE 15W40 " u="1"/>
        <s v="GRASA CARTUCHO" u="1"/>
        <s v="DYSPAC" u="1"/>
        <s v="DRILL ROD GREASE " u="1"/>
        <s v="DESENGRASANTE MULTI USO GALÓN" u="1"/>
        <s v="POLIMERO JCPDS RDVISCOSIFICANTE" u="1"/>
        <s v="SZ 46" u="1"/>
        <s v="ACEITE 75W80" u="1"/>
        <s v="ACEITE HIDRAULICO AW32" u="1"/>
        <s v="AMC TUBE LUBE" u="1"/>
        <s v="DISPAC/POLYPAC" u="1"/>
        <s v="LINSEED SOAP 17 KG" u="1"/>
        <s v="JCPDS RD" u="1"/>
        <s v="DISPAC /POLYPAC" u="1"/>
        <s v="BENTONITA 3/8" u="1"/>
        <s v="ACEITE 10W30" u="1"/>
        <s v="POLIMERO JCPDS RD" u="1"/>
        <s v="POLIMERO JCPDS 2000" u="1"/>
        <s v="REFRIGERANTE X-TREME" u="1"/>
        <s v="BENTONITA GEL PREMIUM saco50lbs." u="1"/>
        <s v="CLAY FREE" u="1"/>
        <s v="REFRIGERANTE" u="1"/>
        <s v="CONTROLADOR DE PH " u="1"/>
        <s v="REFRIGERANTE X-TREME 50/50" u="1"/>
        <s v="LINSEED SOAP" u="1"/>
        <s v="ACEITE HIDRAULICO AW 32" u="1"/>
        <s v="POLYPAC R" u="1"/>
        <s v="LUBE N" u="1"/>
        <s v="REFRIGERANTE 50-50 GALON" u="1"/>
        <s v="ACEITE HIDRAULICO AW46 CANECA" u="1"/>
        <s v="ACEITE 80W90" u="1"/>
        <s v="ACEITE PARA MOTOR GENERADOR 10W30 " u="1"/>
        <s v="G STOP" u="1"/>
      </sharedItems>
    </cacheField>
    <cacheField name="Cantidad" numFmtId="0">
      <sharedItems containsNonDate="0" containsString="0" containsBlank="1"/>
    </cacheField>
    <cacheField name="Peso x envase" numFmtId="0">
      <sharedItems containsSemiMixedTypes="0" containsString="0" containsNumber="1" containsInteger="1" minValue="0" maxValue="0"/>
    </cacheField>
    <cacheField name="Total kilos/litros" numFmtId="0">
      <sharedItems containsSemiMixedTypes="0" containsString="0" containsNumber="1" containsInteger="1" minValue="0" maxValue="40"/>
    </cacheField>
    <cacheField name="Unidad" numFmtId="0">
      <sharedItems containsMixedTypes="1" containsNumber="1" containsInteger="1" minValue="0" maxValue="0"/>
    </cacheField>
    <cacheField name="Proyecto" numFmtId="0">
      <sharedItems containsNonDate="0" containsBlank="1" count="11">
        <m/>
        <s v="BRAMADEROS" u="1"/>
        <s v="BELLAVISTA" u="1"/>
        <s v="LOWELL" u="1"/>
        <s v="TITAN" u="1"/>
        <s v="PEGASUS " u="1"/>
        <s v="SHIMPIA TIRIA" u="1"/>
        <s v="PALMAR" u="1"/>
        <s v="YAWI" u="1"/>
        <s v="TOACHI" u="1"/>
        <s v="SEDE CENTRA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580.603455902776" createdVersion="6" refreshedVersion="8" minRefreshableVersion="3" recordCount="1456" xr:uid="{00000000-000A-0000-FFFF-FFFF4C000000}">
  <cacheSource type="worksheet">
    <worksheetSource name="RESIDUOS"/>
  </cacheSource>
  <cacheFields count="10">
    <cacheField name="Fecha de entrega" numFmtId="0">
      <sharedItems containsNonDate="0" containsDate="1" containsString="0" containsBlank="1" minDate="1905-01-01T00:00:00" maxDate="1905-01-01T00:00:00" count="1">
        <m/>
      </sharedItems>
      <fieldGroup par="9" base="0">
        <rangePr groupBy="days" startDate="1905-01-01T00:00:00" endDate="1905-01-01T00:00:00"/>
        <groupItems count="368">
          <s v="(en blanco)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1/01/1905"/>
        </groupItems>
      </fieldGroup>
    </cacheField>
    <cacheField name="Mes" numFmtId="166">
      <sharedItems containsSemiMixedTypes="0" containsNonDate="0" containsDate="1" containsString="0" minDate="1899-12-31T00:00:00" maxDate="1900-01-01T00:00:00"/>
    </cacheField>
    <cacheField name="Código/Residuo" numFmtId="0">
      <sharedItems containsBlank="1" containsMixedTypes="1" containsNumber="1" containsInteger="1" minValue="0" maxValue="0" count="38">
        <n v="0"/>
        <s v="RESIDUOS PELIGROSOS SÓLIDOS" u="1"/>
        <s v="ABSORBENTES" u="1"/>
        <s v="FILTROS" u="1"/>
        <s v="QUÍMICOS SÓLIDOS" u="1"/>
        <s v="RECICLABLE TODOS LOS ELEMENTOS" u="1"/>
        <s v="ACEITE QUEMADO" u="1"/>
        <s v="BASURA COMÚN" u="1"/>
        <s v="TIERRA CONTAMINADA" u="1"/>
        <m u="1"/>
        <s v="ACEITES, GRASAS Y CERAS USADAS " u="1"/>
        <s v="BOTELLAS PLÁSTICAS" u="1"/>
        <s v="SUELOS CONTAMINADOS" u="1"/>
        <s v="DESECHOS BIOPELIGROSOS" u="1"/>
        <s v="Desechos sólidos o lodos/sedimentos de sistemas de tratamiento de las aguas residuales_x000a_industriales" u="1"/>
        <s v="VEGETACION CONTAMINADA" u="1"/>
        <s v="HIDROCARBUROS SUCIOS USADOS" u="1"/>
        <s v="COMÚN" u="1"/>
        <s v="PAPEL / CARTÓN" u="1"/>
        <s v="ACEITE USADO" u="1"/>
        <s v="GRASA FUERA DE ESPECIFICACIONES" u="1"/>
        <s v="HIDROCARBUROS SUCIOS O CONTAMINADOS CON OTRAS SUSTANCIAS" u="1"/>
        <s v="LODOS DE PERFORACIÓN" u="1"/>
        <s v="PLASTICOS CONTAMINADOS" u="1"/>
        <s v="MADERA" u="1"/>
        <s v="CHATARRA" u="1"/>
        <s v="ENVASES CONTAMINADOS" u="1"/>
        <s v="HIDROCARBUROS SUCIOS" u="1"/>
        <s v="CORTOPUNZANTES" u="1"/>
        <s v="EPP CONTAMINADO" u="1"/>
        <s v="MEZCLAS OLEOSAS" u="1"/>
        <s v="TINTA " u="1"/>
        <s v="FÁRMACOS" u="1"/>
        <s v="CARTUCHOS DE IMPRESIÓN DE TINTA O TONER USADO" u="1"/>
        <s v="MATERIAL DE EMBALAJE CONTAMINADO" u="1"/>
        <s v="MATERIAL ABSORBENTE" u="1"/>
        <s v="FILTROS USADOS" u="1"/>
        <s v="PRODUCTOS QUÍMICOS CADUCADOS O SIN ESPECIFICACIONES" u="1"/>
      </sharedItems>
    </cacheField>
    <cacheField name="Descripción" numFmtId="0">
      <sharedItems containsNonDate="0" containsString="0" containsBlank="1"/>
    </cacheField>
    <cacheField name="Clasificación por residuo" numFmtId="0">
      <sharedItems containsNonDate="0" containsBlank="1" count="4">
        <m/>
        <s v="RESIDUO CONTAMINADO" u="1"/>
        <s v="RESIDUO RECICLABLE" u="1"/>
        <s v="RESIDUO COMÚN" u="1"/>
      </sharedItems>
    </cacheField>
    <cacheField name="Cantidad (Kg)" numFmtId="0">
      <sharedItems containsNonDate="0" containsString="0" containsBlank="1"/>
    </cacheField>
    <cacheField name="Persona que entrega " numFmtId="0">
      <sharedItems containsNonDate="0" containsString="0" containsBlank="1"/>
    </cacheField>
    <cacheField name="Cargo" numFmtId="0">
      <sharedItems containsNonDate="0" containsString="0" containsBlank="1"/>
    </cacheField>
    <cacheField name="Proyecto" numFmtId="0">
      <sharedItems containsNonDate="0" containsBlank="1" count="11">
        <m/>
        <s v="SEDE CENTRAL" u="1"/>
        <s v="BRAMADEROS" u="1"/>
        <s v="BELLAVISTA" u="1"/>
        <s v="Lowell" u="1"/>
        <s v="TITAN" u="1"/>
        <s v="PEGASUS " u="1"/>
        <s v="SHIMPIA TIRIA" u="1"/>
        <s v="PALMAR" u="1"/>
        <s v="YAWI" u="1"/>
        <s v="TOACHI" u="1"/>
      </sharedItems>
    </cacheField>
    <cacheField name="Meses" numFmtId="0" databaseField="0">
      <fieldGroup base="0">
        <rangePr groupBy="months" startDate="1905-01-01T00:00:00" endDate="1905-01-01T00:00:00"/>
        <groupItems count="14">
          <s v="&lt;01/01/1905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01/01/190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580.603455902776" createdVersion="6" refreshedVersion="8" minRefreshableVersion="3" recordCount="454" xr:uid="{00000000-000A-0000-FFFF-FFFF4B000000}">
  <cacheSource type="worksheet">
    <worksheetSource name="CONSUMO_DE_AGUA"/>
  </cacheSource>
  <cacheFields count="11">
    <cacheField name="Fecha de inicio perforación" numFmtId="15">
      <sharedItems containsNonDate="0" containsString="0" containsBlank="1"/>
    </cacheField>
    <cacheField name="Fecha de fin perforación/corte mensual" numFmtId="15">
      <sharedItems containsNonDate="0" containsString="0" containsBlank="1"/>
    </cacheField>
    <cacheField name="Mes" numFmtId="166">
      <sharedItems containsSemiMixedTypes="0" containsNonDate="0" containsDate="1" containsString="0" containsMixedTypes="1" minDate="1899-12-30T00:00:00" maxDate="1899-12-31T00:41:04" count="13">
        <d v="1899-12-30T00:00:00"/>
        <n v="1" u="1"/>
        <n v="5" u="1"/>
        <n v="2" u="1"/>
        <n v="6" u="1"/>
        <n v="7" u="1"/>
        <n v="3" u="1"/>
        <n v="8" u="1"/>
        <n v="9" u="1"/>
        <n v="10" u="1"/>
        <n v="11" u="1"/>
        <n v="4" u="1"/>
        <n v="12" u="1"/>
      </sharedItems>
    </cacheField>
    <cacheField name="Máquina" numFmtId="0">
      <sharedItems containsNonDate="0" containsBlank="1" count="23">
        <m/>
        <s v="KD1000-253" u="1"/>
        <s v="KD 1700-1411" u="1"/>
        <s v="KD 600 265" u="1"/>
        <s v="KD1000-254" u="1"/>
        <s v="KD 1000 08" u="1"/>
        <s v="KD1000-08" u="1"/>
        <s v="KD 600 267" u="1"/>
        <s v="KD 1000-252" u="1"/>
        <s v="KD600-264" u="1"/>
        <s v="KD 1000 01" u="1"/>
        <s v="KD600-267" u="1"/>
        <s v="KD 600-263" u="1"/>
        <s v="KD 1000-09" u="1"/>
        <s v="KD 1000-255" u="1"/>
        <s v="KD 600-264" u="1"/>
        <s v="KD 1700 14 01" u="1"/>
        <s v="KD 100 254" u="1"/>
        <s v="KD 600-265" u="1"/>
        <s v="KD600-263" u="1"/>
        <s v="KD 600 262" u="1"/>
        <s v="KD 600-266" u="1"/>
        <s v="KD1000-252" u="1"/>
      </sharedItems>
    </cacheField>
    <cacheField name="Pozo" numFmtId="0">
      <sharedItems containsNonDate="0" containsString="0" containsBlank="1"/>
    </cacheField>
    <cacheField name="Medidor 1 inicial m3" numFmtId="0">
      <sharedItems containsSemiMixedTypes="0" containsString="0" containsNumber="1" containsInteger="1" minValue="0" maxValue="0"/>
    </cacheField>
    <cacheField name="Medidor 1 _x000a_final m3 " numFmtId="0">
      <sharedItems containsNonDate="0" containsString="0" containsBlank="1"/>
    </cacheField>
    <cacheField name="Medidor 1 inicial m32" numFmtId="0">
      <sharedItems containsSemiMixedTypes="0" containsString="0" containsNumber="1" containsInteger="1" minValue="0" maxValue="0"/>
    </cacheField>
    <cacheField name="Medidor 1 _x000a_final m3 3" numFmtId="0">
      <sharedItems containsNonDate="0" containsString="0" containsBlank="1"/>
    </cacheField>
    <cacheField name="Consumo total m3" numFmtId="0">
      <sharedItems containsSemiMixedTypes="0" containsString="0" containsNumber="1" containsInteger="1" minValue="0" maxValue="0"/>
    </cacheField>
    <cacheField name="Proyecto" numFmtId="0">
      <sharedItems containsNonDate="0" containsBlank="1" count="12">
        <m/>
        <s v="BRAMADEROS" u="1"/>
        <s v="BELLAVISTA" u="1"/>
        <s v="LOWELL" u="1"/>
        <s v="TITAN" u="1"/>
        <s v="PEGASUS " u="1"/>
        <s v="SHIMPIA TIRIA" u="1"/>
        <s v="PALMAR" u="1"/>
        <s v="YAWI" u="1"/>
        <s v="CUTUCU" u="1"/>
        <s v="TOACHI" u="1"/>
        <s v="SEDE CENTRA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m/>
    <d v="1899-12-30T00:00:00"/>
    <m/>
    <m/>
    <x v="0"/>
    <m/>
    <n v="0"/>
    <n v="0"/>
    <n v="0"/>
    <m/>
  </r>
  <r>
    <m/>
    <d v="1899-12-30T00:00:00"/>
    <m/>
    <m/>
    <x v="0"/>
    <m/>
    <n v="0"/>
    <n v="0"/>
    <n v="0"/>
    <m/>
  </r>
  <r>
    <m/>
    <d v="1899-12-30T00:00:00"/>
    <m/>
    <m/>
    <x v="0"/>
    <m/>
    <n v="0"/>
    <n v="0"/>
    <n v="0"/>
    <m/>
  </r>
  <r>
    <m/>
    <d v="1899-12-30T00:00:00"/>
    <m/>
    <m/>
    <x v="0"/>
    <m/>
    <n v="0"/>
    <n v="0"/>
    <n v="0"/>
    <m/>
  </r>
  <r>
    <m/>
    <d v="1899-12-30T00:00:00"/>
    <m/>
    <m/>
    <x v="0"/>
    <m/>
    <n v="0"/>
    <n v="0"/>
    <n v="0"/>
    <m/>
  </r>
  <r>
    <m/>
    <d v="1899-12-30T00:00:00"/>
    <m/>
    <m/>
    <x v="0"/>
    <m/>
    <n v="0"/>
    <n v="0"/>
    <n v="0"/>
    <m/>
  </r>
  <r>
    <m/>
    <d v="1899-12-30T00:00:00"/>
    <m/>
    <m/>
    <x v="0"/>
    <m/>
    <n v="0"/>
    <n v="0"/>
    <n v="0"/>
    <m/>
  </r>
  <r>
    <m/>
    <d v="1899-12-30T00:00:00"/>
    <m/>
    <m/>
    <x v="0"/>
    <m/>
    <n v="0"/>
    <n v="0"/>
    <n v="0"/>
    <m/>
  </r>
  <r>
    <m/>
    <d v="1899-12-30T00:00:00"/>
    <m/>
    <m/>
    <x v="0"/>
    <m/>
    <n v="0"/>
    <n v="0"/>
    <n v="0"/>
    <m/>
  </r>
  <r>
    <m/>
    <d v="1899-12-30T00:00:00"/>
    <m/>
    <m/>
    <x v="0"/>
    <m/>
    <n v="0"/>
    <n v="0"/>
    <n v="0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6"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s v="kg"/>
    <m/>
  </r>
  <r>
    <m/>
    <x v="0"/>
    <m/>
    <m/>
    <x v="0"/>
    <m/>
    <n v="0"/>
    <n v="0"/>
    <n v="0"/>
    <m/>
  </r>
  <r>
    <m/>
    <x v="0"/>
    <m/>
    <m/>
    <x v="0"/>
    <m/>
    <n v="0"/>
    <n v="0"/>
    <s v="L"/>
    <m/>
  </r>
  <r>
    <m/>
    <x v="0"/>
    <m/>
    <m/>
    <x v="0"/>
    <m/>
    <n v="0"/>
    <n v="0"/>
    <s v="L"/>
    <m/>
  </r>
  <r>
    <m/>
    <x v="0"/>
    <m/>
    <m/>
    <x v="0"/>
    <m/>
    <n v="0"/>
    <n v="0"/>
    <s v="L"/>
    <m/>
  </r>
  <r>
    <m/>
    <x v="0"/>
    <m/>
    <m/>
    <x v="0"/>
    <m/>
    <n v="0"/>
    <n v="0"/>
    <s v="L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0"/>
    <n v="0"/>
    <m/>
  </r>
  <r>
    <m/>
    <x v="0"/>
    <m/>
    <m/>
    <x v="0"/>
    <m/>
    <n v="0"/>
    <n v="0"/>
    <s v="kg"/>
    <m/>
  </r>
  <r>
    <m/>
    <x v="0"/>
    <m/>
    <m/>
    <x v="0"/>
    <m/>
    <n v="0"/>
    <n v="0"/>
    <n v="0"/>
    <m/>
  </r>
  <r>
    <m/>
    <x v="0"/>
    <m/>
    <m/>
    <x v="0"/>
    <m/>
    <n v="0"/>
    <n v="0"/>
    <s v="L"/>
    <m/>
  </r>
  <r>
    <m/>
    <x v="0"/>
    <m/>
    <m/>
    <x v="0"/>
    <m/>
    <n v="0"/>
    <n v="0"/>
    <n v="0"/>
    <m/>
  </r>
  <r>
    <m/>
    <x v="0"/>
    <m/>
    <m/>
    <x v="0"/>
    <m/>
    <n v="0"/>
    <n v="0"/>
    <s v="LB"/>
    <m/>
  </r>
  <r>
    <m/>
    <x v="0"/>
    <m/>
    <m/>
    <x v="0"/>
    <m/>
    <n v="0"/>
    <n v="0"/>
    <n v="0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0"/>
    <s v="LB"/>
    <m/>
  </r>
  <r>
    <m/>
    <x v="0"/>
    <m/>
    <m/>
    <x v="0"/>
    <m/>
    <n v="0"/>
    <n v="0"/>
    <s v="L"/>
    <m/>
  </r>
  <r>
    <m/>
    <x v="0"/>
    <m/>
    <m/>
    <x v="0"/>
    <m/>
    <n v="0"/>
    <n v="0"/>
    <s v="L"/>
    <m/>
  </r>
  <r>
    <m/>
    <x v="0"/>
    <m/>
    <m/>
    <x v="0"/>
    <m/>
    <n v="0"/>
    <n v="0"/>
    <s v="L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s v="L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0"/>
    <s v="LB"/>
    <m/>
  </r>
  <r>
    <m/>
    <x v="0"/>
    <m/>
    <m/>
    <x v="0"/>
    <m/>
    <n v="0"/>
    <n v="0"/>
    <s v="GL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0"/>
    <s v="LB"/>
    <m/>
  </r>
  <r>
    <m/>
    <x v="0"/>
    <m/>
    <m/>
    <x v="0"/>
    <m/>
    <n v="0"/>
    <n v="0"/>
    <s v="LB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40"/>
    <s v="LB"/>
    <m/>
  </r>
  <r>
    <m/>
    <x v="0"/>
    <m/>
    <m/>
    <x v="0"/>
    <m/>
    <n v="0"/>
    <n v="0"/>
    <s v="L"/>
    <m/>
  </r>
  <r>
    <m/>
    <x v="0"/>
    <m/>
    <m/>
    <x v="0"/>
    <m/>
    <n v="0"/>
    <n v="0"/>
    <s v="L"/>
    <m/>
  </r>
  <r>
    <m/>
    <x v="0"/>
    <m/>
    <m/>
    <x v="0"/>
    <m/>
    <n v="0"/>
    <n v="0"/>
    <s v="GL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0"/>
    <s v="GL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0"/>
    <s v="L"/>
    <m/>
  </r>
  <r>
    <m/>
    <x v="0"/>
    <m/>
    <m/>
    <x v="0"/>
    <m/>
    <n v="0"/>
    <n v="0"/>
    <s v="LB"/>
    <m/>
  </r>
  <r>
    <m/>
    <x v="0"/>
    <m/>
    <m/>
    <x v="0"/>
    <m/>
    <n v="0"/>
    <n v="0"/>
    <s v="kg"/>
    <m/>
  </r>
  <r>
    <m/>
    <x v="0"/>
    <m/>
    <m/>
    <x v="0"/>
    <m/>
    <n v="0"/>
    <n v="0"/>
    <s v="kg"/>
    <m/>
  </r>
  <r>
    <m/>
    <x v="0"/>
    <m/>
    <m/>
    <x v="0"/>
    <m/>
    <n v="0"/>
    <n v="0"/>
    <s v="LT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  <r>
    <m/>
    <x v="0"/>
    <m/>
    <m/>
    <x v="0"/>
    <m/>
    <n v="0"/>
    <n v="0"/>
    <n v="0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4"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  <r>
    <m/>
    <m/>
    <d v="1899-12-30T00:00:00"/>
    <m/>
    <m/>
    <n v="0"/>
    <m/>
    <n v="0"/>
    <m/>
    <n v="0"/>
    <x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5"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1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1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1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  <r>
    <x v="0"/>
    <x v="0"/>
    <m/>
    <x v="0"/>
    <x v="0"/>
    <m/>
    <n v="0"/>
    <x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7"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s v="L"/>
    <x v="0"/>
  </r>
  <r>
    <m/>
    <d v="1899-12-30T00:00:00"/>
    <m/>
    <x v="0"/>
    <x v="0"/>
    <m/>
    <n v="0"/>
    <n v="0"/>
    <s v="L"/>
    <x v="0"/>
  </r>
  <r>
    <m/>
    <d v="1899-12-30T00:00:00"/>
    <m/>
    <x v="0"/>
    <x v="0"/>
    <m/>
    <n v="0"/>
    <n v="0"/>
    <s v="L"/>
    <x v="0"/>
  </r>
  <r>
    <m/>
    <d v="1899-12-30T00:00:00"/>
    <m/>
    <x v="0"/>
    <x v="0"/>
    <m/>
    <n v="0"/>
    <n v="0"/>
    <s v="L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s v="L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s v="LB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LB"/>
    <x v="0"/>
  </r>
  <r>
    <m/>
    <d v="1899-12-30T00:00:00"/>
    <m/>
    <x v="0"/>
    <x v="0"/>
    <m/>
    <n v="0"/>
    <n v="0"/>
    <s v="L"/>
    <x v="0"/>
  </r>
  <r>
    <m/>
    <d v="1899-12-30T00:00:00"/>
    <m/>
    <x v="0"/>
    <x v="0"/>
    <m/>
    <n v="0"/>
    <n v="0"/>
    <s v="L"/>
    <x v="0"/>
  </r>
  <r>
    <m/>
    <d v="1899-12-30T00:00:00"/>
    <m/>
    <x v="0"/>
    <x v="0"/>
    <m/>
    <n v="0"/>
    <n v="0"/>
    <s v="L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s v="L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LB"/>
    <x v="0"/>
  </r>
  <r>
    <m/>
    <d v="1899-12-30T00:00:00"/>
    <m/>
    <x v="0"/>
    <x v="0"/>
    <m/>
    <n v="0"/>
    <n v="0"/>
    <s v="GL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LB"/>
    <x v="0"/>
  </r>
  <r>
    <m/>
    <d v="1899-12-30T00:00:00"/>
    <m/>
    <x v="0"/>
    <x v="0"/>
    <m/>
    <n v="0"/>
    <n v="0"/>
    <s v="LB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40"/>
    <s v="LB"/>
    <x v="0"/>
  </r>
  <r>
    <m/>
    <d v="1899-12-30T00:00:00"/>
    <m/>
    <x v="0"/>
    <x v="0"/>
    <m/>
    <n v="0"/>
    <n v="0"/>
    <s v="L"/>
    <x v="0"/>
  </r>
  <r>
    <m/>
    <d v="1899-12-30T00:00:00"/>
    <m/>
    <x v="0"/>
    <x v="0"/>
    <m/>
    <n v="0"/>
    <n v="0"/>
    <s v="L"/>
    <x v="0"/>
  </r>
  <r>
    <m/>
    <d v="1899-12-30T00:00:00"/>
    <m/>
    <x v="0"/>
    <x v="0"/>
    <m/>
    <n v="0"/>
    <n v="0"/>
    <s v="GL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GL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L"/>
    <x v="0"/>
  </r>
  <r>
    <m/>
    <d v="1899-12-30T00:00:00"/>
    <m/>
    <x v="0"/>
    <x v="0"/>
    <m/>
    <n v="0"/>
    <n v="0"/>
    <s v="LB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kg"/>
    <x v="0"/>
  </r>
  <r>
    <m/>
    <d v="1899-12-30T00:00:00"/>
    <m/>
    <x v="0"/>
    <x v="0"/>
    <m/>
    <n v="0"/>
    <n v="0"/>
    <s v="LT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d v="1899-12-30T00:00:00"/>
    <m/>
    <x v="0"/>
    <x v="0"/>
    <m/>
    <n v="0"/>
    <n v="0"/>
    <n v="0"/>
    <x v="0"/>
  </r>
  <r>
    <m/>
    <m/>
    <m/>
    <x v="0"/>
    <x v="0"/>
    <m/>
    <n v="0"/>
    <n v="0"/>
    <n v="0"/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56"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  <r>
    <x v="0"/>
    <d v="1899-12-31T00:00:00"/>
    <x v="0"/>
    <m/>
    <x v="0"/>
    <m/>
    <m/>
    <m/>
    <x v="0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4"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  <r>
    <m/>
    <m/>
    <x v="0"/>
    <x v="0"/>
    <m/>
    <n v="0"/>
    <m/>
    <n v="0"/>
    <m/>
    <n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71D558-8D51-442E-9E00-2394F00549EF}" name="Tabla dinámica1" cacheId="797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chartFormat="2">
  <location ref="C4:D6" firstHeaderRow="1" firstDataRow="1" firstDataCol="1"/>
  <pivotFields count="10">
    <pivotField compact="0" numFmtId="15" outline="0" showAll="0"/>
    <pivotField compact="0" numFmtId="166" outline="0" showAll="0"/>
    <pivotField compact="0" outline="0" showAll="0"/>
    <pivotField compact="0" outline="0" showAll="0"/>
    <pivotField axis="axisRow" compact="0" outline="0" showAll="0">
      <items count="13">
        <item m="1" x="3"/>
        <item m="1" x="10"/>
        <item m="1" x="6"/>
        <item m="1" x="11"/>
        <item m="1" x="2"/>
        <item m="1" x="8"/>
        <item m="1" x="4"/>
        <item m="1" x="1"/>
        <item m="1" x="7"/>
        <item m="1" x="5"/>
        <item m="1" x="9"/>
        <item x="0"/>
        <item t="default"/>
      </items>
    </pivotField>
    <pivotField compact="0" outline="0" showAll="0"/>
    <pivotField compact="0" outline="0" showAll="0"/>
    <pivotField dataField="1" compact="0" numFmtId="164" outline="0" showAll="0"/>
    <pivotField compact="0" outline="0" showAll="0"/>
    <pivotField compact="0" outline="0" showAll="0"/>
  </pivotFields>
  <rowFields count="1">
    <field x="4"/>
  </rowFields>
  <rowItems count="2">
    <i>
      <x v="11"/>
    </i>
    <i t="grand">
      <x/>
    </i>
  </rowItems>
  <colItems count="1">
    <i/>
  </colItems>
  <dataFields count="1">
    <dataField name="Suma de Total kilos/litros" fld="7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E313A3-3C52-4AE8-B067-B2CCA2D9EDCB}" name="TablaDinámica1" cacheId="7983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 fieldListSortAscending="1">
  <location ref="H3:I5" firstHeaderRow="1" firstDataRow="1" firstDataCol="1"/>
  <pivotFields count="12">
    <pivotField showAll="0"/>
    <pivotField numFmtId="166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axis="axisRow" showAll="0">
      <items count="7">
        <item m="1" x="4"/>
        <item m="1" x="5"/>
        <item m="1" x="3"/>
        <item m="1" x="2"/>
        <item m="1" x="1"/>
        <item x="0"/>
        <item t="default"/>
      </items>
    </pivotField>
    <pivotField showAll="0"/>
    <pivotField showAll="0"/>
    <pivotField dataField="1" numFmtId="164" showAll="0"/>
    <pivotField showAll="0"/>
    <pivotField showAll="0"/>
    <pivotField showAll="0">
      <items count="7">
        <item sd="0" x="1"/>
        <item sd="0" x="2"/>
        <item sd="0" x="3"/>
        <item sd="0" x="4"/>
        <item x="0"/>
        <item x="5"/>
        <item t="default"/>
      </items>
    </pivotField>
    <pivotField showAll="0">
      <items count="4">
        <item sd="0" x="1"/>
        <item x="0"/>
        <item x="2"/>
        <item t="default"/>
      </items>
    </pivotField>
  </pivotFields>
  <rowFields count="1">
    <field x="4"/>
  </rowFields>
  <rowItems count="2">
    <i>
      <x v="5"/>
    </i>
    <i t="grand">
      <x/>
    </i>
  </rowItems>
  <colItems count="1">
    <i/>
  </colItems>
  <dataFields count="1">
    <dataField name="Suma de Total kilos/litros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30280D-EB0D-4AA8-93E2-8DEB9283101A}" name="TablaDinámica3" cacheId="7987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>
  <location ref="A3:B5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4">
        <item m="1" x="2"/>
        <item m="1" x="1"/>
        <item x="0"/>
        <item t="default"/>
      </items>
    </pivotField>
  </pivotFields>
  <rowFields count="1">
    <field x="10"/>
  </rowFields>
  <rowItems count="2">
    <i>
      <x v="2"/>
    </i>
    <i t="grand">
      <x/>
    </i>
  </rowItems>
  <colItems count="1">
    <i/>
  </colItems>
  <dataFields count="1">
    <dataField name="Suma de Consumo total m3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D93E28-05CD-46AA-9F36-409E55D3BD8B}" name="TablaDinámica7" cacheId="8008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13:B15" firstHeaderRow="1" firstDataRow="1" firstDataCol="1"/>
  <pivotFields count="10">
    <pivotField showAll="0"/>
    <pivotField showAll="0"/>
    <pivotField axis="axisRow" showAll="0">
      <items count="39">
        <item m="1" x="2"/>
        <item m="1" x="6"/>
        <item m="1" x="19"/>
        <item m="1" x="10"/>
        <item m="1" x="7"/>
        <item m="1" x="11"/>
        <item m="1" x="33"/>
        <item m="1" x="25"/>
        <item m="1" x="17"/>
        <item m="1" x="28"/>
        <item m="1" x="13"/>
        <item m="1" x="14"/>
        <item m="1" x="26"/>
        <item m="1" x="29"/>
        <item m="1" x="32"/>
        <item m="1" x="3"/>
        <item m="1" x="36"/>
        <item m="1" x="20"/>
        <item m="1" x="27"/>
        <item m="1" x="21"/>
        <item m="1" x="16"/>
        <item m="1" x="22"/>
        <item m="1" x="24"/>
        <item m="1" x="35"/>
        <item m="1" x="34"/>
        <item m="1" x="30"/>
        <item m="1" x="18"/>
        <item m="1" x="23"/>
        <item m="1" x="37"/>
        <item m="1" x="4"/>
        <item m="1" x="5"/>
        <item m="1" x="1"/>
        <item m="1" x="12"/>
        <item m="1" x="8"/>
        <item m="1" x="31"/>
        <item m="1" x="15"/>
        <item m="1" x="9"/>
        <item x="0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 defaultSubtotal="0"/>
  </pivotFields>
  <rowFields count="1">
    <field x="2"/>
  </rowFields>
  <rowItems count="2">
    <i>
      <x v="37"/>
    </i>
    <i t="grand">
      <x/>
    </i>
  </rowItems>
  <colItems count="1">
    <i/>
  </colItems>
  <dataFields count="1">
    <dataField name="Suma de Cantidad (Kg)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4000000}" name="TablaDinámica5" cacheId="8014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4">
  <location ref="AA3:AB5" firstHeaderRow="1" firstDataRow="1" firstDataCol="1" rowPageCount="1" colPageCount="1"/>
  <pivotFields count="11">
    <pivotField showAll="0"/>
    <pivotField showAll="0"/>
    <pivotField axis="axisRow" showAll="0">
      <items count="14">
        <item m="1" x="1"/>
        <item m="1" x="3"/>
        <item m="1" x="6"/>
        <item m="1" x="11"/>
        <item m="1" x="2"/>
        <item m="1" x="4"/>
        <item m="1" x="5"/>
        <item m="1" x="7"/>
        <item m="1" x="8"/>
        <item m="1" x="9"/>
        <item m="1" x="10"/>
        <item m="1" x="12"/>
        <item x="0"/>
        <item t="default"/>
      </items>
    </pivotField>
    <pivotField showAll="0"/>
    <pivotField showAll="0"/>
    <pivotField showAll="0"/>
    <pivotField showAll="0"/>
    <pivotField showAll="0" defaultSubtotal="0"/>
    <pivotField showAll="0" defaultSubtotal="0"/>
    <pivotField dataField="1" showAll="0"/>
    <pivotField axis="axisPage" multipleItemSelectionAllowed="1" showAll="0">
      <items count="13">
        <item m="1" x="2"/>
        <item m="1" x="1"/>
        <item m="1" x="9"/>
        <item m="1" x="3"/>
        <item m="1" x="11"/>
        <item m="1" x="4"/>
        <item m="1" x="10"/>
        <item x="0"/>
        <item m="1" x="8"/>
        <item m="1" x="7"/>
        <item m="1" x="6"/>
        <item m="1" x="5"/>
        <item t="default"/>
      </items>
    </pivotField>
  </pivotFields>
  <rowFields count="1">
    <field x="2"/>
  </rowFields>
  <rowItems count="2">
    <i>
      <x v="12"/>
    </i>
    <i t="grand">
      <x/>
    </i>
  </rowItems>
  <colItems count="1">
    <i/>
  </colItems>
  <pageFields count="1">
    <pageField fld="10" hier="-1"/>
  </pageFields>
  <dataFields count="1">
    <dataField name="Suma de Consumo total m3" fld="9" baseField="0" baseItem="0"/>
  </dataField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5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6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7"/>
          </reference>
        </references>
      </pivotArea>
    </chartFormat>
    <chartFormat chart="3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TablaDinámica1" cacheId="8008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3">
  <location ref="A1:B3" firstHeaderRow="1" firstDataRow="1" firstDataCol="1"/>
  <pivotFields count="10">
    <pivotField showAll="0">
      <items count="369">
        <item x="0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1"/>
        <item x="2"/>
        <item x="3"/>
        <item x="4"/>
        <item x="5"/>
        <item x="6"/>
        <item x="7"/>
        <item x="8"/>
        <item x="9"/>
        <item x="32"/>
        <item x="33"/>
        <item x="34"/>
        <item x="35"/>
        <item x="36"/>
        <item x="37"/>
        <item x="38"/>
        <item x="39"/>
        <item x="40"/>
        <item x="61"/>
        <item x="62"/>
        <item x="63"/>
        <item x="64"/>
        <item x="65"/>
        <item x="66"/>
        <item x="67"/>
        <item x="68"/>
        <item x="69"/>
        <item x="92"/>
        <item x="93"/>
        <item x="94"/>
        <item x="95"/>
        <item x="96"/>
        <item x="97"/>
        <item x="98"/>
        <item x="99"/>
        <item x="100"/>
        <item x="122"/>
        <item x="123"/>
        <item x="124"/>
        <item x="125"/>
        <item x="126"/>
        <item x="127"/>
        <item x="128"/>
        <item x="129"/>
        <item x="130"/>
        <item x="153"/>
        <item x="154"/>
        <item x="155"/>
        <item x="156"/>
        <item x="157"/>
        <item x="158"/>
        <item x="159"/>
        <item x="160"/>
        <item x="161"/>
        <item x="183"/>
        <item x="184"/>
        <item x="185"/>
        <item x="186"/>
        <item x="187"/>
        <item x="188"/>
        <item x="189"/>
        <item x="190"/>
        <item x="191"/>
        <item x="214"/>
        <item x="215"/>
        <item x="216"/>
        <item x="217"/>
        <item x="218"/>
        <item x="219"/>
        <item x="220"/>
        <item x="221"/>
        <item x="222"/>
        <item x="245"/>
        <item x="246"/>
        <item x="247"/>
        <item x="248"/>
        <item x="249"/>
        <item x="250"/>
        <item x="251"/>
        <item x="252"/>
        <item x="253"/>
        <item x="275"/>
        <item x="276"/>
        <item x="277"/>
        <item x="278"/>
        <item x="279"/>
        <item x="280"/>
        <item x="281"/>
        <item x="282"/>
        <item x="283"/>
        <item x="306"/>
        <item x="307"/>
        <item x="308"/>
        <item x="309"/>
        <item x="310"/>
        <item x="311"/>
        <item x="312"/>
        <item x="313"/>
        <item x="314"/>
        <item x="336"/>
        <item x="337"/>
        <item x="338"/>
        <item x="339"/>
        <item x="340"/>
        <item x="341"/>
        <item x="342"/>
        <item x="343"/>
        <item x="344"/>
        <item x="367"/>
        <item t="default"/>
      </items>
    </pivotField>
    <pivotField showAll="0"/>
    <pivotField axis="axisRow" showAll="0">
      <items count="39">
        <item m="1" x="11"/>
        <item m="1" x="17"/>
        <item m="1" x="26"/>
        <item m="1" x="29"/>
        <item m="1" x="22"/>
        <item m="1" x="24"/>
        <item m="1" x="12"/>
        <item m="1" x="15"/>
        <item m="1" x="9"/>
        <item m="1" x="19"/>
        <item m="1" x="25"/>
        <item m="1" x="35"/>
        <item m="1" x="36"/>
        <item m="1" x="37"/>
        <item m="1" x="10"/>
        <item m="1" x="13"/>
        <item m="1" x="34"/>
        <item m="1" x="31"/>
        <item m="1" x="28"/>
        <item m="1" x="32"/>
        <item m="1" x="21"/>
        <item m="1" x="33"/>
        <item m="1" x="20"/>
        <item m="1" x="18"/>
        <item m="1" x="23"/>
        <item m="1" x="30"/>
        <item m="1" x="14"/>
        <item m="1" x="16"/>
        <item m="1" x="27"/>
        <item m="1" x="1"/>
        <item m="1" x="2"/>
        <item m="1" x="3"/>
        <item m="1" x="4"/>
        <item m="1" x="5"/>
        <item m="1" x="6"/>
        <item m="1" x="7"/>
        <item m="1" x="8"/>
        <item x="0"/>
        <item t="default"/>
      </items>
    </pivotField>
    <pivotField showAll="0" defaultSubtotal="0"/>
    <pivotField showAll="0"/>
    <pivotField dataField="1"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2">
    <i>
      <x v="37"/>
    </i>
    <i t="grand">
      <x/>
    </i>
  </rowItems>
  <colItems count="1">
    <i/>
  </colItems>
  <dataFields count="1">
    <dataField name="Suma de Cantidad (Kg)" fld="5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TablaDinámica2" cacheId="8008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3">
  <location ref="E1:F3" firstHeaderRow="1" firstDataRow="2" firstDataCol="1"/>
  <pivotFields count="10">
    <pivotField showAll="0">
      <items count="369">
        <item x="0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1"/>
        <item x="2"/>
        <item x="3"/>
        <item x="4"/>
        <item x="5"/>
        <item x="6"/>
        <item x="7"/>
        <item x="8"/>
        <item x="9"/>
        <item x="32"/>
        <item x="33"/>
        <item x="34"/>
        <item x="35"/>
        <item x="36"/>
        <item x="37"/>
        <item x="38"/>
        <item x="39"/>
        <item x="40"/>
        <item x="61"/>
        <item x="62"/>
        <item x="63"/>
        <item x="64"/>
        <item x="65"/>
        <item x="66"/>
        <item x="67"/>
        <item x="68"/>
        <item x="69"/>
        <item x="92"/>
        <item x="93"/>
        <item x="94"/>
        <item x="95"/>
        <item x="96"/>
        <item x="97"/>
        <item x="98"/>
        <item x="99"/>
        <item x="100"/>
        <item x="122"/>
        <item x="123"/>
        <item x="124"/>
        <item x="125"/>
        <item x="126"/>
        <item x="127"/>
        <item x="128"/>
        <item x="129"/>
        <item x="130"/>
        <item x="153"/>
        <item x="154"/>
        <item x="155"/>
        <item x="156"/>
        <item x="157"/>
        <item x="158"/>
        <item x="159"/>
        <item x="160"/>
        <item x="161"/>
        <item x="183"/>
        <item x="184"/>
        <item x="185"/>
        <item x="186"/>
        <item x="187"/>
        <item x="188"/>
        <item x="189"/>
        <item x="190"/>
        <item x="191"/>
        <item x="214"/>
        <item x="215"/>
        <item x="216"/>
        <item x="217"/>
        <item x="218"/>
        <item x="219"/>
        <item x="220"/>
        <item x="221"/>
        <item x="222"/>
        <item x="245"/>
        <item x="246"/>
        <item x="247"/>
        <item x="248"/>
        <item x="249"/>
        <item x="250"/>
        <item x="251"/>
        <item x="252"/>
        <item x="253"/>
        <item x="275"/>
        <item x="276"/>
        <item x="277"/>
        <item x="278"/>
        <item x="279"/>
        <item x="280"/>
        <item x="281"/>
        <item x="282"/>
        <item x="283"/>
        <item x="306"/>
        <item x="307"/>
        <item x="308"/>
        <item x="309"/>
        <item x="310"/>
        <item x="311"/>
        <item x="312"/>
        <item x="313"/>
        <item x="314"/>
        <item x="336"/>
        <item x="337"/>
        <item x="338"/>
        <item x="339"/>
        <item x="340"/>
        <item x="341"/>
        <item x="342"/>
        <item x="343"/>
        <item x="344"/>
        <item x="367"/>
        <item t="default"/>
      </items>
    </pivotField>
    <pivotField showAll="0"/>
    <pivotField showAll="0"/>
    <pivotField showAll="0" defaultSubtotal="0"/>
    <pivotField axis="axisCol" showAll="0">
      <items count="5">
        <item m="1" x="3"/>
        <item m="1" x="1"/>
        <item m="1" x="2"/>
        <item h="1" x="0"/>
        <item t="default"/>
      </items>
    </pivotField>
    <pivotField dataField="1" showAll="0"/>
    <pivotField showAll="0"/>
    <pivotField showAll="0"/>
    <pivotField axis="axisRow" showAll="0">
      <items count="12">
        <item m="1" x="2"/>
        <item m="1" x="4"/>
        <item m="1" x="1"/>
        <item m="1" x="5"/>
        <item m="1" x="10"/>
        <item x="0"/>
        <item m="1" x="8"/>
        <item m="1" x="9"/>
        <item m="1" x="3"/>
        <item m="1" x="7"/>
        <item m="1" x="6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8"/>
  </rowFields>
  <rowItems count="1">
    <i t="grand">
      <x/>
    </i>
  </rowItems>
  <colFields count="1">
    <field x="4"/>
  </colFields>
  <colItems count="1">
    <i t="grand">
      <x/>
    </i>
  </colItems>
  <dataFields count="1">
    <dataField name="Suma de Cantidad (Kg)" fld="5" baseField="0" baseItem="0"/>
  </dataFields>
  <chartFormats count="9"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2" format="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2" format="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1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2" format="1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2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TablaDinámica3" cacheId="8008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4">
  <location ref="L1:M3" firstHeaderRow="1" firstDataRow="2" firstDataCol="1"/>
  <pivotFields count="10">
    <pivotField axis="axisRow" showAll="0">
      <items count="369">
        <item h="1" x="0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h="1" x="1"/>
        <item h="1" x="2"/>
        <item h="1" x="3"/>
        <item h="1" x="4"/>
        <item h="1" x="5"/>
        <item h="1" x="6"/>
        <item h="1" x="7"/>
        <item h="1" x="8"/>
        <item h="1" x="9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214"/>
        <item h="1" x="215"/>
        <item h="1" x="216"/>
        <item h="1" x="217"/>
        <item h="1" x="218"/>
        <item h="1" x="219"/>
        <item h="1" x="220"/>
        <item h="1" x="221"/>
        <item h="1" x="222"/>
        <item h="1" x="245"/>
        <item h="1" x="246"/>
        <item h="1" x="247"/>
        <item h="1" x="248"/>
        <item h="1" x="249"/>
        <item h="1" x="250"/>
        <item h="1" x="251"/>
        <item h="1" x="252"/>
        <item h="1" x="253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306"/>
        <item h="1" x="307"/>
        <item h="1" x="308"/>
        <item h="1" x="309"/>
        <item h="1" x="310"/>
        <item h="1" x="311"/>
        <item h="1" x="312"/>
        <item h="1" x="313"/>
        <item h="1" x="314"/>
        <item h="1" x="336"/>
        <item h="1" x="337"/>
        <item h="1" x="338"/>
        <item h="1" x="339"/>
        <item h="1" x="340"/>
        <item h="1" x="341"/>
        <item h="1" x="342"/>
        <item h="1" x="343"/>
        <item h="1" x="344"/>
        <item h="1" x="367"/>
        <item t="default"/>
      </items>
    </pivotField>
    <pivotField showAll="0"/>
    <pivotField showAll="0"/>
    <pivotField showAll="0" defaultSubtotal="0"/>
    <pivotField axis="axisCol" showAll="0">
      <items count="5">
        <item m="1" x="3"/>
        <item m="1" x="1"/>
        <item m="1" x="2"/>
        <item h="1" x="0"/>
        <item t="default"/>
      </items>
    </pivotField>
    <pivotField dataField="1" showAll="0"/>
    <pivotField showAll="0"/>
    <pivotField showAll="0"/>
    <pivotField showAll="0"/>
    <pivotField axis="axisRow" showAll="0">
      <items count="15">
        <item h="1"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h="1" sd="0" x="13"/>
        <item t="default"/>
      </items>
    </pivotField>
  </pivotFields>
  <rowFields count="2">
    <field x="9"/>
    <field x="0"/>
  </rowFields>
  <rowItems count="1">
    <i t="grand">
      <x/>
    </i>
  </rowItems>
  <colFields count="1">
    <field x="4"/>
  </colFields>
  <colItems count="1">
    <i t="grand">
      <x/>
    </i>
  </colItems>
  <dataFields count="1">
    <dataField name="Suma de Cantidad (Kg)" fld="5" baseField="0" baseItem="0"/>
  </dataFields>
  <chartFormats count="5"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3" format="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3" format="1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3" format="1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3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TablaDinámica4" cacheId="8014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17">
  <location ref="S1:T3" firstHeaderRow="1" firstDataRow="2" firstDataCol="1"/>
  <pivotFields count="11">
    <pivotField showAll="0"/>
    <pivotField showAll="0"/>
    <pivotField showAll="0"/>
    <pivotField axis="axisCol" showAll="0">
      <items count="24">
        <item m="1" x="17"/>
        <item m="1" x="10"/>
        <item m="1" x="16"/>
        <item m="1" x="20"/>
        <item x="0"/>
        <item m="1" x="15"/>
        <item m="1" x="8"/>
        <item m="1" x="22"/>
        <item m="1" x="1"/>
        <item m="1" x="4"/>
        <item m="1" x="3"/>
        <item m="1" x="7"/>
        <item m="1" x="18"/>
        <item m="1" x="9"/>
        <item m="1" x="6"/>
        <item m="1" x="12"/>
        <item m="1" x="14"/>
        <item m="1" x="21"/>
        <item m="1" x="5"/>
        <item m="1" x="13"/>
        <item m="1" x="11"/>
        <item m="1" x="19"/>
        <item m="1" x="2"/>
        <item t="default"/>
      </items>
    </pivotField>
    <pivotField showAll="0"/>
    <pivotField showAll="0"/>
    <pivotField showAll="0"/>
    <pivotField showAll="0" defaultSubtotal="0"/>
    <pivotField showAll="0" defaultSubtotal="0"/>
    <pivotField dataField="1" showAll="0"/>
    <pivotField axis="axisRow" showAll="0">
      <items count="13">
        <item m="1" x="1"/>
        <item h="1" m="1" x="9"/>
        <item h="1" m="1" x="3"/>
        <item h="1" m="1" x="11"/>
        <item h="1" m="1" x="10"/>
        <item h="1" x="0"/>
        <item h="1" m="1" x="4"/>
        <item h="1" m="1" x="2"/>
        <item h="1" m="1" x="8"/>
        <item h="1" m="1" x="7"/>
        <item h="1" m="1" x="6"/>
        <item h="1" m="1" x="5"/>
        <item t="default"/>
      </items>
    </pivotField>
  </pivotFields>
  <rowFields count="1">
    <field x="10"/>
  </rowFields>
  <rowItems count="1">
    <i t="grand">
      <x/>
    </i>
  </rowItems>
  <colFields count="1">
    <field x="3"/>
  </colFields>
  <colItems count="1">
    <i t="grand">
      <x/>
    </i>
  </colItems>
  <dataFields count="1">
    <dataField name="Suma de Consumo total m3" fld="9" baseField="0" baseItem="0"/>
  </dataFields>
  <chartFormats count="14">
    <chartFormat chart="15" format="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5" format="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5" format="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5" format="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16" format="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6" format="1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6" format="1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6" format="1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16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6" format="1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16" format="1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16" format="1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16" format="1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16" format="1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5000000}" name="TablaDinámica6" cacheId="8001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 chartFormat="5">
  <location ref="AE4:AE5" firstHeaderRow="1" firstDataRow="1" firstDataCol="1" rowPageCount="2" colPageCount="1"/>
  <pivotFields count="10">
    <pivotField showAll="0"/>
    <pivotField showAll="0"/>
    <pivotField showAll="0"/>
    <pivotField axis="axisPage" showAll="0">
      <items count="118">
        <item m="1" x="53"/>
        <item m="1" x="25"/>
        <item m="1" x="13"/>
        <item m="1" x="69"/>
        <item m="1" x="65"/>
        <item m="1" x="41"/>
        <item m="1" x="90"/>
        <item m="1" x="9"/>
        <item m="1" x="79"/>
        <item m="1" x="1"/>
        <item x="0"/>
        <item m="1" x="92"/>
        <item m="1" x="7"/>
        <item m="1" x="44"/>
        <item m="1" x="57"/>
        <item m="1" x="61"/>
        <item m="1" x="71"/>
        <item m="1" x="50"/>
        <item m="1" x="66"/>
        <item m="1" x="30"/>
        <item m="1" x="76"/>
        <item m="1" x="83"/>
        <item m="1" x="104"/>
        <item m="1" x="2"/>
        <item m="1" x="6"/>
        <item m="1" x="39"/>
        <item m="1" x="87"/>
        <item m="1" x="98"/>
        <item m="1" x="110"/>
        <item m="1" x="20"/>
        <item m="1" x="15"/>
        <item m="1" x="23"/>
        <item m="1" x="29"/>
        <item m="1" x="70"/>
        <item m="1" x="27"/>
        <item m="1" x="78"/>
        <item m="1" x="11"/>
        <item m="1" x="101"/>
        <item m="1" x="12"/>
        <item m="1" x="112"/>
        <item m="1" x="94"/>
        <item m="1" x="72"/>
        <item m="1" x="56"/>
        <item m="1" x="33"/>
        <item m="1" x="18"/>
        <item m="1" x="103"/>
        <item m="1" x="95"/>
        <item m="1" x="37"/>
        <item m="1" x="47"/>
        <item m="1" x="89"/>
        <item m="1" x="55"/>
        <item m="1" x="49"/>
        <item m="1" x="42"/>
        <item m="1" x="96"/>
        <item m="1" x="34"/>
        <item m="1" x="58"/>
        <item m="1" x="36"/>
        <item m="1" x="63"/>
        <item m="1" x="5"/>
        <item m="1" x="109"/>
        <item m="1" x="73"/>
        <item m="1" x="84"/>
        <item m="1" x="51"/>
        <item m="1" x="102"/>
        <item m="1" x="48"/>
        <item m="1" x="43"/>
        <item m="1" x="108"/>
        <item m="1" x="99"/>
        <item m="1" x="116"/>
        <item m="1" x="46"/>
        <item m="1" x="38"/>
        <item m="1" x="19"/>
        <item m="1" x="22"/>
        <item m="1" x="14"/>
        <item m="1" x="97"/>
        <item m="1" x="54"/>
        <item m="1" x="28"/>
        <item m="1" x="17"/>
        <item m="1" x="21"/>
        <item m="1" x="32"/>
        <item m="1" x="52"/>
        <item m="1" x="35"/>
        <item m="1" x="40"/>
        <item m="1" x="88"/>
        <item m="1" x="62"/>
        <item m="1" x="82"/>
        <item m="1" x="77"/>
        <item m="1" x="111"/>
        <item m="1" x="3"/>
        <item m="1" x="31"/>
        <item m="1" x="67"/>
        <item m="1" x="26"/>
        <item m="1" x="105"/>
        <item m="1" x="115"/>
        <item m="1" x="114"/>
        <item m="1" x="80"/>
        <item m="1" x="74"/>
        <item m="1" x="85"/>
        <item m="1" x="91"/>
        <item m="1" x="100"/>
        <item m="1" x="106"/>
        <item m="1" x="113"/>
        <item m="1" x="4"/>
        <item m="1" x="10"/>
        <item m="1" x="59"/>
        <item m="1" x="60"/>
        <item m="1" x="64"/>
        <item m="1" x="68"/>
        <item m="1" x="75"/>
        <item m="1" x="81"/>
        <item m="1" x="86"/>
        <item m="1" x="93"/>
        <item m="1" x="8"/>
        <item m="1" x="45"/>
        <item m="1" x="24"/>
        <item m="1" x="16"/>
        <item m="1" x="107"/>
        <item t="default"/>
      </items>
    </pivotField>
    <pivotField axis="axisRow" multipleItemSelectionAllowed="1" showAll="0">
      <items count="62">
        <item m="1" x="43"/>
        <item m="1" x="16"/>
        <item m="1" x="35"/>
        <item m="1" x="58"/>
        <item m="1" x="26"/>
        <item m="1" x="4"/>
        <item m="1" x="48"/>
        <item m="1" x="20"/>
        <item m="1" x="60"/>
        <item m="1" x="9"/>
        <item m="1" x="40"/>
        <item m="1" x="10"/>
        <item m="1" x="52"/>
        <item m="1" x="55"/>
        <item m="1" x="54"/>
        <item m="1" x="24"/>
        <item h="1" x="0"/>
        <item h="1" m="1" x="12"/>
        <item h="1" m="1" x="37"/>
        <item h="1" m="1" x="3"/>
        <item h="1" m="1" x="5"/>
        <item h="1" m="1" x="51"/>
        <item h="1" m="1" x="6"/>
        <item h="1" m="1" x="14"/>
        <item h="1" m="1" x="59"/>
        <item h="1" m="1" x="53"/>
        <item h="1" m="1" x="23"/>
        <item h="1" m="1" x="1"/>
        <item h="1" m="1" x="33"/>
        <item h="1" m="1" x="41"/>
        <item h="1" m="1" x="45"/>
        <item h="1" m="1" x="2"/>
        <item h="1" m="1" x="17"/>
        <item h="1" m="1" x="47"/>
        <item h="1" m="1" x="31"/>
        <item h="1" m="1" x="50"/>
        <item h="1" m="1" x="28"/>
        <item h="1" m="1" x="39"/>
        <item h="1" m="1" x="32"/>
        <item h="1" m="1" x="36"/>
        <item h="1" m="1" x="46"/>
        <item h="1" m="1" x="22"/>
        <item h="1" m="1" x="7"/>
        <item h="1" m="1" x="11"/>
        <item h="1" m="1" x="19"/>
        <item h="1" m="1" x="15"/>
        <item h="1" m="1" x="30"/>
        <item h="1" m="1" x="8"/>
        <item h="1" m="1" x="18"/>
        <item h="1" m="1" x="29"/>
        <item h="1" m="1" x="57"/>
        <item h="1" m="1" x="56"/>
        <item h="1" m="1" x="21"/>
        <item h="1" m="1" x="38"/>
        <item h="1" m="1" x="27"/>
        <item h="1" m="1" x="44"/>
        <item h="1" m="1" x="49"/>
        <item h="1" m="1" x="13"/>
        <item h="1" m="1" x="25"/>
        <item h="1" m="1" x="42"/>
        <item h="1" m="1" x="34"/>
        <item t="default"/>
      </items>
    </pivotField>
    <pivotField showAll="0"/>
    <pivotField showAll="0"/>
    <pivotField showAll="0"/>
    <pivotField showAll="0"/>
    <pivotField axis="axisPage" multipleItemSelectionAllowed="1" showAll="0">
      <items count="12">
        <item m="1" x="2"/>
        <item m="1" x="1"/>
        <item m="1" x="3"/>
        <item m="1" x="7"/>
        <item m="1" x="10"/>
        <item m="1" x="4"/>
        <item m="1" x="9"/>
        <item m="1" x="8"/>
        <item x="0"/>
        <item m="1" x="6"/>
        <item m="1" x="5"/>
        <item t="default"/>
      </items>
    </pivotField>
  </pivotFields>
  <rowFields count="1">
    <field x="4"/>
  </rowFields>
  <rowItems count="1">
    <i t="grand">
      <x/>
    </i>
  </rowItems>
  <colItems count="1">
    <i/>
  </colItems>
  <pageFields count="2">
    <pageField fld="9" hier="-1"/>
    <pageField fld="3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6000000}" name="TablaDinámica9" cacheId="7995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 chartFormat="4">
  <location ref="AI4:AJ6" firstHeaderRow="1" firstDataRow="2" firstDataCol="1" rowPageCount="2" colPageCount="1"/>
  <pivotFields count="9">
    <pivotField showAll="0">
      <items count="369">
        <item x="0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1"/>
        <item x="2"/>
        <item x="3"/>
        <item x="4"/>
        <item x="5"/>
        <item x="6"/>
        <item x="7"/>
        <item x="8"/>
        <item x="9"/>
        <item x="32"/>
        <item x="33"/>
        <item x="34"/>
        <item x="35"/>
        <item x="36"/>
        <item x="37"/>
        <item x="38"/>
        <item x="39"/>
        <item x="40"/>
        <item x="61"/>
        <item x="62"/>
        <item x="63"/>
        <item x="64"/>
        <item x="65"/>
        <item x="66"/>
        <item x="67"/>
        <item x="68"/>
        <item x="69"/>
        <item x="92"/>
        <item x="93"/>
        <item x="94"/>
        <item x="95"/>
        <item x="96"/>
        <item x="97"/>
        <item x="98"/>
        <item x="99"/>
        <item x="100"/>
        <item x="122"/>
        <item x="123"/>
        <item x="124"/>
        <item x="125"/>
        <item x="126"/>
        <item x="127"/>
        <item x="128"/>
        <item x="129"/>
        <item x="130"/>
        <item x="153"/>
        <item x="154"/>
        <item x="155"/>
        <item x="156"/>
        <item x="157"/>
        <item x="158"/>
        <item x="159"/>
        <item x="160"/>
        <item x="161"/>
        <item x="183"/>
        <item x="184"/>
        <item x="185"/>
        <item x="186"/>
        <item x="187"/>
        <item x="188"/>
        <item x="189"/>
        <item x="190"/>
        <item x="191"/>
        <item x="214"/>
        <item x="215"/>
        <item x="216"/>
        <item x="217"/>
        <item x="218"/>
        <item x="219"/>
        <item x="220"/>
        <item x="221"/>
        <item x="222"/>
        <item x="245"/>
        <item x="246"/>
        <item x="247"/>
        <item x="248"/>
        <item x="249"/>
        <item x="250"/>
        <item x="251"/>
        <item x="252"/>
        <item x="253"/>
        <item x="275"/>
        <item x="276"/>
        <item x="277"/>
        <item x="278"/>
        <item x="279"/>
        <item x="280"/>
        <item x="281"/>
        <item x="282"/>
        <item x="283"/>
        <item x="306"/>
        <item x="307"/>
        <item x="308"/>
        <item x="309"/>
        <item x="310"/>
        <item x="311"/>
        <item x="312"/>
        <item x="313"/>
        <item x="314"/>
        <item x="336"/>
        <item x="337"/>
        <item x="338"/>
        <item x="339"/>
        <item x="340"/>
        <item x="341"/>
        <item x="342"/>
        <item x="343"/>
        <item x="344"/>
        <item x="367"/>
        <item t="default"/>
      </items>
    </pivotField>
    <pivotField axis="axisPage" multipleItemSelectionAllowed="1" showAll="0">
      <items count="14">
        <item x="0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x="1"/>
        <item t="default"/>
      </items>
    </pivotField>
    <pivotField showAll="0"/>
    <pivotField axis="axisPage" showAll="0">
      <items count="126">
        <item m="1" x="54"/>
        <item m="1" x="30"/>
        <item m="1" x="24"/>
        <item m="1" x="10"/>
        <item m="1" x="78"/>
        <item m="1" x="71"/>
        <item m="1" x="37"/>
        <item m="1" x="102"/>
        <item m="1" x="6"/>
        <item m="1" x="92"/>
        <item x="0"/>
        <item m="1" x="26"/>
        <item m="1" x="91"/>
        <item m="1" x="8"/>
        <item m="1" x="77"/>
        <item m="1" x="112"/>
        <item m="1" x="67"/>
        <item m="1" x="9"/>
        <item m="1" x="105"/>
        <item m="1" x="116"/>
        <item m="1" x="38"/>
        <item m="1" x="44"/>
        <item m="1" x="58"/>
        <item m="1" x="65"/>
        <item m="1" x="81"/>
        <item m="1" x="49"/>
        <item m="1" x="73"/>
        <item m="1" x="88"/>
        <item m="1" x="96"/>
        <item m="1" x="47"/>
        <item m="1" x="62"/>
        <item m="1" x="70"/>
        <item m="1" x="36"/>
        <item m="1" x="41"/>
        <item m="1" x="57"/>
        <item m="1" x="79"/>
        <item m="1" x="85"/>
        <item m="1" x="12"/>
        <item m="1" x="16"/>
        <item m="1" x="21"/>
        <item m="1" x="29"/>
        <item m="1" x="108"/>
        <item m="1" x="80"/>
        <item m="1" x="106"/>
        <item m="1" x="45"/>
        <item m="1" x="101"/>
        <item m="1" x="48"/>
        <item m="1" x="56"/>
        <item m="1" x="39"/>
        <item m="1" x="109"/>
        <item m="1" x="123"/>
        <item m="1" x="90"/>
        <item m="1" x="40"/>
        <item m="1" x="28"/>
        <item m="1" x="50"/>
        <item m="1" x="42"/>
        <item m="1" x="53"/>
        <item m="1" x="33"/>
        <item m="1" x="63"/>
        <item m="1" x="75"/>
        <item m="1" x="86"/>
        <item m="1" x="68"/>
        <item m="1" x="98"/>
        <item m="1" x="113"/>
        <item m="1" x="4"/>
        <item m="1" x="17"/>
        <item m="1" x="15"/>
        <item m="1" x="23"/>
        <item m="1" x="51"/>
        <item m="1" x="114"/>
        <item m="1" x="46"/>
        <item m="1" x="43"/>
        <item m="1" x="72"/>
        <item m="1" x="110"/>
        <item m="1" x="124"/>
        <item m="1" x="119"/>
        <item m="1" x="34"/>
        <item m="1" x="14"/>
        <item m="1" x="19"/>
        <item m="1" x="11"/>
        <item m="1" x="107"/>
        <item m="1" x="55"/>
        <item m="1" x="27"/>
        <item m="1" x="18"/>
        <item m="1" x="31"/>
        <item m="1" x="52"/>
        <item m="1" x="32"/>
        <item m="1" x="35"/>
        <item m="1" x="100"/>
        <item m="1" x="66"/>
        <item m="1" x="95"/>
        <item m="1" x="89"/>
        <item m="1" x="117"/>
        <item m="1" x="121"/>
        <item m="1" x="2"/>
        <item m="1" x="74"/>
        <item m="1" x="25"/>
        <item m="1" x="20"/>
        <item m="1" x="61"/>
        <item m="1" x="82"/>
        <item m="1" x="60"/>
        <item m="1" x="93"/>
        <item m="1" x="84"/>
        <item m="1" x="97"/>
        <item m="1" x="103"/>
        <item m="1" x="111"/>
        <item m="1" x="118"/>
        <item m="1" x="122"/>
        <item m="1" x="3"/>
        <item m="1" x="7"/>
        <item m="1" x="59"/>
        <item m="1" x="64"/>
        <item m="1" x="69"/>
        <item m="1" x="76"/>
        <item m="1" x="87"/>
        <item m="1" x="83"/>
        <item m="1" x="94"/>
        <item m="1" x="99"/>
        <item m="1" x="104"/>
        <item m="1" x="115"/>
        <item m="1" x="5"/>
        <item m="1" x="22"/>
        <item m="1" x="13"/>
        <item m="1" x="120"/>
        <item m="1" x="1"/>
        <item t="default"/>
      </items>
    </pivotField>
    <pivotField axis="axisCol" showAll="0">
      <items count="6">
        <item m="1" x="2"/>
        <item m="1" x="1"/>
        <item x="0"/>
        <item m="1" x="3"/>
        <item m="1" x="4"/>
        <item t="default"/>
      </items>
    </pivotField>
    <pivotField dataField="1" showAll="0"/>
    <pivotField showAll="0" defaultSubtotal="0"/>
    <pivotField axis="axisRow" showAll="0">
      <items count="11">
        <item m="1" x="3"/>
        <item m="1" x="2"/>
        <item m="1" x="4"/>
        <item m="1" x="7"/>
        <item m="1" x="1"/>
        <item m="1" x="5"/>
        <item m="1" x="9"/>
        <item m="1" x="8"/>
        <item h="1" x="0"/>
        <item m="1" x="6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7"/>
  </rowFields>
  <rowItems count="1">
    <i t="grand">
      <x/>
    </i>
  </rowItems>
  <colFields count="1">
    <field x="4"/>
  </colFields>
  <colItems count="1">
    <i t="grand">
      <x/>
    </i>
  </colItems>
  <pageFields count="2">
    <pageField fld="1" hier="-1"/>
    <pageField fld="3" hier="-1"/>
  </pageFields>
  <dataFields count="1">
    <dataField name="Suma de Gal" fld="5" baseField="0" baseItem="0"/>
  </dataFields>
  <chartFormats count="6">
    <chartFormat chart="3" format="5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3" format="5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3" format="5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3" format="5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5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3" format="5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CONSUMO_ADITIVOS" displayName="CONSUMO_ADITIVOS" ref="A2:J879" totalsRowShown="0" headerRowDxfId="86" dataDxfId="85" headerRowBorderDxfId="83" tableBorderDxfId="84">
  <autoFilter ref="A2:J879" xr:uid="{00000000-0009-0000-0100-000003000000}"/>
  <tableColumns count="10">
    <tableColumn id="1" xr3:uid="{00000000-0010-0000-0200-000001000000}" name="Fecha " dataDxfId="82"/>
    <tableColumn id="9" xr3:uid="{00000000-0010-0000-0200-000009000000}" name="Mes" dataDxfId="81">
      <calculatedColumnFormula>MONTH(A3)</calculatedColumnFormula>
    </tableColumn>
    <tableColumn id="2" xr3:uid="{00000000-0010-0000-0200-000002000000}" name="Máquina" dataDxfId="80"/>
    <tableColumn id="4" xr3:uid="{00000000-0010-0000-0200-000004000000}" name="Pozo" dataDxfId="79"/>
    <tableColumn id="5" xr3:uid="{00000000-0010-0000-0200-000005000000}" name="Nombre aditivo" dataDxfId="78"/>
    <tableColumn id="7" xr3:uid="{7C3A8C03-CB54-4ECB-B97E-AB5FBCB35A56}" name="Cantidad" dataDxfId="77"/>
    <tableColumn id="11" xr3:uid="{00000000-0010-0000-0200-00000B000000}" name="Peso x envase" dataDxfId="76">
      <calculatedColumnFormula>IFERROR(VLOOKUP(CONSUMO_ADITIVOS[[#This Row],[Nombre aditivo]],DESPLEABLES!$F$2:$G$58,2,FALSE),0)</calculatedColumnFormula>
    </tableColumn>
    <tableColumn id="3" xr3:uid="{0539CFC2-BFDC-4FAD-9F82-983B96340223}" name="Total kilos/litros" dataDxfId="75">
      <calculatedColumnFormula>CONSUMO_ADITIVOS[[#This Row],[Cantidad]]*CONSUMO_ADITIVOS[[#This Row],[Peso x envase]]</calculatedColumnFormula>
    </tableColumn>
    <tableColumn id="10" xr3:uid="{FBCA8F23-2B42-4B6E-B150-350CB8EF6217}" name="Unidad" dataDxfId="74">
      <calculatedColumnFormula>IFERROR(VLOOKUP(CONSUMO_ADITIVOS[[#This Row],[Nombre aditivo]],DESPLEABLES!$F$2:$H$47,3,FALSE),0)</calculatedColumnFormula>
    </tableColumn>
    <tableColumn id="8" xr3:uid="{00000000-0010-0000-0200-000008000000}" name="Proyecto" dataDxfId="7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SIDUOS" displayName="RESIDUOS" ref="A2:I1458" totalsRowShown="0" headerRowDxfId="72" dataDxfId="71" headerRowBorderDxfId="69" tableBorderDxfId="70">
  <autoFilter ref="A2:I1458" xr:uid="{00000000-0009-0000-0100-000001000000}"/>
  <tableColumns count="9">
    <tableColumn id="1" xr3:uid="{00000000-0010-0000-0000-000001000000}" name="Fecha de entrega" dataDxfId="68"/>
    <tableColumn id="9" xr3:uid="{00000000-0010-0000-0000-000009000000}" name="Mes" dataDxfId="67">
      <calculatedColumnFormula>MONTH(RESIDUOS[[#This Row],[Fecha de entrega]])</calculatedColumnFormula>
    </tableColumn>
    <tableColumn id="2" xr3:uid="{00000000-0010-0000-0000-000002000000}" name="Código/Residuo" dataDxfId="66"/>
    <tableColumn id="3" xr3:uid="{00000000-0010-0000-0000-000003000000}" name="Descripción" dataDxfId="65"/>
    <tableColumn id="4" xr3:uid="{00000000-0010-0000-0000-000004000000}" name="Clasificación por residuo" dataDxfId="64"/>
    <tableColumn id="5" xr3:uid="{00000000-0010-0000-0000-000005000000}" name="Cantidad (Kg)" dataDxfId="63"/>
    <tableColumn id="6" xr3:uid="{00000000-0010-0000-0000-000006000000}" name="Persona que entrega " dataDxfId="62"/>
    <tableColumn id="7" xr3:uid="{00000000-0010-0000-0000-000007000000}" name="Cargo" dataDxfId="61"/>
    <tableColumn id="8" xr3:uid="{00000000-0010-0000-0000-000008000000}" name="Proyecto" dataDxfId="6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CONSUMO_DE_AGUA" displayName="CONSUMO_DE_AGUA" ref="A3:K457" totalsRowShown="0" headerRowDxfId="59" dataDxfId="58" headerRowBorderDxfId="56" tableBorderDxfId="57">
  <tableColumns count="11">
    <tableColumn id="1" xr3:uid="{00000000-0010-0000-0100-000001000000}" name="Fecha de inicio perforación" dataDxfId="55"/>
    <tableColumn id="3" xr3:uid="{00000000-0010-0000-0100-000003000000}" name="Fecha de fin perforación/corte mensual" dataDxfId="54"/>
    <tableColumn id="9" xr3:uid="{00000000-0010-0000-0100-000009000000}" name="Mes" dataDxfId="53">
      <calculatedColumnFormula>IFERROR(CONSUMO_DE_AGUA[[#This Row],[Fecha de fin perforación/corte mensual]],0)</calculatedColumnFormula>
    </tableColumn>
    <tableColumn id="2" xr3:uid="{00000000-0010-0000-0100-000002000000}" name="Máquina" dataDxfId="52"/>
    <tableColumn id="4" xr3:uid="{00000000-0010-0000-0100-000004000000}" name="Pozo" dataDxfId="51"/>
    <tableColumn id="5" xr3:uid="{00000000-0010-0000-0100-000005000000}" name="Medidor 1 inicial m3" dataDxfId="50"/>
    <tableColumn id="11" xr3:uid="{00000000-0010-0000-0100-00000B000000}" name="Medidor 1 _x000a_final m3 " dataDxfId="49"/>
    <tableColumn id="10" xr3:uid="{00000000-0010-0000-0100-00000A000000}" name="Medidor 1 inicial m32" dataDxfId="48">
      <calculatedColumnFormula>CONSUMO_DE_AGUA[[#This Row],[Medidor 1 
final m3 ]]</calculatedColumnFormula>
    </tableColumn>
    <tableColumn id="6" xr3:uid="{00000000-0010-0000-0100-000006000000}" name="Medidor 1 _x000a_final m3 3" dataDxfId="47"/>
    <tableColumn id="7" xr3:uid="{00000000-0010-0000-0100-000007000000}" name="Consumo total m3" dataDxfId="46">
      <calculatedColumnFormula>+CONSUMO_DE_AGUA[[#This Row],[Medidor 1 
final m3 3]]-CONSUMO_DE_AGUA[[#This Row],[Medidor 1 inicial m3]]</calculatedColumnFormula>
    </tableColumn>
    <tableColumn id="8" xr3:uid="{00000000-0010-0000-0100-000008000000}" name="Proyecto" dataDxfId="4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7149ED3-208C-4E43-B4AD-35CA5A859554}" name="CONSUMO_DE_AGUA7" displayName="CONSUMO_DE_AGUA7" ref="A3:K460" totalsRowShown="0" headerRowDxfId="44" dataDxfId="43" headerRowBorderDxfId="41" tableBorderDxfId="42">
  <tableColumns count="11">
    <tableColumn id="1" xr3:uid="{3AAA6A8C-9FC2-4913-B6A6-39396A388549}" name="Fecha de inicio perforación" dataDxfId="40"/>
    <tableColumn id="3" xr3:uid="{19DDC31B-6D4A-4B7E-93C6-F657CD1304F4}" name="Fecha de fin perforación/corte mensual" dataDxfId="39"/>
    <tableColumn id="9" xr3:uid="{54141C90-FAE1-4C5D-AE62-9ECBD0F4A387}" name="Mes" dataDxfId="38">
      <calculatedColumnFormula>IFERROR(CONSUMO_DE_AGUA7[[#This Row],[Fecha de fin perforación/corte mensual]],0)</calculatedColumnFormula>
    </tableColumn>
    <tableColumn id="2" xr3:uid="{86278D9B-8C11-4223-8165-8F885CA1698E}" name="Máquina" dataDxfId="37"/>
    <tableColumn id="4" xr3:uid="{331E5A67-6163-455E-A69E-2FFF5DC7E643}" name="Pozo" dataDxfId="36"/>
    <tableColumn id="5" xr3:uid="{ACA7D1D9-E226-4286-8B09-96D63224535F}" name="Medidor 1 inicial m3" dataDxfId="35"/>
    <tableColumn id="11" xr3:uid="{813578CC-75E6-45E9-AF40-653F9DD86186}" name="Medidor 1 _x000a_final m3 " dataDxfId="34"/>
    <tableColumn id="10" xr3:uid="{850C815E-004E-4E66-AE90-9AC8B710FDBF}" name="Medidor 1 inicial m32" dataDxfId="33">
      <calculatedColumnFormula>CONSUMO_DE_AGUA7[[#This Row],[Medidor 1 
final m3 ]]</calculatedColumnFormula>
    </tableColumn>
    <tableColumn id="6" xr3:uid="{0D39EFDE-DD53-4D9A-A8AC-E5EF9EA4FF7E}" name="Medidor 1 _x000a_final m3 3" dataDxfId="32"/>
    <tableColumn id="7" xr3:uid="{0C5805CA-56EB-45F3-991F-5F1F470A687C}" name="Consumo total m3" dataDxfId="31">
      <calculatedColumnFormula>+CONSUMO_DE_AGUA7[[#This Row],[Medidor 1 
final m3 3]]-CONSUMO_DE_AGUA7[[#This Row],[Medidor 1 inicial m3]]</calculatedColumnFormula>
    </tableColumn>
    <tableColumn id="8" xr3:uid="{777ECD1B-F0A8-4C4A-8D13-A39972B109FA}" name="Proyecto" dataDxfId="3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CONSUMO_COMBUSTIBLE_VEHICULOS" displayName="CONSUMO_COMBUSTIBLE_VEHICULOS" ref="A2:G398" totalsRowCount="1" headerRowDxfId="29" dataDxfId="28" headerRowBorderDxfId="26" tableBorderDxfId="27">
  <autoFilter ref="A2:G397" xr:uid="{00000000-0009-0000-0100-000005000000}"/>
  <tableColumns count="7">
    <tableColumn id="1" xr3:uid="{00000000-0010-0000-0400-000001000000}" name="Fecha " dataDxfId="24" totalsRowDxfId="25"/>
    <tableColumn id="9" xr3:uid="{00000000-0010-0000-0400-000009000000}" name="Mes" dataDxfId="22" totalsRowDxfId="23">
      <calculatedColumnFormula>MONTH(A25)</calculatedColumnFormula>
    </tableColumn>
    <tableColumn id="2" xr3:uid="{00000000-0010-0000-0400-000002000000}" name="Placa" dataDxfId="20" totalsRowDxfId="21"/>
    <tableColumn id="5" xr3:uid="{00000000-0010-0000-0400-000005000000}" name="Nombre combustible" dataDxfId="18" totalsRowDxfId="19"/>
    <tableColumn id="11" xr3:uid="{00000000-0010-0000-0400-00000B000000}" name="Galones" dataDxfId="16" totalsRowDxfId="17"/>
    <tableColumn id="3" xr3:uid="{00000000-0010-0000-0400-000003000000}" name="Litros " dataDxfId="14" totalsRowDxfId="15">
      <calculatedColumnFormula>CONSUMO_COMBUSTIBLE_VEHICULOS[[#This Row],[Galones]]*3.78541</calculatedColumnFormula>
    </tableColumn>
    <tableColumn id="8" xr3:uid="{00000000-0010-0000-0400-000008000000}" name="Proyecto" dataDxfId="12" totalsRowDxfId="1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CONSUMO_COMBUSTIBLE" displayName="CONSUMO_COMBUSTIBLE" ref="A2:H847" totalsRowShown="0" headerRowDxfId="11" dataDxfId="10" headerRowBorderDxfId="8" tableBorderDxfId="9">
  <autoFilter ref="A2:H847" xr:uid="{00000000-0009-0000-0100-000004000000}"/>
  <tableColumns count="8">
    <tableColumn id="1" xr3:uid="{00000000-0010-0000-0300-000001000000}" name="Fecha " dataDxfId="7"/>
    <tableColumn id="9" xr3:uid="{00000000-0010-0000-0300-000009000000}" name="Mes" dataDxfId="6">
      <calculatedColumnFormula>MONTH(CONSUMO_COMBUSTIBLE[[#This Row],[Fecha ]])</calculatedColumnFormula>
    </tableColumn>
    <tableColumn id="2" xr3:uid="{00000000-0010-0000-0300-000002000000}" name="Máquina" dataDxfId="5"/>
    <tableColumn id="4" xr3:uid="{00000000-0010-0000-0300-000004000000}" name="Pozo" dataDxfId="4"/>
    <tableColumn id="5" xr3:uid="{00000000-0010-0000-0300-000005000000}" name="Nombre combustible" dataDxfId="3"/>
    <tableColumn id="11" xr3:uid="{00000000-0010-0000-0300-00000B000000}" name="Gal" dataDxfId="2"/>
    <tableColumn id="3" xr3:uid="{00000000-0010-0000-0300-000003000000}" name="LITROS" dataDxfId="1">
      <calculatedColumnFormula>CONSUMO_COMBUSTIBLE[[#This Row],[Gal]]*3.78541</calculatedColumnFormula>
    </tableColumn>
    <tableColumn id="8" xr3:uid="{00000000-0010-0000-0300-000008000000}" name="Proyec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3" dT="2021-01-28T23:31:56.82" personId="{4E5BD446-FCA9-4BD2-A778-F34BAE3706F6}" id="{541DB6FF-19F4-439E-810E-3CC0E2487633}">
    <text>Para Sede Central colocar datos de entrada y salida de unico medidor.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K3" dT="2021-01-28T23:31:56.82" personId="{4E5BD446-FCA9-4BD2-A778-F34BAE3706F6}" id="{26919CB4-1CDD-4468-B4E8-50FECD98BB67}">
    <text>Para Sede Central colocar datos de entrada y salida de unico medidor.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9.xml"/><Relationship Id="rId3" Type="http://schemas.openxmlformats.org/officeDocument/2006/relationships/pivotTable" Target="../pivotTables/pivotTable4.xml"/><Relationship Id="rId7" Type="http://schemas.openxmlformats.org/officeDocument/2006/relationships/pivotTable" Target="../pivotTables/pivotTable8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6" Type="http://schemas.openxmlformats.org/officeDocument/2006/relationships/pivotTable" Target="../pivotTables/pivotTable7.xml"/><Relationship Id="rId5" Type="http://schemas.openxmlformats.org/officeDocument/2006/relationships/pivotTable" Target="../pivotTables/pivotTable6.xml"/><Relationship Id="rId4" Type="http://schemas.openxmlformats.org/officeDocument/2006/relationships/pivotTable" Target="../pivotTables/pivotTable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2.xml"/><Relationship Id="rId4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885"/>
  <sheetViews>
    <sheetView zoomScaleNormal="100" zoomScaleSheetLayoutView="85" workbookViewId="0">
      <selection activeCell="I1" sqref="I1:J1"/>
    </sheetView>
  </sheetViews>
  <sheetFormatPr defaultColWidth="11.42578125" defaultRowHeight="14.45"/>
  <cols>
    <col min="1" max="1" width="12.5703125" style="2" customWidth="1"/>
    <col min="2" max="2" width="11.5703125" style="2" customWidth="1"/>
    <col min="3" max="3" width="14.5703125" style="2" customWidth="1"/>
    <col min="4" max="4" width="11.5703125" style="2" customWidth="1"/>
    <col min="5" max="5" width="70.28515625" style="2" customWidth="1"/>
    <col min="6" max="6" width="9.28515625" style="2" bestFit="1" customWidth="1"/>
    <col min="7" max="7" width="6.140625" style="2" bestFit="1" customWidth="1"/>
    <col min="8" max="8" width="14.85546875" style="2" bestFit="1" customWidth="1"/>
    <col min="9" max="9" width="7.28515625" customWidth="1"/>
    <col min="10" max="10" width="13.85546875" customWidth="1"/>
  </cols>
  <sheetData>
    <row r="1" spans="1:10" ht="72.599999999999994" customHeight="1" thickTop="1" thickBot="1">
      <c r="A1" s="157"/>
      <c r="B1" s="158"/>
      <c r="C1" s="159" t="s">
        <v>0</v>
      </c>
      <c r="D1" s="159"/>
      <c r="E1" s="159"/>
      <c r="F1" s="159"/>
      <c r="G1" s="159"/>
      <c r="H1" s="159"/>
      <c r="I1" s="155" t="s">
        <v>1</v>
      </c>
      <c r="J1" s="156"/>
    </row>
    <row r="2" spans="1:10" ht="29.45" thickTop="1">
      <c r="A2" s="11" t="s">
        <v>2</v>
      </c>
      <c r="B2" s="5" t="s">
        <v>3</v>
      </c>
      <c r="C2" s="3" t="s">
        <v>4</v>
      </c>
      <c r="D2" s="3" t="s">
        <v>5</v>
      </c>
      <c r="E2" s="4" t="s">
        <v>6</v>
      </c>
      <c r="F2" s="22" t="s">
        <v>7</v>
      </c>
      <c r="G2" s="4" t="s">
        <v>8</v>
      </c>
      <c r="H2" s="4" t="s">
        <v>9</v>
      </c>
      <c r="I2" s="21" t="s">
        <v>10</v>
      </c>
      <c r="J2" s="6" t="s">
        <v>11</v>
      </c>
    </row>
    <row r="3" spans="1:10">
      <c r="A3" s="49"/>
      <c r="B3" s="50">
        <f>IFERROR(CONSUMO_ADITIVOS[[#This Row],[Fecha ]],0)</f>
        <v>0</v>
      </c>
      <c r="C3" s="42"/>
      <c r="D3" s="42"/>
      <c r="E3" s="44"/>
      <c r="F3" s="57"/>
      <c r="G3" s="42">
        <f>IFERROR(VLOOKUP(CONSUMO_ADITIVOS[[#This Row],[Nombre aditivo]],DESPLEABLES!$F$2:$G$58,2,FALSE),0)</f>
        <v>0</v>
      </c>
      <c r="H3" s="58">
        <f>CONSUMO_ADITIVOS[[#This Row],[Cantidad]]*CONSUMO_ADITIVOS[[#This Row],[Peso x envase]]</f>
        <v>0</v>
      </c>
      <c r="I3" s="42">
        <f>IFERROR(VLOOKUP(CONSUMO_ADITIVOS[[#This Row],[Nombre aditivo]],DESPLEABLES!$F$2:$H$47,3,FALSE),0)</f>
        <v>0</v>
      </c>
      <c r="J3" s="52"/>
    </row>
    <row r="4" spans="1:10">
      <c r="A4" s="49"/>
      <c r="B4" s="50">
        <f>IFERROR(CONSUMO_ADITIVOS[[#This Row],[Fecha ]],0)</f>
        <v>0</v>
      </c>
      <c r="C4" s="42"/>
      <c r="D4" s="42"/>
      <c r="E4" s="44"/>
      <c r="F4" s="57"/>
      <c r="G4" s="42">
        <f>IFERROR(VLOOKUP(CONSUMO_ADITIVOS[[#This Row],[Nombre aditivo]],DESPLEABLES!$F$2:$G$58,2,FALSE),0)</f>
        <v>0</v>
      </c>
      <c r="H4" s="58">
        <f>CONSUMO_ADITIVOS[[#This Row],[Cantidad]]*CONSUMO_ADITIVOS[[#This Row],[Peso x envase]]</f>
        <v>0</v>
      </c>
      <c r="I4" s="42">
        <f>IFERROR(VLOOKUP(CONSUMO_ADITIVOS[[#This Row],[Nombre aditivo]],DESPLEABLES!$F$2:$H$47,3,FALSE),0)</f>
        <v>0</v>
      </c>
      <c r="J4" s="52"/>
    </row>
    <row r="5" spans="1:10">
      <c r="A5" s="49"/>
      <c r="B5" s="50">
        <f>IFERROR(CONSUMO_ADITIVOS[[#This Row],[Fecha ]],0)</f>
        <v>0</v>
      </c>
      <c r="C5" s="42"/>
      <c r="D5" s="42"/>
      <c r="E5" s="44"/>
      <c r="F5" s="57"/>
      <c r="G5" s="42">
        <f>IFERROR(VLOOKUP(CONSUMO_ADITIVOS[[#This Row],[Nombre aditivo]],DESPLEABLES!$F$2:$G$58,2,FALSE),0)</f>
        <v>0</v>
      </c>
      <c r="H5" s="58">
        <f>CONSUMO_ADITIVOS[[#This Row],[Cantidad]]*CONSUMO_ADITIVOS[[#This Row],[Peso x envase]]</f>
        <v>0</v>
      </c>
      <c r="I5" s="42">
        <f>IFERROR(VLOOKUP(CONSUMO_ADITIVOS[[#This Row],[Nombre aditivo]],DESPLEABLES!$F$2:$H$47,3,FALSE),0)</f>
        <v>0</v>
      </c>
      <c r="J5" s="52"/>
    </row>
    <row r="6" spans="1:10">
      <c r="A6" s="49"/>
      <c r="B6" s="50">
        <f>IFERROR(CONSUMO_ADITIVOS[[#This Row],[Fecha ]],0)</f>
        <v>0</v>
      </c>
      <c r="C6" s="42"/>
      <c r="D6" s="42"/>
      <c r="E6" s="44"/>
      <c r="F6" s="57"/>
      <c r="G6" s="42">
        <f>IFERROR(VLOOKUP(CONSUMO_ADITIVOS[[#This Row],[Nombre aditivo]],DESPLEABLES!$F$2:$G$58,2,FALSE),0)</f>
        <v>0</v>
      </c>
      <c r="H6" s="58">
        <f>CONSUMO_ADITIVOS[[#This Row],[Cantidad]]*CONSUMO_ADITIVOS[[#This Row],[Peso x envase]]</f>
        <v>0</v>
      </c>
      <c r="I6" s="42">
        <f>IFERROR(VLOOKUP(CONSUMO_ADITIVOS[[#This Row],[Nombre aditivo]],DESPLEABLES!$F$2:$H$47,3,FALSE),0)</f>
        <v>0</v>
      </c>
      <c r="J6" s="52"/>
    </row>
    <row r="7" spans="1:10">
      <c r="A7" s="49"/>
      <c r="B7" s="50">
        <f>IFERROR(CONSUMO_ADITIVOS[[#This Row],[Fecha ]],0)</f>
        <v>0</v>
      </c>
      <c r="C7" s="42"/>
      <c r="D7" s="42"/>
      <c r="E7" s="44"/>
      <c r="F7" s="57"/>
      <c r="G7" s="42">
        <f>IFERROR(VLOOKUP(CONSUMO_ADITIVOS[[#This Row],[Nombre aditivo]],DESPLEABLES!$F$2:$G$58,2,FALSE),0)</f>
        <v>0</v>
      </c>
      <c r="H7" s="58">
        <f>CONSUMO_ADITIVOS[[#This Row],[Cantidad]]*CONSUMO_ADITIVOS[[#This Row],[Peso x envase]]</f>
        <v>0</v>
      </c>
      <c r="I7" s="42">
        <f>IFERROR(VLOOKUP(CONSUMO_ADITIVOS[[#This Row],[Nombre aditivo]],DESPLEABLES!$F$2:$H$47,3,FALSE),0)</f>
        <v>0</v>
      </c>
      <c r="J7" s="52"/>
    </row>
    <row r="8" spans="1:10">
      <c r="A8" s="49"/>
      <c r="B8" s="50">
        <f>IFERROR(CONSUMO_ADITIVOS[[#This Row],[Fecha ]],0)</f>
        <v>0</v>
      </c>
      <c r="C8" s="42"/>
      <c r="D8" s="42"/>
      <c r="E8" s="44"/>
      <c r="F8" s="57"/>
      <c r="G8" s="42">
        <f>IFERROR(VLOOKUP(CONSUMO_ADITIVOS[[#This Row],[Nombre aditivo]],DESPLEABLES!$F$2:$G$58,2,FALSE),0)</f>
        <v>0</v>
      </c>
      <c r="H8" s="59">
        <f>CONSUMO_ADITIVOS[[#This Row],[Cantidad]]*CONSUMO_ADITIVOS[[#This Row],[Peso x envase]]</f>
        <v>0</v>
      </c>
      <c r="I8" s="43">
        <f>IFERROR(VLOOKUP(CONSUMO_ADITIVOS[[#This Row],[Nombre aditivo]],DESPLEABLES!$F$2:$H$47,3,FALSE),0)</f>
        <v>0</v>
      </c>
      <c r="J8" s="52"/>
    </row>
    <row r="9" spans="1:10">
      <c r="A9" s="49"/>
      <c r="B9" s="50">
        <f>IFERROR(CONSUMO_ADITIVOS[[#This Row],[Fecha ]],0)</f>
        <v>0</v>
      </c>
      <c r="C9" s="42"/>
      <c r="D9" s="42"/>
      <c r="E9" s="44"/>
      <c r="F9" s="57"/>
      <c r="G9" s="42">
        <f>IFERROR(VLOOKUP(CONSUMO_ADITIVOS[[#This Row],[Nombre aditivo]],DESPLEABLES!$F$2:$G$58,2,FALSE),0)</f>
        <v>0</v>
      </c>
      <c r="H9" s="59">
        <f>CONSUMO_ADITIVOS[[#This Row],[Cantidad]]*CONSUMO_ADITIVOS[[#This Row],[Peso x envase]]</f>
        <v>0</v>
      </c>
      <c r="I9" s="43">
        <f>IFERROR(VLOOKUP(CONSUMO_ADITIVOS[[#This Row],[Nombre aditivo]],DESPLEABLES!$F$2:$H$47,3,FALSE),0)</f>
        <v>0</v>
      </c>
      <c r="J9" s="52"/>
    </row>
    <row r="10" spans="1:10">
      <c r="A10" s="49"/>
      <c r="B10" s="50">
        <f>IFERROR(CONSUMO_ADITIVOS[[#This Row],[Fecha ]],0)</f>
        <v>0</v>
      </c>
      <c r="C10" s="42"/>
      <c r="D10" s="42"/>
      <c r="E10" s="44"/>
      <c r="F10" s="57"/>
      <c r="G10" s="42">
        <f>IFERROR(VLOOKUP(CONSUMO_ADITIVOS[[#This Row],[Nombre aditivo]],DESPLEABLES!$F$2:$G$58,2,FALSE),0)</f>
        <v>0</v>
      </c>
      <c r="H10" s="58">
        <f>CONSUMO_ADITIVOS[[#This Row],[Cantidad]]*CONSUMO_ADITIVOS[[#This Row],[Peso x envase]]</f>
        <v>0</v>
      </c>
      <c r="I10" s="42">
        <f>IFERROR(VLOOKUP(CONSUMO_ADITIVOS[[#This Row],[Nombre aditivo]],DESPLEABLES!$F$2:$H$47,3,FALSE),0)</f>
        <v>0</v>
      </c>
      <c r="J10" s="52"/>
    </row>
    <row r="11" spans="1:10">
      <c r="A11" s="49"/>
      <c r="B11" s="50">
        <f>IFERROR(CONSUMO_ADITIVOS[[#This Row],[Fecha ]],0)</f>
        <v>0</v>
      </c>
      <c r="C11" s="42"/>
      <c r="D11" s="42"/>
      <c r="E11" s="44"/>
      <c r="F11" s="57"/>
      <c r="G11" s="42">
        <f>IFERROR(VLOOKUP(CONSUMO_ADITIVOS[[#This Row],[Nombre aditivo]],DESPLEABLES!$F$2:$G$58,2,FALSE),0)</f>
        <v>0</v>
      </c>
      <c r="H11" s="58">
        <f>CONSUMO_ADITIVOS[[#This Row],[Cantidad]]*CONSUMO_ADITIVOS[[#This Row],[Peso x envase]]</f>
        <v>0</v>
      </c>
      <c r="I11" s="42">
        <f>IFERROR(VLOOKUP(CONSUMO_ADITIVOS[[#This Row],[Nombre aditivo]],DESPLEABLES!$F$2:$H$47,3,FALSE),0)</f>
        <v>0</v>
      </c>
      <c r="J11" s="52"/>
    </row>
    <row r="12" spans="1:10">
      <c r="A12" s="49"/>
      <c r="B12" s="50">
        <f>IFERROR(CONSUMO_ADITIVOS[[#This Row],[Fecha ]],0)</f>
        <v>0</v>
      </c>
      <c r="C12" s="42"/>
      <c r="D12" s="42"/>
      <c r="E12" s="44"/>
      <c r="F12" s="57"/>
      <c r="G12" s="42">
        <f>IFERROR(VLOOKUP(CONSUMO_ADITIVOS[[#This Row],[Nombre aditivo]],DESPLEABLES!$F$2:$G$58,2,FALSE),0)</f>
        <v>0</v>
      </c>
      <c r="H12" s="58">
        <f>CONSUMO_ADITIVOS[[#This Row],[Cantidad]]*CONSUMO_ADITIVOS[[#This Row],[Peso x envase]]</f>
        <v>0</v>
      </c>
      <c r="I12" s="42">
        <f>IFERROR(VLOOKUP(CONSUMO_ADITIVOS[[#This Row],[Nombre aditivo]],DESPLEABLES!$F$2:$H$47,3,FALSE),0)</f>
        <v>0</v>
      </c>
      <c r="J12" s="52"/>
    </row>
    <row r="13" spans="1:10">
      <c r="A13" s="49"/>
      <c r="B13" s="50">
        <f>IFERROR(CONSUMO_ADITIVOS[[#This Row],[Fecha ]],0)</f>
        <v>0</v>
      </c>
      <c r="C13" s="42"/>
      <c r="D13" s="42"/>
      <c r="E13" s="45"/>
      <c r="F13" s="42"/>
      <c r="G13" s="42">
        <f>IFERROR(VLOOKUP(CONSUMO_ADITIVOS[[#This Row],[Nombre aditivo]],DESPLEABLES!$F$2:$G$58,2,FALSE),0)</f>
        <v>0</v>
      </c>
      <c r="H13" s="58">
        <f>CONSUMO_ADITIVOS[[#This Row],[Cantidad]]*CONSUMO_ADITIVOS[[#This Row],[Peso x envase]]</f>
        <v>0</v>
      </c>
      <c r="I13" s="42">
        <f>IFERROR(VLOOKUP(CONSUMO_ADITIVOS[[#This Row],[Nombre aditivo]],DESPLEABLES!$F$2:$H$47,3,FALSE),0)</f>
        <v>0</v>
      </c>
      <c r="J13" s="52"/>
    </row>
    <row r="14" spans="1:10">
      <c r="A14" s="49"/>
      <c r="B14" s="50">
        <f>IFERROR(CONSUMO_ADITIVOS[[#This Row],[Fecha ]],0)</f>
        <v>0</v>
      </c>
      <c r="C14" s="42"/>
      <c r="D14" s="42"/>
      <c r="E14" s="45"/>
      <c r="F14" s="42"/>
      <c r="G14" s="42">
        <f>IFERROR(VLOOKUP(CONSUMO_ADITIVOS[[#This Row],[Nombre aditivo]],DESPLEABLES!$F$2:$G$58,2,FALSE),0)</f>
        <v>0</v>
      </c>
      <c r="H14" s="95">
        <f>CONSUMO_ADITIVOS[[#This Row],[Cantidad]]*CONSUMO_ADITIVOS[[#This Row],[Peso x envase]]</f>
        <v>0</v>
      </c>
      <c r="I14" s="42">
        <f>IFERROR(VLOOKUP(CONSUMO_ADITIVOS[[#This Row],[Nombre aditivo]],DESPLEABLES!$F$2:$H$47,3,FALSE),0)</f>
        <v>0</v>
      </c>
      <c r="J14" s="52"/>
    </row>
    <row r="15" spans="1:10">
      <c r="A15" s="49"/>
      <c r="B15" s="50">
        <f>IFERROR(CONSUMO_ADITIVOS[[#This Row],[Fecha ]],0)</f>
        <v>0</v>
      </c>
      <c r="C15" s="42"/>
      <c r="D15" s="42"/>
      <c r="E15" s="45"/>
      <c r="F15" s="43"/>
      <c r="G15" s="42">
        <f>IFERROR(VLOOKUP(CONSUMO_ADITIVOS[[#This Row],[Nombre aditivo]],DESPLEABLES!$F$2:$G$58,2,FALSE),0)</f>
        <v>0</v>
      </c>
      <c r="H15" s="59">
        <f>CONSUMO_ADITIVOS[[#This Row],[Cantidad]]*CONSUMO_ADITIVOS[[#This Row],[Peso x envase]]</f>
        <v>0</v>
      </c>
      <c r="I15" s="43">
        <f>IFERROR(VLOOKUP(CONSUMO_ADITIVOS[[#This Row],[Nombre aditivo]],DESPLEABLES!$F$2:$H$47,3,FALSE),0)</f>
        <v>0</v>
      </c>
      <c r="J15" s="52"/>
    </row>
    <row r="16" spans="1:10">
      <c r="A16" s="49"/>
      <c r="B16" s="50">
        <f>IFERROR(CONSUMO_ADITIVOS[[#This Row],[Fecha ]],0)</f>
        <v>0</v>
      </c>
      <c r="C16" s="42"/>
      <c r="D16" s="42"/>
      <c r="E16" s="45"/>
      <c r="F16" s="42"/>
      <c r="G16" s="42">
        <f>IFERROR(VLOOKUP(CONSUMO_ADITIVOS[[#This Row],[Nombre aditivo]],DESPLEABLES!$F$2:$G$58,2,FALSE),0)</f>
        <v>0</v>
      </c>
      <c r="H16" s="58">
        <f>CONSUMO_ADITIVOS[[#This Row],[Cantidad]]*CONSUMO_ADITIVOS[[#This Row],[Peso x envase]]</f>
        <v>0</v>
      </c>
      <c r="I16" s="42">
        <f>IFERROR(VLOOKUP(CONSUMO_ADITIVOS[[#This Row],[Nombre aditivo]],DESPLEABLES!$F$2:$H$47,3,FALSE),0)</f>
        <v>0</v>
      </c>
      <c r="J16" s="52"/>
    </row>
    <row r="17" spans="1:10">
      <c r="A17" s="49"/>
      <c r="B17" s="50">
        <f>IFERROR(CONSUMO_ADITIVOS[[#This Row],[Fecha ]],0)</f>
        <v>0</v>
      </c>
      <c r="C17" s="42"/>
      <c r="D17" s="42"/>
      <c r="E17" s="45"/>
      <c r="F17" s="42"/>
      <c r="G17" s="42">
        <f>IFERROR(VLOOKUP(CONSUMO_ADITIVOS[[#This Row],[Nombre aditivo]],DESPLEABLES!$F$2:$G$58,2,FALSE),0)</f>
        <v>0</v>
      </c>
      <c r="H17" s="58">
        <f>CONSUMO_ADITIVOS[[#This Row],[Cantidad]]*CONSUMO_ADITIVOS[[#This Row],[Peso x envase]]</f>
        <v>0</v>
      </c>
      <c r="I17" s="42">
        <f>IFERROR(VLOOKUP(CONSUMO_ADITIVOS[[#This Row],[Nombre aditivo]],DESPLEABLES!$F$2:$H$47,3,FALSE),0)</f>
        <v>0</v>
      </c>
      <c r="J17" s="52"/>
    </row>
    <row r="18" spans="1:10">
      <c r="A18" s="49"/>
      <c r="B18" s="50">
        <f>IFERROR(CONSUMO_ADITIVOS[[#This Row],[Fecha ]],0)</f>
        <v>0</v>
      </c>
      <c r="C18" s="42"/>
      <c r="D18" s="42"/>
      <c r="E18" s="45"/>
      <c r="F18" s="42"/>
      <c r="G18" s="42">
        <f>IFERROR(VLOOKUP(CONSUMO_ADITIVOS[[#This Row],[Nombre aditivo]],DESPLEABLES!$F$2:$G$58,2,FALSE),0)</f>
        <v>0</v>
      </c>
      <c r="H18" s="58">
        <f>CONSUMO_ADITIVOS[[#This Row],[Cantidad]]*CONSUMO_ADITIVOS[[#This Row],[Peso x envase]]</f>
        <v>0</v>
      </c>
      <c r="I18" s="42">
        <f>IFERROR(VLOOKUP(CONSUMO_ADITIVOS[[#This Row],[Nombre aditivo]],DESPLEABLES!$F$2:$H$47,3,FALSE),0)</f>
        <v>0</v>
      </c>
      <c r="J18" s="52"/>
    </row>
    <row r="19" spans="1:10">
      <c r="A19" s="49"/>
      <c r="B19" s="50">
        <f>IFERROR(CONSUMO_ADITIVOS[[#This Row],[Fecha ]],0)</f>
        <v>0</v>
      </c>
      <c r="C19" s="42"/>
      <c r="D19" s="42"/>
      <c r="E19" s="45"/>
      <c r="F19" s="42"/>
      <c r="G19" s="42">
        <f>IFERROR(VLOOKUP(CONSUMO_ADITIVOS[[#This Row],[Nombre aditivo]],DESPLEABLES!$F$2:$G$58,2,FALSE),0)</f>
        <v>0</v>
      </c>
      <c r="H19" s="58">
        <f>CONSUMO_ADITIVOS[[#This Row],[Cantidad]]*CONSUMO_ADITIVOS[[#This Row],[Peso x envase]]</f>
        <v>0</v>
      </c>
      <c r="I19" s="42">
        <f>IFERROR(VLOOKUP(CONSUMO_ADITIVOS[[#This Row],[Nombre aditivo]],DESPLEABLES!$F$2:$H$47,3,FALSE),0)</f>
        <v>0</v>
      </c>
      <c r="J19" s="52"/>
    </row>
    <row r="20" spans="1:10">
      <c r="A20" s="49"/>
      <c r="B20" s="50">
        <f>IFERROR(CONSUMO_ADITIVOS[[#This Row],[Fecha ]],0)</f>
        <v>0</v>
      </c>
      <c r="C20" s="42"/>
      <c r="D20" s="42"/>
      <c r="E20" s="45"/>
      <c r="F20" s="42"/>
      <c r="G20" s="42">
        <f>IFERROR(VLOOKUP(CONSUMO_ADITIVOS[[#This Row],[Nombre aditivo]],DESPLEABLES!$F$2:$G$58,2,FALSE),0)</f>
        <v>0</v>
      </c>
      <c r="H20" s="58">
        <f>CONSUMO_ADITIVOS[[#This Row],[Cantidad]]*CONSUMO_ADITIVOS[[#This Row],[Peso x envase]]</f>
        <v>0</v>
      </c>
      <c r="I20" s="42">
        <f>IFERROR(VLOOKUP(CONSUMO_ADITIVOS[[#This Row],[Nombre aditivo]],DESPLEABLES!$F$2:$H$47,3,FALSE),0)</f>
        <v>0</v>
      </c>
      <c r="J20" s="52"/>
    </row>
    <row r="21" spans="1:10">
      <c r="A21" s="49"/>
      <c r="B21" s="50">
        <f>IFERROR(CONSUMO_ADITIVOS[[#This Row],[Fecha ]],0)</f>
        <v>0</v>
      </c>
      <c r="C21" s="42"/>
      <c r="D21" s="42"/>
      <c r="E21" s="45"/>
      <c r="F21" s="42"/>
      <c r="G21" s="42">
        <f>IFERROR(VLOOKUP(CONSUMO_ADITIVOS[[#This Row],[Nombre aditivo]],DESPLEABLES!$F$2:$G$58,2,FALSE),0)</f>
        <v>0</v>
      </c>
      <c r="H21" s="58">
        <f>CONSUMO_ADITIVOS[[#This Row],[Cantidad]]*CONSUMO_ADITIVOS[[#This Row],[Peso x envase]]</f>
        <v>0</v>
      </c>
      <c r="I21" s="42">
        <f>IFERROR(VLOOKUP(CONSUMO_ADITIVOS[[#This Row],[Nombre aditivo]],DESPLEABLES!$F$2:$H$47,3,FALSE),0)</f>
        <v>0</v>
      </c>
      <c r="J21" s="52"/>
    </row>
    <row r="22" spans="1:10">
      <c r="A22" s="49"/>
      <c r="B22" s="50">
        <f>IFERROR(CONSUMO_ADITIVOS[[#This Row],[Fecha ]],0)</f>
        <v>0</v>
      </c>
      <c r="C22" s="42"/>
      <c r="D22" s="42"/>
      <c r="E22" s="45"/>
      <c r="F22" s="42"/>
      <c r="G22" s="42">
        <f>IFERROR(VLOOKUP(CONSUMO_ADITIVOS[[#This Row],[Nombre aditivo]],DESPLEABLES!$F$2:$G$58,2,FALSE),0)</f>
        <v>0</v>
      </c>
      <c r="H22" s="58">
        <f>CONSUMO_ADITIVOS[[#This Row],[Cantidad]]*CONSUMO_ADITIVOS[[#This Row],[Peso x envase]]</f>
        <v>0</v>
      </c>
      <c r="I22" s="42">
        <f>IFERROR(VLOOKUP(CONSUMO_ADITIVOS[[#This Row],[Nombre aditivo]],DESPLEABLES!$F$2:$H$47,3,FALSE),0)</f>
        <v>0</v>
      </c>
      <c r="J22" s="52"/>
    </row>
    <row r="23" spans="1:10">
      <c r="A23" s="49"/>
      <c r="B23" s="50">
        <f>IFERROR(CONSUMO_ADITIVOS[[#This Row],[Fecha ]],0)</f>
        <v>0</v>
      </c>
      <c r="C23" s="42"/>
      <c r="D23" s="42"/>
      <c r="E23" s="45"/>
      <c r="F23" s="42"/>
      <c r="G23" s="42">
        <f>IFERROR(VLOOKUP(CONSUMO_ADITIVOS[[#This Row],[Nombre aditivo]],DESPLEABLES!$F$2:$G$58,2,FALSE),0)</f>
        <v>0</v>
      </c>
      <c r="H23" s="58">
        <f>CONSUMO_ADITIVOS[[#This Row],[Cantidad]]*CONSUMO_ADITIVOS[[#This Row],[Peso x envase]]</f>
        <v>0</v>
      </c>
      <c r="I23" s="42">
        <f>IFERROR(VLOOKUP(CONSUMO_ADITIVOS[[#This Row],[Nombre aditivo]],DESPLEABLES!$F$2:$H$47,3,FALSE),0)</f>
        <v>0</v>
      </c>
      <c r="J23" s="52"/>
    </row>
    <row r="24" spans="1:10">
      <c r="A24" s="49"/>
      <c r="B24" s="50">
        <f>IFERROR(CONSUMO_ADITIVOS[[#This Row],[Fecha ]],0)</f>
        <v>0</v>
      </c>
      <c r="C24" s="42"/>
      <c r="D24" s="42"/>
      <c r="E24" s="45"/>
      <c r="F24" s="42"/>
      <c r="G24" s="42">
        <f>IFERROR(VLOOKUP(CONSUMO_ADITIVOS[[#This Row],[Nombre aditivo]],DESPLEABLES!$F$2:$G$58,2,FALSE),0)</f>
        <v>0</v>
      </c>
      <c r="H24" s="58">
        <f>CONSUMO_ADITIVOS[[#This Row],[Cantidad]]*CONSUMO_ADITIVOS[[#This Row],[Peso x envase]]</f>
        <v>0</v>
      </c>
      <c r="I24" s="42">
        <f>IFERROR(VLOOKUP(CONSUMO_ADITIVOS[[#This Row],[Nombre aditivo]],DESPLEABLES!$F$2:$H$47,3,FALSE),0)</f>
        <v>0</v>
      </c>
      <c r="J24" s="52"/>
    </row>
    <row r="25" spans="1:10">
      <c r="A25" s="49"/>
      <c r="B25" s="50">
        <f>IFERROR(CONSUMO_ADITIVOS[[#This Row],[Fecha ]],0)</f>
        <v>0</v>
      </c>
      <c r="C25" s="42"/>
      <c r="D25" s="42"/>
      <c r="E25" s="45"/>
      <c r="F25" s="42"/>
      <c r="G25" s="42">
        <f>IFERROR(VLOOKUP(CONSUMO_ADITIVOS[[#This Row],[Nombre aditivo]],DESPLEABLES!$F$2:$G$58,2,FALSE),0)</f>
        <v>0</v>
      </c>
      <c r="H25" s="58">
        <f>CONSUMO_ADITIVOS[[#This Row],[Cantidad]]*CONSUMO_ADITIVOS[[#This Row],[Peso x envase]]</f>
        <v>0</v>
      </c>
      <c r="I25" s="42">
        <f>IFERROR(VLOOKUP(CONSUMO_ADITIVOS[[#This Row],[Nombre aditivo]],DESPLEABLES!$F$2:$H$47,3,FALSE),0)</f>
        <v>0</v>
      </c>
      <c r="J25" s="52"/>
    </row>
    <row r="26" spans="1:10">
      <c r="A26" s="49"/>
      <c r="B26" s="50">
        <f>IFERROR(CONSUMO_ADITIVOS[[#This Row],[Fecha ]],0)</f>
        <v>0</v>
      </c>
      <c r="C26" s="42"/>
      <c r="D26" s="42"/>
      <c r="E26" s="45"/>
      <c r="F26" s="42"/>
      <c r="G26" s="42">
        <f>IFERROR(VLOOKUP(CONSUMO_ADITIVOS[[#This Row],[Nombre aditivo]],DESPLEABLES!$F$2:$G$58,2,FALSE),0)</f>
        <v>0</v>
      </c>
      <c r="H26" s="58">
        <f>CONSUMO_ADITIVOS[[#This Row],[Cantidad]]*CONSUMO_ADITIVOS[[#This Row],[Peso x envase]]</f>
        <v>0</v>
      </c>
      <c r="I26" s="42">
        <f>IFERROR(VLOOKUP(CONSUMO_ADITIVOS[[#This Row],[Nombre aditivo]],DESPLEABLES!$F$2:$H$47,3,FALSE),0)</f>
        <v>0</v>
      </c>
      <c r="J26" s="52"/>
    </row>
    <row r="27" spans="1:10">
      <c r="A27" s="49"/>
      <c r="B27" s="50">
        <f>IFERROR(CONSUMO_ADITIVOS[[#This Row],[Fecha ]],0)</f>
        <v>0</v>
      </c>
      <c r="C27" s="42"/>
      <c r="D27" s="42"/>
      <c r="E27" s="45"/>
      <c r="F27" s="42"/>
      <c r="G27" s="42">
        <f>IFERROR(VLOOKUP(CONSUMO_ADITIVOS[[#This Row],[Nombre aditivo]],DESPLEABLES!$F$2:$G$58,2,FALSE),0)</f>
        <v>0</v>
      </c>
      <c r="H27" s="58">
        <f>CONSUMO_ADITIVOS[[#This Row],[Cantidad]]*CONSUMO_ADITIVOS[[#This Row],[Peso x envase]]</f>
        <v>0</v>
      </c>
      <c r="I27" s="42">
        <f>IFERROR(VLOOKUP(CONSUMO_ADITIVOS[[#This Row],[Nombre aditivo]],DESPLEABLES!$F$2:$H$47,3,FALSE),0)</f>
        <v>0</v>
      </c>
      <c r="J27" s="52"/>
    </row>
    <row r="28" spans="1:10">
      <c r="A28" s="49"/>
      <c r="B28" s="50">
        <f>IFERROR(CONSUMO_ADITIVOS[[#This Row],[Fecha ]],0)</f>
        <v>0</v>
      </c>
      <c r="C28" s="42"/>
      <c r="D28" s="42"/>
      <c r="E28" s="45"/>
      <c r="F28" s="42"/>
      <c r="G28" s="42">
        <f>IFERROR(VLOOKUP(CONSUMO_ADITIVOS[[#This Row],[Nombre aditivo]],DESPLEABLES!$F$2:$G$58,2,FALSE),0)</f>
        <v>0</v>
      </c>
      <c r="H28" s="58">
        <f>CONSUMO_ADITIVOS[[#This Row],[Cantidad]]*CONSUMO_ADITIVOS[[#This Row],[Peso x envase]]</f>
        <v>0</v>
      </c>
      <c r="I28" s="42">
        <f>IFERROR(VLOOKUP(CONSUMO_ADITIVOS[[#This Row],[Nombre aditivo]],DESPLEABLES!$F$2:$H$47,3,FALSE),0)</f>
        <v>0</v>
      </c>
      <c r="J28" s="52"/>
    </row>
    <row r="29" spans="1:10">
      <c r="A29" s="49"/>
      <c r="B29" s="50">
        <f>IFERROR(CONSUMO_ADITIVOS[[#This Row],[Fecha ]],0)</f>
        <v>0</v>
      </c>
      <c r="C29" s="42"/>
      <c r="D29" s="42"/>
      <c r="E29" s="45"/>
      <c r="F29" s="42"/>
      <c r="G29" s="42">
        <f>IFERROR(VLOOKUP(CONSUMO_ADITIVOS[[#This Row],[Nombre aditivo]],DESPLEABLES!$F$2:$G$58,2,FALSE),0)</f>
        <v>0</v>
      </c>
      <c r="H29" s="58">
        <f>CONSUMO_ADITIVOS[[#This Row],[Cantidad]]*CONSUMO_ADITIVOS[[#This Row],[Peso x envase]]</f>
        <v>0</v>
      </c>
      <c r="I29" s="42">
        <f>IFERROR(VLOOKUP(CONSUMO_ADITIVOS[[#This Row],[Nombre aditivo]],DESPLEABLES!$F$2:$H$47,3,FALSE),0)</f>
        <v>0</v>
      </c>
      <c r="J29" s="52"/>
    </row>
    <row r="30" spans="1:10" ht="13.5" customHeight="1">
      <c r="A30" s="134"/>
      <c r="B30" s="135">
        <f>IFERROR(CONSUMO_ADITIVOS[[#This Row],[Fecha ]],0)</f>
        <v>0</v>
      </c>
      <c r="C30" s="88"/>
      <c r="D30" s="88"/>
      <c r="E30" s="136"/>
      <c r="F30" s="88"/>
      <c r="G30" s="88">
        <f>IFERROR(VLOOKUP(CONSUMO_ADITIVOS[[#This Row],[Nombre aditivo]],DESPLEABLES!$F$2:$G$58,2,FALSE),0)</f>
        <v>0</v>
      </c>
      <c r="H30" s="137">
        <f>CONSUMO_ADITIVOS[[#This Row],[Cantidad]]*CONSUMO_ADITIVOS[[#This Row],[Peso x envase]]</f>
        <v>0</v>
      </c>
      <c r="I30" s="88">
        <f>IFERROR(VLOOKUP(CONSUMO_ADITIVOS[[#This Row],[Nombre aditivo]],DESPLEABLES!$F$2:$H$47,3,FALSE),0)</f>
        <v>0</v>
      </c>
      <c r="J30" s="138"/>
    </row>
    <row r="31" spans="1:10">
      <c r="A31" s="49"/>
      <c r="B31" s="50">
        <f>IFERROR(CONSUMO_ADITIVOS[[#This Row],[Fecha ]],0)</f>
        <v>0</v>
      </c>
      <c r="C31" s="42"/>
      <c r="D31" s="42"/>
      <c r="E31" s="45"/>
      <c r="F31" s="42"/>
      <c r="G31" s="42">
        <f>IFERROR(VLOOKUP(CONSUMO_ADITIVOS[[#This Row],[Nombre aditivo]],DESPLEABLES!$F$2:$G$58,2,FALSE),0)</f>
        <v>0</v>
      </c>
      <c r="H31" s="58">
        <f>CONSUMO_ADITIVOS[[#This Row],[Cantidad]]*CONSUMO_ADITIVOS[[#This Row],[Peso x envase]]</f>
        <v>0</v>
      </c>
      <c r="I31" s="42">
        <f>IFERROR(VLOOKUP(CONSUMO_ADITIVOS[[#This Row],[Nombre aditivo]],DESPLEABLES!$F$2:$H$47,3,FALSE),0)</f>
        <v>0</v>
      </c>
      <c r="J31" s="52"/>
    </row>
    <row r="32" spans="1:10">
      <c r="A32" s="49"/>
      <c r="B32" s="50">
        <f>IFERROR(CONSUMO_ADITIVOS[[#This Row],[Fecha ]],0)</f>
        <v>0</v>
      </c>
      <c r="C32" s="42"/>
      <c r="D32" s="42"/>
      <c r="E32" s="45"/>
      <c r="F32" s="42"/>
      <c r="G32" s="42">
        <f>IFERROR(VLOOKUP(CONSUMO_ADITIVOS[[#This Row],[Nombre aditivo]],DESPLEABLES!$F$2:$G$58,2,FALSE),0)</f>
        <v>0</v>
      </c>
      <c r="H32" s="58">
        <f>CONSUMO_ADITIVOS[[#This Row],[Cantidad]]*CONSUMO_ADITIVOS[[#This Row],[Peso x envase]]</f>
        <v>0</v>
      </c>
      <c r="I32" s="42">
        <f>IFERROR(VLOOKUP(CONSUMO_ADITIVOS[[#This Row],[Nombre aditivo]],DESPLEABLES!$F$2:$H$47,3,FALSE),0)</f>
        <v>0</v>
      </c>
      <c r="J32" s="52"/>
    </row>
    <row r="33" spans="1:10">
      <c r="A33" s="49"/>
      <c r="B33" s="50">
        <f>IFERROR(CONSUMO_ADITIVOS[[#This Row],[Fecha ]],0)</f>
        <v>0</v>
      </c>
      <c r="C33" s="42"/>
      <c r="D33" s="42"/>
      <c r="E33" s="45"/>
      <c r="F33" s="42"/>
      <c r="G33" s="42">
        <f>IFERROR(VLOOKUP(CONSUMO_ADITIVOS[[#This Row],[Nombre aditivo]],DESPLEABLES!$F$2:$G$58,2,FALSE),0)</f>
        <v>0</v>
      </c>
      <c r="H33" s="58">
        <f>CONSUMO_ADITIVOS[[#This Row],[Cantidad]]*CONSUMO_ADITIVOS[[#This Row],[Peso x envase]]</f>
        <v>0</v>
      </c>
      <c r="I33" s="42">
        <f>IFERROR(VLOOKUP(CONSUMO_ADITIVOS[[#This Row],[Nombre aditivo]],DESPLEABLES!$F$2:$H$47,3,FALSE),0)</f>
        <v>0</v>
      </c>
      <c r="J33" s="52"/>
    </row>
    <row r="34" spans="1:10">
      <c r="A34" s="49"/>
      <c r="B34" s="50">
        <f>IFERROR(CONSUMO_ADITIVOS[[#This Row],[Fecha ]],0)</f>
        <v>0</v>
      </c>
      <c r="C34" s="42"/>
      <c r="D34" s="42"/>
      <c r="E34" s="45"/>
      <c r="F34" s="42"/>
      <c r="G34" s="42">
        <f>IFERROR(VLOOKUP(CONSUMO_ADITIVOS[[#This Row],[Nombre aditivo]],DESPLEABLES!$F$2:$G$58,2,FALSE),0)</f>
        <v>0</v>
      </c>
      <c r="H34" s="58">
        <f>CONSUMO_ADITIVOS[[#This Row],[Cantidad]]*CONSUMO_ADITIVOS[[#This Row],[Peso x envase]]</f>
        <v>0</v>
      </c>
      <c r="I34" s="42">
        <f>IFERROR(VLOOKUP(CONSUMO_ADITIVOS[[#This Row],[Nombre aditivo]],DESPLEABLES!$F$2:$H$47,3,FALSE),0)</f>
        <v>0</v>
      </c>
      <c r="J34" s="52"/>
    </row>
    <row r="35" spans="1:10">
      <c r="A35" s="49"/>
      <c r="B35" s="50">
        <f>IFERROR(CONSUMO_ADITIVOS[[#This Row],[Fecha ]],0)</f>
        <v>0</v>
      </c>
      <c r="C35" s="42"/>
      <c r="D35" s="42"/>
      <c r="E35" s="45"/>
      <c r="F35" s="42"/>
      <c r="G35" s="42">
        <f>IFERROR(VLOOKUP(CONSUMO_ADITIVOS[[#This Row],[Nombre aditivo]],DESPLEABLES!$F$2:$G$58,2,FALSE),0)</f>
        <v>0</v>
      </c>
      <c r="H35" s="58">
        <f>CONSUMO_ADITIVOS[[#This Row],[Cantidad]]*CONSUMO_ADITIVOS[[#This Row],[Peso x envase]]</f>
        <v>0</v>
      </c>
      <c r="I35" s="42">
        <f>IFERROR(VLOOKUP(CONSUMO_ADITIVOS[[#This Row],[Nombre aditivo]],DESPLEABLES!$F$2:$H$47,3,FALSE),0)</f>
        <v>0</v>
      </c>
      <c r="J35" s="52"/>
    </row>
    <row r="36" spans="1:10">
      <c r="A36" s="49"/>
      <c r="B36" s="50">
        <f>IFERROR(CONSUMO_ADITIVOS[[#This Row],[Fecha ]],0)</f>
        <v>0</v>
      </c>
      <c r="C36" s="42"/>
      <c r="D36" s="42"/>
      <c r="E36" s="45"/>
      <c r="F36" s="42"/>
      <c r="G36" s="42">
        <f>IFERROR(VLOOKUP(CONSUMO_ADITIVOS[[#This Row],[Nombre aditivo]],DESPLEABLES!$F$2:$G$58,2,FALSE),0)</f>
        <v>0</v>
      </c>
      <c r="H36" s="58">
        <f>CONSUMO_ADITIVOS[[#This Row],[Cantidad]]*CONSUMO_ADITIVOS[[#This Row],[Peso x envase]]</f>
        <v>0</v>
      </c>
      <c r="I36" s="42">
        <f>IFERROR(VLOOKUP(CONSUMO_ADITIVOS[[#This Row],[Nombre aditivo]],DESPLEABLES!$F$2:$H$47,3,FALSE),0)</f>
        <v>0</v>
      </c>
      <c r="J36" s="52"/>
    </row>
    <row r="37" spans="1:10" ht="15">
      <c r="A37" s="49"/>
      <c r="B37" s="50">
        <f>IFERROR(CONSUMO_ADITIVOS[[#This Row],[Fecha ]],0)</f>
        <v>0</v>
      </c>
      <c r="C37" s="42"/>
      <c r="D37" s="52"/>
      <c r="E37" s="121"/>
      <c r="F37" s="58"/>
      <c r="G37" s="42">
        <f>IFERROR(VLOOKUP(CONSUMO_ADITIVOS[[#This Row],[Nombre aditivo]],DESPLEABLES!$F$2:$G$58,2,FALSE),0)</f>
        <v>0</v>
      </c>
      <c r="H37" s="58">
        <f>CONSUMO_ADITIVOS[[#This Row],[Cantidad]]*CONSUMO_ADITIVOS[[#This Row],[Peso x envase]]</f>
        <v>0</v>
      </c>
      <c r="I37" s="42" t="s">
        <v>12</v>
      </c>
      <c r="J37" s="52"/>
    </row>
    <row r="38" spans="1:10" ht="15">
      <c r="A38" s="49"/>
      <c r="B38" s="50">
        <f>IFERROR(CONSUMO_ADITIVOS[[#This Row],[Fecha ]],0)</f>
        <v>0</v>
      </c>
      <c r="C38" s="51"/>
      <c r="D38" s="52"/>
      <c r="E38" s="121"/>
      <c r="F38" s="58"/>
      <c r="G38" s="42">
        <f>IFERROR(VLOOKUP(CONSUMO_ADITIVOS[[#This Row],[Nombre aditivo]],DESPLEABLES!$F$2:$G$58,2,FALSE),0)</f>
        <v>0</v>
      </c>
      <c r="H38" s="58">
        <f>CONSUMO_ADITIVOS[[#This Row],[Cantidad]]*CONSUMO_ADITIVOS[[#This Row],[Peso x envase]]</f>
        <v>0</v>
      </c>
      <c r="I38" s="42">
        <f>IFERROR(VLOOKUP(CONSUMO_ADITIVOS[[#This Row],[Nombre aditivo]],DESPLEABLES!$F$2:$H$47,3,FALSE),0)</f>
        <v>0</v>
      </c>
      <c r="J38" s="52"/>
    </row>
    <row r="39" spans="1:10" ht="15">
      <c r="A39" s="49"/>
      <c r="B39" s="50">
        <f>IFERROR(CONSUMO_ADITIVOS[[#This Row],[Fecha ]],0)</f>
        <v>0</v>
      </c>
      <c r="C39" s="42"/>
      <c r="D39" s="52"/>
      <c r="E39" s="121"/>
      <c r="F39" s="58"/>
      <c r="G39" s="42">
        <f>IFERROR(VLOOKUP(CONSUMO_ADITIVOS[[#This Row],[Nombre aditivo]],DESPLEABLES!$F$2:$G$58,2,FALSE),0)</f>
        <v>0</v>
      </c>
      <c r="H39" s="58">
        <f>CONSUMO_ADITIVOS[[#This Row],[Cantidad]]*CONSUMO_ADITIVOS[[#This Row],[Peso x envase]]</f>
        <v>0</v>
      </c>
      <c r="I39" s="42" t="s">
        <v>13</v>
      </c>
      <c r="J39" s="52"/>
    </row>
    <row r="40" spans="1:10" ht="15">
      <c r="A40" s="49"/>
      <c r="B40" s="50">
        <f>IFERROR(CONSUMO_ADITIVOS[[#This Row],[Fecha ]],0)</f>
        <v>0</v>
      </c>
      <c r="C40" s="51"/>
      <c r="D40" s="52"/>
      <c r="E40" s="121"/>
      <c r="F40" s="58"/>
      <c r="G40" s="42">
        <f>IFERROR(VLOOKUP(CONSUMO_ADITIVOS[[#This Row],[Nombre aditivo]],DESPLEABLES!$F$2:$G$58,2,FALSE),0)</f>
        <v>0</v>
      </c>
      <c r="H40" s="58">
        <f>CONSUMO_ADITIVOS[[#This Row],[Cantidad]]*CONSUMO_ADITIVOS[[#This Row],[Peso x envase]]</f>
        <v>0</v>
      </c>
      <c r="I40" s="42" t="s">
        <v>13</v>
      </c>
      <c r="J40" s="52"/>
    </row>
    <row r="41" spans="1:10" ht="15">
      <c r="A41" s="49"/>
      <c r="B41" s="50">
        <f>IFERROR(CONSUMO_ADITIVOS[[#This Row],[Fecha ]],0)</f>
        <v>0</v>
      </c>
      <c r="C41" s="42"/>
      <c r="D41" s="52"/>
      <c r="E41" s="121"/>
      <c r="F41" s="58"/>
      <c r="G41" s="42">
        <f>IFERROR(VLOOKUP(CONSUMO_ADITIVOS[[#This Row],[Nombre aditivo]],DESPLEABLES!$F$2:$G$58,2,FALSE),0)</f>
        <v>0</v>
      </c>
      <c r="H41" s="58">
        <f>CONSUMO_ADITIVOS[[#This Row],[Cantidad]]*CONSUMO_ADITIVOS[[#This Row],[Peso x envase]]</f>
        <v>0</v>
      </c>
      <c r="I41" s="42" t="s">
        <v>13</v>
      </c>
      <c r="J41" s="52"/>
    </row>
    <row r="42" spans="1:10" ht="15">
      <c r="A42" s="49"/>
      <c r="B42" s="50">
        <f>IFERROR(CONSUMO_ADITIVOS[[#This Row],[Fecha ]],0)</f>
        <v>0</v>
      </c>
      <c r="C42" s="51"/>
      <c r="D42" s="52"/>
      <c r="E42" s="121"/>
      <c r="F42" s="58"/>
      <c r="G42" s="42">
        <f>IFERROR(VLOOKUP(CONSUMO_ADITIVOS[[#This Row],[Nombre aditivo]],DESPLEABLES!$F$2:$G$58,2,FALSE),0)</f>
        <v>0</v>
      </c>
      <c r="H42" s="58">
        <f>CONSUMO_ADITIVOS[[#This Row],[Cantidad]]*CONSUMO_ADITIVOS[[#This Row],[Peso x envase]]</f>
        <v>0</v>
      </c>
      <c r="I42" s="42" t="s">
        <v>13</v>
      </c>
      <c r="J42" s="52"/>
    </row>
    <row r="43" spans="1:10" ht="15">
      <c r="A43" s="49"/>
      <c r="B43" s="50">
        <f>IFERROR(CONSUMO_ADITIVOS[[#This Row],[Fecha ]],0)</f>
        <v>0</v>
      </c>
      <c r="C43" s="42"/>
      <c r="D43" s="52"/>
      <c r="E43" s="121"/>
      <c r="F43" s="58"/>
      <c r="G43" s="42">
        <f>IFERROR(VLOOKUP(CONSUMO_ADITIVOS[[#This Row],[Nombre aditivo]],DESPLEABLES!$F$2:$G$58,2,FALSE),0)</f>
        <v>0</v>
      </c>
      <c r="H43" s="58">
        <f>CONSUMO_ADITIVOS[[#This Row],[Cantidad]]*CONSUMO_ADITIVOS[[#This Row],[Peso x envase]]</f>
        <v>0</v>
      </c>
      <c r="I43" s="42" t="s">
        <v>12</v>
      </c>
      <c r="J43" s="52"/>
    </row>
    <row r="44" spans="1:10" ht="15">
      <c r="A44" s="49"/>
      <c r="B44" s="50">
        <f>IFERROR(CONSUMO_ADITIVOS[[#This Row],[Fecha ]],0)</f>
        <v>0</v>
      </c>
      <c r="C44" s="51"/>
      <c r="D44" s="52"/>
      <c r="E44" s="121"/>
      <c r="F44" s="58"/>
      <c r="G44" s="42">
        <f>IFERROR(VLOOKUP(CONSUMO_ADITIVOS[[#This Row],[Nombre aditivo]],DESPLEABLES!$F$2:$G$58,2,FALSE),0)</f>
        <v>0</v>
      </c>
      <c r="H44" s="58">
        <f>CONSUMO_ADITIVOS[[#This Row],[Cantidad]]*CONSUMO_ADITIVOS[[#This Row],[Peso x envase]]</f>
        <v>0</v>
      </c>
      <c r="I44" s="42" t="s">
        <v>12</v>
      </c>
      <c r="J44" s="52"/>
    </row>
    <row r="45" spans="1:10" ht="15">
      <c r="A45" s="49"/>
      <c r="B45" s="50">
        <f>IFERROR(CONSUMO_ADITIVOS[[#This Row],[Fecha ]],0)</f>
        <v>0</v>
      </c>
      <c r="C45" s="42"/>
      <c r="D45" s="52"/>
      <c r="E45" s="122"/>
      <c r="F45" s="58"/>
      <c r="G45" s="42">
        <f>IFERROR(VLOOKUP(CONSUMO_ADITIVOS[[#This Row],[Nombre aditivo]],DESPLEABLES!$F$2:$G$58,2,FALSE),0)</f>
        <v>0</v>
      </c>
      <c r="H45" s="58">
        <f>CONSUMO_ADITIVOS[[#This Row],[Cantidad]]*CONSUMO_ADITIVOS[[#This Row],[Peso x envase]]</f>
        <v>0</v>
      </c>
      <c r="I45" s="42" t="s">
        <v>12</v>
      </c>
      <c r="J45" s="52"/>
    </row>
    <row r="46" spans="1:10" ht="15">
      <c r="A46" s="49"/>
      <c r="B46" s="50">
        <f>IFERROR(CONSUMO_ADITIVOS[[#This Row],[Fecha ]],0)</f>
        <v>0</v>
      </c>
      <c r="C46" s="51"/>
      <c r="D46" s="52"/>
      <c r="E46" s="121"/>
      <c r="F46" s="58"/>
      <c r="G46" s="42">
        <f>IFERROR(VLOOKUP(CONSUMO_ADITIVOS[[#This Row],[Nombre aditivo]],DESPLEABLES!$F$2:$G$58,2,FALSE),0)</f>
        <v>0</v>
      </c>
      <c r="H46" s="58">
        <f>CONSUMO_ADITIVOS[[#This Row],[Cantidad]]*CONSUMO_ADITIVOS[[#This Row],[Peso x envase]]</f>
        <v>0</v>
      </c>
      <c r="I46" s="42" t="s">
        <v>12</v>
      </c>
      <c r="J46" s="52"/>
    </row>
    <row r="47" spans="1:10" ht="15">
      <c r="A47" s="49"/>
      <c r="B47" s="50">
        <f>IFERROR(CONSUMO_ADITIVOS[[#This Row],[Fecha ]],0)</f>
        <v>0</v>
      </c>
      <c r="C47" s="42"/>
      <c r="D47" s="52"/>
      <c r="E47" s="121"/>
      <c r="F47" s="58"/>
      <c r="G47" s="42">
        <f>IFERROR(VLOOKUP(CONSUMO_ADITIVOS[[#This Row],[Nombre aditivo]],DESPLEABLES!$F$2:$G$58,2,FALSE),0)</f>
        <v>0</v>
      </c>
      <c r="H47" s="58">
        <f>CONSUMO_ADITIVOS[[#This Row],[Cantidad]]*CONSUMO_ADITIVOS[[#This Row],[Peso x envase]]</f>
        <v>0</v>
      </c>
      <c r="I47" s="42">
        <f>IFERROR(VLOOKUP(CONSUMO_ADITIVOS[[#This Row],[Nombre aditivo]],DESPLEABLES!$F$2:$H$47,3,FALSE),0)</f>
        <v>0</v>
      </c>
      <c r="J47" s="52"/>
    </row>
    <row r="48" spans="1:10" ht="15">
      <c r="A48" s="49"/>
      <c r="B48" s="50">
        <f>IFERROR(CONSUMO_ADITIVOS[[#This Row],[Fecha ]],0)</f>
        <v>0</v>
      </c>
      <c r="C48" s="51"/>
      <c r="D48" s="52"/>
      <c r="E48" s="121"/>
      <c r="F48" s="58"/>
      <c r="G48" s="42">
        <f>IFERROR(VLOOKUP(CONSUMO_ADITIVOS[[#This Row],[Nombre aditivo]],DESPLEABLES!$F$2:$G$58,2,FALSE),0)</f>
        <v>0</v>
      </c>
      <c r="H48" s="58">
        <f>CONSUMO_ADITIVOS[[#This Row],[Cantidad]]*CONSUMO_ADITIVOS[[#This Row],[Peso x envase]]</f>
        <v>0</v>
      </c>
      <c r="I48" s="42" t="s">
        <v>14</v>
      </c>
      <c r="J48" s="52"/>
    </row>
    <row r="49" spans="1:10" ht="15">
      <c r="A49" s="49"/>
      <c r="B49" s="50">
        <f>IFERROR(CONSUMO_ADITIVOS[[#This Row],[Fecha ]],0)</f>
        <v>0</v>
      </c>
      <c r="C49" s="42"/>
      <c r="D49" s="52"/>
      <c r="E49" s="121"/>
      <c r="F49" s="58"/>
      <c r="G49" s="42">
        <f>IFERROR(VLOOKUP(CONSUMO_ADITIVOS[[#This Row],[Nombre aditivo]],DESPLEABLES!$F$2:$G$58,2,FALSE),0)</f>
        <v>0</v>
      </c>
      <c r="H49" s="58">
        <f>CONSUMO_ADITIVOS[[#This Row],[Cantidad]]*CONSUMO_ADITIVOS[[#This Row],[Peso x envase]]</f>
        <v>0</v>
      </c>
      <c r="I49" s="42">
        <f>IFERROR(VLOOKUP(CONSUMO_ADITIVOS[[#This Row],[Nombre aditivo]],DESPLEABLES!$F$2:$H$47,3,FALSE),0)</f>
        <v>0</v>
      </c>
      <c r="J49" s="52"/>
    </row>
    <row r="50" spans="1:10" ht="15">
      <c r="A50" s="49"/>
      <c r="B50" s="50">
        <f>IFERROR(CONSUMO_ADITIVOS[[#This Row],[Fecha ]],0)</f>
        <v>0</v>
      </c>
      <c r="C50" s="51"/>
      <c r="D50" s="52"/>
      <c r="E50" s="122"/>
      <c r="F50" s="58"/>
      <c r="G50" s="42">
        <f>IFERROR(VLOOKUP(CONSUMO_ADITIVOS[[#This Row],[Nombre aditivo]],DESPLEABLES!$F$2:$G$58,2,FALSE),0)</f>
        <v>0</v>
      </c>
      <c r="H50" s="58">
        <f>CONSUMO_ADITIVOS[[#This Row],[Cantidad]]*CONSUMO_ADITIVOS[[#This Row],[Peso x envase]]</f>
        <v>0</v>
      </c>
      <c r="I50" s="42" t="s">
        <v>13</v>
      </c>
      <c r="J50" s="52"/>
    </row>
    <row r="51" spans="1:10" ht="15">
      <c r="A51" s="49"/>
      <c r="B51" s="50">
        <f>IFERROR(CONSUMO_ADITIVOS[[#This Row],[Fecha ]],0)</f>
        <v>0</v>
      </c>
      <c r="C51" s="42"/>
      <c r="D51" s="52"/>
      <c r="E51" s="122"/>
      <c r="F51" s="58"/>
      <c r="G51" s="42">
        <f>IFERROR(VLOOKUP(CONSUMO_ADITIVOS[[#This Row],[Nombre aditivo]],DESPLEABLES!$F$2:$G$58,2,FALSE),0)</f>
        <v>0</v>
      </c>
      <c r="H51" s="58">
        <f>CONSUMO_ADITIVOS[[#This Row],[Cantidad]]*CONSUMO_ADITIVOS[[#This Row],[Peso x envase]]</f>
        <v>0</v>
      </c>
      <c r="I51" s="42">
        <f>IFERROR(VLOOKUP(CONSUMO_ADITIVOS[[#This Row],[Nombre aditivo]],DESPLEABLES!$F$2:$H$47,3,FALSE),0)</f>
        <v>0</v>
      </c>
      <c r="J51" s="52"/>
    </row>
    <row r="52" spans="1:10" ht="15">
      <c r="A52" s="49"/>
      <c r="B52" s="50">
        <f>IFERROR(CONSUMO_ADITIVOS[[#This Row],[Fecha ]],0)</f>
        <v>0</v>
      </c>
      <c r="C52" s="51"/>
      <c r="D52" s="52"/>
      <c r="E52" s="122"/>
      <c r="F52" s="58"/>
      <c r="G52" s="42">
        <f>IFERROR(VLOOKUP(CONSUMO_ADITIVOS[[#This Row],[Nombre aditivo]],DESPLEABLES!$F$2:$G$58,2,FALSE),0)</f>
        <v>0</v>
      </c>
      <c r="H52" s="58">
        <f>CONSUMO_ADITIVOS[[#This Row],[Cantidad]]*CONSUMO_ADITIVOS[[#This Row],[Peso x envase]]</f>
        <v>0</v>
      </c>
      <c r="I52" s="42" t="s">
        <v>15</v>
      </c>
      <c r="J52" s="52"/>
    </row>
    <row r="53" spans="1:10" ht="15">
      <c r="A53" s="49"/>
      <c r="B53" s="50">
        <f>IFERROR(CONSUMO_ADITIVOS[[#This Row],[Fecha ]],0)</f>
        <v>0</v>
      </c>
      <c r="C53" s="42"/>
      <c r="D53" s="52"/>
      <c r="E53" s="122"/>
      <c r="F53" s="58"/>
      <c r="G53" s="42">
        <f>IFERROR(VLOOKUP(CONSUMO_ADITIVOS[[#This Row],[Nombre aditivo]],DESPLEABLES!$F$2:$G$58,2,FALSE),0)</f>
        <v>0</v>
      </c>
      <c r="H53" s="58">
        <f>CONSUMO_ADITIVOS[[#This Row],[Cantidad]]*CONSUMO_ADITIVOS[[#This Row],[Peso x envase]]</f>
        <v>0</v>
      </c>
      <c r="I53" s="42">
        <f>IFERROR(VLOOKUP(CONSUMO_ADITIVOS[[#This Row],[Nombre aditivo]],DESPLEABLES!$F$2:$H$47,3,FALSE),0)</f>
        <v>0</v>
      </c>
      <c r="J53" s="52"/>
    </row>
    <row r="54" spans="1:10" ht="15">
      <c r="A54" s="49"/>
      <c r="B54" s="50">
        <f>IFERROR(CONSUMO_ADITIVOS[[#This Row],[Fecha ]],0)</f>
        <v>0</v>
      </c>
      <c r="C54" s="51"/>
      <c r="D54" s="52"/>
      <c r="E54" s="121"/>
      <c r="F54" s="58"/>
      <c r="G54" s="42">
        <f>IFERROR(VLOOKUP(CONSUMO_ADITIVOS[[#This Row],[Nombre aditivo]],DESPLEABLES!$F$2:$G$58,2,FALSE),0)</f>
        <v>0</v>
      </c>
      <c r="H54" s="58">
        <f>CONSUMO_ADITIVOS[[#This Row],[Cantidad]]*CONSUMO_ADITIVOS[[#This Row],[Peso x envase]]</f>
        <v>0</v>
      </c>
      <c r="I54" s="42" t="s">
        <v>12</v>
      </c>
      <c r="J54" s="52"/>
    </row>
    <row r="55" spans="1:10" ht="15">
      <c r="A55" s="49"/>
      <c r="B55" s="50">
        <f>IFERROR(CONSUMO_ADITIVOS[[#This Row],[Fecha ]],0)</f>
        <v>0</v>
      </c>
      <c r="C55" s="42"/>
      <c r="D55" s="52"/>
      <c r="E55" s="122"/>
      <c r="F55" s="58"/>
      <c r="G55" s="42">
        <f>IFERROR(VLOOKUP(CONSUMO_ADITIVOS[[#This Row],[Nombre aditivo]],DESPLEABLES!$F$2:$G$58,2,FALSE),0)</f>
        <v>0</v>
      </c>
      <c r="H55" s="58">
        <f>CONSUMO_ADITIVOS[[#This Row],[Cantidad]]*CONSUMO_ADITIVOS[[#This Row],[Peso x envase]]</f>
        <v>0</v>
      </c>
      <c r="I55" s="42" t="s">
        <v>14</v>
      </c>
      <c r="J55" s="52"/>
    </row>
    <row r="56" spans="1:10" ht="15">
      <c r="A56" s="49"/>
      <c r="B56" s="50">
        <f>IFERROR(CONSUMO_ADITIVOS[[#This Row],[Fecha ]],0)</f>
        <v>0</v>
      </c>
      <c r="C56" s="51"/>
      <c r="D56" s="52"/>
      <c r="E56" s="121"/>
      <c r="F56" s="58"/>
      <c r="G56" s="42">
        <f>IFERROR(VLOOKUP(CONSUMO_ADITIVOS[[#This Row],[Nombre aditivo]],DESPLEABLES!$F$2:$G$58,2,FALSE),0)</f>
        <v>0</v>
      </c>
      <c r="H56" s="58">
        <f>CONSUMO_ADITIVOS[[#This Row],[Cantidad]]*CONSUMO_ADITIVOS[[#This Row],[Peso x envase]]</f>
        <v>0</v>
      </c>
      <c r="I56" s="42" t="s">
        <v>12</v>
      </c>
      <c r="J56" s="52"/>
    </row>
    <row r="57" spans="1:10" ht="15">
      <c r="A57" s="49"/>
      <c r="B57" s="50">
        <f>IFERROR(CONSUMO_ADITIVOS[[#This Row],[Fecha ]],0)</f>
        <v>0</v>
      </c>
      <c r="C57" s="42"/>
      <c r="D57" s="42"/>
      <c r="E57" s="130"/>
      <c r="F57" s="131"/>
      <c r="G57" s="42">
        <f>IFERROR(VLOOKUP(CONSUMO_ADITIVOS[[#This Row],[Nombre aditivo]],DESPLEABLES!$F$2:$G$58,2,FALSE),0)</f>
        <v>0</v>
      </c>
      <c r="H57" s="58">
        <f>CONSUMO_ADITIVOS[[#This Row],[Cantidad]]*CONSUMO_ADITIVOS[[#This Row],[Peso x envase]]</f>
        <v>0</v>
      </c>
      <c r="I57" s="42" t="s">
        <v>14</v>
      </c>
      <c r="J57" s="52"/>
    </row>
    <row r="58" spans="1:10" ht="15">
      <c r="A58" s="49"/>
      <c r="B58" s="50">
        <f>IFERROR(CONSUMO_ADITIVOS[[#This Row],[Fecha ]],0)</f>
        <v>0</v>
      </c>
      <c r="C58" s="42"/>
      <c r="D58" s="42"/>
      <c r="E58" s="130"/>
      <c r="F58" s="133"/>
      <c r="G58" s="42">
        <f>IFERROR(VLOOKUP(CONSUMO_ADITIVOS[[#This Row],[Nombre aditivo]],DESPLEABLES!$F$2:$G$58,2,FALSE),0)</f>
        <v>0</v>
      </c>
      <c r="H58" s="58">
        <f>CONSUMO_ADITIVOS[[#This Row],[Cantidad]]*CONSUMO_ADITIVOS[[#This Row],[Peso x envase]]</f>
        <v>0</v>
      </c>
      <c r="I58" s="42" t="s">
        <v>15</v>
      </c>
      <c r="J58" s="52"/>
    </row>
    <row r="59" spans="1:10" ht="15">
      <c r="A59" s="49"/>
      <c r="B59" s="50">
        <f>IFERROR(CONSUMO_ADITIVOS[[#This Row],[Fecha ]],0)</f>
        <v>0</v>
      </c>
      <c r="C59" s="42"/>
      <c r="D59" s="42"/>
      <c r="E59" s="130"/>
      <c r="F59" s="132"/>
      <c r="G59" s="42">
        <f>IFERROR(VLOOKUP(CONSUMO_ADITIVOS[[#This Row],[Nombre aditivo]],DESPLEABLES!$F$2:$G$58,2,FALSE),0)</f>
        <v>0</v>
      </c>
      <c r="H59" s="58">
        <f>CONSUMO_ADITIVOS[[#This Row],[Cantidad]]*CONSUMO_ADITIVOS[[#This Row],[Peso x envase]]</f>
        <v>0</v>
      </c>
      <c r="I59" s="42" t="s">
        <v>13</v>
      </c>
      <c r="J59" s="52"/>
    </row>
    <row r="60" spans="1:10" ht="15">
      <c r="A60" s="49"/>
      <c r="B60" s="50">
        <f>IFERROR(CONSUMO_ADITIVOS[[#This Row],[Fecha ]],0)</f>
        <v>0</v>
      </c>
      <c r="C60" s="42"/>
      <c r="D60" s="42"/>
      <c r="E60" s="130"/>
      <c r="F60" s="133"/>
      <c r="G60" s="42">
        <f>IFERROR(VLOOKUP(CONSUMO_ADITIVOS[[#This Row],[Nombre aditivo]],DESPLEABLES!$F$2:$G$58,2,FALSE),0)</f>
        <v>0</v>
      </c>
      <c r="H60" s="58">
        <f>CONSUMO_ADITIVOS[[#This Row],[Cantidad]]*CONSUMO_ADITIVOS[[#This Row],[Peso x envase]]</f>
        <v>0</v>
      </c>
      <c r="I60" s="42" t="s">
        <v>13</v>
      </c>
      <c r="J60" s="52"/>
    </row>
    <row r="61" spans="1:10" ht="15">
      <c r="A61" s="49"/>
      <c r="B61" s="50">
        <f>IFERROR(CONSUMO_ADITIVOS[[#This Row],[Fecha ]],0)</f>
        <v>0</v>
      </c>
      <c r="C61" s="42"/>
      <c r="D61" s="42"/>
      <c r="E61" s="130"/>
      <c r="F61" s="132"/>
      <c r="G61" s="42">
        <f>IFERROR(VLOOKUP(CONSUMO_ADITIVOS[[#This Row],[Nombre aditivo]],DESPLEABLES!$F$2:$G$58,2,FALSE),0)</f>
        <v>0</v>
      </c>
      <c r="H61" s="58">
        <f>CONSUMO_ADITIVOS[[#This Row],[Cantidad]]*CONSUMO_ADITIVOS[[#This Row],[Peso x envase]]</f>
        <v>0</v>
      </c>
      <c r="I61" s="42" t="s">
        <v>13</v>
      </c>
      <c r="J61" s="52"/>
    </row>
    <row r="62" spans="1:10" ht="15">
      <c r="A62" s="49"/>
      <c r="B62" s="50">
        <f>IFERROR(CONSUMO_ADITIVOS[[#This Row],[Fecha ]],0)</f>
        <v>0</v>
      </c>
      <c r="C62" s="42"/>
      <c r="D62" s="42"/>
      <c r="E62" s="130"/>
      <c r="F62" s="133"/>
      <c r="G62" s="42">
        <f>IFERROR(VLOOKUP(CONSUMO_ADITIVOS[[#This Row],[Nombre aditivo]],DESPLEABLES!$F$2:$G$58,2,FALSE),0)</f>
        <v>0</v>
      </c>
      <c r="H62" s="58">
        <f>CONSUMO_ADITIVOS[[#This Row],[Cantidad]]*CONSUMO_ADITIVOS[[#This Row],[Peso x envase]]</f>
        <v>0</v>
      </c>
      <c r="I62" s="42">
        <f>IFERROR(VLOOKUP(CONSUMO_ADITIVOS[[#This Row],[Nombre aditivo]],DESPLEABLES!$F$2:$H$47,3,FALSE),0)</f>
        <v>0</v>
      </c>
      <c r="J62" s="52"/>
    </row>
    <row r="63" spans="1:10" ht="15">
      <c r="A63" s="49"/>
      <c r="B63" s="50">
        <f>IFERROR(CONSUMO_ADITIVOS[[#This Row],[Fecha ]],0)</f>
        <v>0</v>
      </c>
      <c r="C63" s="42"/>
      <c r="D63" s="42"/>
      <c r="E63" s="130"/>
      <c r="F63" s="132"/>
      <c r="G63" s="42">
        <f>IFERROR(VLOOKUP(CONSUMO_ADITIVOS[[#This Row],[Nombre aditivo]],DESPLEABLES!$F$2:$G$58,2,FALSE),0)</f>
        <v>0</v>
      </c>
      <c r="H63" s="58">
        <f>CONSUMO_ADITIVOS[[#This Row],[Cantidad]]*CONSUMO_ADITIVOS[[#This Row],[Peso x envase]]</f>
        <v>0</v>
      </c>
      <c r="I63" s="42">
        <f>IFERROR(VLOOKUP(CONSUMO_ADITIVOS[[#This Row],[Nombre aditivo]],DESPLEABLES!$F$2:$H$47,3,FALSE),0)</f>
        <v>0</v>
      </c>
      <c r="J63" s="52"/>
    </row>
    <row r="64" spans="1:10" ht="15">
      <c r="A64" s="49"/>
      <c r="B64" s="50">
        <f>IFERROR(CONSUMO_ADITIVOS[[#This Row],[Fecha ]],0)</f>
        <v>0</v>
      </c>
      <c r="C64" s="42"/>
      <c r="D64" s="42"/>
      <c r="E64" s="130"/>
      <c r="F64" s="133"/>
      <c r="G64" s="42">
        <f>IFERROR(VLOOKUP(CONSUMO_ADITIVOS[[#This Row],[Nombre aditivo]],DESPLEABLES!$F$2:$G$58,2,FALSE),0)</f>
        <v>0</v>
      </c>
      <c r="H64" s="58">
        <f>CONSUMO_ADITIVOS[[#This Row],[Cantidad]]*CONSUMO_ADITIVOS[[#This Row],[Peso x envase]]</f>
        <v>0</v>
      </c>
      <c r="I64" s="42" t="s">
        <v>13</v>
      </c>
      <c r="J64" s="52"/>
    </row>
    <row r="65" spans="1:10" ht="15">
      <c r="A65" s="49"/>
      <c r="B65" s="50">
        <f>IFERROR(CONSUMO_ADITIVOS[[#This Row],[Fecha ]],0)</f>
        <v>0</v>
      </c>
      <c r="C65" s="42"/>
      <c r="D65" s="42"/>
      <c r="E65" s="130"/>
      <c r="F65" s="132"/>
      <c r="G65" s="42">
        <f>IFERROR(VLOOKUP(CONSUMO_ADITIVOS[[#This Row],[Nombre aditivo]],DESPLEABLES!$F$2:$G$58,2,FALSE),0)</f>
        <v>0</v>
      </c>
      <c r="H65" s="58">
        <f>CONSUMO_ADITIVOS[[#This Row],[Cantidad]]*CONSUMO_ADITIVOS[[#This Row],[Peso x envase]]</f>
        <v>0</v>
      </c>
      <c r="I65" s="42" t="s">
        <v>14</v>
      </c>
      <c r="J65" s="52"/>
    </row>
    <row r="66" spans="1:10" ht="15">
      <c r="A66" s="49"/>
      <c r="B66" s="50">
        <f>IFERROR(CONSUMO_ADITIVOS[[#This Row],[Fecha ]],0)</f>
        <v>0</v>
      </c>
      <c r="C66" s="42"/>
      <c r="D66" s="42"/>
      <c r="E66" s="130"/>
      <c r="F66" s="133"/>
      <c r="G66" s="42">
        <f>IFERROR(VLOOKUP(CONSUMO_ADITIVOS[[#This Row],[Nombre aditivo]],DESPLEABLES!$F$2:$G$58,2,FALSE),0)</f>
        <v>0</v>
      </c>
      <c r="H66" s="58">
        <f>CONSUMO_ADITIVOS[[#This Row],[Cantidad]]*CONSUMO_ADITIVOS[[#This Row],[Peso x envase]]</f>
        <v>0</v>
      </c>
      <c r="I66" s="42" t="s">
        <v>14</v>
      </c>
      <c r="J66" s="52"/>
    </row>
    <row r="67" spans="1:10" ht="15">
      <c r="A67" s="49"/>
      <c r="B67" s="50">
        <f>IFERROR(CONSUMO_ADITIVOS[[#This Row],[Fecha ]],0)</f>
        <v>0</v>
      </c>
      <c r="C67" s="42"/>
      <c r="D67" s="42"/>
      <c r="E67" s="130"/>
      <c r="F67" s="132"/>
      <c r="G67" s="42">
        <f>IFERROR(VLOOKUP(CONSUMO_ADITIVOS[[#This Row],[Nombre aditivo]],DESPLEABLES!$F$2:$G$58,2,FALSE),0)</f>
        <v>0</v>
      </c>
      <c r="H67" s="58">
        <f>CONSUMO_ADITIVOS[[#This Row],[Cantidad]]*CONSUMO_ADITIVOS[[#This Row],[Peso x envase]]</f>
        <v>0</v>
      </c>
      <c r="I67" s="42" t="s">
        <v>15</v>
      </c>
      <c r="J67" s="52"/>
    </row>
    <row r="68" spans="1:10" ht="15">
      <c r="A68" s="49"/>
      <c r="B68" s="50">
        <f>IFERROR(CONSUMO_ADITIVOS[[#This Row],[Fecha ]],0)</f>
        <v>0</v>
      </c>
      <c r="C68" s="42"/>
      <c r="D68" s="42"/>
      <c r="E68" s="130"/>
      <c r="F68" s="133"/>
      <c r="G68" s="42">
        <f>IFERROR(VLOOKUP(CONSUMO_ADITIVOS[[#This Row],[Nombre aditivo]],DESPLEABLES!$F$2:$G$58,2,FALSE),0)</f>
        <v>0</v>
      </c>
      <c r="H68" s="58">
        <f>CONSUMO_ADITIVOS[[#This Row],[Cantidad]]*CONSUMO_ADITIVOS[[#This Row],[Peso x envase]]</f>
        <v>0</v>
      </c>
      <c r="I68" s="42" t="s">
        <v>16</v>
      </c>
      <c r="J68" s="52"/>
    </row>
    <row r="69" spans="1:10" ht="15">
      <c r="A69" s="49"/>
      <c r="B69" s="50">
        <f>IFERROR(CONSUMO_ADITIVOS[[#This Row],[Fecha ]],0)</f>
        <v>0</v>
      </c>
      <c r="C69" s="42"/>
      <c r="D69" s="42"/>
      <c r="E69" s="130"/>
      <c r="F69" s="132"/>
      <c r="G69" s="42">
        <f>IFERROR(VLOOKUP(CONSUMO_ADITIVOS[[#This Row],[Nombre aditivo]],DESPLEABLES!$F$2:$G$58,2,FALSE),0)</f>
        <v>0</v>
      </c>
      <c r="H69" s="58">
        <f>CONSUMO_ADITIVOS[[#This Row],[Cantidad]]*CONSUMO_ADITIVOS[[#This Row],[Peso x envase]]</f>
        <v>0</v>
      </c>
      <c r="I69" s="42" t="s">
        <v>14</v>
      </c>
      <c r="J69" s="52"/>
    </row>
    <row r="70" spans="1:10" ht="15">
      <c r="A70" s="49"/>
      <c r="B70" s="50">
        <f>IFERROR(CONSUMO_ADITIVOS[[#This Row],[Fecha ]],0)</f>
        <v>0</v>
      </c>
      <c r="C70" s="42"/>
      <c r="D70" s="42"/>
      <c r="E70" s="130"/>
      <c r="F70" s="133"/>
      <c r="G70" s="42">
        <f>IFERROR(VLOOKUP(CONSUMO_ADITIVOS[[#This Row],[Nombre aditivo]],DESPLEABLES!$F$2:$G$58,2,FALSE),0)</f>
        <v>0</v>
      </c>
      <c r="H70" s="58">
        <f>CONSUMO_ADITIVOS[[#This Row],[Cantidad]]*CONSUMO_ADITIVOS[[#This Row],[Peso x envase]]</f>
        <v>0</v>
      </c>
      <c r="I70" s="42" t="s">
        <v>14</v>
      </c>
      <c r="J70" s="52"/>
    </row>
    <row r="71" spans="1:10" ht="15">
      <c r="A71" s="49"/>
      <c r="B71" s="50">
        <f>IFERROR(CONSUMO_ADITIVOS[[#This Row],[Fecha ]],0)</f>
        <v>0</v>
      </c>
      <c r="C71" s="42"/>
      <c r="D71" s="42"/>
      <c r="E71" s="130"/>
      <c r="F71" s="132"/>
      <c r="G71" s="42">
        <f>IFERROR(VLOOKUP(CONSUMO_ADITIVOS[[#This Row],[Nombre aditivo]],DESPLEABLES!$F$2:$G$58,2,FALSE),0)</f>
        <v>0</v>
      </c>
      <c r="H71" s="58">
        <f>CONSUMO_ADITIVOS[[#This Row],[Cantidad]]*CONSUMO_ADITIVOS[[#This Row],[Peso x envase]]</f>
        <v>0</v>
      </c>
      <c r="I71" s="42" t="s">
        <v>15</v>
      </c>
      <c r="J71" s="52"/>
    </row>
    <row r="72" spans="1:10" ht="15">
      <c r="A72" s="49"/>
      <c r="B72" s="50">
        <f>IFERROR(CONSUMO_ADITIVOS[[#This Row],[Fecha ]],0)</f>
        <v>0</v>
      </c>
      <c r="C72" s="42"/>
      <c r="D72" s="42"/>
      <c r="E72" s="130"/>
      <c r="F72" s="133"/>
      <c r="G72" s="42">
        <f>IFERROR(VLOOKUP(CONSUMO_ADITIVOS[[#This Row],[Nombre aditivo]],DESPLEABLES!$F$2:$G$58,2,FALSE),0)</f>
        <v>0</v>
      </c>
      <c r="H72" s="58">
        <f>CONSUMO_ADITIVOS[[#This Row],[Cantidad]]*CONSUMO_ADITIVOS[[#This Row],[Peso x envase]]</f>
        <v>0</v>
      </c>
      <c r="I72" s="42" t="s">
        <v>15</v>
      </c>
      <c r="J72" s="52"/>
    </row>
    <row r="73" spans="1:10" ht="15">
      <c r="A73" s="49"/>
      <c r="B73" s="50">
        <f>IFERROR(CONSUMO_ADITIVOS[[#This Row],[Fecha ]],0)</f>
        <v>0</v>
      </c>
      <c r="C73" s="42"/>
      <c r="D73" s="42"/>
      <c r="E73" s="130"/>
      <c r="F73" s="132"/>
      <c r="G73" s="42">
        <f>IFERROR(VLOOKUP(CONSUMO_ADITIVOS[[#This Row],[Nombre aditivo]],DESPLEABLES!$F$2:$G$58,2,FALSE),0)</f>
        <v>0</v>
      </c>
      <c r="H73" s="58">
        <f>CONSUMO_ADITIVOS[[#This Row],[Cantidad]]*CONSUMO_ADITIVOS[[#This Row],[Peso x envase]]</f>
        <v>0</v>
      </c>
      <c r="I73" s="42" t="s">
        <v>14</v>
      </c>
      <c r="J73" s="52"/>
    </row>
    <row r="74" spans="1:10" ht="15">
      <c r="A74" s="49"/>
      <c r="B74" s="50">
        <f>IFERROR(CONSUMO_ADITIVOS[[#This Row],[Fecha ]],0)</f>
        <v>0</v>
      </c>
      <c r="C74" s="42"/>
      <c r="D74" s="42"/>
      <c r="E74" s="130"/>
      <c r="F74" s="133"/>
      <c r="G74" s="42">
        <f>IFERROR(VLOOKUP(CONSUMO_ADITIVOS[[#This Row],[Nombre aditivo]],DESPLEABLES!$F$2:$G$58,2,FALSE),0)</f>
        <v>0</v>
      </c>
      <c r="H74" s="58">
        <f>CONSUMO_ADITIVOS[[#This Row],[Cantidad]]*CONSUMO_ADITIVOS[[#This Row],[Peso x envase]]</f>
        <v>0</v>
      </c>
      <c r="I74" s="42" t="s">
        <v>14</v>
      </c>
      <c r="J74" s="52"/>
    </row>
    <row r="75" spans="1:10" ht="15">
      <c r="A75" s="49"/>
      <c r="B75" s="50">
        <f>IFERROR(CONSUMO_ADITIVOS[[#This Row],[Fecha ]],0)</f>
        <v>0</v>
      </c>
      <c r="C75" s="42"/>
      <c r="D75" s="42"/>
      <c r="E75" s="130"/>
      <c r="F75" s="42"/>
      <c r="G75" s="42">
        <f>IFERROR(VLOOKUP(CONSUMO_ADITIVOS[[#This Row],[Nombre aditivo]],DESPLEABLES!$F$2:$G$58,2,FALSE),0)</f>
        <v>0</v>
      </c>
      <c r="H75" s="58">
        <f>CONSUMO_ADITIVOS[[#This Row],[Cantidad]]*CONSUMO_ADITIVOS[[#This Row],[Peso x envase]]</f>
        <v>0</v>
      </c>
      <c r="I75" s="42" t="s">
        <v>17</v>
      </c>
      <c r="J75" s="52"/>
    </row>
    <row r="76" spans="1:10" ht="15">
      <c r="A76" s="49"/>
      <c r="B76" s="50">
        <f>IFERROR(CONSUMO_ADITIVOS[[#This Row],[Fecha ]],0)</f>
        <v>0</v>
      </c>
      <c r="C76" s="42"/>
      <c r="D76" s="42"/>
      <c r="E76" s="130"/>
      <c r="F76" s="42"/>
      <c r="G76" s="42">
        <f>IFERROR(VLOOKUP(CONSUMO_ADITIVOS[[#This Row],[Nombre aditivo]],DESPLEABLES!$F$2:$G$58,2,FALSE),0)</f>
        <v>0</v>
      </c>
      <c r="H76" s="58">
        <f>CONSUMO_ADITIVOS[[#This Row],[Cantidad]]*CONSUMO_ADITIVOS[[#This Row],[Peso x envase]]</f>
        <v>0</v>
      </c>
      <c r="I76" s="42" t="s">
        <v>14</v>
      </c>
      <c r="J76" s="52"/>
    </row>
    <row r="77" spans="1:10" ht="15">
      <c r="A77" s="49"/>
      <c r="B77" s="50">
        <f>IFERROR(CONSUMO_ADITIVOS[[#This Row],[Fecha ]],0)</f>
        <v>0</v>
      </c>
      <c r="C77" s="42"/>
      <c r="D77" s="42"/>
      <c r="E77" s="130"/>
      <c r="F77" s="42"/>
      <c r="G77" s="42">
        <f>IFERROR(VLOOKUP(CONSUMO_ADITIVOS[[#This Row],[Nombre aditivo]],DESPLEABLES!$F$2:$G$58,2,FALSE),0)</f>
        <v>0</v>
      </c>
      <c r="H77" s="58">
        <v>40</v>
      </c>
      <c r="I77" s="42" t="s">
        <v>15</v>
      </c>
      <c r="J77" s="52"/>
    </row>
    <row r="78" spans="1:10" ht="15">
      <c r="A78" s="49"/>
      <c r="B78" s="50">
        <f>IFERROR(CONSUMO_ADITIVOS[[#This Row],[Fecha ]],0)</f>
        <v>0</v>
      </c>
      <c r="C78" s="42"/>
      <c r="D78" s="42"/>
      <c r="E78" s="130"/>
      <c r="F78" s="42"/>
      <c r="G78" s="42">
        <f>IFERROR(VLOOKUP(CONSUMO_ADITIVOS[[#This Row],[Nombre aditivo]],DESPLEABLES!$F$2:$G$58,2,FALSE),0)</f>
        <v>0</v>
      </c>
      <c r="H78" s="58">
        <f>CONSUMO_ADITIVOS[[#This Row],[Cantidad]]*CONSUMO_ADITIVOS[[#This Row],[Peso x envase]]</f>
        <v>0</v>
      </c>
      <c r="I78" s="42" t="s">
        <v>13</v>
      </c>
      <c r="J78" s="52"/>
    </row>
    <row r="79" spans="1:10" ht="15">
      <c r="A79" s="49"/>
      <c r="B79" s="50">
        <f>IFERROR(CONSUMO_ADITIVOS[[#This Row],[Fecha ]],0)</f>
        <v>0</v>
      </c>
      <c r="C79" s="42"/>
      <c r="D79" s="42"/>
      <c r="E79" s="130"/>
      <c r="F79" s="42"/>
      <c r="G79" s="42">
        <f>IFERROR(VLOOKUP(CONSUMO_ADITIVOS[[#This Row],[Nombre aditivo]],DESPLEABLES!$F$2:$G$58,2,FALSE),0)</f>
        <v>0</v>
      </c>
      <c r="H79" s="58">
        <f>CONSUMO_ADITIVOS[[#This Row],[Cantidad]]*CONSUMO_ADITIVOS[[#This Row],[Peso x envase]]</f>
        <v>0</v>
      </c>
      <c r="I79" s="42" t="s">
        <v>13</v>
      </c>
      <c r="J79" s="52"/>
    </row>
    <row r="80" spans="1:10" ht="15">
      <c r="A80" s="49"/>
      <c r="B80" s="50">
        <f>IFERROR(CONSUMO_ADITIVOS[[#This Row],[Fecha ]],0)</f>
        <v>0</v>
      </c>
      <c r="C80" s="42"/>
      <c r="D80" s="42"/>
      <c r="E80" s="130"/>
      <c r="F80" s="42"/>
      <c r="G80" s="42">
        <f>IFERROR(VLOOKUP(CONSUMO_ADITIVOS[[#This Row],[Nombre aditivo]],DESPLEABLES!$F$2:$G$58,2,FALSE),0)</f>
        <v>0</v>
      </c>
      <c r="H80" s="58">
        <f>CONSUMO_ADITIVOS[[#This Row],[Cantidad]]*CONSUMO_ADITIVOS[[#This Row],[Peso x envase]]</f>
        <v>0</v>
      </c>
      <c r="I80" s="42" t="s">
        <v>16</v>
      </c>
      <c r="J80" s="52"/>
    </row>
    <row r="81" spans="1:10" ht="15">
      <c r="A81" s="49"/>
      <c r="B81" s="50">
        <f>IFERROR(CONSUMO_ADITIVOS[[#This Row],[Fecha ]],0)</f>
        <v>0</v>
      </c>
      <c r="C81" s="42"/>
      <c r="D81" s="42"/>
      <c r="E81" s="130"/>
      <c r="F81" s="42"/>
      <c r="G81" s="42">
        <f>IFERROR(VLOOKUP(CONSUMO_ADITIVOS[[#This Row],[Nombre aditivo]],DESPLEABLES!$F$2:$G$58,2,FALSE),0)</f>
        <v>0</v>
      </c>
      <c r="H81" s="58">
        <f>CONSUMO_ADITIVOS[[#This Row],[Cantidad]]*CONSUMO_ADITIVOS[[#This Row],[Peso x envase]]</f>
        <v>0</v>
      </c>
      <c r="I81" s="42" t="s">
        <v>14</v>
      </c>
      <c r="J81" s="52"/>
    </row>
    <row r="82" spans="1:10" ht="15">
      <c r="A82" s="49"/>
      <c r="B82" s="50">
        <f>IFERROR(CONSUMO_ADITIVOS[[#This Row],[Fecha ]],0)</f>
        <v>0</v>
      </c>
      <c r="C82" s="42"/>
      <c r="D82" s="42"/>
      <c r="E82" s="130"/>
      <c r="F82" s="42"/>
      <c r="G82" s="42">
        <f>IFERROR(VLOOKUP(CONSUMO_ADITIVOS[[#This Row],[Nombre aditivo]],DESPLEABLES!$F$2:$G$58,2,FALSE),0)</f>
        <v>0</v>
      </c>
      <c r="H82" s="58">
        <f>CONSUMO_ADITIVOS[[#This Row],[Cantidad]]*CONSUMO_ADITIVOS[[#This Row],[Peso x envase]]</f>
        <v>0</v>
      </c>
      <c r="I82" s="42" t="s">
        <v>14</v>
      </c>
      <c r="J82" s="52"/>
    </row>
    <row r="83" spans="1:10" ht="15">
      <c r="A83" s="49"/>
      <c r="B83" s="50">
        <f>IFERROR(CONSUMO_ADITIVOS[[#This Row],[Fecha ]],0)</f>
        <v>0</v>
      </c>
      <c r="C83" s="42"/>
      <c r="D83" s="42"/>
      <c r="E83" s="130"/>
      <c r="F83" s="42"/>
      <c r="G83" s="42">
        <f>IFERROR(VLOOKUP(CONSUMO_ADITIVOS[[#This Row],[Nombre aditivo]],DESPLEABLES!$F$2:$G$58,2,FALSE),0)</f>
        <v>0</v>
      </c>
      <c r="H83" s="58">
        <f>CONSUMO_ADITIVOS[[#This Row],[Cantidad]]*CONSUMO_ADITIVOS[[#This Row],[Peso x envase]]</f>
        <v>0</v>
      </c>
      <c r="I83" s="42" t="s">
        <v>16</v>
      </c>
      <c r="J83" s="52"/>
    </row>
    <row r="84" spans="1:10" ht="15">
      <c r="A84" s="49"/>
      <c r="B84" s="50">
        <f>IFERROR(CONSUMO_ADITIVOS[[#This Row],[Fecha ]],0)</f>
        <v>0</v>
      </c>
      <c r="C84" s="42"/>
      <c r="D84" s="42"/>
      <c r="E84" s="130"/>
      <c r="F84" s="42"/>
      <c r="G84" s="42">
        <f>IFERROR(VLOOKUP(CONSUMO_ADITIVOS[[#This Row],[Nombre aditivo]],DESPLEABLES!$F$2:$G$58,2,FALSE),0)</f>
        <v>0</v>
      </c>
      <c r="H84" s="58">
        <f>CONSUMO_ADITIVOS[[#This Row],[Cantidad]]*CONSUMO_ADITIVOS[[#This Row],[Peso x envase]]</f>
        <v>0</v>
      </c>
      <c r="I84" s="42" t="s">
        <v>14</v>
      </c>
      <c r="J84" s="52"/>
    </row>
    <row r="85" spans="1:10" ht="15">
      <c r="A85" s="49"/>
      <c r="B85" s="50">
        <f>IFERROR(CONSUMO_ADITIVOS[[#This Row],[Fecha ]],0)</f>
        <v>0</v>
      </c>
      <c r="C85" s="42"/>
      <c r="D85" s="42"/>
      <c r="E85" s="130"/>
      <c r="F85" s="42"/>
      <c r="G85" s="42">
        <f>IFERROR(VLOOKUP(CONSUMO_ADITIVOS[[#This Row],[Nombre aditivo]],DESPLEABLES!$F$2:$G$58,2,FALSE),0)</f>
        <v>0</v>
      </c>
      <c r="H85" s="58">
        <f>CONSUMO_ADITIVOS[[#This Row],[Cantidad]]*CONSUMO_ADITIVOS[[#This Row],[Peso x envase]]</f>
        <v>0</v>
      </c>
      <c r="I85" s="42" t="s">
        <v>14</v>
      </c>
      <c r="J85" s="52"/>
    </row>
    <row r="86" spans="1:10" ht="15">
      <c r="A86" s="49"/>
      <c r="B86" s="50">
        <f>IFERROR(CONSUMO_ADITIVOS[[#This Row],[Fecha ]],0)</f>
        <v>0</v>
      </c>
      <c r="C86" s="42"/>
      <c r="D86" s="42"/>
      <c r="E86" s="130"/>
      <c r="F86" s="43"/>
      <c r="G86" s="42">
        <f>IFERROR(VLOOKUP(CONSUMO_ADITIVOS[[#This Row],[Nombre aditivo]],DESPLEABLES!$F$2:$G$58,2,FALSE),0)</f>
        <v>0</v>
      </c>
      <c r="H86" s="59">
        <f>CONSUMO_ADITIVOS[[#This Row],[Cantidad]]*CONSUMO_ADITIVOS[[#This Row],[Peso x envase]]</f>
        <v>0</v>
      </c>
      <c r="I86" s="43" t="s">
        <v>13</v>
      </c>
      <c r="J86" s="52"/>
    </row>
    <row r="87" spans="1:10" ht="15">
      <c r="A87" s="49"/>
      <c r="B87" s="50">
        <f>IFERROR(CONSUMO_ADITIVOS[[#This Row],[Fecha ]],0)</f>
        <v>0</v>
      </c>
      <c r="C87" s="42"/>
      <c r="D87" s="42"/>
      <c r="E87" s="130"/>
      <c r="F87" s="43"/>
      <c r="G87" s="42">
        <f>IFERROR(VLOOKUP(CONSUMO_ADITIVOS[[#This Row],[Nombre aditivo]],DESPLEABLES!$F$2:$G$58,2,FALSE),0)</f>
        <v>0</v>
      </c>
      <c r="H87" s="59">
        <f>CONSUMO_ADITIVOS[[#This Row],[Cantidad]]*CONSUMO_ADITIVOS[[#This Row],[Peso x envase]]</f>
        <v>0</v>
      </c>
      <c r="I87" s="43" t="s">
        <v>15</v>
      </c>
      <c r="J87" s="52"/>
    </row>
    <row r="88" spans="1:10" ht="15">
      <c r="A88" s="49"/>
      <c r="B88" s="50">
        <f>IFERROR(CONSUMO_ADITIVOS[[#This Row],[Fecha ]],0)</f>
        <v>0</v>
      </c>
      <c r="C88" s="42"/>
      <c r="D88" s="42"/>
      <c r="E88" s="130"/>
      <c r="F88" s="42"/>
      <c r="G88" s="42">
        <f>IFERROR(VLOOKUP(CONSUMO_ADITIVOS[[#This Row],[Nombre aditivo]],DESPLEABLES!$F$2:$G$58,2,FALSE),0)</f>
        <v>0</v>
      </c>
      <c r="H88" s="58">
        <f>CONSUMO_ADITIVOS[[#This Row],[Cantidad]]*CONSUMO_ADITIVOS[[#This Row],[Peso x envase]]</f>
        <v>0</v>
      </c>
      <c r="I88" s="42" t="s">
        <v>14</v>
      </c>
      <c r="J88" s="52"/>
    </row>
    <row r="89" spans="1:10" ht="15">
      <c r="A89" s="49"/>
      <c r="B89" s="50">
        <f>IFERROR(CONSUMO_ADITIVOS[[#This Row],[Fecha ]],0)</f>
        <v>0</v>
      </c>
      <c r="C89" s="42"/>
      <c r="D89" s="42"/>
      <c r="E89" s="130"/>
      <c r="F89" s="43"/>
      <c r="G89" s="42">
        <f>IFERROR(VLOOKUP(CONSUMO_ADITIVOS[[#This Row],[Nombre aditivo]],DESPLEABLES!$F$2:$G$58,2,FALSE),0)</f>
        <v>0</v>
      </c>
      <c r="H89" s="59">
        <f>CONSUMO_ADITIVOS[[#This Row],[Cantidad]]*CONSUMO_ADITIVOS[[#This Row],[Peso x envase]]</f>
        <v>0</v>
      </c>
      <c r="I89" s="43" t="s">
        <v>14</v>
      </c>
      <c r="J89" s="52"/>
    </row>
    <row r="90" spans="1:10" ht="15">
      <c r="A90" s="49"/>
      <c r="B90" s="50">
        <f>IFERROR(CONSUMO_ADITIVOS[[#This Row],[Fecha ]],0)</f>
        <v>0</v>
      </c>
      <c r="C90" s="42"/>
      <c r="D90" s="42"/>
      <c r="E90" s="140"/>
      <c r="F90" s="43"/>
      <c r="G90" s="42">
        <f>IFERROR(VLOOKUP(CONSUMO_ADITIVOS[[#This Row],[Nombre aditivo]],DESPLEABLES!$F$2:$G$58,2,FALSE),0)</f>
        <v>0</v>
      </c>
      <c r="H90" s="59">
        <f>CONSUMO_ADITIVOS[[#This Row],[Cantidad]]*CONSUMO_ADITIVOS[[#This Row],[Peso x envase]]</f>
        <v>0</v>
      </c>
      <c r="I90" s="43" t="s">
        <v>18</v>
      </c>
      <c r="J90" s="52"/>
    </row>
    <row r="91" spans="1:10">
      <c r="A91" s="54"/>
      <c r="B91" s="50">
        <f>IFERROR(CONSUMO_ADITIVOS[[#This Row],[Fecha ]],0)</f>
        <v>0</v>
      </c>
      <c r="C91" s="42"/>
      <c r="D91" s="43"/>
      <c r="E91" s="45"/>
      <c r="F91" s="42"/>
      <c r="G91" s="42">
        <f>IFERROR(VLOOKUP(CONSUMO_ADITIVOS[[#This Row],[Nombre aditivo]],DESPLEABLES!$F$2:$G$58,2,FALSE),0)</f>
        <v>0</v>
      </c>
      <c r="H91" s="58">
        <f>CONSUMO_ADITIVOS[[#This Row],[Cantidad]]*CONSUMO_ADITIVOS[[#This Row],[Peso x envase]]</f>
        <v>0</v>
      </c>
      <c r="I91" s="42">
        <f>IFERROR(VLOOKUP(CONSUMO_ADITIVOS[[#This Row],[Nombre aditivo]],DESPLEABLES!$F$2:$H$47,3,FALSE),0)</f>
        <v>0</v>
      </c>
      <c r="J91" s="52"/>
    </row>
    <row r="92" spans="1:10">
      <c r="A92" s="49"/>
      <c r="B92" s="50">
        <f>IFERROR(CONSUMO_ADITIVOS[[#This Row],[Fecha ]],0)</f>
        <v>0</v>
      </c>
      <c r="C92" s="42"/>
      <c r="D92" s="43"/>
      <c r="E92" s="45"/>
      <c r="F92" s="42"/>
      <c r="G92" s="42">
        <f>IFERROR(VLOOKUP(CONSUMO_ADITIVOS[[#This Row],[Nombre aditivo]],DESPLEABLES!$F$2:$G$58,2,FALSE),0)</f>
        <v>0</v>
      </c>
      <c r="H92" s="58">
        <f>CONSUMO_ADITIVOS[[#This Row],[Cantidad]]*CONSUMO_ADITIVOS[[#This Row],[Peso x envase]]</f>
        <v>0</v>
      </c>
      <c r="I92" s="42">
        <f>IFERROR(VLOOKUP(CONSUMO_ADITIVOS[[#This Row],[Nombre aditivo]],DESPLEABLES!$F$2:$H$47,3,FALSE),0)</f>
        <v>0</v>
      </c>
      <c r="J92" s="52"/>
    </row>
    <row r="93" spans="1:10">
      <c r="A93" s="54"/>
      <c r="B93" s="50">
        <f>IFERROR(CONSUMO_ADITIVOS[[#This Row],[Fecha ]],0)</f>
        <v>0</v>
      </c>
      <c r="C93" s="42"/>
      <c r="D93" s="43"/>
      <c r="E93" s="61"/>
      <c r="F93" s="43"/>
      <c r="G93" s="42">
        <f>IFERROR(VLOOKUP(CONSUMO_ADITIVOS[[#This Row],[Nombre aditivo]],DESPLEABLES!$F$2:$G$58,2,FALSE),0)</f>
        <v>0</v>
      </c>
      <c r="H93" s="59">
        <f>CONSUMO_ADITIVOS[[#This Row],[Cantidad]]*CONSUMO_ADITIVOS[[#This Row],[Peso x envase]]</f>
        <v>0</v>
      </c>
      <c r="I93" s="43">
        <f>IFERROR(VLOOKUP(CONSUMO_ADITIVOS[[#This Row],[Nombre aditivo]],DESPLEABLES!$F$2:$H$47,3,FALSE),0)</f>
        <v>0</v>
      </c>
      <c r="J93" s="60"/>
    </row>
    <row r="94" spans="1:10">
      <c r="A94" s="49"/>
      <c r="B94" s="50">
        <f>IFERROR(CONSUMO_ADITIVOS[[#This Row],[Fecha ]],0)</f>
        <v>0</v>
      </c>
      <c r="C94" s="42"/>
      <c r="D94" s="43"/>
      <c r="E94" s="45"/>
      <c r="F94" s="42"/>
      <c r="G94" s="42">
        <f>IFERROR(VLOOKUP(CONSUMO_ADITIVOS[[#This Row],[Nombre aditivo]],DESPLEABLES!$F$2:$G$58,2,FALSE),0)</f>
        <v>0</v>
      </c>
      <c r="H94" s="58">
        <f>CONSUMO_ADITIVOS[[#This Row],[Cantidad]]*CONSUMO_ADITIVOS[[#This Row],[Peso x envase]]</f>
        <v>0</v>
      </c>
      <c r="I94" s="42">
        <f>IFERROR(VLOOKUP(CONSUMO_ADITIVOS[[#This Row],[Nombre aditivo]],DESPLEABLES!$F$2:$H$47,3,FALSE),0)</f>
        <v>0</v>
      </c>
      <c r="J94" s="52"/>
    </row>
    <row r="95" spans="1:10">
      <c r="A95" s="49"/>
      <c r="B95" s="50">
        <f>IFERROR(CONSUMO_ADITIVOS[[#This Row],[Fecha ]],0)</f>
        <v>0</v>
      </c>
      <c r="C95" s="42"/>
      <c r="D95" s="43"/>
      <c r="E95" s="61"/>
      <c r="F95" s="43"/>
      <c r="G95" s="42">
        <f>IFERROR(VLOOKUP(CONSUMO_ADITIVOS[[#This Row],[Nombre aditivo]],DESPLEABLES!$F$2:$G$58,2,FALSE),0)</f>
        <v>0</v>
      </c>
      <c r="H95" s="58">
        <f>CONSUMO_ADITIVOS[[#This Row],[Cantidad]]*CONSUMO_ADITIVOS[[#This Row],[Peso x envase]]</f>
        <v>0</v>
      </c>
      <c r="I95" s="43">
        <f>IFERROR(VLOOKUP(CONSUMO_ADITIVOS[[#This Row],[Nombre aditivo]],DESPLEABLES!$F$2:$H$47,3,FALSE),0)</f>
        <v>0</v>
      </c>
      <c r="J95" s="52"/>
    </row>
    <row r="96" spans="1:10">
      <c r="A96" s="49"/>
      <c r="B96" s="50">
        <f>IFERROR(CONSUMO_ADITIVOS[[#This Row],[Fecha ]],0)</f>
        <v>0</v>
      </c>
      <c r="C96" s="42"/>
      <c r="D96" s="43"/>
      <c r="E96" s="45"/>
      <c r="F96" s="42"/>
      <c r="G96" s="42">
        <f>IFERROR(VLOOKUP(CONSUMO_ADITIVOS[[#This Row],[Nombre aditivo]],DESPLEABLES!$F$2:$G$58,2,FALSE),0)</f>
        <v>0</v>
      </c>
      <c r="H96" s="58">
        <f>CONSUMO_ADITIVOS[[#This Row],[Cantidad]]*CONSUMO_ADITIVOS[[#This Row],[Peso x envase]]</f>
        <v>0</v>
      </c>
      <c r="I96" s="42">
        <f>IFERROR(VLOOKUP(CONSUMO_ADITIVOS[[#This Row],[Nombre aditivo]],DESPLEABLES!$F$2:$H$47,3,FALSE),0)</f>
        <v>0</v>
      </c>
      <c r="J96" s="52"/>
    </row>
    <row r="97" spans="1:10">
      <c r="A97" s="49"/>
      <c r="B97" s="50">
        <f>IFERROR(CONSUMO_ADITIVOS[[#This Row],[Fecha ]],0)</f>
        <v>0</v>
      </c>
      <c r="C97" s="42"/>
      <c r="D97" s="43"/>
      <c r="E97" s="45"/>
      <c r="F97" s="42"/>
      <c r="G97" s="42">
        <f>IFERROR(VLOOKUP(CONSUMO_ADITIVOS[[#This Row],[Nombre aditivo]],DESPLEABLES!$F$2:$G$58,2,FALSE),0)</f>
        <v>0</v>
      </c>
      <c r="H97" s="58">
        <f>CONSUMO_ADITIVOS[[#This Row],[Cantidad]]*CONSUMO_ADITIVOS[[#This Row],[Peso x envase]]</f>
        <v>0</v>
      </c>
      <c r="I97" s="42">
        <f>IFERROR(VLOOKUP(CONSUMO_ADITIVOS[[#This Row],[Nombre aditivo]],DESPLEABLES!$F$2:$H$47,3,FALSE),0)</f>
        <v>0</v>
      </c>
      <c r="J97" s="52"/>
    </row>
    <row r="98" spans="1:10">
      <c r="A98" s="54"/>
      <c r="B98" s="50">
        <f>IFERROR(CONSUMO_ADITIVOS[[#This Row],[Fecha ]],0)</f>
        <v>0</v>
      </c>
      <c r="C98" s="42"/>
      <c r="D98" s="43"/>
      <c r="E98" s="61"/>
      <c r="F98" s="43"/>
      <c r="G98" s="42">
        <f>IFERROR(VLOOKUP(CONSUMO_ADITIVOS[[#This Row],[Nombre aditivo]],DESPLEABLES!$F$2:$G$58,2,FALSE),0)</f>
        <v>0</v>
      </c>
      <c r="H98" s="59">
        <f>CONSUMO_ADITIVOS[[#This Row],[Cantidad]]*CONSUMO_ADITIVOS[[#This Row],[Peso x envase]]</f>
        <v>0</v>
      </c>
      <c r="I98" s="43">
        <f>IFERROR(VLOOKUP(CONSUMO_ADITIVOS[[#This Row],[Nombre aditivo]],DESPLEABLES!$F$2:$H$47,3,FALSE),0)</f>
        <v>0</v>
      </c>
      <c r="J98" s="60"/>
    </row>
    <row r="99" spans="1:10">
      <c r="A99" s="54"/>
      <c r="B99" s="50">
        <f>IFERROR(CONSUMO_ADITIVOS[[#This Row],[Fecha ]],0)</f>
        <v>0</v>
      </c>
      <c r="C99" s="42"/>
      <c r="D99" s="43"/>
      <c r="E99" s="45"/>
      <c r="F99" s="42"/>
      <c r="G99" s="42">
        <f>IFERROR(VLOOKUP(CONSUMO_ADITIVOS[[#This Row],[Nombre aditivo]],DESPLEABLES!$F$2:$G$58,2,FALSE),0)</f>
        <v>0</v>
      </c>
      <c r="H99" s="58">
        <f>CONSUMO_ADITIVOS[[#This Row],[Cantidad]]*CONSUMO_ADITIVOS[[#This Row],[Peso x envase]]</f>
        <v>0</v>
      </c>
      <c r="I99" s="42">
        <f>IFERROR(VLOOKUP(CONSUMO_ADITIVOS[[#This Row],[Nombre aditivo]],DESPLEABLES!$F$2:$H$47,3,FALSE),0)</f>
        <v>0</v>
      </c>
      <c r="J99" s="52"/>
    </row>
    <row r="100" spans="1:10">
      <c r="A100" s="49"/>
      <c r="B100" s="50">
        <f>IFERROR(CONSUMO_ADITIVOS[[#This Row],[Fecha ]],0)</f>
        <v>0</v>
      </c>
      <c r="C100" s="42"/>
      <c r="D100" s="43"/>
      <c r="E100" s="45"/>
      <c r="F100" s="42"/>
      <c r="G100" s="42">
        <f>IFERROR(VLOOKUP(CONSUMO_ADITIVOS[[#This Row],[Nombre aditivo]],DESPLEABLES!$F$2:$G$58,2,FALSE),0)</f>
        <v>0</v>
      </c>
      <c r="H100" s="58">
        <f>CONSUMO_ADITIVOS[[#This Row],[Cantidad]]*CONSUMO_ADITIVOS[[#This Row],[Peso x envase]]</f>
        <v>0</v>
      </c>
      <c r="I100" s="42">
        <f>IFERROR(VLOOKUP(CONSUMO_ADITIVOS[[#This Row],[Nombre aditivo]],DESPLEABLES!$F$2:$H$47,3,FALSE),0)</f>
        <v>0</v>
      </c>
      <c r="J100" s="52"/>
    </row>
    <row r="101" spans="1:10">
      <c r="A101" s="49"/>
      <c r="B101" s="50">
        <f>IFERROR(CONSUMO_ADITIVOS[[#This Row],[Fecha ]],0)</f>
        <v>0</v>
      </c>
      <c r="C101" s="42"/>
      <c r="D101" s="43"/>
      <c r="E101" s="45"/>
      <c r="F101" s="42"/>
      <c r="G101" s="42">
        <f>IFERROR(VLOOKUP(CONSUMO_ADITIVOS[[#This Row],[Nombre aditivo]],DESPLEABLES!$F$2:$G$58,2,FALSE),0)</f>
        <v>0</v>
      </c>
      <c r="H101" s="58">
        <f>CONSUMO_ADITIVOS[[#This Row],[Cantidad]]*CONSUMO_ADITIVOS[[#This Row],[Peso x envase]]</f>
        <v>0</v>
      </c>
      <c r="I101" s="42">
        <f>IFERROR(VLOOKUP(CONSUMO_ADITIVOS[[#This Row],[Nombre aditivo]],DESPLEABLES!$F$2:$H$47,3,FALSE),0)</f>
        <v>0</v>
      </c>
      <c r="J101" s="52"/>
    </row>
    <row r="102" spans="1:10">
      <c r="A102" s="49"/>
      <c r="B102" s="50">
        <f>IFERROR(CONSUMO_ADITIVOS[[#This Row],[Fecha ]],0)</f>
        <v>0</v>
      </c>
      <c r="C102" s="42"/>
      <c r="D102" s="43"/>
      <c r="E102" s="45"/>
      <c r="F102" s="42"/>
      <c r="G102" s="42">
        <f>IFERROR(VLOOKUP(CONSUMO_ADITIVOS[[#This Row],[Nombre aditivo]],DESPLEABLES!$F$2:$G$58,2,FALSE),0)</f>
        <v>0</v>
      </c>
      <c r="H102" s="58">
        <f>CONSUMO_ADITIVOS[[#This Row],[Cantidad]]*CONSUMO_ADITIVOS[[#This Row],[Peso x envase]]</f>
        <v>0</v>
      </c>
      <c r="I102" s="42">
        <f>IFERROR(VLOOKUP(CONSUMO_ADITIVOS[[#This Row],[Nombre aditivo]],DESPLEABLES!$F$2:$H$47,3,FALSE),0)</f>
        <v>0</v>
      </c>
      <c r="J102" s="52"/>
    </row>
    <row r="103" spans="1:10">
      <c r="A103" s="49"/>
      <c r="B103" s="50">
        <f>IFERROR(CONSUMO_ADITIVOS[[#This Row],[Fecha ]],0)</f>
        <v>0</v>
      </c>
      <c r="C103" s="42"/>
      <c r="D103" s="43"/>
      <c r="E103" s="45"/>
      <c r="F103" s="42"/>
      <c r="G103" s="42">
        <f>IFERROR(VLOOKUP(CONSUMO_ADITIVOS[[#This Row],[Nombre aditivo]],DESPLEABLES!$F$2:$G$58,2,FALSE),0)</f>
        <v>0</v>
      </c>
      <c r="H103" s="58">
        <f>CONSUMO_ADITIVOS[[#This Row],[Cantidad]]*CONSUMO_ADITIVOS[[#This Row],[Peso x envase]]</f>
        <v>0</v>
      </c>
      <c r="I103" s="42">
        <f>IFERROR(VLOOKUP(CONSUMO_ADITIVOS[[#This Row],[Nombre aditivo]],DESPLEABLES!$F$2:$H$47,3,FALSE),0)</f>
        <v>0</v>
      </c>
      <c r="J103" s="52"/>
    </row>
    <row r="104" spans="1:10">
      <c r="A104" s="49"/>
      <c r="B104" s="50">
        <f>IFERROR(CONSUMO_ADITIVOS[[#This Row],[Fecha ]],0)</f>
        <v>0</v>
      </c>
      <c r="C104" s="42"/>
      <c r="D104" s="42"/>
      <c r="E104" s="45"/>
      <c r="F104" s="42"/>
      <c r="G104" s="42">
        <f>IFERROR(VLOOKUP(CONSUMO_ADITIVOS[[#This Row],[Nombre aditivo]],DESPLEABLES!$F$2:$G$58,2,FALSE),0)</f>
        <v>0</v>
      </c>
      <c r="H104" s="58">
        <f>CONSUMO_ADITIVOS[[#This Row],[Cantidad]]*CONSUMO_ADITIVOS[[#This Row],[Peso x envase]]</f>
        <v>0</v>
      </c>
      <c r="I104" s="42">
        <f>IFERROR(VLOOKUP(CONSUMO_ADITIVOS[[#This Row],[Nombre aditivo]],DESPLEABLES!$F$2:$H$47,3,FALSE),0)</f>
        <v>0</v>
      </c>
      <c r="J104" s="52"/>
    </row>
    <row r="105" spans="1:10">
      <c r="A105" s="49"/>
      <c r="B105" s="50">
        <f>IFERROR(CONSUMO_ADITIVOS[[#This Row],[Fecha ]],0)</f>
        <v>0</v>
      </c>
      <c r="C105" s="42"/>
      <c r="D105" s="42"/>
      <c r="E105" s="45"/>
      <c r="F105" s="42"/>
      <c r="G105" s="42">
        <f>IFERROR(VLOOKUP(CONSUMO_ADITIVOS[[#This Row],[Nombre aditivo]],DESPLEABLES!$F$2:$G$58,2,FALSE),0)</f>
        <v>0</v>
      </c>
      <c r="H105" s="58">
        <f>CONSUMO_ADITIVOS[[#This Row],[Cantidad]]*CONSUMO_ADITIVOS[[#This Row],[Peso x envase]]</f>
        <v>0</v>
      </c>
      <c r="I105" s="42">
        <f>IFERROR(VLOOKUP(CONSUMO_ADITIVOS[[#This Row],[Nombre aditivo]],DESPLEABLES!$F$2:$H$47,3,FALSE),0)</f>
        <v>0</v>
      </c>
      <c r="J105" s="52"/>
    </row>
    <row r="106" spans="1:10">
      <c r="A106" s="49"/>
      <c r="B106" s="50">
        <f>IFERROR(CONSUMO_ADITIVOS[[#This Row],[Fecha ]],0)</f>
        <v>0</v>
      </c>
      <c r="C106" s="42"/>
      <c r="D106" s="42"/>
      <c r="E106" s="45"/>
      <c r="F106" s="42"/>
      <c r="G106" s="42">
        <f>IFERROR(VLOOKUP(CONSUMO_ADITIVOS[[#This Row],[Nombre aditivo]],DESPLEABLES!$F$2:$G$58,2,FALSE),0)</f>
        <v>0</v>
      </c>
      <c r="H106" s="58">
        <f>CONSUMO_ADITIVOS[[#This Row],[Cantidad]]*CONSUMO_ADITIVOS[[#This Row],[Peso x envase]]</f>
        <v>0</v>
      </c>
      <c r="I106" s="42">
        <f>IFERROR(VLOOKUP(CONSUMO_ADITIVOS[[#This Row],[Nombre aditivo]],DESPLEABLES!$F$2:$H$47,3,FALSE),0)</f>
        <v>0</v>
      </c>
      <c r="J106" s="52"/>
    </row>
    <row r="107" spans="1:10">
      <c r="A107" s="54"/>
      <c r="B107" s="50">
        <f>IFERROR(CONSUMO_ADITIVOS[[#This Row],[Fecha ]],0)</f>
        <v>0</v>
      </c>
      <c r="C107" s="42"/>
      <c r="D107" s="42"/>
      <c r="E107" s="45"/>
      <c r="F107" s="43"/>
      <c r="G107" s="42">
        <f>IFERROR(VLOOKUP(CONSUMO_ADITIVOS[[#This Row],[Nombre aditivo]],DESPLEABLES!$F$2:$G$58,2,FALSE),0)</f>
        <v>0</v>
      </c>
      <c r="H107" s="59">
        <f>CONSUMO_ADITIVOS[[#This Row],[Cantidad]]*CONSUMO_ADITIVOS[[#This Row],[Peso x envase]]</f>
        <v>0</v>
      </c>
      <c r="I107" s="43">
        <f>IFERROR(VLOOKUP(CONSUMO_ADITIVOS[[#This Row],[Nombre aditivo]],DESPLEABLES!$F$2:$H$47,3,FALSE),0)</f>
        <v>0</v>
      </c>
      <c r="J107" s="60"/>
    </row>
    <row r="108" spans="1:10">
      <c r="A108" s="49"/>
      <c r="B108" s="50">
        <f>IFERROR(CONSUMO_ADITIVOS[[#This Row],[Fecha ]],0)</f>
        <v>0</v>
      </c>
      <c r="C108" s="42"/>
      <c r="D108" s="42"/>
      <c r="E108" s="45"/>
      <c r="F108" s="42"/>
      <c r="G108" s="42">
        <f>IFERROR(VLOOKUP(CONSUMO_ADITIVOS[[#This Row],[Nombre aditivo]],DESPLEABLES!$F$2:$G$58,2,FALSE),0)</f>
        <v>0</v>
      </c>
      <c r="H108" s="58">
        <f>CONSUMO_ADITIVOS[[#This Row],[Cantidad]]*CONSUMO_ADITIVOS[[#This Row],[Peso x envase]]</f>
        <v>0</v>
      </c>
      <c r="I108" s="42">
        <f>IFERROR(VLOOKUP(CONSUMO_ADITIVOS[[#This Row],[Nombre aditivo]],DESPLEABLES!$F$2:$H$47,3,FALSE),0)</f>
        <v>0</v>
      </c>
      <c r="J108" s="52"/>
    </row>
    <row r="109" spans="1:10">
      <c r="A109" s="49"/>
      <c r="B109" s="50">
        <f>IFERROR(CONSUMO_ADITIVOS[[#This Row],[Fecha ]],0)</f>
        <v>0</v>
      </c>
      <c r="C109" s="42"/>
      <c r="D109" s="42"/>
      <c r="E109" s="45"/>
      <c r="F109" s="42"/>
      <c r="G109" s="42">
        <f>IFERROR(VLOOKUP(CONSUMO_ADITIVOS[[#This Row],[Nombre aditivo]],DESPLEABLES!$F$2:$G$58,2,FALSE),0)</f>
        <v>0</v>
      </c>
      <c r="H109" s="58">
        <f>CONSUMO_ADITIVOS[[#This Row],[Cantidad]]*CONSUMO_ADITIVOS[[#This Row],[Peso x envase]]</f>
        <v>0</v>
      </c>
      <c r="I109" s="42">
        <f>IFERROR(VLOOKUP(CONSUMO_ADITIVOS[[#This Row],[Nombre aditivo]],DESPLEABLES!$F$2:$H$47,3,FALSE),0)</f>
        <v>0</v>
      </c>
      <c r="J109" s="52"/>
    </row>
    <row r="110" spans="1:10">
      <c r="A110" s="49"/>
      <c r="B110" s="50">
        <f>IFERROR(CONSUMO_ADITIVOS[[#This Row],[Fecha ]],0)</f>
        <v>0</v>
      </c>
      <c r="C110" s="42"/>
      <c r="D110" s="42"/>
      <c r="E110" s="45"/>
      <c r="F110" s="42"/>
      <c r="G110" s="42">
        <f>IFERROR(VLOOKUP(CONSUMO_ADITIVOS[[#This Row],[Nombre aditivo]],DESPLEABLES!$F$2:$G$58,2,FALSE),0)</f>
        <v>0</v>
      </c>
      <c r="H110" s="58">
        <f>CONSUMO_ADITIVOS[[#This Row],[Cantidad]]*CONSUMO_ADITIVOS[[#This Row],[Peso x envase]]</f>
        <v>0</v>
      </c>
      <c r="I110" s="42">
        <f>IFERROR(VLOOKUP(CONSUMO_ADITIVOS[[#This Row],[Nombre aditivo]],DESPLEABLES!$F$2:$H$47,3,FALSE),0)</f>
        <v>0</v>
      </c>
      <c r="J110" s="52"/>
    </row>
    <row r="111" spans="1:10">
      <c r="A111" s="49"/>
      <c r="B111" s="50">
        <f>IFERROR(CONSUMO_ADITIVOS[[#This Row],[Fecha ]],0)</f>
        <v>0</v>
      </c>
      <c r="C111" s="42"/>
      <c r="D111" s="42"/>
      <c r="E111" s="45"/>
      <c r="F111" s="42"/>
      <c r="G111" s="42">
        <f>IFERROR(VLOOKUP(CONSUMO_ADITIVOS[[#This Row],[Nombre aditivo]],DESPLEABLES!$F$2:$G$58,2,FALSE),0)</f>
        <v>0</v>
      </c>
      <c r="H111" s="58">
        <f>CONSUMO_ADITIVOS[[#This Row],[Cantidad]]*CONSUMO_ADITIVOS[[#This Row],[Peso x envase]]</f>
        <v>0</v>
      </c>
      <c r="I111" s="42">
        <f>IFERROR(VLOOKUP(CONSUMO_ADITIVOS[[#This Row],[Nombre aditivo]],DESPLEABLES!$F$2:$H$47,3,FALSE),0)</f>
        <v>0</v>
      </c>
      <c r="J111" s="52"/>
    </row>
    <row r="112" spans="1:10">
      <c r="A112" s="49"/>
      <c r="B112" s="50">
        <f>IFERROR(CONSUMO_ADITIVOS[[#This Row],[Fecha ]],0)</f>
        <v>0</v>
      </c>
      <c r="C112" s="42"/>
      <c r="D112" s="42"/>
      <c r="E112" s="45"/>
      <c r="F112" s="42"/>
      <c r="G112" s="42">
        <f>IFERROR(VLOOKUP(CONSUMO_ADITIVOS[[#This Row],[Nombre aditivo]],DESPLEABLES!$F$2:$G$58,2,FALSE),0)</f>
        <v>0</v>
      </c>
      <c r="H112" s="58">
        <f>CONSUMO_ADITIVOS[[#This Row],[Cantidad]]*CONSUMO_ADITIVOS[[#This Row],[Peso x envase]]</f>
        <v>0</v>
      </c>
      <c r="I112" s="42">
        <f>IFERROR(VLOOKUP(CONSUMO_ADITIVOS[[#This Row],[Nombre aditivo]],DESPLEABLES!$F$2:$H$47,3,FALSE),0)</f>
        <v>0</v>
      </c>
      <c r="J112" s="52"/>
    </row>
    <row r="113" spans="1:10">
      <c r="A113" s="49"/>
      <c r="B113" s="50">
        <f>IFERROR(CONSUMO_ADITIVOS[[#This Row],[Fecha ]],0)</f>
        <v>0</v>
      </c>
      <c r="C113" s="42"/>
      <c r="D113" s="42"/>
      <c r="E113" s="45"/>
      <c r="F113" s="42"/>
      <c r="G113" s="42">
        <f>IFERROR(VLOOKUP(CONSUMO_ADITIVOS[[#This Row],[Nombre aditivo]],DESPLEABLES!$F$2:$G$58,2,FALSE),0)</f>
        <v>0</v>
      </c>
      <c r="H113" s="58">
        <f>CONSUMO_ADITIVOS[[#This Row],[Cantidad]]*CONSUMO_ADITIVOS[[#This Row],[Peso x envase]]</f>
        <v>0</v>
      </c>
      <c r="I113" s="42">
        <f>IFERROR(VLOOKUP(CONSUMO_ADITIVOS[[#This Row],[Nombre aditivo]],DESPLEABLES!$F$2:$H$47,3,FALSE),0)</f>
        <v>0</v>
      </c>
      <c r="J113" s="52"/>
    </row>
    <row r="114" spans="1:10">
      <c r="A114" s="49"/>
      <c r="B114" s="50">
        <f>IFERROR(CONSUMO_ADITIVOS[[#This Row],[Fecha ]],0)</f>
        <v>0</v>
      </c>
      <c r="C114" s="42"/>
      <c r="D114" s="42"/>
      <c r="E114" s="45"/>
      <c r="F114" s="42"/>
      <c r="G114" s="42">
        <f>IFERROR(VLOOKUP(CONSUMO_ADITIVOS[[#This Row],[Nombre aditivo]],DESPLEABLES!$F$2:$G$58,2,FALSE),0)</f>
        <v>0</v>
      </c>
      <c r="H114" s="58">
        <f>CONSUMO_ADITIVOS[[#This Row],[Cantidad]]*CONSUMO_ADITIVOS[[#This Row],[Peso x envase]]</f>
        <v>0</v>
      </c>
      <c r="I114" s="42">
        <f>IFERROR(VLOOKUP(CONSUMO_ADITIVOS[[#This Row],[Nombre aditivo]],DESPLEABLES!$F$2:$H$47,3,FALSE),0)</f>
        <v>0</v>
      </c>
      <c r="J114" s="52"/>
    </row>
    <row r="115" spans="1:10">
      <c r="A115" s="49"/>
      <c r="B115" s="50">
        <f>IFERROR(CONSUMO_ADITIVOS[[#This Row],[Fecha ]],0)</f>
        <v>0</v>
      </c>
      <c r="C115" s="42"/>
      <c r="D115" s="42"/>
      <c r="E115" s="45"/>
      <c r="F115" s="42"/>
      <c r="G115" s="42">
        <f>IFERROR(VLOOKUP(CONSUMO_ADITIVOS[[#This Row],[Nombre aditivo]],DESPLEABLES!$F$2:$G$58,2,FALSE),0)</f>
        <v>0</v>
      </c>
      <c r="H115" s="58">
        <f>CONSUMO_ADITIVOS[[#This Row],[Cantidad]]*CONSUMO_ADITIVOS[[#This Row],[Peso x envase]]</f>
        <v>0</v>
      </c>
      <c r="I115" s="42">
        <f>IFERROR(VLOOKUP(CONSUMO_ADITIVOS[[#This Row],[Nombre aditivo]],DESPLEABLES!$F$2:$H$47,3,FALSE),0)</f>
        <v>0</v>
      </c>
      <c r="J115" s="52"/>
    </row>
    <row r="116" spans="1:10">
      <c r="A116" s="54"/>
      <c r="B116" s="50">
        <f>IFERROR(CONSUMO_ADITIVOS[[#This Row],[Fecha ]],0)</f>
        <v>0</v>
      </c>
      <c r="C116" s="42"/>
      <c r="D116" s="42"/>
      <c r="E116" s="61"/>
      <c r="F116" s="43"/>
      <c r="G116" s="42">
        <f>IFERROR(VLOOKUP(CONSUMO_ADITIVOS[[#This Row],[Nombre aditivo]],DESPLEABLES!$F$2:$G$58,2,FALSE),0)</f>
        <v>0</v>
      </c>
      <c r="H116" s="59">
        <f>CONSUMO_ADITIVOS[[#This Row],[Cantidad]]*CONSUMO_ADITIVOS[[#This Row],[Peso x envase]]</f>
        <v>0</v>
      </c>
      <c r="I116" s="43">
        <f>IFERROR(VLOOKUP(CONSUMO_ADITIVOS[[#This Row],[Nombre aditivo]],DESPLEABLES!$F$2:$H$47,3,FALSE),0)</f>
        <v>0</v>
      </c>
      <c r="J116" s="60"/>
    </row>
    <row r="117" spans="1:10">
      <c r="A117" s="54"/>
      <c r="B117" s="50">
        <f>IFERROR(CONSUMO_ADITIVOS[[#This Row],[Fecha ]],0)</f>
        <v>0</v>
      </c>
      <c r="C117" s="42"/>
      <c r="D117" s="42"/>
      <c r="E117" s="45"/>
      <c r="F117" s="42"/>
      <c r="G117" s="42">
        <f>IFERROR(VLOOKUP(CONSUMO_ADITIVOS[[#This Row],[Nombre aditivo]],DESPLEABLES!$F$2:$G$58,2,FALSE),0)</f>
        <v>0</v>
      </c>
      <c r="H117" s="58">
        <f>CONSUMO_ADITIVOS[[#This Row],[Cantidad]]*CONSUMO_ADITIVOS[[#This Row],[Peso x envase]]</f>
        <v>0</v>
      </c>
      <c r="I117" s="42">
        <f>IFERROR(VLOOKUP(CONSUMO_ADITIVOS[[#This Row],[Nombre aditivo]],DESPLEABLES!$F$2:$H$47,3,FALSE),0)</f>
        <v>0</v>
      </c>
      <c r="J117" s="52"/>
    </row>
    <row r="118" spans="1:10">
      <c r="A118" s="54"/>
      <c r="B118" s="50">
        <f>IFERROR(CONSUMO_ADITIVOS[[#This Row],[Fecha ]],0)</f>
        <v>0</v>
      </c>
      <c r="C118" s="42"/>
      <c r="D118" s="42"/>
      <c r="E118" s="45"/>
      <c r="F118" s="42"/>
      <c r="G118" s="42">
        <f>IFERROR(VLOOKUP(CONSUMO_ADITIVOS[[#This Row],[Nombre aditivo]],DESPLEABLES!$F$2:$G$58,2,FALSE),0)</f>
        <v>0</v>
      </c>
      <c r="H118" s="58">
        <f>CONSUMO_ADITIVOS[[#This Row],[Cantidad]]*CONSUMO_ADITIVOS[[#This Row],[Peso x envase]]</f>
        <v>0</v>
      </c>
      <c r="I118" s="42">
        <f>IFERROR(VLOOKUP(CONSUMO_ADITIVOS[[#This Row],[Nombre aditivo]],DESPLEABLES!$F$2:$H$47,3,FALSE),0)</f>
        <v>0</v>
      </c>
      <c r="J118" s="52"/>
    </row>
    <row r="119" spans="1:10">
      <c r="A119" s="54"/>
      <c r="B119" s="50">
        <f>IFERROR(CONSUMO_ADITIVOS[[#This Row],[Fecha ]],0)</f>
        <v>0</v>
      </c>
      <c r="C119" s="42"/>
      <c r="D119" s="42"/>
      <c r="E119" s="45"/>
      <c r="F119" s="42"/>
      <c r="G119" s="42">
        <f>IFERROR(VLOOKUP(CONSUMO_ADITIVOS[[#This Row],[Nombre aditivo]],DESPLEABLES!$F$2:$G$58,2,FALSE),0)</f>
        <v>0</v>
      </c>
      <c r="H119" s="58">
        <f>CONSUMO_ADITIVOS[[#This Row],[Cantidad]]*CONSUMO_ADITIVOS[[#This Row],[Peso x envase]]</f>
        <v>0</v>
      </c>
      <c r="I119" s="42">
        <f>IFERROR(VLOOKUP(CONSUMO_ADITIVOS[[#This Row],[Nombre aditivo]],DESPLEABLES!$F$2:$H$47,3,FALSE),0)</f>
        <v>0</v>
      </c>
      <c r="J119" s="52"/>
    </row>
    <row r="120" spans="1:10">
      <c r="A120" s="54"/>
      <c r="B120" s="50">
        <f>IFERROR(CONSUMO_ADITIVOS[[#This Row],[Fecha ]],0)</f>
        <v>0</v>
      </c>
      <c r="C120" s="42"/>
      <c r="D120" s="42"/>
      <c r="E120" s="61"/>
      <c r="F120" s="43"/>
      <c r="G120" s="42">
        <f>IFERROR(VLOOKUP(CONSUMO_ADITIVOS[[#This Row],[Nombre aditivo]],DESPLEABLES!$F$2:$G$58,2,FALSE),0)</f>
        <v>0</v>
      </c>
      <c r="H120" s="59">
        <f>CONSUMO_ADITIVOS[[#This Row],[Cantidad]]*CONSUMO_ADITIVOS[[#This Row],[Peso x envase]]</f>
        <v>0</v>
      </c>
      <c r="I120" s="43">
        <f>IFERROR(VLOOKUP(CONSUMO_ADITIVOS[[#This Row],[Nombre aditivo]],DESPLEABLES!$F$2:$H$47,3,FALSE),0)</f>
        <v>0</v>
      </c>
      <c r="J120" s="60"/>
    </row>
    <row r="121" spans="1:10">
      <c r="A121" s="54"/>
      <c r="B121" s="50">
        <f>IFERROR(CONSUMO_ADITIVOS[[#This Row],[Fecha ]],0)</f>
        <v>0</v>
      </c>
      <c r="C121" s="42"/>
      <c r="D121" s="42"/>
      <c r="E121" s="45"/>
      <c r="F121" s="42"/>
      <c r="G121" s="42">
        <f>IFERROR(VLOOKUP(CONSUMO_ADITIVOS[[#This Row],[Nombre aditivo]],DESPLEABLES!$F$2:$G$58,2,FALSE),0)</f>
        <v>0</v>
      </c>
      <c r="H121" s="58">
        <f>CONSUMO_ADITIVOS[[#This Row],[Cantidad]]*CONSUMO_ADITIVOS[[#This Row],[Peso x envase]]</f>
        <v>0</v>
      </c>
      <c r="I121" s="42">
        <f>IFERROR(VLOOKUP(CONSUMO_ADITIVOS[[#This Row],[Nombre aditivo]],DESPLEABLES!$F$2:$H$47,3,FALSE),0)</f>
        <v>0</v>
      </c>
      <c r="J121" s="52"/>
    </row>
    <row r="122" spans="1:10">
      <c r="A122" s="54"/>
      <c r="B122" s="50">
        <f>IFERROR(CONSUMO_ADITIVOS[[#This Row],[Fecha ]],0)</f>
        <v>0</v>
      </c>
      <c r="C122" s="42"/>
      <c r="D122" s="42"/>
      <c r="E122" s="45"/>
      <c r="F122" s="42"/>
      <c r="G122" s="42">
        <f>IFERROR(VLOOKUP(CONSUMO_ADITIVOS[[#This Row],[Nombre aditivo]],DESPLEABLES!$F$2:$G$58,2,FALSE),0)</f>
        <v>0</v>
      </c>
      <c r="H122" s="58">
        <f>CONSUMO_ADITIVOS[[#This Row],[Cantidad]]*CONSUMO_ADITIVOS[[#This Row],[Peso x envase]]</f>
        <v>0</v>
      </c>
      <c r="I122" s="42">
        <f>IFERROR(VLOOKUP(CONSUMO_ADITIVOS[[#This Row],[Nombre aditivo]],DESPLEABLES!$F$2:$H$47,3,FALSE),0)</f>
        <v>0</v>
      </c>
      <c r="J122" s="52"/>
    </row>
    <row r="123" spans="1:10">
      <c r="A123" s="49"/>
      <c r="B123" s="50">
        <f>IFERROR(CONSUMO_ADITIVOS[[#This Row],[Fecha ]],0)</f>
        <v>0</v>
      </c>
      <c r="C123" s="42"/>
      <c r="D123" s="42"/>
      <c r="E123" s="45"/>
      <c r="F123" s="42"/>
      <c r="G123" s="42">
        <f>IFERROR(VLOOKUP(CONSUMO_ADITIVOS[[#This Row],[Nombre aditivo]],DESPLEABLES!$F$2:$G$58,2,FALSE),0)</f>
        <v>0</v>
      </c>
      <c r="H123" s="58">
        <f>CONSUMO_ADITIVOS[[#This Row],[Cantidad]]*CONSUMO_ADITIVOS[[#This Row],[Peso x envase]]</f>
        <v>0</v>
      </c>
      <c r="I123" s="42">
        <f>IFERROR(VLOOKUP(CONSUMO_ADITIVOS[[#This Row],[Nombre aditivo]],DESPLEABLES!$F$2:$H$47,3,FALSE),0)</f>
        <v>0</v>
      </c>
      <c r="J123" s="52"/>
    </row>
    <row r="124" spans="1:10">
      <c r="A124" s="49"/>
      <c r="B124" s="50">
        <f>IFERROR(CONSUMO_ADITIVOS[[#This Row],[Fecha ]],0)</f>
        <v>0</v>
      </c>
      <c r="C124" s="42"/>
      <c r="D124" s="42"/>
      <c r="E124" s="45"/>
      <c r="F124" s="42"/>
      <c r="G124" s="42">
        <f>IFERROR(VLOOKUP(CONSUMO_ADITIVOS[[#This Row],[Nombre aditivo]],DESPLEABLES!$F$2:$G$58,2,FALSE),0)</f>
        <v>0</v>
      </c>
      <c r="H124" s="58">
        <f>CONSUMO_ADITIVOS[[#This Row],[Cantidad]]*CONSUMO_ADITIVOS[[#This Row],[Peso x envase]]</f>
        <v>0</v>
      </c>
      <c r="I124" s="42">
        <f>IFERROR(VLOOKUP(CONSUMO_ADITIVOS[[#This Row],[Nombre aditivo]],DESPLEABLES!$F$2:$H$47,3,FALSE),0)</f>
        <v>0</v>
      </c>
      <c r="J124" s="52"/>
    </row>
    <row r="125" spans="1:10">
      <c r="A125" s="49"/>
      <c r="B125" s="50">
        <f>IFERROR(CONSUMO_ADITIVOS[[#This Row],[Fecha ]],0)</f>
        <v>0</v>
      </c>
      <c r="C125" s="42"/>
      <c r="D125" s="42"/>
      <c r="E125" s="45"/>
      <c r="F125" s="42"/>
      <c r="G125" s="42">
        <f>IFERROR(VLOOKUP(CONSUMO_ADITIVOS[[#This Row],[Nombre aditivo]],DESPLEABLES!$F$2:$G$58,2,FALSE),0)</f>
        <v>0</v>
      </c>
      <c r="H125" s="58">
        <f>CONSUMO_ADITIVOS[[#This Row],[Cantidad]]*CONSUMO_ADITIVOS[[#This Row],[Peso x envase]]</f>
        <v>0</v>
      </c>
      <c r="I125" s="42">
        <f>IFERROR(VLOOKUP(CONSUMO_ADITIVOS[[#This Row],[Nombre aditivo]],DESPLEABLES!$F$2:$H$47,3,FALSE),0)</f>
        <v>0</v>
      </c>
      <c r="J125" s="52"/>
    </row>
    <row r="126" spans="1:10">
      <c r="A126" s="54"/>
      <c r="B126" s="50">
        <f>IFERROR(CONSUMO_ADITIVOS[[#This Row],[Fecha ]],0)</f>
        <v>0</v>
      </c>
      <c r="C126" s="42"/>
      <c r="D126" s="42"/>
      <c r="E126" s="61"/>
      <c r="F126" s="43"/>
      <c r="G126" s="42">
        <f>IFERROR(VLOOKUP(CONSUMO_ADITIVOS[[#This Row],[Nombre aditivo]],DESPLEABLES!$F$2:$G$58,2,FALSE),0)</f>
        <v>0</v>
      </c>
      <c r="H126" s="59">
        <f>CONSUMO_ADITIVOS[[#This Row],[Cantidad]]*CONSUMO_ADITIVOS[[#This Row],[Peso x envase]]</f>
        <v>0</v>
      </c>
      <c r="I126" s="43">
        <f>IFERROR(VLOOKUP(CONSUMO_ADITIVOS[[#This Row],[Nombre aditivo]],DESPLEABLES!$F$2:$H$47,3,FALSE),0)</f>
        <v>0</v>
      </c>
      <c r="J126" s="52"/>
    </row>
    <row r="127" spans="1:10">
      <c r="A127" s="49"/>
      <c r="B127" s="50">
        <f>IFERROR(CONSUMO_ADITIVOS[[#This Row],[Fecha ]],0)</f>
        <v>0</v>
      </c>
      <c r="C127" s="42"/>
      <c r="D127" s="42"/>
      <c r="E127" s="45"/>
      <c r="F127" s="42"/>
      <c r="G127" s="42">
        <f>IFERROR(VLOOKUP(CONSUMO_ADITIVOS[[#This Row],[Nombre aditivo]],DESPLEABLES!$F$2:$G$58,2,FALSE),0)</f>
        <v>0</v>
      </c>
      <c r="H127" s="58">
        <f>CONSUMO_ADITIVOS[[#This Row],[Cantidad]]*CONSUMO_ADITIVOS[[#This Row],[Peso x envase]]</f>
        <v>0</v>
      </c>
      <c r="I127" s="42">
        <f>IFERROR(VLOOKUP(CONSUMO_ADITIVOS[[#This Row],[Nombre aditivo]],DESPLEABLES!$F$2:$H$47,3,FALSE),0)</f>
        <v>0</v>
      </c>
      <c r="J127" s="52"/>
    </row>
    <row r="128" spans="1:10">
      <c r="A128" s="49"/>
      <c r="B128" s="50">
        <f>IFERROR(CONSUMO_ADITIVOS[[#This Row],[Fecha ]],0)</f>
        <v>0</v>
      </c>
      <c r="C128" s="42"/>
      <c r="D128" s="42"/>
      <c r="E128" s="45"/>
      <c r="F128" s="42"/>
      <c r="G128" s="42">
        <f>IFERROR(VLOOKUP(CONSUMO_ADITIVOS[[#This Row],[Nombre aditivo]],DESPLEABLES!$F$2:$G$58,2,FALSE),0)</f>
        <v>0</v>
      </c>
      <c r="H128" s="58">
        <f>CONSUMO_ADITIVOS[[#This Row],[Cantidad]]*CONSUMO_ADITIVOS[[#This Row],[Peso x envase]]</f>
        <v>0</v>
      </c>
      <c r="I128" s="42">
        <f>IFERROR(VLOOKUP(CONSUMO_ADITIVOS[[#This Row],[Nombre aditivo]],DESPLEABLES!$F$2:$H$47,3,FALSE),0)</f>
        <v>0</v>
      </c>
      <c r="J128" s="52"/>
    </row>
    <row r="129" spans="1:10">
      <c r="A129" s="49"/>
      <c r="B129" s="50">
        <f>IFERROR(CONSUMO_ADITIVOS[[#This Row],[Fecha ]],0)</f>
        <v>0</v>
      </c>
      <c r="C129" s="42"/>
      <c r="D129" s="42"/>
      <c r="E129" s="45"/>
      <c r="F129" s="42"/>
      <c r="G129" s="42">
        <f>IFERROR(VLOOKUP(CONSUMO_ADITIVOS[[#This Row],[Nombre aditivo]],DESPLEABLES!$F$2:$G$58,2,FALSE),0)</f>
        <v>0</v>
      </c>
      <c r="H129" s="58">
        <f>CONSUMO_ADITIVOS[[#This Row],[Cantidad]]*CONSUMO_ADITIVOS[[#This Row],[Peso x envase]]</f>
        <v>0</v>
      </c>
      <c r="I129" s="42">
        <f>IFERROR(VLOOKUP(CONSUMO_ADITIVOS[[#This Row],[Nombre aditivo]],DESPLEABLES!$F$2:$H$47,3,FALSE),0)</f>
        <v>0</v>
      </c>
      <c r="J129" s="52"/>
    </row>
    <row r="130" spans="1:10">
      <c r="A130" s="49"/>
      <c r="B130" s="50">
        <f>IFERROR(CONSUMO_ADITIVOS[[#This Row],[Fecha ]],0)</f>
        <v>0</v>
      </c>
      <c r="C130" s="42"/>
      <c r="D130" s="42"/>
      <c r="E130" s="45"/>
      <c r="F130" s="42"/>
      <c r="G130" s="42">
        <f>IFERROR(VLOOKUP(CONSUMO_ADITIVOS[[#This Row],[Nombre aditivo]],DESPLEABLES!$F$2:$G$58,2,FALSE),0)</f>
        <v>0</v>
      </c>
      <c r="H130" s="58">
        <f>CONSUMO_ADITIVOS[[#This Row],[Cantidad]]*CONSUMO_ADITIVOS[[#This Row],[Peso x envase]]</f>
        <v>0</v>
      </c>
      <c r="I130" s="42">
        <f>IFERROR(VLOOKUP(CONSUMO_ADITIVOS[[#This Row],[Nombre aditivo]],DESPLEABLES!$F$2:$H$47,3,FALSE),0)</f>
        <v>0</v>
      </c>
      <c r="J130" s="52"/>
    </row>
    <row r="131" spans="1:10">
      <c r="A131" s="49"/>
      <c r="B131" s="50">
        <f>IFERROR(CONSUMO_ADITIVOS[[#This Row],[Fecha ]],0)</f>
        <v>0</v>
      </c>
      <c r="C131" s="42"/>
      <c r="D131" s="42"/>
      <c r="E131" s="45"/>
      <c r="F131" s="42"/>
      <c r="G131" s="42">
        <f>IFERROR(VLOOKUP(CONSUMO_ADITIVOS[[#This Row],[Nombre aditivo]],DESPLEABLES!$F$2:$G$58,2,FALSE),0)</f>
        <v>0</v>
      </c>
      <c r="H131" s="58">
        <f>CONSUMO_ADITIVOS[[#This Row],[Cantidad]]*CONSUMO_ADITIVOS[[#This Row],[Peso x envase]]</f>
        <v>0</v>
      </c>
      <c r="I131" s="42">
        <f>IFERROR(VLOOKUP(CONSUMO_ADITIVOS[[#This Row],[Nombre aditivo]],DESPLEABLES!$F$2:$H$47,3,FALSE),0)</f>
        <v>0</v>
      </c>
      <c r="J131" s="52"/>
    </row>
    <row r="132" spans="1:10">
      <c r="A132" s="49"/>
      <c r="B132" s="50">
        <f>IFERROR(CONSUMO_ADITIVOS[[#This Row],[Fecha ]],0)</f>
        <v>0</v>
      </c>
      <c r="C132" s="42"/>
      <c r="D132" s="42"/>
      <c r="E132" s="45"/>
      <c r="F132" s="42"/>
      <c r="G132" s="42">
        <f>IFERROR(VLOOKUP(CONSUMO_ADITIVOS[[#This Row],[Nombre aditivo]],DESPLEABLES!$F$2:$G$58,2,FALSE),0)</f>
        <v>0</v>
      </c>
      <c r="H132" s="58">
        <f>CONSUMO_ADITIVOS[[#This Row],[Cantidad]]*CONSUMO_ADITIVOS[[#This Row],[Peso x envase]]</f>
        <v>0</v>
      </c>
      <c r="I132" s="42">
        <f>IFERROR(VLOOKUP(CONSUMO_ADITIVOS[[#This Row],[Nombre aditivo]],DESPLEABLES!$F$2:$H$47,3,FALSE),0)</f>
        <v>0</v>
      </c>
      <c r="J132" s="52"/>
    </row>
    <row r="133" spans="1:10">
      <c r="A133" s="49"/>
      <c r="B133" s="50">
        <f>IFERROR(CONSUMO_ADITIVOS[[#This Row],[Fecha ]],0)</f>
        <v>0</v>
      </c>
      <c r="C133" s="42"/>
      <c r="D133" s="42"/>
      <c r="E133" s="45"/>
      <c r="F133" s="42"/>
      <c r="G133" s="42">
        <f>IFERROR(VLOOKUP(CONSUMO_ADITIVOS[[#This Row],[Nombre aditivo]],DESPLEABLES!$F$2:$G$58,2,FALSE),0)</f>
        <v>0</v>
      </c>
      <c r="H133" s="58">
        <f>CONSUMO_ADITIVOS[[#This Row],[Cantidad]]*CONSUMO_ADITIVOS[[#This Row],[Peso x envase]]</f>
        <v>0</v>
      </c>
      <c r="I133" s="42">
        <f>IFERROR(VLOOKUP(CONSUMO_ADITIVOS[[#This Row],[Nombre aditivo]],DESPLEABLES!$F$2:$H$47,3,FALSE),0)</f>
        <v>0</v>
      </c>
      <c r="J133" s="52"/>
    </row>
    <row r="134" spans="1:10">
      <c r="A134" s="49"/>
      <c r="B134" s="50">
        <f>IFERROR(CONSUMO_ADITIVOS[[#This Row],[Fecha ]],0)</f>
        <v>0</v>
      </c>
      <c r="C134" s="42"/>
      <c r="D134" s="42"/>
      <c r="E134" s="45"/>
      <c r="F134" s="42"/>
      <c r="G134" s="42">
        <f>IFERROR(VLOOKUP(CONSUMO_ADITIVOS[[#This Row],[Nombre aditivo]],DESPLEABLES!$F$2:$G$58,2,FALSE),0)</f>
        <v>0</v>
      </c>
      <c r="H134" s="58">
        <f>CONSUMO_ADITIVOS[[#This Row],[Cantidad]]*CONSUMO_ADITIVOS[[#This Row],[Peso x envase]]</f>
        <v>0</v>
      </c>
      <c r="I134" s="42">
        <f>IFERROR(VLOOKUP(CONSUMO_ADITIVOS[[#This Row],[Nombre aditivo]],DESPLEABLES!$F$2:$H$47,3,FALSE),0)</f>
        <v>0</v>
      </c>
      <c r="J134" s="52"/>
    </row>
    <row r="135" spans="1:10">
      <c r="A135" s="49"/>
      <c r="B135" s="50">
        <f>IFERROR(CONSUMO_ADITIVOS[[#This Row],[Fecha ]],0)</f>
        <v>0</v>
      </c>
      <c r="C135" s="42"/>
      <c r="D135" s="42"/>
      <c r="E135" s="45"/>
      <c r="F135" s="42"/>
      <c r="G135" s="42">
        <f>IFERROR(VLOOKUP(CONSUMO_ADITIVOS[[#This Row],[Nombre aditivo]],DESPLEABLES!$F$2:$G$58,2,FALSE),0)</f>
        <v>0</v>
      </c>
      <c r="H135" s="58">
        <f>CONSUMO_ADITIVOS[[#This Row],[Cantidad]]*CONSUMO_ADITIVOS[[#This Row],[Peso x envase]]</f>
        <v>0</v>
      </c>
      <c r="I135" s="42">
        <f>IFERROR(VLOOKUP(CONSUMO_ADITIVOS[[#This Row],[Nombre aditivo]],DESPLEABLES!$F$2:$H$47,3,FALSE),0)</f>
        <v>0</v>
      </c>
      <c r="J135" s="52"/>
    </row>
    <row r="136" spans="1:10">
      <c r="A136" s="54"/>
      <c r="B136" s="50">
        <f>IFERROR(CONSUMO_ADITIVOS[[#This Row],[Fecha ]],0)</f>
        <v>0</v>
      </c>
      <c r="C136" s="42"/>
      <c r="D136" s="42"/>
      <c r="E136" s="61"/>
      <c r="F136" s="43"/>
      <c r="G136" s="42">
        <f>IFERROR(VLOOKUP(CONSUMO_ADITIVOS[[#This Row],[Nombre aditivo]],DESPLEABLES!$F$2:$G$58,2,FALSE),0)</f>
        <v>0</v>
      </c>
      <c r="H136" s="59">
        <f>CONSUMO_ADITIVOS[[#This Row],[Cantidad]]*CONSUMO_ADITIVOS[[#This Row],[Peso x envase]]</f>
        <v>0</v>
      </c>
      <c r="I136" s="43">
        <f>IFERROR(VLOOKUP(CONSUMO_ADITIVOS[[#This Row],[Nombre aditivo]],DESPLEABLES!$F$2:$H$47,3,FALSE),0)</f>
        <v>0</v>
      </c>
      <c r="J136" s="60"/>
    </row>
    <row r="137" spans="1:10">
      <c r="A137" s="54"/>
      <c r="B137" s="50">
        <f>IFERROR(CONSUMO_ADITIVOS[[#This Row],[Fecha ]],0)</f>
        <v>0</v>
      </c>
      <c r="C137" s="42"/>
      <c r="D137" s="42"/>
      <c r="E137" s="45"/>
      <c r="F137" s="42"/>
      <c r="G137" s="42">
        <f>IFERROR(VLOOKUP(CONSUMO_ADITIVOS[[#This Row],[Nombre aditivo]],DESPLEABLES!$F$2:$G$58,2,FALSE),0)</f>
        <v>0</v>
      </c>
      <c r="H137" s="58">
        <f>CONSUMO_ADITIVOS[[#This Row],[Cantidad]]*CONSUMO_ADITIVOS[[#This Row],[Peso x envase]]</f>
        <v>0</v>
      </c>
      <c r="I137" s="42">
        <f>IFERROR(VLOOKUP(CONSUMO_ADITIVOS[[#This Row],[Nombre aditivo]],DESPLEABLES!$F$2:$H$47,3,FALSE),0)</f>
        <v>0</v>
      </c>
      <c r="J137" s="52"/>
    </row>
    <row r="138" spans="1:10">
      <c r="A138" s="49"/>
      <c r="B138" s="50">
        <f>IFERROR(CONSUMO_ADITIVOS[[#This Row],[Fecha ]],0)</f>
        <v>0</v>
      </c>
      <c r="C138" s="42"/>
      <c r="D138" s="42"/>
      <c r="E138" s="45"/>
      <c r="F138" s="42"/>
      <c r="G138" s="42">
        <f>IFERROR(VLOOKUP(CONSUMO_ADITIVOS[[#This Row],[Nombre aditivo]],DESPLEABLES!$F$2:$G$58,2,FALSE),0)</f>
        <v>0</v>
      </c>
      <c r="H138" s="58">
        <f>CONSUMO_ADITIVOS[[#This Row],[Cantidad]]*CONSUMO_ADITIVOS[[#This Row],[Peso x envase]]</f>
        <v>0</v>
      </c>
      <c r="I138" s="42">
        <f>IFERROR(VLOOKUP(CONSUMO_ADITIVOS[[#This Row],[Nombre aditivo]],DESPLEABLES!$F$2:$H$47,3,FALSE),0)</f>
        <v>0</v>
      </c>
      <c r="J138" s="52"/>
    </row>
    <row r="139" spans="1:10">
      <c r="A139" s="49"/>
      <c r="B139" s="50">
        <f>IFERROR(CONSUMO_ADITIVOS[[#This Row],[Fecha ]],0)</f>
        <v>0</v>
      </c>
      <c r="C139" s="51"/>
      <c r="D139" s="42"/>
      <c r="E139" s="45"/>
      <c r="F139" s="42"/>
      <c r="G139" s="42">
        <f>IFERROR(VLOOKUP(CONSUMO_ADITIVOS[[#This Row],[Nombre aditivo]],DESPLEABLES!$F$2:$G$58,2,FALSE),0)</f>
        <v>0</v>
      </c>
      <c r="H139" s="58">
        <f>CONSUMO_ADITIVOS[[#This Row],[Cantidad]]*CONSUMO_ADITIVOS[[#This Row],[Peso x envase]]</f>
        <v>0</v>
      </c>
      <c r="I139" s="42">
        <f>IFERROR(VLOOKUP(CONSUMO_ADITIVOS[[#This Row],[Nombre aditivo]],DESPLEABLES!$F$2:$H$47,3,FALSE),0)</f>
        <v>0</v>
      </c>
      <c r="J139" s="52"/>
    </row>
    <row r="140" spans="1:10">
      <c r="A140" s="49"/>
      <c r="B140" s="50">
        <f>IFERROR(CONSUMO_ADITIVOS[[#This Row],[Fecha ]],0)</f>
        <v>0</v>
      </c>
      <c r="C140" s="51"/>
      <c r="D140" s="42"/>
      <c r="E140" s="45"/>
      <c r="F140" s="42"/>
      <c r="G140" s="42">
        <f>IFERROR(VLOOKUP(CONSUMO_ADITIVOS[[#This Row],[Nombre aditivo]],DESPLEABLES!$F$2:$G$58,2,FALSE),0)</f>
        <v>0</v>
      </c>
      <c r="H140" s="58">
        <f>CONSUMO_ADITIVOS[[#This Row],[Cantidad]]*CONSUMO_ADITIVOS[[#This Row],[Peso x envase]]</f>
        <v>0</v>
      </c>
      <c r="I140" s="42">
        <f>IFERROR(VLOOKUP(CONSUMO_ADITIVOS[[#This Row],[Nombre aditivo]],DESPLEABLES!$F$2:$H$47,3,FALSE),0)</f>
        <v>0</v>
      </c>
      <c r="J140" s="52"/>
    </row>
    <row r="141" spans="1:10">
      <c r="A141" s="49"/>
      <c r="B141" s="50">
        <f>IFERROR(CONSUMO_ADITIVOS[[#This Row],[Fecha ]],0)</f>
        <v>0</v>
      </c>
      <c r="C141" s="51"/>
      <c r="D141" s="42"/>
      <c r="E141" s="45"/>
      <c r="F141" s="42"/>
      <c r="G141" s="42">
        <f>IFERROR(VLOOKUP(CONSUMO_ADITIVOS[[#This Row],[Nombre aditivo]],DESPLEABLES!$F$2:$G$58,2,FALSE),0)</f>
        <v>0</v>
      </c>
      <c r="H141" s="58">
        <f>CONSUMO_ADITIVOS[[#This Row],[Cantidad]]*CONSUMO_ADITIVOS[[#This Row],[Peso x envase]]</f>
        <v>0</v>
      </c>
      <c r="I141" s="42">
        <f>IFERROR(VLOOKUP(CONSUMO_ADITIVOS[[#This Row],[Nombre aditivo]],DESPLEABLES!$F$2:$H$47,3,FALSE),0)</f>
        <v>0</v>
      </c>
      <c r="J141" s="52"/>
    </row>
    <row r="142" spans="1:10">
      <c r="A142" s="49"/>
      <c r="B142" s="50">
        <f>IFERROR(CONSUMO_ADITIVOS[[#This Row],[Fecha ]],0)</f>
        <v>0</v>
      </c>
      <c r="C142" s="51"/>
      <c r="D142" s="42"/>
      <c r="E142" s="61"/>
      <c r="F142" s="43"/>
      <c r="G142" s="42">
        <f>IFERROR(VLOOKUP(CONSUMO_ADITIVOS[[#This Row],[Nombre aditivo]],DESPLEABLES!$F$2:$G$58,2,FALSE),0)</f>
        <v>0</v>
      </c>
      <c r="H142" s="59">
        <f>CONSUMO_ADITIVOS[[#This Row],[Cantidad]]*CONSUMO_ADITIVOS[[#This Row],[Peso x envase]]</f>
        <v>0</v>
      </c>
      <c r="I142" s="43">
        <f>IFERROR(VLOOKUP(CONSUMO_ADITIVOS[[#This Row],[Nombre aditivo]],DESPLEABLES!$F$2:$H$47,3,FALSE),0)</f>
        <v>0</v>
      </c>
      <c r="J142" s="52"/>
    </row>
    <row r="143" spans="1:10">
      <c r="A143" s="54"/>
      <c r="B143" s="50">
        <f>IFERROR(CONSUMO_ADITIVOS[[#This Row],[Fecha ]],0)</f>
        <v>0</v>
      </c>
      <c r="C143" s="51"/>
      <c r="D143" s="42"/>
      <c r="E143" s="45"/>
      <c r="F143" s="43"/>
      <c r="G143" s="42">
        <f>IFERROR(VLOOKUP(CONSUMO_ADITIVOS[[#This Row],[Nombre aditivo]],DESPLEABLES!$F$2:$G$58,2,FALSE),0)</f>
        <v>0</v>
      </c>
      <c r="H143" s="59">
        <f>CONSUMO_ADITIVOS[[#This Row],[Cantidad]]*CONSUMO_ADITIVOS[[#This Row],[Peso x envase]]</f>
        <v>0</v>
      </c>
      <c r="I143" s="43">
        <f>IFERROR(VLOOKUP(CONSUMO_ADITIVOS[[#This Row],[Nombre aditivo]],DESPLEABLES!$F$2:$H$47,3,FALSE),0)</f>
        <v>0</v>
      </c>
      <c r="J143" s="60"/>
    </row>
    <row r="144" spans="1:10">
      <c r="A144" s="54"/>
      <c r="B144" s="50">
        <f>IFERROR(CONSUMO_ADITIVOS[[#This Row],[Fecha ]],0)</f>
        <v>0</v>
      </c>
      <c r="C144" s="51"/>
      <c r="D144" s="42"/>
      <c r="E144" s="61"/>
      <c r="F144" s="43"/>
      <c r="G144" s="42">
        <f>IFERROR(VLOOKUP(CONSUMO_ADITIVOS[[#This Row],[Nombre aditivo]],DESPLEABLES!$F$2:$G$58,2,FALSE),0)</f>
        <v>0</v>
      </c>
      <c r="H144" s="59">
        <f>CONSUMO_ADITIVOS[[#This Row],[Cantidad]]*CONSUMO_ADITIVOS[[#This Row],[Peso x envase]]</f>
        <v>0</v>
      </c>
      <c r="I144" s="43">
        <f>IFERROR(VLOOKUP(CONSUMO_ADITIVOS[[#This Row],[Nombre aditivo]],DESPLEABLES!$F$2:$H$47,3,FALSE),0)</f>
        <v>0</v>
      </c>
      <c r="J144" s="60"/>
    </row>
    <row r="145" spans="1:10">
      <c r="A145" s="54"/>
      <c r="B145" s="50">
        <f>IFERROR(CONSUMO_ADITIVOS[[#This Row],[Fecha ]],0)</f>
        <v>0</v>
      </c>
      <c r="C145" s="42"/>
      <c r="D145" s="42"/>
      <c r="E145" s="61"/>
      <c r="F145" s="43"/>
      <c r="G145" s="42">
        <f>IFERROR(VLOOKUP(CONSUMO_ADITIVOS[[#This Row],[Nombre aditivo]],DESPLEABLES!$F$2:$G$58,2,FALSE),0)</f>
        <v>0</v>
      </c>
      <c r="H145" s="59">
        <f>CONSUMO_ADITIVOS[[#This Row],[Cantidad]]*CONSUMO_ADITIVOS[[#This Row],[Peso x envase]]</f>
        <v>0</v>
      </c>
      <c r="I145" s="43">
        <f>IFERROR(VLOOKUP(CONSUMO_ADITIVOS[[#This Row],[Nombre aditivo]],DESPLEABLES!$F$2:$H$47,3,FALSE),0)</f>
        <v>0</v>
      </c>
      <c r="J145" s="60"/>
    </row>
    <row r="146" spans="1:10">
      <c r="A146" s="54"/>
      <c r="B146" s="50">
        <f>IFERROR(CONSUMO_ADITIVOS[[#This Row],[Fecha ]],0)</f>
        <v>0</v>
      </c>
      <c r="C146" s="42"/>
      <c r="D146" s="42"/>
      <c r="E146" s="61"/>
      <c r="F146" s="43"/>
      <c r="G146" s="42">
        <f>IFERROR(VLOOKUP(CONSUMO_ADITIVOS[[#This Row],[Nombre aditivo]],DESPLEABLES!$F$2:$G$58,2,FALSE),0)</f>
        <v>0</v>
      </c>
      <c r="H146" s="59">
        <f>CONSUMO_ADITIVOS[[#This Row],[Cantidad]]*CONSUMO_ADITIVOS[[#This Row],[Peso x envase]]</f>
        <v>0</v>
      </c>
      <c r="I146" s="43">
        <f>IFERROR(VLOOKUP(CONSUMO_ADITIVOS[[#This Row],[Nombre aditivo]],DESPLEABLES!$F$2:$H$47,3,FALSE),0)</f>
        <v>0</v>
      </c>
      <c r="J146" s="60"/>
    </row>
    <row r="147" spans="1:10">
      <c r="A147" s="54"/>
      <c r="B147" s="50">
        <f>IFERROR(CONSUMO_ADITIVOS[[#This Row],[Fecha ]],0)</f>
        <v>0</v>
      </c>
      <c r="C147" s="42"/>
      <c r="D147" s="42"/>
      <c r="E147" s="61"/>
      <c r="F147" s="43"/>
      <c r="G147" s="42">
        <f>IFERROR(VLOOKUP(CONSUMO_ADITIVOS[[#This Row],[Nombre aditivo]],DESPLEABLES!$F$2:$G$58,2,FALSE),0)</f>
        <v>0</v>
      </c>
      <c r="H147" s="59">
        <f>CONSUMO_ADITIVOS[[#This Row],[Cantidad]]*CONSUMO_ADITIVOS[[#This Row],[Peso x envase]]</f>
        <v>0</v>
      </c>
      <c r="I147" s="43">
        <f>IFERROR(VLOOKUP(CONSUMO_ADITIVOS[[#This Row],[Nombre aditivo]],DESPLEABLES!$F$2:$H$47,3,FALSE),0)</f>
        <v>0</v>
      </c>
      <c r="J147" s="60"/>
    </row>
    <row r="148" spans="1:10">
      <c r="A148" s="54"/>
      <c r="B148" s="50">
        <f>IFERROR(CONSUMO_ADITIVOS[[#This Row],[Fecha ]],0)</f>
        <v>0</v>
      </c>
      <c r="C148" s="42"/>
      <c r="D148" s="42"/>
      <c r="E148" s="61"/>
      <c r="F148" s="43"/>
      <c r="G148" s="42">
        <f>IFERROR(VLOOKUP(CONSUMO_ADITIVOS[[#This Row],[Nombre aditivo]],DESPLEABLES!$F$2:$G$58,2,FALSE),0)</f>
        <v>0</v>
      </c>
      <c r="H148" s="59">
        <f>CONSUMO_ADITIVOS[[#This Row],[Cantidad]]*CONSUMO_ADITIVOS[[#This Row],[Peso x envase]]</f>
        <v>0</v>
      </c>
      <c r="I148" s="43">
        <f>IFERROR(VLOOKUP(CONSUMO_ADITIVOS[[#This Row],[Nombre aditivo]],DESPLEABLES!$F$2:$H$47,3,FALSE),0)</f>
        <v>0</v>
      </c>
      <c r="J148" s="60"/>
    </row>
    <row r="149" spans="1:10">
      <c r="A149" s="54"/>
      <c r="B149" s="50">
        <f>IFERROR(CONSUMO_ADITIVOS[[#This Row],[Fecha ]],0)</f>
        <v>0</v>
      </c>
      <c r="C149" s="42"/>
      <c r="D149" s="42"/>
      <c r="E149" s="61"/>
      <c r="F149" s="43"/>
      <c r="G149" s="42">
        <f>IFERROR(VLOOKUP(CONSUMO_ADITIVOS[[#This Row],[Nombre aditivo]],DESPLEABLES!$F$2:$G$58,2,FALSE),0)</f>
        <v>0</v>
      </c>
      <c r="H149" s="59">
        <f>CONSUMO_ADITIVOS[[#This Row],[Cantidad]]*CONSUMO_ADITIVOS[[#This Row],[Peso x envase]]</f>
        <v>0</v>
      </c>
      <c r="I149" s="43">
        <f>IFERROR(VLOOKUP(CONSUMO_ADITIVOS[[#This Row],[Nombre aditivo]],DESPLEABLES!$F$2:$H$47,3,FALSE),0)</f>
        <v>0</v>
      </c>
      <c r="J149" s="60"/>
    </row>
    <row r="150" spans="1:10">
      <c r="A150" s="54"/>
      <c r="B150" s="50">
        <f>IFERROR(CONSUMO_ADITIVOS[[#This Row],[Fecha ]],0)</f>
        <v>0</v>
      </c>
      <c r="C150" s="42"/>
      <c r="D150" s="42"/>
      <c r="E150" s="61"/>
      <c r="F150" s="43"/>
      <c r="G150" s="42">
        <f>IFERROR(VLOOKUP(CONSUMO_ADITIVOS[[#This Row],[Nombre aditivo]],DESPLEABLES!$F$2:$G$58,2,FALSE),0)</f>
        <v>0</v>
      </c>
      <c r="H150" s="59">
        <f>CONSUMO_ADITIVOS[[#This Row],[Cantidad]]*CONSUMO_ADITIVOS[[#This Row],[Peso x envase]]</f>
        <v>0</v>
      </c>
      <c r="I150" s="43">
        <f>IFERROR(VLOOKUP(CONSUMO_ADITIVOS[[#This Row],[Nombre aditivo]],DESPLEABLES!$F$2:$H$47,3,FALSE),0)</f>
        <v>0</v>
      </c>
      <c r="J150" s="60"/>
    </row>
    <row r="151" spans="1:10">
      <c r="A151" s="54"/>
      <c r="B151" s="50">
        <f>IFERROR(CONSUMO_ADITIVOS[[#This Row],[Fecha ]],0)</f>
        <v>0</v>
      </c>
      <c r="C151" s="42"/>
      <c r="D151" s="42"/>
      <c r="E151" s="61"/>
      <c r="F151" s="43"/>
      <c r="G151" s="42">
        <f>IFERROR(VLOOKUP(CONSUMO_ADITIVOS[[#This Row],[Nombre aditivo]],DESPLEABLES!$F$2:$G$58,2,FALSE),0)</f>
        <v>0</v>
      </c>
      <c r="H151" s="59">
        <f>CONSUMO_ADITIVOS[[#This Row],[Cantidad]]*CONSUMO_ADITIVOS[[#This Row],[Peso x envase]]</f>
        <v>0</v>
      </c>
      <c r="I151" s="43">
        <f>IFERROR(VLOOKUP(CONSUMO_ADITIVOS[[#This Row],[Nombre aditivo]],DESPLEABLES!$F$2:$H$47,3,FALSE),0)</f>
        <v>0</v>
      </c>
      <c r="J151" s="60"/>
    </row>
    <row r="152" spans="1:10">
      <c r="A152" s="54"/>
      <c r="B152" s="50">
        <f>IFERROR(CONSUMO_ADITIVOS[[#This Row],[Fecha ]],0)</f>
        <v>0</v>
      </c>
      <c r="C152" s="42"/>
      <c r="D152" s="42"/>
      <c r="E152" s="61"/>
      <c r="F152" s="43"/>
      <c r="G152" s="42">
        <f>IFERROR(VLOOKUP(CONSUMO_ADITIVOS[[#This Row],[Nombre aditivo]],DESPLEABLES!$F$2:$G$58,2,FALSE),0)</f>
        <v>0</v>
      </c>
      <c r="H152" s="59">
        <f>CONSUMO_ADITIVOS[[#This Row],[Cantidad]]*CONSUMO_ADITIVOS[[#This Row],[Peso x envase]]</f>
        <v>0</v>
      </c>
      <c r="I152" s="43">
        <f>IFERROR(VLOOKUP(CONSUMO_ADITIVOS[[#This Row],[Nombre aditivo]],DESPLEABLES!$F$2:$H$47,3,FALSE),0)</f>
        <v>0</v>
      </c>
      <c r="J152" s="60"/>
    </row>
    <row r="153" spans="1:10">
      <c r="A153" s="54"/>
      <c r="B153" s="50">
        <f>IFERROR(CONSUMO_ADITIVOS[[#This Row],[Fecha ]],0)</f>
        <v>0</v>
      </c>
      <c r="C153" s="42"/>
      <c r="D153" s="42"/>
      <c r="E153" s="61"/>
      <c r="F153" s="43"/>
      <c r="G153" s="42">
        <f>IFERROR(VLOOKUP(CONSUMO_ADITIVOS[[#This Row],[Nombre aditivo]],DESPLEABLES!$F$2:$G$58,2,FALSE),0)</f>
        <v>0</v>
      </c>
      <c r="H153" s="59">
        <f>CONSUMO_ADITIVOS[[#This Row],[Cantidad]]*CONSUMO_ADITIVOS[[#This Row],[Peso x envase]]</f>
        <v>0</v>
      </c>
      <c r="I153" s="43">
        <f>IFERROR(VLOOKUP(CONSUMO_ADITIVOS[[#This Row],[Nombre aditivo]],DESPLEABLES!$F$2:$H$47,3,FALSE),0)</f>
        <v>0</v>
      </c>
      <c r="J153" s="60"/>
    </row>
    <row r="154" spans="1:10">
      <c r="A154" s="54"/>
      <c r="B154" s="50">
        <f>IFERROR(CONSUMO_ADITIVOS[[#This Row],[Fecha ]],0)</f>
        <v>0</v>
      </c>
      <c r="C154" s="55"/>
      <c r="D154" s="43"/>
      <c r="E154" s="61"/>
      <c r="F154" s="43"/>
      <c r="G154" s="42">
        <f>IFERROR(VLOOKUP(CONSUMO_ADITIVOS[[#This Row],[Nombre aditivo]],DESPLEABLES!$F$2:$G$58,2,FALSE),0)</f>
        <v>0</v>
      </c>
      <c r="H154" s="59">
        <f>CONSUMO_ADITIVOS[[#This Row],[Cantidad]]*CONSUMO_ADITIVOS[[#This Row],[Peso x envase]]</f>
        <v>0</v>
      </c>
      <c r="I154" s="43">
        <f>IFERROR(VLOOKUP(CONSUMO_ADITIVOS[[#This Row],[Nombre aditivo]],DESPLEABLES!$F$2:$H$47,3,FALSE),0)</f>
        <v>0</v>
      </c>
      <c r="J154" s="60"/>
    </row>
    <row r="155" spans="1:10">
      <c r="A155" s="54"/>
      <c r="B155" s="50">
        <f>IFERROR(CONSUMO_ADITIVOS[[#This Row],[Fecha ]],0)</f>
        <v>0</v>
      </c>
      <c r="C155" s="55"/>
      <c r="D155" s="43"/>
      <c r="E155" s="61"/>
      <c r="F155" s="43"/>
      <c r="G155" s="42">
        <f>IFERROR(VLOOKUP(CONSUMO_ADITIVOS[[#This Row],[Nombre aditivo]],DESPLEABLES!$F$2:$G$58,2,FALSE),0)</f>
        <v>0</v>
      </c>
      <c r="H155" s="59">
        <f>CONSUMO_ADITIVOS[[#This Row],[Cantidad]]*CONSUMO_ADITIVOS[[#This Row],[Peso x envase]]</f>
        <v>0</v>
      </c>
      <c r="I155" s="43">
        <f>IFERROR(VLOOKUP(CONSUMO_ADITIVOS[[#This Row],[Nombre aditivo]],DESPLEABLES!$F$2:$H$47,3,FALSE),0)</f>
        <v>0</v>
      </c>
      <c r="J155" s="60"/>
    </row>
    <row r="156" spans="1:10">
      <c r="A156" s="54"/>
      <c r="B156" s="50">
        <f>IFERROR(CONSUMO_ADITIVOS[[#This Row],[Fecha ]],0)</f>
        <v>0</v>
      </c>
      <c r="C156" s="55"/>
      <c r="D156" s="43"/>
      <c r="E156" s="61"/>
      <c r="F156" s="43"/>
      <c r="G156" s="42">
        <f>IFERROR(VLOOKUP(CONSUMO_ADITIVOS[[#This Row],[Nombre aditivo]],DESPLEABLES!$F$2:$G$58,2,FALSE),0)</f>
        <v>0</v>
      </c>
      <c r="H156" s="59">
        <f>CONSUMO_ADITIVOS[[#This Row],[Cantidad]]*CONSUMO_ADITIVOS[[#This Row],[Peso x envase]]</f>
        <v>0</v>
      </c>
      <c r="I156" s="43">
        <f>IFERROR(VLOOKUP(CONSUMO_ADITIVOS[[#This Row],[Nombre aditivo]],DESPLEABLES!$F$2:$H$47,3,FALSE),0)</f>
        <v>0</v>
      </c>
      <c r="J156" s="60"/>
    </row>
    <row r="157" spans="1:10">
      <c r="A157" s="54"/>
      <c r="B157" s="50">
        <f>IFERROR(CONSUMO_ADITIVOS[[#This Row],[Fecha ]],0)</f>
        <v>0</v>
      </c>
      <c r="C157" s="55"/>
      <c r="D157" s="43"/>
      <c r="E157" s="61"/>
      <c r="F157" s="43"/>
      <c r="G157" s="42">
        <f>IFERROR(VLOOKUP(CONSUMO_ADITIVOS[[#This Row],[Nombre aditivo]],DESPLEABLES!$F$2:$G$58,2,FALSE),0)</f>
        <v>0</v>
      </c>
      <c r="H157" s="59">
        <f>CONSUMO_ADITIVOS[[#This Row],[Cantidad]]*CONSUMO_ADITIVOS[[#This Row],[Peso x envase]]</f>
        <v>0</v>
      </c>
      <c r="I157" s="43">
        <f>IFERROR(VLOOKUP(CONSUMO_ADITIVOS[[#This Row],[Nombre aditivo]],DESPLEABLES!$F$2:$H$47,3,FALSE),0)</f>
        <v>0</v>
      </c>
      <c r="J157" s="60"/>
    </row>
    <row r="158" spans="1:10">
      <c r="A158" s="54"/>
      <c r="B158" s="50">
        <f>IFERROR(CONSUMO_ADITIVOS[[#This Row],[Fecha ]],0)</f>
        <v>0</v>
      </c>
      <c r="C158" s="55"/>
      <c r="D158" s="43"/>
      <c r="E158" s="61"/>
      <c r="F158" s="43"/>
      <c r="G158" s="42">
        <f>IFERROR(VLOOKUP(CONSUMO_ADITIVOS[[#This Row],[Nombre aditivo]],DESPLEABLES!$F$2:$G$58,2,FALSE),0)</f>
        <v>0</v>
      </c>
      <c r="H158" s="59">
        <f>CONSUMO_ADITIVOS[[#This Row],[Cantidad]]*CONSUMO_ADITIVOS[[#This Row],[Peso x envase]]</f>
        <v>0</v>
      </c>
      <c r="I158" s="43">
        <f>IFERROR(VLOOKUP(CONSUMO_ADITIVOS[[#This Row],[Nombre aditivo]],DESPLEABLES!$F$2:$H$47,3,FALSE),0)</f>
        <v>0</v>
      </c>
      <c r="J158" s="60"/>
    </row>
    <row r="159" spans="1:10">
      <c r="A159" s="54"/>
      <c r="B159" s="50">
        <f>IFERROR(CONSUMO_ADITIVOS[[#This Row],[Fecha ]],0)</f>
        <v>0</v>
      </c>
      <c r="C159" s="55"/>
      <c r="D159" s="43"/>
      <c r="E159" s="61"/>
      <c r="F159" s="43"/>
      <c r="G159" s="42">
        <f>IFERROR(VLOOKUP(CONSUMO_ADITIVOS[[#This Row],[Nombre aditivo]],DESPLEABLES!$F$2:$G$58,2,FALSE),0)</f>
        <v>0</v>
      </c>
      <c r="H159" s="59">
        <f>CONSUMO_ADITIVOS[[#This Row],[Cantidad]]*CONSUMO_ADITIVOS[[#This Row],[Peso x envase]]</f>
        <v>0</v>
      </c>
      <c r="I159" s="43">
        <f>IFERROR(VLOOKUP(CONSUMO_ADITIVOS[[#This Row],[Nombre aditivo]],DESPLEABLES!$F$2:$H$47,3,FALSE),0)</f>
        <v>0</v>
      </c>
      <c r="J159" s="60"/>
    </row>
    <row r="160" spans="1:10">
      <c r="A160" s="54"/>
      <c r="B160" s="50">
        <f>IFERROR(CONSUMO_ADITIVOS[[#This Row],[Fecha ]],0)</f>
        <v>0</v>
      </c>
      <c r="C160" s="55"/>
      <c r="D160" s="43"/>
      <c r="E160" s="61"/>
      <c r="F160" s="43"/>
      <c r="G160" s="42">
        <f>IFERROR(VLOOKUP(CONSUMO_ADITIVOS[[#This Row],[Nombre aditivo]],DESPLEABLES!$F$2:$G$58,2,FALSE),0)</f>
        <v>0</v>
      </c>
      <c r="H160" s="59">
        <f>CONSUMO_ADITIVOS[[#This Row],[Cantidad]]*CONSUMO_ADITIVOS[[#This Row],[Peso x envase]]</f>
        <v>0</v>
      </c>
      <c r="I160" s="43">
        <f>IFERROR(VLOOKUP(CONSUMO_ADITIVOS[[#This Row],[Nombre aditivo]],DESPLEABLES!$F$2:$H$47,3,FALSE),0)</f>
        <v>0</v>
      </c>
      <c r="J160" s="60"/>
    </row>
    <row r="161" spans="1:10">
      <c r="A161" s="54"/>
      <c r="B161" s="50">
        <f>IFERROR(CONSUMO_ADITIVOS[[#This Row],[Fecha ]],0)</f>
        <v>0</v>
      </c>
      <c r="C161" s="55"/>
      <c r="D161" s="43"/>
      <c r="E161" s="61"/>
      <c r="F161" s="43"/>
      <c r="G161" s="42">
        <f>IFERROR(VLOOKUP(CONSUMO_ADITIVOS[[#This Row],[Nombre aditivo]],DESPLEABLES!$F$2:$G$58,2,FALSE),0)</f>
        <v>0</v>
      </c>
      <c r="H161" s="59">
        <f>CONSUMO_ADITIVOS[[#This Row],[Cantidad]]*CONSUMO_ADITIVOS[[#This Row],[Peso x envase]]</f>
        <v>0</v>
      </c>
      <c r="I161" s="43">
        <f>IFERROR(VLOOKUP(CONSUMO_ADITIVOS[[#This Row],[Nombre aditivo]],DESPLEABLES!$F$2:$H$47,3,FALSE),0)</f>
        <v>0</v>
      </c>
      <c r="J161" s="60"/>
    </row>
    <row r="162" spans="1:10">
      <c r="A162" s="54"/>
      <c r="B162" s="50">
        <f>IFERROR(CONSUMO_ADITIVOS[[#This Row],[Fecha ]],0)</f>
        <v>0</v>
      </c>
      <c r="C162" s="55"/>
      <c r="D162" s="43"/>
      <c r="E162" s="61"/>
      <c r="F162" s="43"/>
      <c r="G162" s="42">
        <f>IFERROR(VLOOKUP(CONSUMO_ADITIVOS[[#This Row],[Nombre aditivo]],DESPLEABLES!$F$2:$G$58,2,FALSE),0)</f>
        <v>0</v>
      </c>
      <c r="H162" s="59">
        <f>CONSUMO_ADITIVOS[[#This Row],[Cantidad]]*CONSUMO_ADITIVOS[[#This Row],[Peso x envase]]</f>
        <v>0</v>
      </c>
      <c r="I162" s="43">
        <f>IFERROR(VLOOKUP(CONSUMO_ADITIVOS[[#This Row],[Nombre aditivo]],DESPLEABLES!$F$2:$H$47,3,FALSE),0)</f>
        <v>0</v>
      </c>
      <c r="J162" s="60"/>
    </row>
    <row r="163" spans="1:10">
      <c r="A163" s="54"/>
      <c r="B163" s="50">
        <f>IFERROR(CONSUMO_ADITIVOS[[#This Row],[Fecha ]],0)</f>
        <v>0</v>
      </c>
      <c r="C163" s="55"/>
      <c r="D163" s="43"/>
      <c r="E163" s="61"/>
      <c r="F163" s="43"/>
      <c r="G163" s="42">
        <f>IFERROR(VLOOKUP(CONSUMO_ADITIVOS[[#This Row],[Nombre aditivo]],DESPLEABLES!$F$2:$G$58,2,FALSE),0)</f>
        <v>0</v>
      </c>
      <c r="H163" s="59">
        <f>CONSUMO_ADITIVOS[[#This Row],[Cantidad]]*CONSUMO_ADITIVOS[[#This Row],[Peso x envase]]</f>
        <v>0</v>
      </c>
      <c r="I163" s="43">
        <f>IFERROR(VLOOKUP(CONSUMO_ADITIVOS[[#This Row],[Nombre aditivo]],DESPLEABLES!$F$2:$H$47,3,FALSE),0)</f>
        <v>0</v>
      </c>
      <c r="J163" s="60"/>
    </row>
    <row r="164" spans="1:10">
      <c r="A164" s="54"/>
      <c r="B164" s="50">
        <f>IFERROR(CONSUMO_ADITIVOS[[#This Row],[Fecha ]],0)</f>
        <v>0</v>
      </c>
      <c r="C164" s="55"/>
      <c r="D164" s="43"/>
      <c r="E164" s="61"/>
      <c r="F164" s="43"/>
      <c r="G164" s="42">
        <f>IFERROR(VLOOKUP(CONSUMO_ADITIVOS[[#This Row],[Nombre aditivo]],DESPLEABLES!$F$2:$G$58,2,FALSE),0)</f>
        <v>0</v>
      </c>
      <c r="H164" s="59">
        <f>CONSUMO_ADITIVOS[[#This Row],[Cantidad]]*CONSUMO_ADITIVOS[[#This Row],[Peso x envase]]</f>
        <v>0</v>
      </c>
      <c r="I164" s="43">
        <f>IFERROR(VLOOKUP(CONSUMO_ADITIVOS[[#This Row],[Nombre aditivo]],DESPLEABLES!$F$2:$H$47,3,FALSE),0)</f>
        <v>0</v>
      </c>
      <c r="J164" s="60"/>
    </row>
    <row r="165" spans="1:10">
      <c r="A165" s="54"/>
      <c r="B165" s="50">
        <f>IFERROR(CONSUMO_ADITIVOS[[#This Row],[Fecha ]],0)</f>
        <v>0</v>
      </c>
      <c r="C165" s="55"/>
      <c r="D165" s="43"/>
      <c r="E165" s="61"/>
      <c r="F165" s="43"/>
      <c r="G165" s="42">
        <f>IFERROR(VLOOKUP(CONSUMO_ADITIVOS[[#This Row],[Nombre aditivo]],DESPLEABLES!$F$2:$G$58,2,FALSE),0)</f>
        <v>0</v>
      </c>
      <c r="H165" s="59">
        <f>CONSUMO_ADITIVOS[[#This Row],[Cantidad]]*CONSUMO_ADITIVOS[[#This Row],[Peso x envase]]</f>
        <v>0</v>
      </c>
      <c r="I165" s="43">
        <f>IFERROR(VLOOKUP(CONSUMO_ADITIVOS[[#This Row],[Nombre aditivo]],DESPLEABLES!$F$2:$H$47,3,FALSE),0)</f>
        <v>0</v>
      </c>
      <c r="J165" s="60"/>
    </row>
    <row r="166" spans="1:10">
      <c r="A166" s="54"/>
      <c r="B166" s="50">
        <f>IFERROR(CONSUMO_ADITIVOS[[#This Row],[Fecha ]],0)</f>
        <v>0</v>
      </c>
      <c r="C166" s="55"/>
      <c r="D166" s="43"/>
      <c r="E166" s="61"/>
      <c r="F166" s="43"/>
      <c r="G166" s="42">
        <f>IFERROR(VLOOKUP(CONSUMO_ADITIVOS[[#This Row],[Nombre aditivo]],DESPLEABLES!$F$2:$G$58,2,FALSE),0)</f>
        <v>0</v>
      </c>
      <c r="H166" s="59">
        <f>CONSUMO_ADITIVOS[[#This Row],[Cantidad]]*CONSUMO_ADITIVOS[[#This Row],[Peso x envase]]</f>
        <v>0</v>
      </c>
      <c r="I166" s="43">
        <f>IFERROR(VLOOKUP(CONSUMO_ADITIVOS[[#This Row],[Nombre aditivo]],DESPLEABLES!$F$2:$H$47,3,FALSE),0)</f>
        <v>0</v>
      </c>
      <c r="J166" s="60"/>
    </row>
    <row r="167" spans="1:10">
      <c r="A167" s="54"/>
      <c r="B167" s="50">
        <f>IFERROR(CONSUMO_ADITIVOS[[#This Row],[Fecha ]],0)</f>
        <v>0</v>
      </c>
      <c r="C167" s="55"/>
      <c r="D167" s="43"/>
      <c r="E167" s="61"/>
      <c r="F167" s="43"/>
      <c r="G167" s="42">
        <f>IFERROR(VLOOKUP(CONSUMO_ADITIVOS[[#This Row],[Nombre aditivo]],DESPLEABLES!$F$2:$G$58,2,FALSE),0)</f>
        <v>0</v>
      </c>
      <c r="H167" s="59">
        <f>CONSUMO_ADITIVOS[[#This Row],[Cantidad]]*CONSUMO_ADITIVOS[[#This Row],[Peso x envase]]</f>
        <v>0</v>
      </c>
      <c r="I167" s="43">
        <f>IFERROR(VLOOKUP(CONSUMO_ADITIVOS[[#This Row],[Nombre aditivo]],DESPLEABLES!$F$2:$H$47,3,FALSE),0)</f>
        <v>0</v>
      </c>
      <c r="J167" s="60"/>
    </row>
    <row r="168" spans="1:10">
      <c r="A168" s="54"/>
      <c r="B168" s="50">
        <f>IFERROR(CONSUMO_ADITIVOS[[#This Row],[Fecha ]],0)</f>
        <v>0</v>
      </c>
      <c r="C168" s="55"/>
      <c r="D168" s="43"/>
      <c r="E168" s="61"/>
      <c r="F168" s="43"/>
      <c r="G168" s="42">
        <f>IFERROR(VLOOKUP(CONSUMO_ADITIVOS[[#This Row],[Nombre aditivo]],DESPLEABLES!$F$2:$G$58,2,FALSE),0)</f>
        <v>0</v>
      </c>
      <c r="H168" s="59">
        <f>CONSUMO_ADITIVOS[[#This Row],[Cantidad]]*CONSUMO_ADITIVOS[[#This Row],[Peso x envase]]</f>
        <v>0</v>
      </c>
      <c r="I168" s="43">
        <f>IFERROR(VLOOKUP(CONSUMO_ADITIVOS[[#This Row],[Nombre aditivo]],DESPLEABLES!$F$2:$H$47,3,FALSE),0)</f>
        <v>0</v>
      </c>
      <c r="J168" s="60"/>
    </row>
    <row r="169" spans="1:10">
      <c r="A169" s="54"/>
      <c r="B169" s="50">
        <f>IFERROR(CONSUMO_ADITIVOS[[#This Row],[Fecha ]],0)</f>
        <v>0</v>
      </c>
      <c r="C169" s="55"/>
      <c r="D169" s="43"/>
      <c r="E169" s="61"/>
      <c r="F169" s="43"/>
      <c r="G169" s="42">
        <f>IFERROR(VLOOKUP(CONSUMO_ADITIVOS[[#This Row],[Nombre aditivo]],DESPLEABLES!$F$2:$G$58,2,FALSE),0)</f>
        <v>0</v>
      </c>
      <c r="H169" s="59">
        <f>CONSUMO_ADITIVOS[[#This Row],[Cantidad]]*CONSUMO_ADITIVOS[[#This Row],[Peso x envase]]</f>
        <v>0</v>
      </c>
      <c r="I169" s="43">
        <f>IFERROR(VLOOKUP(CONSUMO_ADITIVOS[[#This Row],[Nombre aditivo]],DESPLEABLES!$F$2:$H$47,3,FALSE),0)</f>
        <v>0</v>
      </c>
      <c r="J169" s="60"/>
    </row>
    <row r="170" spans="1:10">
      <c r="A170" s="54"/>
      <c r="B170" s="50">
        <f>IFERROR(CONSUMO_ADITIVOS[[#This Row],[Fecha ]],0)</f>
        <v>0</v>
      </c>
      <c r="C170" s="55"/>
      <c r="D170" s="43"/>
      <c r="E170" s="61"/>
      <c r="F170" s="43"/>
      <c r="G170" s="42">
        <f>IFERROR(VLOOKUP(CONSUMO_ADITIVOS[[#This Row],[Nombre aditivo]],DESPLEABLES!$F$2:$G$58,2,FALSE),0)</f>
        <v>0</v>
      </c>
      <c r="H170" s="59">
        <f>CONSUMO_ADITIVOS[[#This Row],[Cantidad]]*CONSUMO_ADITIVOS[[#This Row],[Peso x envase]]</f>
        <v>0</v>
      </c>
      <c r="I170" s="43">
        <f>IFERROR(VLOOKUP(CONSUMO_ADITIVOS[[#This Row],[Nombre aditivo]],DESPLEABLES!$F$2:$H$47,3,FALSE),0)</f>
        <v>0</v>
      </c>
      <c r="J170" s="60"/>
    </row>
    <row r="171" spans="1:10">
      <c r="A171" s="54"/>
      <c r="B171" s="50">
        <f>IFERROR(CONSUMO_ADITIVOS[[#This Row],[Fecha ]],0)</f>
        <v>0</v>
      </c>
      <c r="C171" s="55"/>
      <c r="D171" s="43"/>
      <c r="E171" s="61"/>
      <c r="F171" s="43"/>
      <c r="G171" s="42">
        <f>IFERROR(VLOOKUP(CONSUMO_ADITIVOS[[#This Row],[Nombre aditivo]],DESPLEABLES!$F$2:$G$58,2,FALSE),0)</f>
        <v>0</v>
      </c>
      <c r="H171" s="59">
        <f>CONSUMO_ADITIVOS[[#This Row],[Cantidad]]*CONSUMO_ADITIVOS[[#This Row],[Peso x envase]]</f>
        <v>0</v>
      </c>
      <c r="I171" s="43">
        <f>IFERROR(VLOOKUP(CONSUMO_ADITIVOS[[#This Row],[Nombre aditivo]],DESPLEABLES!$F$2:$H$47,3,FALSE),0)</f>
        <v>0</v>
      </c>
      <c r="J171" s="60"/>
    </row>
    <row r="172" spans="1:10">
      <c r="A172" s="54"/>
      <c r="B172" s="50">
        <f>IFERROR(CONSUMO_ADITIVOS[[#This Row],[Fecha ]],0)</f>
        <v>0</v>
      </c>
      <c r="C172" s="55"/>
      <c r="D172" s="43"/>
      <c r="E172" s="61"/>
      <c r="F172" s="43"/>
      <c r="G172" s="42">
        <f>IFERROR(VLOOKUP(CONSUMO_ADITIVOS[[#This Row],[Nombre aditivo]],DESPLEABLES!$F$2:$G$58,2,FALSE),0)</f>
        <v>0</v>
      </c>
      <c r="H172" s="59">
        <f>CONSUMO_ADITIVOS[[#This Row],[Cantidad]]*CONSUMO_ADITIVOS[[#This Row],[Peso x envase]]</f>
        <v>0</v>
      </c>
      <c r="I172" s="43">
        <f>IFERROR(VLOOKUP(CONSUMO_ADITIVOS[[#This Row],[Nombre aditivo]],DESPLEABLES!$F$2:$H$47,3,FALSE),0)</f>
        <v>0</v>
      </c>
      <c r="J172" s="60"/>
    </row>
    <row r="173" spans="1:10">
      <c r="A173" s="54"/>
      <c r="B173" s="50">
        <f>IFERROR(CONSUMO_ADITIVOS[[#This Row],[Fecha ]],0)</f>
        <v>0</v>
      </c>
      <c r="C173" s="55"/>
      <c r="D173" s="43"/>
      <c r="E173" s="61"/>
      <c r="F173" s="43"/>
      <c r="G173" s="42">
        <f>IFERROR(VLOOKUP(CONSUMO_ADITIVOS[[#This Row],[Nombre aditivo]],DESPLEABLES!$F$2:$G$58,2,FALSE),0)</f>
        <v>0</v>
      </c>
      <c r="H173" s="59">
        <f>CONSUMO_ADITIVOS[[#This Row],[Cantidad]]*CONSUMO_ADITIVOS[[#This Row],[Peso x envase]]</f>
        <v>0</v>
      </c>
      <c r="I173" s="43">
        <f>IFERROR(VLOOKUP(CONSUMO_ADITIVOS[[#This Row],[Nombre aditivo]],DESPLEABLES!$F$2:$H$47,3,FALSE),0)</f>
        <v>0</v>
      </c>
      <c r="J173" s="60"/>
    </row>
    <row r="174" spans="1:10">
      <c r="A174" s="49"/>
      <c r="B174" s="50">
        <f>IFERROR(CONSUMO_ADITIVOS[[#This Row],[Fecha ]],0)</f>
        <v>0</v>
      </c>
      <c r="C174" s="55"/>
      <c r="D174" s="43"/>
      <c r="E174" s="45"/>
      <c r="F174" s="42"/>
      <c r="G174" s="42">
        <f>IFERROR(VLOOKUP(CONSUMO_ADITIVOS[[#This Row],[Nombre aditivo]],DESPLEABLES!$F$2:$G$58,2,FALSE),0)</f>
        <v>0</v>
      </c>
      <c r="H174" s="58">
        <f>CONSUMO_ADITIVOS[[#This Row],[Cantidad]]*CONSUMO_ADITIVOS[[#This Row],[Peso x envase]]</f>
        <v>0</v>
      </c>
      <c r="I174" s="42">
        <f>IFERROR(VLOOKUP(CONSUMO_ADITIVOS[[#This Row],[Nombre aditivo]],DESPLEABLES!$F$2:$H$47,3,FALSE),0)</f>
        <v>0</v>
      </c>
      <c r="J174" s="52"/>
    </row>
    <row r="175" spans="1:10">
      <c r="A175" s="49"/>
      <c r="B175" s="50">
        <f>IFERROR(CONSUMO_ADITIVOS[[#This Row],[Fecha ]],0)</f>
        <v>0</v>
      </c>
      <c r="C175" s="55"/>
      <c r="D175" s="42"/>
      <c r="E175" s="45"/>
      <c r="F175" s="42"/>
      <c r="G175" s="42">
        <f>IFERROR(VLOOKUP(CONSUMO_ADITIVOS[[#This Row],[Nombre aditivo]],DESPLEABLES!$F$2:$G$58,2,FALSE),0)</f>
        <v>0</v>
      </c>
      <c r="H175" s="58">
        <f>CONSUMO_ADITIVOS[[#This Row],[Cantidad]]*CONSUMO_ADITIVOS[[#This Row],[Peso x envase]]</f>
        <v>0</v>
      </c>
      <c r="I175" s="42">
        <f>IFERROR(VLOOKUP(CONSUMO_ADITIVOS[[#This Row],[Nombre aditivo]],DESPLEABLES!$F$2:$H$47,3,FALSE),0)</f>
        <v>0</v>
      </c>
      <c r="J175" s="52"/>
    </row>
    <row r="176" spans="1:10">
      <c r="A176" s="49"/>
      <c r="B176" s="50">
        <f>IFERROR(CONSUMO_ADITIVOS[[#This Row],[Fecha ]],0)</f>
        <v>0</v>
      </c>
      <c r="C176" s="55"/>
      <c r="D176" s="42"/>
      <c r="E176" s="45"/>
      <c r="F176" s="42"/>
      <c r="G176" s="42">
        <f>IFERROR(VLOOKUP(CONSUMO_ADITIVOS[[#This Row],[Nombre aditivo]],DESPLEABLES!$F$2:$G$58,2,FALSE),0)</f>
        <v>0</v>
      </c>
      <c r="H176" s="58">
        <f>CONSUMO_ADITIVOS[[#This Row],[Cantidad]]*CONSUMO_ADITIVOS[[#This Row],[Peso x envase]]</f>
        <v>0</v>
      </c>
      <c r="I176" s="42">
        <f>IFERROR(VLOOKUP(CONSUMO_ADITIVOS[[#This Row],[Nombre aditivo]],DESPLEABLES!$F$2:$H$47,3,FALSE),0)</f>
        <v>0</v>
      </c>
      <c r="J176" s="52"/>
    </row>
    <row r="177" spans="1:10">
      <c r="A177" s="49"/>
      <c r="B177" s="50">
        <f>IFERROR(CONSUMO_ADITIVOS[[#This Row],[Fecha ]],0)</f>
        <v>0</v>
      </c>
      <c r="C177" s="55"/>
      <c r="D177" s="42"/>
      <c r="E177" s="45"/>
      <c r="F177" s="42"/>
      <c r="G177" s="42">
        <f>IFERROR(VLOOKUP(CONSUMO_ADITIVOS[[#This Row],[Nombre aditivo]],DESPLEABLES!$F$2:$G$58,2,FALSE),0)</f>
        <v>0</v>
      </c>
      <c r="H177" s="58">
        <f>CONSUMO_ADITIVOS[[#This Row],[Cantidad]]*CONSUMO_ADITIVOS[[#This Row],[Peso x envase]]</f>
        <v>0</v>
      </c>
      <c r="I177" s="42">
        <f>IFERROR(VLOOKUP(CONSUMO_ADITIVOS[[#This Row],[Nombre aditivo]],DESPLEABLES!$F$2:$H$47,3,FALSE),0)</f>
        <v>0</v>
      </c>
      <c r="J177" s="52"/>
    </row>
    <row r="178" spans="1:10">
      <c r="A178" s="49"/>
      <c r="B178" s="50">
        <f>IFERROR(CONSUMO_ADITIVOS[[#This Row],[Fecha ]],0)</f>
        <v>0</v>
      </c>
      <c r="C178" s="55"/>
      <c r="D178" s="42"/>
      <c r="E178" s="61"/>
      <c r="F178" s="43"/>
      <c r="G178" s="42">
        <f>IFERROR(VLOOKUP(CONSUMO_ADITIVOS[[#This Row],[Nombre aditivo]],DESPLEABLES!$F$2:$G$58,2,FALSE),0)</f>
        <v>0</v>
      </c>
      <c r="H178" s="59">
        <f>CONSUMO_ADITIVOS[[#This Row],[Cantidad]]*CONSUMO_ADITIVOS[[#This Row],[Peso x envase]]</f>
        <v>0</v>
      </c>
      <c r="I178" s="43">
        <f>IFERROR(VLOOKUP(CONSUMO_ADITIVOS[[#This Row],[Nombre aditivo]],DESPLEABLES!$F$2:$H$47,3,FALSE),0)</f>
        <v>0</v>
      </c>
      <c r="J178" s="60"/>
    </row>
    <row r="179" spans="1:10">
      <c r="A179" s="54"/>
      <c r="B179" s="50">
        <f>IFERROR(CONSUMO_ADITIVOS[[#This Row],[Fecha ]],0)</f>
        <v>0</v>
      </c>
      <c r="C179" s="55"/>
      <c r="D179" s="42"/>
      <c r="E179" s="61"/>
      <c r="F179" s="43"/>
      <c r="G179" s="42">
        <f>IFERROR(VLOOKUP(CONSUMO_ADITIVOS[[#This Row],[Nombre aditivo]],DESPLEABLES!$F$2:$G$58,2,FALSE),0)</f>
        <v>0</v>
      </c>
      <c r="H179" s="59">
        <f>CONSUMO_ADITIVOS[[#This Row],[Cantidad]]*CONSUMO_ADITIVOS[[#This Row],[Peso x envase]]</f>
        <v>0</v>
      </c>
      <c r="I179" s="43">
        <f>IFERROR(VLOOKUP(CONSUMO_ADITIVOS[[#This Row],[Nombre aditivo]],DESPLEABLES!$F$2:$H$47,3,FALSE),0)</f>
        <v>0</v>
      </c>
      <c r="J179" s="60"/>
    </row>
    <row r="180" spans="1:10">
      <c r="A180" s="49"/>
      <c r="B180" s="50">
        <f>IFERROR(CONSUMO_ADITIVOS[[#This Row],[Fecha ]],0)</f>
        <v>0</v>
      </c>
      <c r="C180" s="55"/>
      <c r="D180" s="42"/>
      <c r="E180" s="45"/>
      <c r="F180" s="42"/>
      <c r="G180" s="42">
        <f>IFERROR(VLOOKUP(CONSUMO_ADITIVOS[[#This Row],[Nombre aditivo]],DESPLEABLES!$F$2:$G$58,2,FALSE),0)</f>
        <v>0</v>
      </c>
      <c r="H180" s="58">
        <f>CONSUMO_ADITIVOS[[#This Row],[Cantidad]]*CONSUMO_ADITIVOS[[#This Row],[Peso x envase]]</f>
        <v>0</v>
      </c>
      <c r="I180" s="42">
        <f>IFERROR(VLOOKUP(CONSUMO_ADITIVOS[[#This Row],[Nombre aditivo]],DESPLEABLES!$F$2:$H$47,3,FALSE),0)</f>
        <v>0</v>
      </c>
      <c r="J180" s="52"/>
    </row>
    <row r="181" spans="1:10">
      <c r="A181" s="49"/>
      <c r="B181" s="50">
        <f>IFERROR(CONSUMO_ADITIVOS[[#This Row],[Fecha ]],0)</f>
        <v>0</v>
      </c>
      <c r="C181" s="55"/>
      <c r="D181" s="42"/>
      <c r="E181" s="45"/>
      <c r="F181" s="42"/>
      <c r="G181" s="42">
        <f>IFERROR(VLOOKUP(CONSUMO_ADITIVOS[[#This Row],[Nombre aditivo]],DESPLEABLES!$F$2:$G$58,2,FALSE),0)</f>
        <v>0</v>
      </c>
      <c r="H181" s="58">
        <f>CONSUMO_ADITIVOS[[#This Row],[Cantidad]]*CONSUMO_ADITIVOS[[#This Row],[Peso x envase]]</f>
        <v>0</v>
      </c>
      <c r="I181" s="42">
        <f>IFERROR(VLOOKUP(CONSUMO_ADITIVOS[[#This Row],[Nombre aditivo]],DESPLEABLES!$F$2:$H$47,3,FALSE),0)</f>
        <v>0</v>
      </c>
      <c r="J181" s="52"/>
    </row>
    <row r="182" spans="1:10">
      <c r="A182" s="49"/>
      <c r="B182" s="50">
        <f>IFERROR(CONSUMO_ADITIVOS[[#This Row],[Fecha ]],0)</f>
        <v>0</v>
      </c>
      <c r="C182" s="55"/>
      <c r="D182" s="43"/>
      <c r="E182" s="45"/>
      <c r="F182" s="42"/>
      <c r="G182" s="42">
        <f>IFERROR(VLOOKUP(CONSUMO_ADITIVOS[[#This Row],[Nombre aditivo]],DESPLEABLES!$F$2:$G$58,2,FALSE),0)</f>
        <v>0</v>
      </c>
      <c r="H182" s="58">
        <f>CONSUMO_ADITIVOS[[#This Row],[Cantidad]]*CONSUMO_ADITIVOS[[#This Row],[Peso x envase]]</f>
        <v>0</v>
      </c>
      <c r="I182" s="42">
        <f>IFERROR(VLOOKUP(CONSUMO_ADITIVOS[[#This Row],[Nombre aditivo]],DESPLEABLES!$F$2:$H$47,3,FALSE),0)</f>
        <v>0</v>
      </c>
      <c r="J182" s="52"/>
    </row>
    <row r="183" spans="1:10">
      <c r="A183" s="49"/>
      <c r="B183" s="50">
        <f>IFERROR(CONSUMO_ADITIVOS[[#This Row],[Fecha ]],0)</f>
        <v>0</v>
      </c>
      <c r="C183" s="55"/>
      <c r="D183" s="43"/>
      <c r="E183" s="45"/>
      <c r="F183" s="42"/>
      <c r="G183" s="42">
        <f>IFERROR(VLOOKUP(CONSUMO_ADITIVOS[[#This Row],[Nombre aditivo]],DESPLEABLES!$F$2:$G$58,2,FALSE),0)</f>
        <v>0</v>
      </c>
      <c r="H183" s="58">
        <f>CONSUMO_ADITIVOS[[#This Row],[Cantidad]]*CONSUMO_ADITIVOS[[#This Row],[Peso x envase]]</f>
        <v>0</v>
      </c>
      <c r="I183" s="42">
        <f>IFERROR(VLOOKUP(CONSUMO_ADITIVOS[[#This Row],[Nombre aditivo]],DESPLEABLES!$F$2:$H$47,3,FALSE),0)</f>
        <v>0</v>
      </c>
      <c r="J183" s="52"/>
    </row>
    <row r="184" spans="1:10">
      <c r="A184" s="49"/>
      <c r="B184" s="50">
        <f>IFERROR(CONSUMO_ADITIVOS[[#This Row],[Fecha ]],0)</f>
        <v>0</v>
      </c>
      <c r="C184" s="42"/>
      <c r="D184" s="51"/>
      <c r="E184" s="45"/>
      <c r="F184" s="42"/>
      <c r="G184" s="42">
        <f>IFERROR(VLOOKUP(CONSUMO_ADITIVOS[[#This Row],[Nombre aditivo]],DESPLEABLES!$F$2:$G$58,2,FALSE),0)</f>
        <v>0</v>
      </c>
      <c r="H184" s="58">
        <f>CONSUMO_ADITIVOS[[#This Row],[Cantidad]]*CONSUMO_ADITIVOS[[#This Row],[Peso x envase]]</f>
        <v>0</v>
      </c>
      <c r="I184" s="42">
        <f>IFERROR(VLOOKUP(CONSUMO_ADITIVOS[[#This Row],[Nombre aditivo]],DESPLEABLES!$F$2:$H$47,3,FALSE),0)</f>
        <v>0</v>
      </c>
      <c r="J184" s="52"/>
    </row>
    <row r="185" spans="1:10">
      <c r="A185" s="49"/>
      <c r="B185" s="50">
        <f>IFERROR(CONSUMO_ADITIVOS[[#This Row],[Fecha ]],0)</f>
        <v>0</v>
      </c>
      <c r="C185" s="42"/>
      <c r="D185" s="51"/>
      <c r="E185" s="45"/>
      <c r="F185" s="42"/>
      <c r="G185" s="42">
        <f>IFERROR(VLOOKUP(CONSUMO_ADITIVOS[[#This Row],[Nombre aditivo]],DESPLEABLES!$F$2:$G$58,2,FALSE),0)</f>
        <v>0</v>
      </c>
      <c r="H185" s="58">
        <f>CONSUMO_ADITIVOS[[#This Row],[Cantidad]]*CONSUMO_ADITIVOS[[#This Row],[Peso x envase]]</f>
        <v>0</v>
      </c>
      <c r="I185" s="42">
        <f>IFERROR(VLOOKUP(CONSUMO_ADITIVOS[[#This Row],[Nombre aditivo]],DESPLEABLES!$F$2:$H$47,3,FALSE),0)</f>
        <v>0</v>
      </c>
      <c r="J185" s="52"/>
    </row>
    <row r="186" spans="1:10">
      <c r="A186" s="49"/>
      <c r="B186" s="50">
        <f>IFERROR(CONSUMO_ADITIVOS[[#This Row],[Fecha ]],0)</f>
        <v>0</v>
      </c>
      <c r="C186" s="42"/>
      <c r="D186" s="51"/>
      <c r="E186" s="45"/>
      <c r="F186" s="42"/>
      <c r="G186" s="42">
        <f>IFERROR(VLOOKUP(CONSUMO_ADITIVOS[[#This Row],[Nombre aditivo]],DESPLEABLES!$F$2:$G$58,2,FALSE),0)</f>
        <v>0</v>
      </c>
      <c r="H186" s="58">
        <f>CONSUMO_ADITIVOS[[#This Row],[Cantidad]]*CONSUMO_ADITIVOS[[#This Row],[Peso x envase]]</f>
        <v>0</v>
      </c>
      <c r="I186" s="42">
        <f>IFERROR(VLOOKUP(CONSUMO_ADITIVOS[[#This Row],[Nombre aditivo]],DESPLEABLES!$F$2:$H$47,3,FALSE),0)</f>
        <v>0</v>
      </c>
      <c r="J186" s="52"/>
    </row>
    <row r="187" spans="1:10">
      <c r="A187" s="49"/>
      <c r="B187" s="50">
        <f>IFERROR(CONSUMO_ADITIVOS[[#This Row],[Fecha ]],0)</f>
        <v>0</v>
      </c>
      <c r="C187" s="42"/>
      <c r="D187" s="51"/>
      <c r="E187" s="45"/>
      <c r="F187" s="42"/>
      <c r="G187" s="42">
        <f>IFERROR(VLOOKUP(CONSUMO_ADITIVOS[[#This Row],[Nombre aditivo]],DESPLEABLES!$F$2:$G$58,2,FALSE),0)</f>
        <v>0</v>
      </c>
      <c r="H187" s="58">
        <f>CONSUMO_ADITIVOS[[#This Row],[Cantidad]]*CONSUMO_ADITIVOS[[#This Row],[Peso x envase]]</f>
        <v>0</v>
      </c>
      <c r="I187" s="42">
        <f>IFERROR(VLOOKUP(CONSUMO_ADITIVOS[[#This Row],[Nombre aditivo]],DESPLEABLES!$F$2:$H$47,3,FALSE),0)</f>
        <v>0</v>
      </c>
      <c r="J187" s="52"/>
    </row>
    <row r="188" spans="1:10">
      <c r="A188" s="49"/>
      <c r="B188" s="50">
        <f>IFERROR(CONSUMO_ADITIVOS[[#This Row],[Fecha ]],0)</f>
        <v>0</v>
      </c>
      <c r="C188" s="42"/>
      <c r="D188" s="51"/>
      <c r="E188" s="45"/>
      <c r="F188" s="42"/>
      <c r="G188" s="42">
        <f>IFERROR(VLOOKUP(CONSUMO_ADITIVOS[[#This Row],[Nombre aditivo]],DESPLEABLES!$F$2:$G$58,2,FALSE),0)</f>
        <v>0</v>
      </c>
      <c r="H188" s="58">
        <f>CONSUMO_ADITIVOS[[#This Row],[Cantidad]]*CONSUMO_ADITIVOS[[#This Row],[Peso x envase]]</f>
        <v>0</v>
      </c>
      <c r="I188" s="42">
        <f>IFERROR(VLOOKUP(CONSUMO_ADITIVOS[[#This Row],[Nombre aditivo]],DESPLEABLES!$F$2:$H$47,3,FALSE),0)</f>
        <v>0</v>
      </c>
      <c r="J188" s="52"/>
    </row>
    <row r="189" spans="1:10">
      <c r="A189" s="49"/>
      <c r="B189" s="50">
        <f>IFERROR(CONSUMO_ADITIVOS[[#This Row],[Fecha ]],0)</f>
        <v>0</v>
      </c>
      <c r="C189" s="42"/>
      <c r="D189" s="51"/>
      <c r="E189" s="45"/>
      <c r="F189" s="42"/>
      <c r="G189" s="42">
        <f>IFERROR(VLOOKUP(CONSUMO_ADITIVOS[[#This Row],[Nombre aditivo]],DESPLEABLES!$F$2:$G$58,2,FALSE),0)</f>
        <v>0</v>
      </c>
      <c r="H189" s="58">
        <f>CONSUMO_ADITIVOS[[#This Row],[Cantidad]]*CONSUMO_ADITIVOS[[#This Row],[Peso x envase]]</f>
        <v>0</v>
      </c>
      <c r="I189" s="42">
        <f>IFERROR(VLOOKUP(CONSUMO_ADITIVOS[[#This Row],[Nombre aditivo]],DESPLEABLES!$F$2:$H$47,3,FALSE),0)</f>
        <v>0</v>
      </c>
      <c r="J189" s="52"/>
    </row>
    <row r="190" spans="1:10">
      <c r="A190" s="49"/>
      <c r="B190" s="50">
        <f>IFERROR(CONSUMO_ADITIVOS[[#This Row],[Fecha ]],0)</f>
        <v>0</v>
      </c>
      <c r="C190" s="42"/>
      <c r="D190" s="51"/>
      <c r="E190" s="45"/>
      <c r="F190" s="42"/>
      <c r="G190" s="42">
        <f>IFERROR(VLOOKUP(CONSUMO_ADITIVOS[[#This Row],[Nombre aditivo]],DESPLEABLES!$F$2:$G$58,2,FALSE),0)</f>
        <v>0</v>
      </c>
      <c r="H190" s="58">
        <f>CONSUMO_ADITIVOS[[#This Row],[Cantidad]]*CONSUMO_ADITIVOS[[#This Row],[Peso x envase]]</f>
        <v>0</v>
      </c>
      <c r="I190" s="42">
        <f>IFERROR(VLOOKUP(CONSUMO_ADITIVOS[[#This Row],[Nombre aditivo]],DESPLEABLES!$F$2:$H$47,3,FALSE),0)</f>
        <v>0</v>
      </c>
      <c r="J190" s="52"/>
    </row>
    <row r="191" spans="1:10">
      <c r="A191" s="49"/>
      <c r="B191" s="50">
        <f>IFERROR(CONSUMO_ADITIVOS[[#This Row],[Fecha ]],0)</f>
        <v>0</v>
      </c>
      <c r="C191" s="42"/>
      <c r="D191" s="51"/>
      <c r="E191" s="45"/>
      <c r="F191" s="42"/>
      <c r="G191" s="42">
        <f>IFERROR(VLOOKUP(CONSUMO_ADITIVOS[[#This Row],[Nombre aditivo]],DESPLEABLES!$F$2:$G$58,2,FALSE),0)</f>
        <v>0</v>
      </c>
      <c r="H191" s="58">
        <f>CONSUMO_ADITIVOS[[#This Row],[Cantidad]]*CONSUMO_ADITIVOS[[#This Row],[Peso x envase]]</f>
        <v>0</v>
      </c>
      <c r="I191" s="42">
        <f>IFERROR(VLOOKUP(CONSUMO_ADITIVOS[[#This Row],[Nombre aditivo]],DESPLEABLES!$F$2:$H$47,3,FALSE),0)</f>
        <v>0</v>
      </c>
      <c r="J191" s="52"/>
    </row>
    <row r="192" spans="1:10">
      <c r="A192" s="49"/>
      <c r="B192" s="50">
        <f>IFERROR(CONSUMO_ADITIVOS[[#This Row],[Fecha ]],0)</f>
        <v>0</v>
      </c>
      <c r="C192" s="42"/>
      <c r="D192" s="51"/>
      <c r="E192" s="45"/>
      <c r="F192" s="42"/>
      <c r="G192" s="42">
        <f>IFERROR(VLOOKUP(CONSUMO_ADITIVOS[[#This Row],[Nombre aditivo]],DESPLEABLES!$F$2:$G$58,2,FALSE),0)</f>
        <v>0</v>
      </c>
      <c r="H192" s="58">
        <f>CONSUMO_ADITIVOS[[#This Row],[Cantidad]]*CONSUMO_ADITIVOS[[#This Row],[Peso x envase]]</f>
        <v>0</v>
      </c>
      <c r="I192" s="42">
        <f>IFERROR(VLOOKUP(CONSUMO_ADITIVOS[[#This Row],[Nombre aditivo]],DESPLEABLES!$F$2:$H$47,3,FALSE),0)</f>
        <v>0</v>
      </c>
      <c r="J192" s="52"/>
    </row>
    <row r="193" spans="1:10">
      <c r="A193" s="49"/>
      <c r="B193" s="50">
        <f>IFERROR(CONSUMO_ADITIVOS[[#This Row],[Fecha ]],0)</f>
        <v>0</v>
      </c>
      <c r="C193" s="42"/>
      <c r="D193" s="51"/>
      <c r="E193" s="45"/>
      <c r="F193" s="42"/>
      <c r="G193" s="42">
        <f>IFERROR(VLOOKUP(CONSUMO_ADITIVOS[[#This Row],[Nombre aditivo]],DESPLEABLES!$F$2:$G$58,2,FALSE),0)</f>
        <v>0</v>
      </c>
      <c r="H193" s="58">
        <f>CONSUMO_ADITIVOS[[#This Row],[Cantidad]]*CONSUMO_ADITIVOS[[#This Row],[Peso x envase]]</f>
        <v>0</v>
      </c>
      <c r="I193" s="42">
        <f>IFERROR(VLOOKUP(CONSUMO_ADITIVOS[[#This Row],[Nombre aditivo]],DESPLEABLES!$F$2:$H$47,3,FALSE),0)</f>
        <v>0</v>
      </c>
      <c r="J193" s="52"/>
    </row>
    <row r="194" spans="1:10">
      <c r="A194" s="49"/>
      <c r="B194" s="50">
        <f>IFERROR(CONSUMO_ADITIVOS[[#This Row],[Fecha ]],0)</f>
        <v>0</v>
      </c>
      <c r="C194" s="42"/>
      <c r="D194" s="51"/>
      <c r="E194" s="45"/>
      <c r="F194" s="42"/>
      <c r="G194" s="42">
        <f>IFERROR(VLOOKUP(CONSUMO_ADITIVOS[[#This Row],[Nombre aditivo]],DESPLEABLES!$F$2:$G$58,2,FALSE),0)</f>
        <v>0</v>
      </c>
      <c r="H194" s="58">
        <f>CONSUMO_ADITIVOS[[#This Row],[Cantidad]]*CONSUMO_ADITIVOS[[#This Row],[Peso x envase]]</f>
        <v>0</v>
      </c>
      <c r="I194" s="42">
        <f>IFERROR(VLOOKUP(CONSUMO_ADITIVOS[[#This Row],[Nombre aditivo]],DESPLEABLES!$F$2:$H$47,3,FALSE),0)</f>
        <v>0</v>
      </c>
      <c r="J194" s="52"/>
    </row>
    <row r="195" spans="1:10">
      <c r="A195" s="49"/>
      <c r="B195" s="50">
        <f>IFERROR(CONSUMO_ADITIVOS[[#This Row],[Fecha ]],0)</f>
        <v>0</v>
      </c>
      <c r="C195" s="42"/>
      <c r="D195" s="51"/>
      <c r="E195" s="45"/>
      <c r="F195" s="42"/>
      <c r="G195" s="42">
        <f>IFERROR(VLOOKUP(CONSUMO_ADITIVOS[[#This Row],[Nombre aditivo]],DESPLEABLES!$F$2:$G$58,2,FALSE),0)</f>
        <v>0</v>
      </c>
      <c r="H195" s="58">
        <f>CONSUMO_ADITIVOS[[#This Row],[Cantidad]]*CONSUMO_ADITIVOS[[#This Row],[Peso x envase]]</f>
        <v>0</v>
      </c>
      <c r="I195" s="42">
        <f>IFERROR(VLOOKUP(CONSUMO_ADITIVOS[[#This Row],[Nombre aditivo]],DESPLEABLES!$F$2:$H$47,3,FALSE),0)</f>
        <v>0</v>
      </c>
      <c r="J195" s="52"/>
    </row>
    <row r="196" spans="1:10">
      <c r="A196" s="49"/>
      <c r="B196" s="50">
        <f>IFERROR(CONSUMO_ADITIVOS[[#This Row],[Fecha ]],0)</f>
        <v>0</v>
      </c>
      <c r="C196" s="42"/>
      <c r="D196" s="51"/>
      <c r="E196" s="45"/>
      <c r="F196" s="42"/>
      <c r="G196" s="42">
        <f>IFERROR(VLOOKUP(CONSUMO_ADITIVOS[[#This Row],[Nombre aditivo]],DESPLEABLES!$F$2:$G$58,2,FALSE),0)</f>
        <v>0</v>
      </c>
      <c r="H196" s="58">
        <f>CONSUMO_ADITIVOS[[#This Row],[Cantidad]]*CONSUMO_ADITIVOS[[#This Row],[Peso x envase]]</f>
        <v>0</v>
      </c>
      <c r="I196" s="42">
        <f>IFERROR(VLOOKUP(CONSUMO_ADITIVOS[[#This Row],[Nombre aditivo]],DESPLEABLES!$F$2:$H$47,3,FALSE),0)</f>
        <v>0</v>
      </c>
      <c r="J196" s="52"/>
    </row>
    <row r="197" spans="1:10">
      <c r="A197" s="49"/>
      <c r="B197" s="50">
        <f>IFERROR(CONSUMO_ADITIVOS[[#This Row],[Fecha ]],0)</f>
        <v>0</v>
      </c>
      <c r="C197" s="42"/>
      <c r="D197" s="51"/>
      <c r="E197" s="45"/>
      <c r="F197" s="42"/>
      <c r="G197" s="42">
        <f>IFERROR(VLOOKUP(CONSUMO_ADITIVOS[[#This Row],[Nombre aditivo]],DESPLEABLES!$F$2:$G$58,2,FALSE),0)</f>
        <v>0</v>
      </c>
      <c r="H197" s="58">
        <f>CONSUMO_ADITIVOS[[#This Row],[Cantidad]]*CONSUMO_ADITIVOS[[#This Row],[Peso x envase]]</f>
        <v>0</v>
      </c>
      <c r="I197" s="42">
        <f>IFERROR(VLOOKUP(CONSUMO_ADITIVOS[[#This Row],[Nombre aditivo]],DESPLEABLES!$F$2:$H$47,3,FALSE),0)</f>
        <v>0</v>
      </c>
      <c r="J197" s="52"/>
    </row>
    <row r="198" spans="1:10">
      <c r="A198" s="49"/>
      <c r="B198" s="50">
        <f>IFERROR(CONSUMO_ADITIVOS[[#This Row],[Fecha ]],0)</f>
        <v>0</v>
      </c>
      <c r="C198" s="42"/>
      <c r="D198" s="51"/>
      <c r="E198" s="45"/>
      <c r="F198" s="42"/>
      <c r="G198" s="42">
        <f>IFERROR(VLOOKUP(CONSUMO_ADITIVOS[[#This Row],[Nombre aditivo]],DESPLEABLES!$F$2:$G$58,2,FALSE),0)</f>
        <v>0</v>
      </c>
      <c r="H198" s="58">
        <f>CONSUMO_ADITIVOS[[#This Row],[Cantidad]]*CONSUMO_ADITIVOS[[#This Row],[Peso x envase]]</f>
        <v>0</v>
      </c>
      <c r="I198" s="42">
        <f>IFERROR(VLOOKUP(CONSUMO_ADITIVOS[[#This Row],[Nombre aditivo]],DESPLEABLES!$F$2:$H$47,3,FALSE),0)</f>
        <v>0</v>
      </c>
      <c r="J198" s="52"/>
    </row>
    <row r="199" spans="1:10">
      <c r="A199" s="49"/>
      <c r="B199" s="50">
        <f>IFERROR(CONSUMO_ADITIVOS[[#This Row],[Fecha ]],0)</f>
        <v>0</v>
      </c>
      <c r="C199" s="42"/>
      <c r="D199" s="51"/>
      <c r="E199" s="45"/>
      <c r="F199" s="42"/>
      <c r="G199" s="42">
        <f>IFERROR(VLOOKUP(CONSUMO_ADITIVOS[[#This Row],[Nombre aditivo]],DESPLEABLES!$F$2:$G$58,2,FALSE),0)</f>
        <v>0</v>
      </c>
      <c r="H199" s="58">
        <f>CONSUMO_ADITIVOS[[#This Row],[Cantidad]]*CONSUMO_ADITIVOS[[#This Row],[Peso x envase]]</f>
        <v>0</v>
      </c>
      <c r="I199" s="42">
        <f>IFERROR(VLOOKUP(CONSUMO_ADITIVOS[[#This Row],[Nombre aditivo]],DESPLEABLES!$F$2:$H$47,3,FALSE),0)</f>
        <v>0</v>
      </c>
      <c r="J199" s="52"/>
    </row>
    <row r="200" spans="1:10">
      <c r="A200" s="49"/>
      <c r="B200" s="50">
        <f>IFERROR(CONSUMO_ADITIVOS[[#This Row],[Fecha ]],0)</f>
        <v>0</v>
      </c>
      <c r="C200" s="42"/>
      <c r="D200" s="51"/>
      <c r="E200" s="45"/>
      <c r="F200" s="42"/>
      <c r="G200" s="42">
        <f>IFERROR(VLOOKUP(CONSUMO_ADITIVOS[[#This Row],[Nombre aditivo]],DESPLEABLES!$F$2:$G$58,2,FALSE),0)</f>
        <v>0</v>
      </c>
      <c r="H200" s="58">
        <f>CONSUMO_ADITIVOS[[#This Row],[Cantidad]]*CONSUMO_ADITIVOS[[#This Row],[Peso x envase]]</f>
        <v>0</v>
      </c>
      <c r="I200" s="42">
        <f>IFERROR(VLOOKUP(CONSUMO_ADITIVOS[[#This Row],[Nombre aditivo]],DESPLEABLES!$F$2:$H$47,3,FALSE),0)</f>
        <v>0</v>
      </c>
      <c r="J200" s="52"/>
    </row>
    <row r="201" spans="1:10">
      <c r="A201" s="49"/>
      <c r="B201" s="50">
        <f>IFERROR(CONSUMO_ADITIVOS[[#This Row],[Fecha ]],0)</f>
        <v>0</v>
      </c>
      <c r="C201" s="42"/>
      <c r="D201" s="51"/>
      <c r="E201" s="45"/>
      <c r="F201" s="42"/>
      <c r="G201" s="42">
        <f>IFERROR(VLOOKUP(CONSUMO_ADITIVOS[[#This Row],[Nombre aditivo]],DESPLEABLES!$F$2:$G$58,2,FALSE),0)</f>
        <v>0</v>
      </c>
      <c r="H201" s="58">
        <f>CONSUMO_ADITIVOS[[#This Row],[Cantidad]]*CONSUMO_ADITIVOS[[#This Row],[Peso x envase]]</f>
        <v>0</v>
      </c>
      <c r="I201" s="42">
        <f>IFERROR(VLOOKUP(CONSUMO_ADITIVOS[[#This Row],[Nombre aditivo]],DESPLEABLES!$F$2:$H$47,3,FALSE),0)</f>
        <v>0</v>
      </c>
      <c r="J201" s="52"/>
    </row>
    <row r="202" spans="1:10">
      <c r="A202" s="49"/>
      <c r="B202" s="50">
        <f>IFERROR(CONSUMO_ADITIVOS[[#This Row],[Fecha ]],0)</f>
        <v>0</v>
      </c>
      <c r="C202" s="42"/>
      <c r="D202" s="51"/>
      <c r="E202" s="45"/>
      <c r="F202" s="42"/>
      <c r="G202" s="42">
        <f>IFERROR(VLOOKUP(CONSUMO_ADITIVOS[[#This Row],[Nombre aditivo]],DESPLEABLES!$F$2:$G$58,2,FALSE),0)</f>
        <v>0</v>
      </c>
      <c r="H202" s="58">
        <f>CONSUMO_ADITIVOS[[#This Row],[Cantidad]]*CONSUMO_ADITIVOS[[#This Row],[Peso x envase]]</f>
        <v>0</v>
      </c>
      <c r="I202" s="42">
        <f>IFERROR(VLOOKUP(CONSUMO_ADITIVOS[[#This Row],[Nombre aditivo]],DESPLEABLES!$F$2:$H$47,3,FALSE),0)</f>
        <v>0</v>
      </c>
      <c r="J202" s="52"/>
    </row>
    <row r="203" spans="1:10">
      <c r="A203" s="49"/>
      <c r="B203" s="50">
        <f>IFERROR(CONSUMO_ADITIVOS[[#This Row],[Fecha ]],0)</f>
        <v>0</v>
      </c>
      <c r="C203" s="42"/>
      <c r="D203" s="51"/>
      <c r="E203" s="45"/>
      <c r="F203" s="42"/>
      <c r="G203" s="42">
        <f>IFERROR(VLOOKUP(CONSUMO_ADITIVOS[[#This Row],[Nombre aditivo]],DESPLEABLES!$F$2:$G$58,2,FALSE),0)</f>
        <v>0</v>
      </c>
      <c r="H203" s="58">
        <f>CONSUMO_ADITIVOS[[#This Row],[Cantidad]]*CONSUMO_ADITIVOS[[#This Row],[Peso x envase]]</f>
        <v>0</v>
      </c>
      <c r="I203" s="42">
        <f>IFERROR(VLOOKUP(CONSUMO_ADITIVOS[[#This Row],[Nombre aditivo]],DESPLEABLES!$F$2:$H$47,3,FALSE),0)</f>
        <v>0</v>
      </c>
      <c r="J203" s="52"/>
    </row>
    <row r="204" spans="1:10">
      <c r="A204" s="49"/>
      <c r="B204" s="50">
        <f>IFERROR(CONSUMO_ADITIVOS[[#This Row],[Fecha ]],0)</f>
        <v>0</v>
      </c>
      <c r="C204" s="42"/>
      <c r="D204" s="51"/>
      <c r="E204" s="45"/>
      <c r="F204" s="42"/>
      <c r="G204" s="42">
        <f>IFERROR(VLOOKUP(CONSUMO_ADITIVOS[[#This Row],[Nombre aditivo]],DESPLEABLES!$F$2:$G$58,2,FALSE),0)</f>
        <v>0</v>
      </c>
      <c r="H204" s="58">
        <f>CONSUMO_ADITIVOS[[#This Row],[Cantidad]]*CONSUMO_ADITIVOS[[#This Row],[Peso x envase]]</f>
        <v>0</v>
      </c>
      <c r="I204" s="42">
        <f>IFERROR(VLOOKUP(CONSUMO_ADITIVOS[[#This Row],[Nombre aditivo]],DESPLEABLES!$F$2:$H$47,3,FALSE),0)</f>
        <v>0</v>
      </c>
      <c r="J204" s="52"/>
    </row>
    <row r="205" spans="1:10">
      <c r="A205" s="49"/>
      <c r="B205" s="50">
        <f>IFERROR(CONSUMO_ADITIVOS[[#This Row],[Fecha ]],0)</f>
        <v>0</v>
      </c>
      <c r="C205" s="42"/>
      <c r="D205" s="51"/>
      <c r="E205" s="45"/>
      <c r="F205" s="42"/>
      <c r="G205" s="42">
        <f>IFERROR(VLOOKUP(CONSUMO_ADITIVOS[[#This Row],[Nombre aditivo]],DESPLEABLES!$F$2:$G$58,2,FALSE),0)</f>
        <v>0</v>
      </c>
      <c r="H205" s="58">
        <f>CONSUMO_ADITIVOS[[#This Row],[Cantidad]]*CONSUMO_ADITIVOS[[#This Row],[Peso x envase]]</f>
        <v>0</v>
      </c>
      <c r="I205" s="42">
        <f>IFERROR(VLOOKUP(CONSUMO_ADITIVOS[[#This Row],[Nombre aditivo]],DESPLEABLES!$F$2:$H$47,3,FALSE),0)</f>
        <v>0</v>
      </c>
      <c r="J205" s="52"/>
    </row>
    <row r="206" spans="1:10">
      <c r="A206" s="49"/>
      <c r="B206" s="50">
        <f>IFERROR(CONSUMO_ADITIVOS[[#This Row],[Fecha ]],0)</f>
        <v>0</v>
      </c>
      <c r="C206" s="42"/>
      <c r="D206" s="51"/>
      <c r="E206" s="45"/>
      <c r="F206" s="42"/>
      <c r="G206" s="42">
        <f>IFERROR(VLOOKUP(CONSUMO_ADITIVOS[[#This Row],[Nombre aditivo]],DESPLEABLES!$F$2:$G$58,2,FALSE),0)</f>
        <v>0</v>
      </c>
      <c r="H206" s="58">
        <f>CONSUMO_ADITIVOS[[#This Row],[Cantidad]]*CONSUMO_ADITIVOS[[#This Row],[Peso x envase]]</f>
        <v>0</v>
      </c>
      <c r="I206" s="42">
        <f>IFERROR(VLOOKUP(CONSUMO_ADITIVOS[[#This Row],[Nombre aditivo]],DESPLEABLES!$F$2:$H$47,3,FALSE),0)</f>
        <v>0</v>
      </c>
      <c r="J206" s="52"/>
    </row>
    <row r="207" spans="1:10">
      <c r="A207" s="49"/>
      <c r="B207" s="50">
        <f>IFERROR(CONSUMO_ADITIVOS[[#This Row],[Fecha ]],0)</f>
        <v>0</v>
      </c>
      <c r="C207" s="42"/>
      <c r="D207" s="51"/>
      <c r="E207" s="45"/>
      <c r="F207" s="42"/>
      <c r="G207" s="42">
        <f>IFERROR(VLOOKUP(CONSUMO_ADITIVOS[[#This Row],[Nombre aditivo]],DESPLEABLES!$F$2:$G$58,2,FALSE),0)</f>
        <v>0</v>
      </c>
      <c r="H207" s="58">
        <f>CONSUMO_ADITIVOS[[#This Row],[Cantidad]]*CONSUMO_ADITIVOS[[#This Row],[Peso x envase]]</f>
        <v>0</v>
      </c>
      <c r="I207" s="42">
        <f>IFERROR(VLOOKUP(CONSUMO_ADITIVOS[[#This Row],[Nombre aditivo]],DESPLEABLES!$F$2:$H$47,3,FALSE),0)</f>
        <v>0</v>
      </c>
      <c r="J207" s="52"/>
    </row>
    <row r="208" spans="1:10">
      <c r="A208" s="49"/>
      <c r="B208" s="50">
        <f>IFERROR(CONSUMO_ADITIVOS[[#This Row],[Fecha ]],0)</f>
        <v>0</v>
      </c>
      <c r="C208" s="42"/>
      <c r="D208" s="51"/>
      <c r="E208" s="45"/>
      <c r="F208" s="42"/>
      <c r="G208" s="42">
        <f>IFERROR(VLOOKUP(CONSUMO_ADITIVOS[[#This Row],[Nombre aditivo]],DESPLEABLES!$F$2:$G$58,2,FALSE),0)</f>
        <v>0</v>
      </c>
      <c r="H208" s="58">
        <f>CONSUMO_ADITIVOS[[#This Row],[Cantidad]]*CONSUMO_ADITIVOS[[#This Row],[Peso x envase]]</f>
        <v>0</v>
      </c>
      <c r="I208" s="42">
        <f>IFERROR(VLOOKUP(CONSUMO_ADITIVOS[[#This Row],[Nombre aditivo]],DESPLEABLES!$F$2:$H$47,3,FALSE),0)</f>
        <v>0</v>
      </c>
      <c r="J208" s="52"/>
    </row>
    <row r="209" spans="1:10">
      <c r="A209" s="49"/>
      <c r="B209" s="50">
        <f>IFERROR(CONSUMO_ADITIVOS[[#This Row],[Fecha ]],0)</f>
        <v>0</v>
      </c>
      <c r="C209" s="42"/>
      <c r="D209" s="51"/>
      <c r="E209" s="45"/>
      <c r="F209" s="42"/>
      <c r="G209" s="42">
        <f>IFERROR(VLOOKUP(CONSUMO_ADITIVOS[[#This Row],[Nombre aditivo]],DESPLEABLES!$F$2:$G$58,2,FALSE),0)</f>
        <v>0</v>
      </c>
      <c r="H209" s="58">
        <f>CONSUMO_ADITIVOS[[#This Row],[Cantidad]]*CONSUMO_ADITIVOS[[#This Row],[Peso x envase]]</f>
        <v>0</v>
      </c>
      <c r="I209" s="42">
        <f>IFERROR(VLOOKUP(CONSUMO_ADITIVOS[[#This Row],[Nombre aditivo]],DESPLEABLES!$F$2:$H$47,3,FALSE),0)</f>
        <v>0</v>
      </c>
      <c r="J209" s="52"/>
    </row>
    <row r="210" spans="1:10">
      <c r="A210" s="49"/>
      <c r="B210" s="50">
        <f>IFERROR(CONSUMO_ADITIVOS[[#This Row],[Fecha ]],0)</f>
        <v>0</v>
      </c>
      <c r="C210" s="42"/>
      <c r="D210" s="51"/>
      <c r="E210" s="45"/>
      <c r="F210" s="42"/>
      <c r="G210" s="42">
        <f>IFERROR(VLOOKUP(CONSUMO_ADITIVOS[[#This Row],[Nombre aditivo]],DESPLEABLES!$F$2:$G$58,2,FALSE),0)</f>
        <v>0</v>
      </c>
      <c r="H210" s="58">
        <f>CONSUMO_ADITIVOS[[#This Row],[Cantidad]]*CONSUMO_ADITIVOS[[#This Row],[Peso x envase]]</f>
        <v>0</v>
      </c>
      <c r="I210" s="42">
        <f>IFERROR(VLOOKUP(CONSUMO_ADITIVOS[[#This Row],[Nombre aditivo]],DESPLEABLES!$F$2:$H$47,3,FALSE),0)</f>
        <v>0</v>
      </c>
      <c r="J210" s="52"/>
    </row>
    <row r="211" spans="1:10">
      <c r="A211" s="49"/>
      <c r="B211" s="50">
        <f>IFERROR(CONSUMO_ADITIVOS[[#This Row],[Fecha ]],0)</f>
        <v>0</v>
      </c>
      <c r="C211" s="42"/>
      <c r="D211" s="51"/>
      <c r="E211" s="45"/>
      <c r="F211" s="42"/>
      <c r="G211" s="42">
        <f>IFERROR(VLOOKUP(CONSUMO_ADITIVOS[[#This Row],[Nombre aditivo]],DESPLEABLES!$F$2:$G$58,2,FALSE),0)</f>
        <v>0</v>
      </c>
      <c r="H211" s="58">
        <f>CONSUMO_ADITIVOS[[#This Row],[Cantidad]]*CONSUMO_ADITIVOS[[#This Row],[Peso x envase]]</f>
        <v>0</v>
      </c>
      <c r="I211" s="42">
        <f>IFERROR(VLOOKUP(CONSUMO_ADITIVOS[[#This Row],[Nombre aditivo]],DESPLEABLES!$F$2:$H$47,3,FALSE),0)</f>
        <v>0</v>
      </c>
      <c r="J211" s="52"/>
    </row>
    <row r="212" spans="1:10">
      <c r="A212" s="49"/>
      <c r="B212" s="50">
        <f>IFERROR(CONSUMO_ADITIVOS[[#This Row],[Fecha ]],0)</f>
        <v>0</v>
      </c>
      <c r="C212" s="42"/>
      <c r="D212" s="51"/>
      <c r="E212" s="45"/>
      <c r="F212" s="42"/>
      <c r="G212" s="42">
        <f>IFERROR(VLOOKUP(CONSUMO_ADITIVOS[[#This Row],[Nombre aditivo]],DESPLEABLES!$F$2:$G$58,2,FALSE),0)</f>
        <v>0</v>
      </c>
      <c r="H212" s="58">
        <f>CONSUMO_ADITIVOS[[#This Row],[Cantidad]]*CONSUMO_ADITIVOS[[#This Row],[Peso x envase]]</f>
        <v>0</v>
      </c>
      <c r="I212" s="42">
        <f>IFERROR(VLOOKUP(CONSUMO_ADITIVOS[[#This Row],[Nombre aditivo]],DESPLEABLES!$F$2:$H$47,3,FALSE),0)</f>
        <v>0</v>
      </c>
      <c r="J212" s="52"/>
    </row>
    <row r="213" spans="1:10">
      <c r="A213" s="49"/>
      <c r="B213" s="50">
        <f>IFERROR(CONSUMO_ADITIVOS[[#This Row],[Fecha ]],0)</f>
        <v>0</v>
      </c>
      <c r="C213" s="42"/>
      <c r="D213" s="51"/>
      <c r="E213" s="45"/>
      <c r="F213" s="42"/>
      <c r="G213" s="42">
        <f>IFERROR(VLOOKUP(CONSUMO_ADITIVOS[[#This Row],[Nombre aditivo]],DESPLEABLES!$F$2:$G$58,2,FALSE),0)</f>
        <v>0</v>
      </c>
      <c r="H213" s="58">
        <f>CONSUMO_ADITIVOS[[#This Row],[Cantidad]]*CONSUMO_ADITIVOS[[#This Row],[Peso x envase]]</f>
        <v>0</v>
      </c>
      <c r="I213" s="42">
        <f>IFERROR(VLOOKUP(CONSUMO_ADITIVOS[[#This Row],[Nombre aditivo]],DESPLEABLES!$F$2:$H$47,3,FALSE),0)</f>
        <v>0</v>
      </c>
      <c r="J213" s="52"/>
    </row>
    <row r="214" spans="1:10">
      <c r="A214" s="49"/>
      <c r="B214" s="50">
        <f>IFERROR(CONSUMO_ADITIVOS[[#This Row],[Fecha ]],0)</f>
        <v>0</v>
      </c>
      <c r="C214" s="42"/>
      <c r="D214" s="51"/>
      <c r="E214" s="45"/>
      <c r="F214" s="42"/>
      <c r="G214" s="42">
        <f>IFERROR(VLOOKUP(CONSUMO_ADITIVOS[[#This Row],[Nombre aditivo]],DESPLEABLES!$F$2:$G$58,2,FALSE),0)</f>
        <v>0</v>
      </c>
      <c r="H214" s="58">
        <f>CONSUMO_ADITIVOS[[#This Row],[Cantidad]]*CONSUMO_ADITIVOS[[#This Row],[Peso x envase]]</f>
        <v>0</v>
      </c>
      <c r="I214" s="42">
        <f>IFERROR(VLOOKUP(CONSUMO_ADITIVOS[[#This Row],[Nombre aditivo]],DESPLEABLES!$F$2:$H$47,3,FALSE),0)</f>
        <v>0</v>
      </c>
      <c r="J214" s="52"/>
    </row>
    <row r="215" spans="1:10">
      <c r="A215" s="49"/>
      <c r="B215" s="50">
        <f>IFERROR(CONSUMO_ADITIVOS[[#This Row],[Fecha ]],0)</f>
        <v>0</v>
      </c>
      <c r="C215" s="42"/>
      <c r="D215" s="51"/>
      <c r="E215" s="45"/>
      <c r="F215" s="42"/>
      <c r="G215" s="42">
        <f>IFERROR(VLOOKUP(CONSUMO_ADITIVOS[[#This Row],[Nombre aditivo]],DESPLEABLES!$F$2:$G$58,2,FALSE),0)</f>
        <v>0</v>
      </c>
      <c r="H215" s="58">
        <f>CONSUMO_ADITIVOS[[#This Row],[Cantidad]]*CONSUMO_ADITIVOS[[#This Row],[Peso x envase]]</f>
        <v>0</v>
      </c>
      <c r="I215" s="42">
        <f>IFERROR(VLOOKUP(CONSUMO_ADITIVOS[[#This Row],[Nombre aditivo]],DESPLEABLES!$F$2:$H$47,3,FALSE),0)</f>
        <v>0</v>
      </c>
      <c r="J215" s="52"/>
    </row>
    <row r="216" spans="1:10">
      <c r="A216" s="49"/>
      <c r="B216" s="50">
        <f>IFERROR(CONSUMO_ADITIVOS[[#This Row],[Fecha ]],0)</f>
        <v>0</v>
      </c>
      <c r="C216" s="42"/>
      <c r="D216" s="51"/>
      <c r="E216" s="45"/>
      <c r="F216" s="42"/>
      <c r="G216" s="42">
        <f>IFERROR(VLOOKUP(CONSUMO_ADITIVOS[[#This Row],[Nombre aditivo]],DESPLEABLES!$F$2:$G$58,2,FALSE),0)</f>
        <v>0</v>
      </c>
      <c r="H216" s="58">
        <f>CONSUMO_ADITIVOS[[#This Row],[Cantidad]]*CONSUMO_ADITIVOS[[#This Row],[Peso x envase]]</f>
        <v>0</v>
      </c>
      <c r="I216" s="42">
        <f>IFERROR(VLOOKUP(CONSUMO_ADITIVOS[[#This Row],[Nombre aditivo]],DESPLEABLES!$F$2:$H$47,3,FALSE),0)</f>
        <v>0</v>
      </c>
      <c r="J216" s="52"/>
    </row>
    <row r="217" spans="1:10">
      <c r="A217" s="49"/>
      <c r="B217" s="50">
        <f>IFERROR(CONSUMO_ADITIVOS[[#This Row],[Fecha ]],0)</f>
        <v>0</v>
      </c>
      <c r="C217" s="42"/>
      <c r="D217" s="51"/>
      <c r="E217" s="45"/>
      <c r="F217" s="42"/>
      <c r="G217" s="42">
        <f>IFERROR(VLOOKUP(CONSUMO_ADITIVOS[[#This Row],[Nombre aditivo]],DESPLEABLES!$F$2:$G$58,2,FALSE),0)</f>
        <v>0</v>
      </c>
      <c r="H217" s="58">
        <f>CONSUMO_ADITIVOS[[#This Row],[Cantidad]]*CONSUMO_ADITIVOS[[#This Row],[Peso x envase]]</f>
        <v>0</v>
      </c>
      <c r="I217" s="42">
        <f>IFERROR(VLOOKUP(CONSUMO_ADITIVOS[[#This Row],[Nombre aditivo]],DESPLEABLES!$F$2:$H$47,3,FALSE),0)</f>
        <v>0</v>
      </c>
      <c r="J217" s="52"/>
    </row>
    <row r="218" spans="1:10">
      <c r="A218" s="49"/>
      <c r="B218" s="50">
        <f>IFERROR(CONSUMO_ADITIVOS[[#This Row],[Fecha ]],0)</f>
        <v>0</v>
      </c>
      <c r="C218" s="42"/>
      <c r="D218" s="51"/>
      <c r="E218" s="45"/>
      <c r="F218" s="42"/>
      <c r="G218" s="42">
        <f>IFERROR(VLOOKUP(CONSUMO_ADITIVOS[[#This Row],[Nombre aditivo]],DESPLEABLES!$F$2:$G$58,2,FALSE),0)</f>
        <v>0</v>
      </c>
      <c r="H218" s="58">
        <f>CONSUMO_ADITIVOS[[#This Row],[Cantidad]]*CONSUMO_ADITIVOS[[#This Row],[Peso x envase]]</f>
        <v>0</v>
      </c>
      <c r="I218" s="42">
        <f>IFERROR(VLOOKUP(CONSUMO_ADITIVOS[[#This Row],[Nombre aditivo]],DESPLEABLES!$F$2:$H$47,3,FALSE),0)</f>
        <v>0</v>
      </c>
      <c r="J218" s="52"/>
    </row>
    <row r="219" spans="1:10">
      <c r="A219" s="49"/>
      <c r="B219" s="50">
        <f>IFERROR(CONSUMO_ADITIVOS[[#This Row],[Fecha ]],0)</f>
        <v>0</v>
      </c>
      <c r="C219" s="42"/>
      <c r="D219" s="51"/>
      <c r="E219" s="45"/>
      <c r="F219" s="42"/>
      <c r="G219" s="42">
        <f>IFERROR(VLOOKUP(CONSUMO_ADITIVOS[[#This Row],[Nombre aditivo]],DESPLEABLES!$F$2:$G$58,2,FALSE),0)</f>
        <v>0</v>
      </c>
      <c r="H219" s="58">
        <f>CONSUMO_ADITIVOS[[#This Row],[Cantidad]]*CONSUMO_ADITIVOS[[#This Row],[Peso x envase]]</f>
        <v>0</v>
      </c>
      <c r="I219" s="42">
        <f>IFERROR(VLOOKUP(CONSUMO_ADITIVOS[[#This Row],[Nombre aditivo]],DESPLEABLES!$F$2:$H$47,3,FALSE),0)</f>
        <v>0</v>
      </c>
      <c r="J219" s="52"/>
    </row>
    <row r="220" spans="1:10">
      <c r="A220" s="49"/>
      <c r="B220" s="50">
        <f>IFERROR(CONSUMO_ADITIVOS[[#This Row],[Fecha ]],0)</f>
        <v>0</v>
      </c>
      <c r="C220" s="42"/>
      <c r="D220" s="51"/>
      <c r="E220" s="45"/>
      <c r="F220" s="42"/>
      <c r="G220" s="42">
        <f>IFERROR(VLOOKUP(CONSUMO_ADITIVOS[[#This Row],[Nombre aditivo]],DESPLEABLES!$F$2:$G$58,2,FALSE),0)</f>
        <v>0</v>
      </c>
      <c r="H220" s="58">
        <f>CONSUMO_ADITIVOS[[#This Row],[Cantidad]]*CONSUMO_ADITIVOS[[#This Row],[Peso x envase]]</f>
        <v>0</v>
      </c>
      <c r="I220" s="42">
        <f>IFERROR(VLOOKUP(CONSUMO_ADITIVOS[[#This Row],[Nombre aditivo]],DESPLEABLES!$F$2:$H$47,3,FALSE),0)</f>
        <v>0</v>
      </c>
      <c r="J220" s="52"/>
    </row>
    <row r="221" spans="1:10">
      <c r="A221" s="49"/>
      <c r="B221" s="50">
        <f>IFERROR(CONSUMO_ADITIVOS[[#This Row],[Fecha ]],0)</f>
        <v>0</v>
      </c>
      <c r="C221" s="42"/>
      <c r="D221" s="51"/>
      <c r="E221" s="45"/>
      <c r="F221" s="42"/>
      <c r="G221" s="42">
        <f>IFERROR(VLOOKUP(CONSUMO_ADITIVOS[[#This Row],[Nombre aditivo]],DESPLEABLES!$F$2:$G$58,2,FALSE),0)</f>
        <v>0</v>
      </c>
      <c r="H221" s="58">
        <f>CONSUMO_ADITIVOS[[#This Row],[Cantidad]]*CONSUMO_ADITIVOS[[#This Row],[Peso x envase]]</f>
        <v>0</v>
      </c>
      <c r="I221" s="42">
        <f>IFERROR(VLOOKUP(CONSUMO_ADITIVOS[[#This Row],[Nombre aditivo]],DESPLEABLES!$F$2:$H$47,3,FALSE),0)</f>
        <v>0</v>
      </c>
      <c r="J221" s="52"/>
    </row>
    <row r="222" spans="1:10">
      <c r="A222" s="49"/>
      <c r="B222" s="50">
        <f>IFERROR(CONSUMO_ADITIVOS[[#This Row],[Fecha ]],0)</f>
        <v>0</v>
      </c>
      <c r="C222" s="42"/>
      <c r="D222" s="51"/>
      <c r="E222" s="45"/>
      <c r="F222" s="42"/>
      <c r="G222" s="42">
        <f>IFERROR(VLOOKUP(CONSUMO_ADITIVOS[[#This Row],[Nombre aditivo]],DESPLEABLES!$F$2:$G$58,2,FALSE),0)</f>
        <v>0</v>
      </c>
      <c r="H222" s="58">
        <f>CONSUMO_ADITIVOS[[#This Row],[Cantidad]]*CONSUMO_ADITIVOS[[#This Row],[Peso x envase]]</f>
        <v>0</v>
      </c>
      <c r="I222" s="42">
        <f>IFERROR(VLOOKUP(CONSUMO_ADITIVOS[[#This Row],[Nombre aditivo]],DESPLEABLES!$F$2:$H$47,3,FALSE),0)</f>
        <v>0</v>
      </c>
      <c r="J222" s="52"/>
    </row>
    <row r="223" spans="1:10">
      <c r="A223" s="49"/>
      <c r="B223" s="50">
        <f>IFERROR(CONSUMO_ADITIVOS[[#This Row],[Fecha ]],0)</f>
        <v>0</v>
      </c>
      <c r="C223" s="42"/>
      <c r="D223" s="51"/>
      <c r="E223" s="45"/>
      <c r="F223" s="42"/>
      <c r="G223" s="42">
        <f>IFERROR(VLOOKUP(CONSUMO_ADITIVOS[[#This Row],[Nombre aditivo]],DESPLEABLES!$F$2:$G$58,2,FALSE),0)</f>
        <v>0</v>
      </c>
      <c r="H223" s="58">
        <f>CONSUMO_ADITIVOS[[#This Row],[Cantidad]]*CONSUMO_ADITIVOS[[#This Row],[Peso x envase]]</f>
        <v>0</v>
      </c>
      <c r="I223" s="42">
        <f>IFERROR(VLOOKUP(CONSUMO_ADITIVOS[[#This Row],[Nombre aditivo]],DESPLEABLES!$F$2:$H$47,3,FALSE),0)</f>
        <v>0</v>
      </c>
      <c r="J223" s="52"/>
    </row>
    <row r="224" spans="1:10">
      <c r="A224" s="49"/>
      <c r="B224" s="50">
        <f>IFERROR(CONSUMO_ADITIVOS[[#This Row],[Fecha ]],0)</f>
        <v>0</v>
      </c>
      <c r="C224" s="42"/>
      <c r="D224" s="51"/>
      <c r="E224" s="45"/>
      <c r="F224" s="42"/>
      <c r="G224" s="42">
        <f>IFERROR(VLOOKUP(CONSUMO_ADITIVOS[[#This Row],[Nombre aditivo]],DESPLEABLES!$F$2:$G$58,2,FALSE),0)</f>
        <v>0</v>
      </c>
      <c r="H224" s="58">
        <f>CONSUMO_ADITIVOS[[#This Row],[Cantidad]]*CONSUMO_ADITIVOS[[#This Row],[Peso x envase]]</f>
        <v>0</v>
      </c>
      <c r="I224" s="42">
        <f>IFERROR(VLOOKUP(CONSUMO_ADITIVOS[[#This Row],[Nombre aditivo]],DESPLEABLES!$F$2:$H$47,3,FALSE),0)</f>
        <v>0</v>
      </c>
      <c r="J224" s="52"/>
    </row>
    <row r="225" spans="1:10">
      <c r="A225" s="49"/>
      <c r="B225" s="50">
        <f>IFERROR(CONSUMO_ADITIVOS[[#This Row],[Fecha ]],0)</f>
        <v>0</v>
      </c>
      <c r="C225" s="42"/>
      <c r="D225" s="51"/>
      <c r="E225" s="45"/>
      <c r="F225" s="42"/>
      <c r="G225" s="42">
        <f>IFERROR(VLOOKUP(CONSUMO_ADITIVOS[[#This Row],[Nombre aditivo]],DESPLEABLES!$F$2:$G$58,2,FALSE),0)</f>
        <v>0</v>
      </c>
      <c r="H225" s="58">
        <f>CONSUMO_ADITIVOS[[#This Row],[Cantidad]]*CONSUMO_ADITIVOS[[#This Row],[Peso x envase]]</f>
        <v>0</v>
      </c>
      <c r="I225" s="42">
        <f>IFERROR(VLOOKUP(CONSUMO_ADITIVOS[[#This Row],[Nombre aditivo]],DESPLEABLES!$F$2:$H$47,3,FALSE),0)</f>
        <v>0</v>
      </c>
      <c r="J225" s="52"/>
    </row>
    <row r="226" spans="1:10">
      <c r="A226" s="49"/>
      <c r="B226" s="50">
        <f>IFERROR(CONSUMO_ADITIVOS[[#This Row],[Fecha ]],0)</f>
        <v>0</v>
      </c>
      <c r="C226" s="42"/>
      <c r="D226" s="51"/>
      <c r="E226" s="45"/>
      <c r="F226" s="42"/>
      <c r="G226" s="42">
        <f>IFERROR(VLOOKUP(CONSUMO_ADITIVOS[[#This Row],[Nombre aditivo]],DESPLEABLES!$F$2:$G$58,2,FALSE),0)</f>
        <v>0</v>
      </c>
      <c r="H226" s="58">
        <f>CONSUMO_ADITIVOS[[#This Row],[Cantidad]]*CONSUMO_ADITIVOS[[#This Row],[Peso x envase]]</f>
        <v>0</v>
      </c>
      <c r="I226" s="42">
        <f>IFERROR(VLOOKUP(CONSUMO_ADITIVOS[[#This Row],[Nombre aditivo]],DESPLEABLES!$F$2:$H$47,3,FALSE),0)</f>
        <v>0</v>
      </c>
      <c r="J226" s="52"/>
    </row>
    <row r="227" spans="1:10">
      <c r="A227" s="49"/>
      <c r="B227" s="50">
        <f>IFERROR(CONSUMO_ADITIVOS[[#This Row],[Fecha ]],0)</f>
        <v>0</v>
      </c>
      <c r="C227" s="42"/>
      <c r="D227" s="51"/>
      <c r="E227" s="45"/>
      <c r="F227" s="42"/>
      <c r="G227" s="42">
        <f>IFERROR(VLOOKUP(CONSUMO_ADITIVOS[[#This Row],[Nombre aditivo]],DESPLEABLES!$F$2:$G$58,2,FALSE),0)</f>
        <v>0</v>
      </c>
      <c r="H227" s="58">
        <f>CONSUMO_ADITIVOS[[#This Row],[Cantidad]]*CONSUMO_ADITIVOS[[#This Row],[Peso x envase]]</f>
        <v>0</v>
      </c>
      <c r="I227" s="42">
        <f>IFERROR(VLOOKUP(CONSUMO_ADITIVOS[[#This Row],[Nombre aditivo]],DESPLEABLES!$F$2:$H$47,3,FALSE),0)</f>
        <v>0</v>
      </c>
      <c r="J227" s="52"/>
    </row>
    <row r="228" spans="1:10">
      <c r="A228" s="49"/>
      <c r="B228" s="50">
        <f>IFERROR(CONSUMO_ADITIVOS[[#This Row],[Fecha ]],0)</f>
        <v>0</v>
      </c>
      <c r="C228" s="42"/>
      <c r="D228" s="51"/>
      <c r="E228" s="45"/>
      <c r="F228" s="42"/>
      <c r="G228" s="42">
        <f>IFERROR(VLOOKUP(CONSUMO_ADITIVOS[[#This Row],[Nombre aditivo]],DESPLEABLES!$F$2:$G$58,2,FALSE),0)</f>
        <v>0</v>
      </c>
      <c r="H228" s="58">
        <f>CONSUMO_ADITIVOS[[#This Row],[Cantidad]]*CONSUMO_ADITIVOS[[#This Row],[Peso x envase]]</f>
        <v>0</v>
      </c>
      <c r="I228" s="42">
        <f>IFERROR(VLOOKUP(CONSUMO_ADITIVOS[[#This Row],[Nombre aditivo]],DESPLEABLES!$F$2:$H$47,3,FALSE),0)</f>
        <v>0</v>
      </c>
      <c r="J228" s="52"/>
    </row>
    <row r="229" spans="1:10">
      <c r="A229" s="49"/>
      <c r="B229" s="50">
        <f>IFERROR(CONSUMO_ADITIVOS[[#This Row],[Fecha ]],0)</f>
        <v>0</v>
      </c>
      <c r="C229" s="42"/>
      <c r="D229" s="51"/>
      <c r="E229" s="45"/>
      <c r="F229" s="42"/>
      <c r="G229" s="42">
        <f>IFERROR(VLOOKUP(CONSUMO_ADITIVOS[[#This Row],[Nombre aditivo]],DESPLEABLES!$F$2:$G$58,2,FALSE),0)</f>
        <v>0</v>
      </c>
      <c r="H229" s="58">
        <f>CONSUMO_ADITIVOS[[#This Row],[Cantidad]]*CONSUMO_ADITIVOS[[#This Row],[Peso x envase]]</f>
        <v>0</v>
      </c>
      <c r="I229" s="42">
        <f>IFERROR(VLOOKUP(CONSUMO_ADITIVOS[[#This Row],[Nombre aditivo]],DESPLEABLES!$F$2:$H$47,3,FALSE),0)</f>
        <v>0</v>
      </c>
      <c r="J229" s="52"/>
    </row>
    <row r="230" spans="1:10">
      <c r="A230" s="49"/>
      <c r="B230" s="50">
        <f>IFERROR(CONSUMO_ADITIVOS[[#This Row],[Fecha ]],0)</f>
        <v>0</v>
      </c>
      <c r="C230" s="42"/>
      <c r="D230" s="51"/>
      <c r="E230" s="45"/>
      <c r="F230" s="42"/>
      <c r="G230" s="42">
        <f>IFERROR(VLOOKUP(CONSUMO_ADITIVOS[[#This Row],[Nombre aditivo]],DESPLEABLES!$F$2:$G$58,2,FALSE),0)</f>
        <v>0</v>
      </c>
      <c r="H230" s="58">
        <f>CONSUMO_ADITIVOS[[#This Row],[Cantidad]]*CONSUMO_ADITIVOS[[#This Row],[Peso x envase]]</f>
        <v>0</v>
      </c>
      <c r="I230" s="42">
        <f>IFERROR(VLOOKUP(CONSUMO_ADITIVOS[[#This Row],[Nombre aditivo]],DESPLEABLES!$F$2:$H$47,3,FALSE),0)</f>
        <v>0</v>
      </c>
      <c r="J230" s="52"/>
    </row>
    <row r="231" spans="1:10">
      <c r="A231" s="49"/>
      <c r="B231" s="50">
        <f>IFERROR(CONSUMO_ADITIVOS[[#This Row],[Fecha ]],0)</f>
        <v>0</v>
      </c>
      <c r="C231" s="42"/>
      <c r="D231" s="51"/>
      <c r="E231" s="45"/>
      <c r="F231" s="42"/>
      <c r="G231" s="42">
        <f>IFERROR(VLOOKUP(CONSUMO_ADITIVOS[[#This Row],[Nombre aditivo]],DESPLEABLES!$F$2:$G$58,2,FALSE),0)</f>
        <v>0</v>
      </c>
      <c r="H231" s="58">
        <f>CONSUMO_ADITIVOS[[#This Row],[Cantidad]]*CONSUMO_ADITIVOS[[#This Row],[Peso x envase]]</f>
        <v>0</v>
      </c>
      <c r="I231" s="42">
        <f>IFERROR(VLOOKUP(CONSUMO_ADITIVOS[[#This Row],[Nombre aditivo]],DESPLEABLES!$F$2:$H$47,3,FALSE),0)</f>
        <v>0</v>
      </c>
      <c r="J231" s="52"/>
    </row>
    <row r="232" spans="1:10">
      <c r="A232" s="49"/>
      <c r="B232" s="50">
        <f>IFERROR(CONSUMO_ADITIVOS[[#This Row],[Fecha ]],0)</f>
        <v>0</v>
      </c>
      <c r="C232" s="42"/>
      <c r="D232" s="51"/>
      <c r="E232" s="45"/>
      <c r="F232" s="42"/>
      <c r="G232" s="42">
        <f>IFERROR(VLOOKUP(CONSUMO_ADITIVOS[[#This Row],[Nombre aditivo]],DESPLEABLES!$F$2:$G$58,2,FALSE),0)</f>
        <v>0</v>
      </c>
      <c r="H232" s="58">
        <f>CONSUMO_ADITIVOS[[#This Row],[Cantidad]]*CONSUMO_ADITIVOS[[#This Row],[Peso x envase]]</f>
        <v>0</v>
      </c>
      <c r="I232" s="42">
        <f>IFERROR(VLOOKUP(CONSUMO_ADITIVOS[[#This Row],[Nombre aditivo]],DESPLEABLES!$F$2:$H$47,3,FALSE),0)</f>
        <v>0</v>
      </c>
      <c r="J232" s="52"/>
    </row>
    <row r="233" spans="1:10">
      <c r="A233" s="49"/>
      <c r="B233" s="50">
        <f>IFERROR(CONSUMO_ADITIVOS[[#This Row],[Fecha ]],0)</f>
        <v>0</v>
      </c>
      <c r="C233" s="42"/>
      <c r="D233" s="51"/>
      <c r="E233" s="45"/>
      <c r="F233" s="42"/>
      <c r="G233" s="42">
        <f>IFERROR(VLOOKUP(CONSUMO_ADITIVOS[[#This Row],[Nombre aditivo]],DESPLEABLES!$F$2:$G$58,2,FALSE),0)</f>
        <v>0</v>
      </c>
      <c r="H233" s="58">
        <f>CONSUMO_ADITIVOS[[#This Row],[Cantidad]]*CONSUMO_ADITIVOS[[#This Row],[Peso x envase]]</f>
        <v>0</v>
      </c>
      <c r="I233" s="42">
        <f>IFERROR(VLOOKUP(CONSUMO_ADITIVOS[[#This Row],[Nombre aditivo]],DESPLEABLES!$F$2:$H$47,3,FALSE),0)</f>
        <v>0</v>
      </c>
      <c r="J233" s="52"/>
    </row>
    <row r="234" spans="1:10">
      <c r="A234" s="49"/>
      <c r="B234" s="50">
        <f>IFERROR(CONSUMO_ADITIVOS[[#This Row],[Fecha ]],0)</f>
        <v>0</v>
      </c>
      <c r="C234" s="42"/>
      <c r="D234" s="51"/>
      <c r="E234" s="45"/>
      <c r="F234" s="42"/>
      <c r="G234" s="42">
        <f>IFERROR(VLOOKUP(CONSUMO_ADITIVOS[[#This Row],[Nombre aditivo]],DESPLEABLES!$F$2:$G$58,2,FALSE),0)</f>
        <v>0</v>
      </c>
      <c r="H234" s="58">
        <f>CONSUMO_ADITIVOS[[#This Row],[Cantidad]]*CONSUMO_ADITIVOS[[#This Row],[Peso x envase]]</f>
        <v>0</v>
      </c>
      <c r="I234" s="42">
        <f>IFERROR(VLOOKUP(CONSUMO_ADITIVOS[[#This Row],[Nombre aditivo]],DESPLEABLES!$F$2:$H$47,3,FALSE),0)</f>
        <v>0</v>
      </c>
      <c r="J234" s="52"/>
    </row>
    <row r="235" spans="1:10">
      <c r="A235" s="49"/>
      <c r="B235" s="50">
        <f>IFERROR(CONSUMO_ADITIVOS[[#This Row],[Fecha ]],0)</f>
        <v>0</v>
      </c>
      <c r="C235" s="42"/>
      <c r="D235" s="51"/>
      <c r="E235" s="45"/>
      <c r="F235" s="42"/>
      <c r="G235" s="42">
        <f>IFERROR(VLOOKUP(CONSUMO_ADITIVOS[[#This Row],[Nombre aditivo]],DESPLEABLES!$F$2:$G$58,2,FALSE),0)</f>
        <v>0</v>
      </c>
      <c r="H235" s="58">
        <f>CONSUMO_ADITIVOS[[#This Row],[Cantidad]]*CONSUMO_ADITIVOS[[#This Row],[Peso x envase]]</f>
        <v>0</v>
      </c>
      <c r="I235" s="42">
        <f>IFERROR(VLOOKUP(CONSUMO_ADITIVOS[[#This Row],[Nombre aditivo]],DESPLEABLES!$F$2:$H$47,3,FALSE),0)</f>
        <v>0</v>
      </c>
      <c r="J235" s="52"/>
    </row>
    <row r="236" spans="1:10">
      <c r="A236" s="49"/>
      <c r="B236" s="50">
        <f>IFERROR(CONSUMO_ADITIVOS[[#This Row],[Fecha ]],0)</f>
        <v>0</v>
      </c>
      <c r="C236" s="42"/>
      <c r="D236" s="51"/>
      <c r="E236" s="45"/>
      <c r="F236" s="42"/>
      <c r="G236" s="42">
        <f>IFERROR(VLOOKUP(CONSUMO_ADITIVOS[[#This Row],[Nombre aditivo]],DESPLEABLES!$F$2:$G$58,2,FALSE),0)</f>
        <v>0</v>
      </c>
      <c r="H236" s="58">
        <f>CONSUMO_ADITIVOS[[#This Row],[Cantidad]]*CONSUMO_ADITIVOS[[#This Row],[Peso x envase]]</f>
        <v>0</v>
      </c>
      <c r="I236" s="42">
        <f>IFERROR(VLOOKUP(CONSUMO_ADITIVOS[[#This Row],[Nombre aditivo]],DESPLEABLES!$F$2:$H$47,3,FALSE),0)</f>
        <v>0</v>
      </c>
      <c r="J236" s="52"/>
    </row>
    <row r="237" spans="1:10">
      <c r="A237" s="49"/>
      <c r="B237" s="50">
        <f>IFERROR(CONSUMO_ADITIVOS[[#This Row],[Fecha ]],0)</f>
        <v>0</v>
      </c>
      <c r="C237" s="42"/>
      <c r="D237" s="51"/>
      <c r="E237" s="45"/>
      <c r="F237" s="42"/>
      <c r="G237" s="42">
        <f>IFERROR(VLOOKUP(CONSUMO_ADITIVOS[[#This Row],[Nombre aditivo]],DESPLEABLES!$F$2:$G$58,2,FALSE),0)</f>
        <v>0</v>
      </c>
      <c r="H237" s="58">
        <f>CONSUMO_ADITIVOS[[#This Row],[Cantidad]]*CONSUMO_ADITIVOS[[#This Row],[Peso x envase]]</f>
        <v>0</v>
      </c>
      <c r="I237" s="42">
        <f>IFERROR(VLOOKUP(CONSUMO_ADITIVOS[[#This Row],[Nombre aditivo]],DESPLEABLES!$F$2:$H$47,3,FALSE),0)</f>
        <v>0</v>
      </c>
      <c r="J237" s="52"/>
    </row>
    <row r="238" spans="1:10">
      <c r="A238" s="49"/>
      <c r="B238" s="50">
        <f>IFERROR(CONSUMO_ADITIVOS[[#This Row],[Fecha ]],0)</f>
        <v>0</v>
      </c>
      <c r="C238" s="42"/>
      <c r="D238" s="51"/>
      <c r="E238" s="45"/>
      <c r="F238" s="42"/>
      <c r="G238" s="42">
        <f>IFERROR(VLOOKUP(CONSUMO_ADITIVOS[[#This Row],[Nombre aditivo]],DESPLEABLES!$F$2:$G$58,2,FALSE),0)</f>
        <v>0</v>
      </c>
      <c r="H238" s="58">
        <f>CONSUMO_ADITIVOS[[#This Row],[Cantidad]]*CONSUMO_ADITIVOS[[#This Row],[Peso x envase]]</f>
        <v>0</v>
      </c>
      <c r="I238" s="42">
        <f>IFERROR(VLOOKUP(CONSUMO_ADITIVOS[[#This Row],[Nombre aditivo]],DESPLEABLES!$F$2:$H$47,3,FALSE),0)</f>
        <v>0</v>
      </c>
      <c r="J238" s="52"/>
    </row>
    <row r="239" spans="1:10">
      <c r="A239" s="49"/>
      <c r="B239" s="50">
        <f>IFERROR(CONSUMO_ADITIVOS[[#This Row],[Fecha ]],0)</f>
        <v>0</v>
      </c>
      <c r="C239" s="42"/>
      <c r="D239" s="51"/>
      <c r="E239" s="45"/>
      <c r="F239" s="42"/>
      <c r="G239" s="42">
        <f>IFERROR(VLOOKUP(CONSUMO_ADITIVOS[[#This Row],[Nombre aditivo]],DESPLEABLES!$F$2:$G$58,2,FALSE),0)</f>
        <v>0</v>
      </c>
      <c r="H239" s="58">
        <f>CONSUMO_ADITIVOS[[#This Row],[Cantidad]]*CONSUMO_ADITIVOS[[#This Row],[Peso x envase]]</f>
        <v>0</v>
      </c>
      <c r="I239" s="42">
        <f>IFERROR(VLOOKUP(CONSUMO_ADITIVOS[[#This Row],[Nombre aditivo]],DESPLEABLES!$F$2:$H$47,3,FALSE),0)</f>
        <v>0</v>
      </c>
      <c r="J239" s="52"/>
    </row>
    <row r="240" spans="1:10">
      <c r="A240" s="49"/>
      <c r="B240" s="50">
        <f>IFERROR(CONSUMO_ADITIVOS[[#This Row],[Fecha ]],0)</f>
        <v>0</v>
      </c>
      <c r="C240" s="42"/>
      <c r="D240" s="51"/>
      <c r="E240" s="45"/>
      <c r="F240" s="42"/>
      <c r="G240" s="42">
        <f>IFERROR(VLOOKUP(CONSUMO_ADITIVOS[[#This Row],[Nombre aditivo]],DESPLEABLES!$F$2:$G$58,2,FALSE),0)</f>
        <v>0</v>
      </c>
      <c r="H240" s="58">
        <f>CONSUMO_ADITIVOS[[#This Row],[Cantidad]]*CONSUMO_ADITIVOS[[#This Row],[Peso x envase]]</f>
        <v>0</v>
      </c>
      <c r="I240" s="42">
        <f>IFERROR(VLOOKUP(CONSUMO_ADITIVOS[[#This Row],[Nombre aditivo]],DESPLEABLES!$F$2:$H$47,3,FALSE),0)</f>
        <v>0</v>
      </c>
      <c r="J240" s="52"/>
    </row>
    <row r="241" spans="1:10">
      <c r="A241" s="49"/>
      <c r="B241" s="50">
        <f>IFERROR(CONSUMO_ADITIVOS[[#This Row],[Fecha ]],0)</f>
        <v>0</v>
      </c>
      <c r="C241" s="42"/>
      <c r="D241" s="51"/>
      <c r="E241" s="45"/>
      <c r="F241" s="42"/>
      <c r="G241" s="42">
        <f>IFERROR(VLOOKUP(CONSUMO_ADITIVOS[[#This Row],[Nombre aditivo]],DESPLEABLES!$F$2:$G$58,2,FALSE),0)</f>
        <v>0</v>
      </c>
      <c r="H241" s="58">
        <f>CONSUMO_ADITIVOS[[#This Row],[Cantidad]]*CONSUMO_ADITIVOS[[#This Row],[Peso x envase]]</f>
        <v>0</v>
      </c>
      <c r="I241" s="42">
        <f>IFERROR(VLOOKUP(CONSUMO_ADITIVOS[[#This Row],[Nombre aditivo]],DESPLEABLES!$F$2:$H$47,3,FALSE),0)</f>
        <v>0</v>
      </c>
      <c r="J241" s="52"/>
    </row>
    <row r="242" spans="1:10">
      <c r="A242" s="49"/>
      <c r="B242" s="50">
        <f>IFERROR(CONSUMO_ADITIVOS[[#This Row],[Fecha ]],0)</f>
        <v>0</v>
      </c>
      <c r="C242" s="42"/>
      <c r="D242" s="51"/>
      <c r="E242" s="45"/>
      <c r="F242" s="42"/>
      <c r="G242" s="42">
        <f>IFERROR(VLOOKUP(CONSUMO_ADITIVOS[[#This Row],[Nombre aditivo]],DESPLEABLES!$F$2:$G$58,2,FALSE),0)</f>
        <v>0</v>
      </c>
      <c r="H242" s="58">
        <f>CONSUMO_ADITIVOS[[#This Row],[Cantidad]]*CONSUMO_ADITIVOS[[#This Row],[Peso x envase]]</f>
        <v>0</v>
      </c>
      <c r="I242" s="42">
        <f>IFERROR(VLOOKUP(CONSUMO_ADITIVOS[[#This Row],[Nombre aditivo]],DESPLEABLES!$F$2:$H$47,3,FALSE),0)</f>
        <v>0</v>
      </c>
      <c r="J242" s="52"/>
    </row>
    <row r="243" spans="1:10">
      <c r="A243" s="49"/>
      <c r="B243" s="50">
        <f>IFERROR(CONSUMO_ADITIVOS[[#This Row],[Fecha ]],0)</f>
        <v>0</v>
      </c>
      <c r="C243" s="42"/>
      <c r="D243" s="51"/>
      <c r="E243" s="45"/>
      <c r="F243" s="42"/>
      <c r="G243" s="42">
        <f>IFERROR(VLOOKUP(CONSUMO_ADITIVOS[[#This Row],[Nombre aditivo]],DESPLEABLES!$F$2:$G$58,2,FALSE),0)</f>
        <v>0</v>
      </c>
      <c r="H243" s="58">
        <f>CONSUMO_ADITIVOS[[#This Row],[Cantidad]]*CONSUMO_ADITIVOS[[#This Row],[Peso x envase]]</f>
        <v>0</v>
      </c>
      <c r="I243" s="42">
        <f>IFERROR(VLOOKUP(CONSUMO_ADITIVOS[[#This Row],[Nombre aditivo]],DESPLEABLES!$F$2:$H$47,3,FALSE),0)</f>
        <v>0</v>
      </c>
      <c r="J243" s="52"/>
    </row>
    <row r="244" spans="1:10">
      <c r="A244" s="49"/>
      <c r="B244" s="50">
        <f>IFERROR(CONSUMO_ADITIVOS[[#This Row],[Fecha ]],0)</f>
        <v>0</v>
      </c>
      <c r="C244" s="42"/>
      <c r="D244" s="42"/>
      <c r="E244" s="45"/>
      <c r="F244" s="42"/>
      <c r="G244" s="42">
        <f>IFERROR(VLOOKUP(CONSUMO_ADITIVOS[[#This Row],[Nombre aditivo]],DESPLEABLES!$F$2:$G$58,2,FALSE),0)</f>
        <v>0</v>
      </c>
      <c r="H244" s="58">
        <f>CONSUMO_ADITIVOS[[#This Row],[Cantidad]]*CONSUMO_ADITIVOS[[#This Row],[Peso x envase]]</f>
        <v>0</v>
      </c>
      <c r="I244" s="42">
        <f>IFERROR(VLOOKUP(CONSUMO_ADITIVOS[[#This Row],[Nombre aditivo]],DESPLEABLES!$F$2:$H$47,3,FALSE),0)</f>
        <v>0</v>
      </c>
      <c r="J244" s="52"/>
    </row>
    <row r="245" spans="1:10">
      <c r="A245" s="49"/>
      <c r="B245" s="50">
        <f>IFERROR(CONSUMO_ADITIVOS[[#This Row],[Fecha ]],0)</f>
        <v>0</v>
      </c>
      <c r="C245" s="42"/>
      <c r="D245" s="42"/>
      <c r="E245" s="45"/>
      <c r="F245" s="42"/>
      <c r="G245" s="42">
        <f>IFERROR(VLOOKUP(CONSUMO_ADITIVOS[[#This Row],[Nombre aditivo]],DESPLEABLES!$F$2:$G$58,2,FALSE),0)</f>
        <v>0</v>
      </c>
      <c r="H245" s="58">
        <f>CONSUMO_ADITIVOS[[#This Row],[Cantidad]]*CONSUMO_ADITIVOS[[#This Row],[Peso x envase]]</f>
        <v>0</v>
      </c>
      <c r="I245" s="42">
        <f>IFERROR(VLOOKUP(CONSUMO_ADITIVOS[[#This Row],[Nombre aditivo]],DESPLEABLES!$F$2:$H$47,3,FALSE),0)</f>
        <v>0</v>
      </c>
      <c r="J245" s="52"/>
    </row>
    <row r="246" spans="1:10">
      <c r="A246" s="49"/>
      <c r="B246" s="50">
        <f>IFERROR(CONSUMO_ADITIVOS[[#This Row],[Fecha ]],0)</f>
        <v>0</v>
      </c>
      <c r="C246" s="42"/>
      <c r="D246" s="42"/>
      <c r="E246" s="45"/>
      <c r="F246" s="42"/>
      <c r="G246" s="42">
        <f>IFERROR(VLOOKUP(CONSUMO_ADITIVOS[[#This Row],[Nombre aditivo]],DESPLEABLES!$F$2:$G$58,2,FALSE),0)</f>
        <v>0</v>
      </c>
      <c r="H246" s="58">
        <f>CONSUMO_ADITIVOS[[#This Row],[Cantidad]]*CONSUMO_ADITIVOS[[#This Row],[Peso x envase]]</f>
        <v>0</v>
      </c>
      <c r="I246" s="42">
        <f>IFERROR(VLOOKUP(CONSUMO_ADITIVOS[[#This Row],[Nombre aditivo]],DESPLEABLES!$F$2:$H$47,3,FALSE),0)</f>
        <v>0</v>
      </c>
      <c r="J246" s="52"/>
    </row>
    <row r="247" spans="1:10">
      <c r="A247" s="49"/>
      <c r="B247" s="50">
        <f>IFERROR(CONSUMO_ADITIVOS[[#This Row],[Fecha ]],0)</f>
        <v>0</v>
      </c>
      <c r="C247" s="42"/>
      <c r="D247" s="42"/>
      <c r="E247" s="45"/>
      <c r="F247" s="42"/>
      <c r="G247" s="42">
        <f>IFERROR(VLOOKUP(CONSUMO_ADITIVOS[[#This Row],[Nombre aditivo]],DESPLEABLES!$F$2:$G$58,2,FALSE),0)</f>
        <v>0</v>
      </c>
      <c r="H247" s="58">
        <f>CONSUMO_ADITIVOS[[#This Row],[Cantidad]]*CONSUMO_ADITIVOS[[#This Row],[Peso x envase]]</f>
        <v>0</v>
      </c>
      <c r="I247" s="42">
        <f>IFERROR(VLOOKUP(CONSUMO_ADITIVOS[[#This Row],[Nombre aditivo]],DESPLEABLES!$F$2:$H$47,3,FALSE),0)</f>
        <v>0</v>
      </c>
      <c r="J247" s="52"/>
    </row>
    <row r="248" spans="1:10">
      <c r="A248" s="49"/>
      <c r="B248" s="50">
        <f>IFERROR(CONSUMO_ADITIVOS[[#This Row],[Fecha ]],0)</f>
        <v>0</v>
      </c>
      <c r="C248" s="42"/>
      <c r="D248" s="42"/>
      <c r="E248" s="45"/>
      <c r="F248" s="42"/>
      <c r="G248" s="42">
        <f>IFERROR(VLOOKUP(CONSUMO_ADITIVOS[[#This Row],[Nombre aditivo]],DESPLEABLES!$F$2:$G$58,2,FALSE),0)</f>
        <v>0</v>
      </c>
      <c r="H248" s="58">
        <f>CONSUMO_ADITIVOS[[#This Row],[Cantidad]]*CONSUMO_ADITIVOS[[#This Row],[Peso x envase]]</f>
        <v>0</v>
      </c>
      <c r="I248" s="42">
        <f>IFERROR(VLOOKUP(CONSUMO_ADITIVOS[[#This Row],[Nombre aditivo]],DESPLEABLES!$F$2:$H$47,3,FALSE),0)</f>
        <v>0</v>
      </c>
      <c r="J248" s="52"/>
    </row>
    <row r="249" spans="1:10">
      <c r="A249" s="49"/>
      <c r="B249" s="50">
        <f>IFERROR(CONSUMO_ADITIVOS[[#This Row],[Fecha ]],0)</f>
        <v>0</v>
      </c>
      <c r="C249" s="42"/>
      <c r="D249" s="42"/>
      <c r="E249" s="45"/>
      <c r="F249" s="42"/>
      <c r="G249" s="42">
        <f>IFERROR(VLOOKUP(CONSUMO_ADITIVOS[[#This Row],[Nombre aditivo]],DESPLEABLES!$F$2:$G$58,2,FALSE),0)</f>
        <v>0</v>
      </c>
      <c r="H249" s="58">
        <f>CONSUMO_ADITIVOS[[#This Row],[Cantidad]]*CONSUMO_ADITIVOS[[#This Row],[Peso x envase]]</f>
        <v>0</v>
      </c>
      <c r="I249" s="42">
        <f>IFERROR(VLOOKUP(CONSUMO_ADITIVOS[[#This Row],[Nombre aditivo]],DESPLEABLES!$F$2:$H$47,3,FALSE),0)</f>
        <v>0</v>
      </c>
      <c r="J249" s="52"/>
    </row>
    <row r="250" spans="1:10" ht="15">
      <c r="A250" s="49"/>
      <c r="B250" s="50">
        <f>IFERROR(CONSUMO_ADITIVOS[[#This Row],[Fecha ]],0)</f>
        <v>0</v>
      </c>
      <c r="C250" s="42"/>
      <c r="D250" s="42"/>
      <c r="E250" s="62"/>
      <c r="F250" s="63"/>
      <c r="G250" s="42">
        <f>IFERROR(VLOOKUP(CONSUMO_ADITIVOS[[#This Row],[Nombre aditivo]],DESPLEABLES!$F$2:$G$58,2,FALSE),0)</f>
        <v>0</v>
      </c>
      <c r="H250" s="59">
        <f>CONSUMO_ADITIVOS[[#This Row],[Cantidad]]*CONSUMO_ADITIVOS[[#This Row],[Peso x envase]]</f>
        <v>0</v>
      </c>
      <c r="I250" s="63">
        <f>IFERROR(VLOOKUP(CONSUMO_ADITIVOS[[#This Row],[Nombre aditivo]],DESPLEABLES!$F$2:$H$47,3,FALSE),0)</f>
        <v>0</v>
      </c>
      <c r="J250" s="52"/>
    </row>
    <row r="251" spans="1:10">
      <c r="A251" s="49"/>
      <c r="B251" s="50">
        <f>IFERROR(CONSUMO_ADITIVOS[[#This Row],[Fecha ]],0)</f>
        <v>0</v>
      </c>
      <c r="C251" s="42"/>
      <c r="D251" s="42"/>
      <c r="E251" s="45"/>
      <c r="F251" s="43"/>
      <c r="G251" s="42">
        <f>IFERROR(VLOOKUP(CONSUMO_ADITIVOS[[#This Row],[Nombre aditivo]],DESPLEABLES!$F$2:$G$58,2,FALSE),0)</f>
        <v>0</v>
      </c>
      <c r="H251" s="59">
        <f>CONSUMO_ADITIVOS[[#This Row],[Cantidad]]*CONSUMO_ADITIVOS[[#This Row],[Peso x envase]]</f>
        <v>0</v>
      </c>
      <c r="I251" s="43">
        <f>IFERROR(VLOOKUP(CONSUMO_ADITIVOS[[#This Row],[Nombre aditivo]],DESPLEABLES!$F$2:$H$47,3,FALSE),0)</f>
        <v>0</v>
      </c>
      <c r="J251" s="52"/>
    </row>
    <row r="252" spans="1:10">
      <c r="A252" s="49"/>
      <c r="B252" s="50">
        <f>IFERROR(CONSUMO_ADITIVOS[[#This Row],[Fecha ]],0)</f>
        <v>0</v>
      </c>
      <c r="C252" s="42"/>
      <c r="D252" s="42"/>
      <c r="E252" s="45"/>
      <c r="F252" s="42"/>
      <c r="G252" s="42">
        <f>IFERROR(VLOOKUP(CONSUMO_ADITIVOS[[#This Row],[Nombre aditivo]],DESPLEABLES!$F$2:$G$58,2,FALSE),0)</f>
        <v>0</v>
      </c>
      <c r="H252" s="58">
        <f>CONSUMO_ADITIVOS[[#This Row],[Cantidad]]*CONSUMO_ADITIVOS[[#This Row],[Peso x envase]]</f>
        <v>0</v>
      </c>
      <c r="I252" s="42">
        <f>IFERROR(VLOOKUP(CONSUMO_ADITIVOS[[#This Row],[Nombre aditivo]],DESPLEABLES!$F$2:$H$47,3,FALSE),0)</f>
        <v>0</v>
      </c>
      <c r="J252" s="52"/>
    </row>
    <row r="253" spans="1:10">
      <c r="A253" s="49"/>
      <c r="B253" s="50">
        <f>IFERROR(CONSUMO_ADITIVOS[[#This Row],[Fecha ]],0)</f>
        <v>0</v>
      </c>
      <c r="C253" s="42"/>
      <c r="D253" s="42"/>
      <c r="E253" s="45"/>
      <c r="F253" s="42"/>
      <c r="G253" s="42">
        <f>IFERROR(VLOOKUP(CONSUMO_ADITIVOS[[#This Row],[Nombre aditivo]],DESPLEABLES!$F$2:$G$58,2,FALSE),0)</f>
        <v>0</v>
      </c>
      <c r="H253" s="58">
        <f>CONSUMO_ADITIVOS[[#This Row],[Cantidad]]*CONSUMO_ADITIVOS[[#This Row],[Peso x envase]]</f>
        <v>0</v>
      </c>
      <c r="I253" s="42">
        <f>IFERROR(VLOOKUP(CONSUMO_ADITIVOS[[#This Row],[Nombre aditivo]],DESPLEABLES!$F$2:$H$47,3,FALSE),0)</f>
        <v>0</v>
      </c>
      <c r="J253" s="52"/>
    </row>
    <row r="254" spans="1:10">
      <c r="A254" s="49"/>
      <c r="B254" s="50">
        <f>IFERROR(CONSUMO_ADITIVOS[[#This Row],[Fecha ]],0)</f>
        <v>0</v>
      </c>
      <c r="C254" s="42"/>
      <c r="D254" s="42"/>
      <c r="E254" s="45"/>
      <c r="F254" s="42"/>
      <c r="G254" s="42">
        <f>IFERROR(VLOOKUP(CONSUMO_ADITIVOS[[#This Row],[Nombre aditivo]],DESPLEABLES!$F$2:$G$58,2,FALSE),0)</f>
        <v>0</v>
      </c>
      <c r="H254" s="58">
        <f>CONSUMO_ADITIVOS[[#This Row],[Cantidad]]*CONSUMO_ADITIVOS[[#This Row],[Peso x envase]]</f>
        <v>0</v>
      </c>
      <c r="I254" s="42">
        <f>IFERROR(VLOOKUP(CONSUMO_ADITIVOS[[#This Row],[Nombre aditivo]],DESPLEABLES!$F$2:$H$47,3,FALSE),0)</f>
        <v>0</v>
      </c>
      <c r="J254" s="52"/>
    </row>
    <row r="255" spans="1:10">
      <c r="A255" s="49"/>
      <c r="B255" s="50">
        <f>IFERROR(CONSUMO_ADITIVOS[[#This Row],[Fecha ]],0)</f>
        <v>0</v>
      </c>
      <c r="C255" s="42"/>
      <c r="D255" s="42"/>
      <c r="E255" s="45"/>
      <c r="F255" s="42"/>
      <c r="G255" s="42">
        <f>IFERROR(VLOOKUP(CONSUMO_ADITIVOS[[#This Row],[Nombre aditivo]],DESPLEABLES!$F$2:$G$58,2,FALSE),0)</f>
        <v>0</v>
      </c>
      <c r="H255" s="58">
        <f>CONSUMO_ADITIVOS[[#This Row],[Cantidad]]*CONSUMO_ADITIVOS[[#This Row],[Peso x envase]]</f>
        <v>0</v>
      </c>
      <c r="I255" s="42">
        <f>IFERROR(VLOOKUP(CONSUMO_ADITIVOS[[#This Row],[Nombre aditivo]],DESPLEABLES!$F$2:$H$47,3,FALSE),0)</f>
        <v>0</v>
      </c>
      <c r="J255" s="52"/>
    </row>
    <row r="256" spans="1:10">
      <c r="A256" s="49"/>
      <c r="B256" s="50">
        <f>IFERROR(CONSUMO_ADITIVOS[[#This Row],[Fecha ]],0)</f>
        <v>0</v>
      </c>
      <c r="C256" s="42"/>
      <c r="D256" s="42"/>
      <c r="E256" s="45"/>
      <c r="F256" s="42"/>
      <c r="G256" s="42">
        <f>IFERROR(VLOOKUP(CONSUMO_ADITIVOS[[#This Row],[Nombre aditivo]],DESPLEABLES!$F$2:$G$58,2,FALSE),0)</f>
        <v>0</v>
      </c>
      <c r="H256" s="58">
        <f>CONSUMO_ADITIVOS[[#This Row],[Cantidad]]*CONSUMO_ADITIVOS[[#This Row],[Peso x envase]]</f>
        <v>0</v>
      </c>
      <c r="I256" s="42">
        <f>IFERROR(VLOOKUP(CONSUMO_ADITIVOS[[#This Row],[Nombre aditivo]],DESPLEABLES!$F$2:$H$47,3,FALSE),0)</f>
        <v>0</v>
      </c>
      <c r="J256" s="52"/>
    </row>
    <row r="257" spans="1:10">
      <c r="A257" s="49"/>
      <c r="B257" s="50">
        <f>IFERROR(CONSUMO_ADITIVOS[[#This Row],[Fecha ]],0)</f>
        <v>0</v>
      </c>
      <c r="C257" s="42"/>
      <c r="D257" s="42"/>
      <c r="E257" s="45"/>
      <c r="F257" s="42"/>
      <c r="G257" s="42">
        <f>IFERROR(VLOOKUP(CONSUMO_ADITIVOS[[#This Row],[Nombre aditivo]],DESPLEABLES!$F$2:$G$58,2,FALSE),0)</f>
        <v>0</v>
      </c>
      <c r="H257" s="58">
        <f>CONSUMO_ADITIVOS[[#This Row],[Cantidad]]*CONSUMO_ADITIVOS[[#This Row],[Peso x envase]]</f>
        <v>0</v>
      </c>
      <c r="I257" s="42">
        <f>IFERROR(VLOOKUP(CONSUMO_ADITIVOS[[#This Row],[Nombre aditivo]],DESPLEABLES!$F$2:$H$47,3,FALSE),0)</f>
        <v>0</v>
      </c>
      <c r="J257" s="52"/>
    </row>
    <row r="258" spans="1:10">
      <c r="A258" s="49"/>
      <c r="B258" s="50">
        <f>IFERROR(CONSUMO_ADITIVOS[[#This Row],[Fecha ]],0)</f>
        <v>0</v>
      </c>
      <c r="C258" s="42"/>
      <c r="D258" s="42"/>
      <c r="E258" s="45"/>
      <c r="F258" s="43"/>
      <c r="G258" s="42">
        <f>IFERROR(VLOOKUP(CONSUMO_ADITIVOS[[#This Row],[Nombre aditivo]],DESPLEABLES!$F$2:$G$58,2,FALSE),0)</f>
        <v>0</v>
      </c>
      <c r="H258" s="59">
        <f>CONSUMO_ADITIVOS[[#This Row],[Cantidad]]*CONSUMO_ADITIVOS[[#This Row],[Peso x envase]]</f>
        <v>0</v>
      </c>
      <c r="I258" s="43">
        <f>IFERROR(VLOOKUP(CONSUMO_ADITIVOS[[#This Row],[Nombre aditivo]],DESPLEABLES!$F$2:$H$47,3,FALSE),0)</f>
        <v>0</v>
      </c>
      <c r="J258" s="52"/>
    </row>
    <row r="259" spans="1:10">
      <c r="A259" s="49"/>
      <c r="B259" s="50">
        <f>IFERROR(CONSUMO_ADITIVOS[[#This Row],[Fecha ]],0)</f>
        <v>0</v>
      </c>
      <c r="C259" s="42"/>
      <c r="D259" s="42"/>
      <c r="E259" s="45"/>
      <c r="F259" s="42"/>
      <c r="G259" s="42">
        <f>IFERROR(VLOOKUP(CONSUMO_ADITIVOS[[#This Row],[Nombre aditivo]],DESPLEABLES!$F$2:$G$58,2,FALSE),0)</f>
        <v>0</v>
      </c>
      <c r="H259" s="58">
        <f>CONSUMO_ADITIVOS[[#This Row],[Cantidad]]*CONSUMO_ADITIVOS[[#This Row],[Peso x envase]]</f>
        <v>0</v>
      </c>
      <c r="I259" s="42">
        <f>IFERROR(VLOOKUP(CONSUMO_ADITIVOS[[#This Row],[Nombre aditivo]],DESPLEABLES!$F$2:$H$47,3,FALSE),0)</f>
        <v>0</v>
      </c>
      <c r="J259" s="52"/>
    </row>
    <row r="260" spans="1:10">
      <c r="A260" s="49"/>
      <c r="B260" s="50">
        <f>IFERROR(CONSUMO_ADITIVOS[[#This Row],[Fecha ]],0)</f>
        <v>0</v>
      </c>
      <c r="C260" s="42"/>
      <c r="D260" s="42"/>
      <c r="E260" s="45"/>
      <c r="F260" s="42"/>
      <c r="G260" s="42">
        <f>IFERROR(VLOOKUP(CONSUMO_ADITIVOS[[#This Row],[Nombre aditivo]],DESPLEABLES!$F$2:$G$58,2,FALSE),0)</f>
        <v>0</v>
      </c>
      <c r="H260" s="58">
        <f>CONSUMO_ADITIVOS[[#This Row],[Cantidad]]*CONSUMO_ADITIVOS[[#This Row],[Peso x envase]]</f>
        <v>0</v>
      </c>
      <c r="I260" s="42">
        <f>IFERROR(VLOOKUP(CONSUMO_ADITIVOS[[#This Row],[Nombre aditivo]],DESPLEABLES!$F$2:$H$47,3,FALSE),0)</f>
        <v>0</v>
      </c>
      <c r="J260" s="52"/>
    </row>
    <row r="261" spans="1:10">
      <c r="A261" s="49"/>
      <c r="B261" s="50">
        <f>IFERROR(CONSUMO_ADITIVOS[[#This Row],[Fecha ]],0)</f>
        <v>0</v>
      </c>
      <c r="C261" s="42"/>
      <c r="D261" s="42"/>
      <c r="E261" s="45"/>
      <c r="F261" s="42"/>
      <c r="G261" s="42">
        <f>IFERROR(VLOOKUP(CONSUMO_ADITIVOS[[#This Row],[Nombre aditivo]],DESPLEABLES!$F$2:$G$58,2,FALSE),0)</f>
        <v>0</v>
      </c>
      <c r="H261" s="58">
        <f>CONSUMO_ADITIVOS[[#This Row],[Cantidad]]*CONSUMO_ADITIVOS[[#This Row],[Peso x envase]]</f>
        <v>0</v>
      </c>
      <c r="I261" s="42">
        <f>IFERROR(VLOOKUP(CONSUMO_ADITIVOS[[#This Row],[Nombre aditivo]],DESPLEABLES!$F$2:$H$47,3,FALSE),0)</f>
        <v>0</v>
      </c>
      <c r="J261" s="52"/>
    </row>
    <row r="262" spans="1:10">
      <c r="A262" s="49"/>
      <c r="B262" s="50">
        <f>IFERROR(CONSUMO_ADITIVOS[[#This Row],[Fecha ]],0)</f>
        <v>0</v>
      </c>
      <c r="C262" s="42"/>
      <c r="D262" s="42"/>
      <c r="E262" s="45"/>
      <c r="F262" s="42"/>
      <c r="G262" s="42">
        <f>IFERROR(VLOOKUP(CONSUMO_ADITIVOS[[#This Row],[Nombre aditivo]],DESPLEABLES!$F$2:$G$58,2,FALSE),0)</f>
        <v>0</v>
      </c>
      <c r="H262" s="58">
        <f>CONSUMO_ADITIVOS[[#This Row],[Cantidad]]*CONSUMO_ADITIVOS[[#This Row],[Peso x envase]]</f>
        <v>0</v>
      </c>
      <c r="I262" s="42">
        <f>IFERROR(VLOOKUP(CONSUMO_ADITIVOS[[#This Row],[Nombre aditivo]],DESPLEABLES!$F$2:$H$47,3,FALSE),0)</f>
        <v>0</v>
      </c>
      <c r="J262" s="52"/>
    </row>
    <row r="263" spans="1:10">
      <c r="A263" s="49"/>
      <c r="B263" s="50">
        <f>IFERROR(CONSUMO_ADITIVOS[[#This Row],[Fecha ]],0)</f>
        <v>0</v>
      </c>
      <c r="C263" s="42"/>
      <c r="D263" s="42"/>
      <c r="E263" s="45"/>
      <c r="F263" s="42"/>
      <c r="G263" s="42">
        <f>IFERROR(VLOOKUP(CONSUMO_ADITIVOS[[#This Row],[Nombre aditivo]],DESPLEABLES!$F$2:$G$58,2,FALSE),0)</f>
        <v>0</v>
      </c>
      <c r="H263" s="58">
        <f>CONSUMO_ADITIVOS[[#This Row],[Cantidad]]*CONSUMO_ADITIVOS[[#This Row],[Peso x envase]]</f>
        <v>0</v>
      </c>
      <c r="I263" s="42">
        <f>IFERROR(VLOOKUP(CONSUMO_ADITIVOS[[#This Row],[Nombre aditivo]],DESPLEABLES!$F$2:$H$47,3,FALSE),0)</f>
        <v>0</v>
      </c>
      <c r="J263" s="52"/>
    </row>
    <row r="264" spans="1:10">
      <c r="A264" s="49"/>
      <c r="B264" s="50">
        <f>IFERROR(CONSUMO_ADITIVOS[[#This Row],[Fecha ]],0)</f>
        <v>0</v>
      </c>
      <c r="C264" s="42"/>
      <c r="D264" s="42"/>
      <c r="E264" s="45"/>
      <c r="F264" s="42"/>
      <c r="G264" s="42">
        <f>IFERROR(VLOOKUP(CONSUMO_ADITIVOS[[#This Row],[Nombre aditivo]],DESPLEABLES!$F$2:$G$58,2,FALSE),0)</f>
        <v>0</v>
      </c>
      <c r="H264" s="58">
        <f>CONSUMO_ADITIVOS[[#This Row],[Cantidad]]*CONSUMO_ADITIVOS[[#This Row],[Peso x envase]]</f>
        <v>0</v>
      </c>
      <c r="I264" s="42">
        <f>IFERROR(VLOOKUP(CONSUMO_ADITIVOS[[#This Row],[Nombre aditivo]],DESPLEABLES!$F$2:$H$47,3,FALSE),0)</f>
        <v>0</v>
      </c>
      <c r="J264" s="52"/>
    </row>
    <row r="265" spans="1:10">
      <c r="A265" s="49"/>
      <c r="B265" s="50">
        <f>IFERROR(CONSUMO_ADITIVOS[[#This Row],[Fecha ]],0)</f>
        <v>0</v>
      </c>
      <c r="C265" s="42"/>
      <c r="D265" s="42"/>
      <c r="E265" s="45"/>
      <c r="F265" s="42"/>
      <c r="G265" s="42">
        <f>IFERROR(VLOOKUP(CONSUMO_ADITIVOS[[#This Row],[Nombre aditivo]],DESPLEABLES!$F$2:$G$58,2,FALSE),0)</f>
        <v>0</v>
      </c>
      <c r="H265" s="58">
        <f>CONSUMO_ADITIVOS[[#This Row],[Cantidad]]*CONSUMO_ADITIVOS[[#This Row],[Peso x envase]]</f>
        <v>0</v>
      </c>
      <c r="I265" s="42">
        <f>IFERROR(VLOOKUP(CONSUMO_ADITIVOS[[#This Row],[Nombre aditivo]],DESPLEABLES!$F$2:$H$47,3,FALSE),0)</f>
        <v>0</v>
      </c>
      <c r="J265" s="52"/>
    </row>
    <row r="266" spans="1:10">
      <c r="A266" s="49"/>
      <c r="B266" s="50">
        <f>IFERROR(CONSUMO_ADITIVOS[[#This Row],[Fecha ]],0)</f>
        <v>0</v>
      </c>
      <c r="C266" s="42"/>
      <c r="D266" s="42"/>
      <c r="E266" s="45"/>
      <c r="F266" s="42"/>
      <c r="G266" s="42">
        <f>IFERROR(VLOOKUP(CONSUMO_ADITIVOS[[#This Row],[Nombre aditivo]],DESPLEABLES!$F$2:$G$58,2,FALSE),0)</f>
        <v>0</v>
      </c>
      <c r="H266" s="58">
        <f>CONSUMO_ADITIVOS[[#This Row],[Cantidad]]*CONSUMO_ADITIVOS[[#This Row],[Peso x envase]]</f>
        <v>0</v>
      </c>
      <c r="I266" s="42">
        <f>IFERROR(VLOOKUP(CONSUMO_ADITIVOS[[#This Row],[Nombre aditivo]],DESPLEABLES!$F$2:$H$47,3,FALSE),0)</f>
        <v>0</v>
      </c>
      <c r="J266" s="52"/>
    </row>
    <row r="267" spans="1:10">
      <c r="A267" s="49"/>
      <c r="B267" s="50">
        <f>IFERROR(CONSUMO_ADITIVOS[[#This Row],[Fecha ]],0)</f>
        <v>0</v>
      </c>
      <c r="C267" s="42"/>
      <c r="D267" s="42"/>
      <c r="E267" s="45"/>
      <c r="F267" s="42"/>
      <c r="G267" s="42">
        <f>IFERROR(VLOOKUP(CONSUMO_ADITIVOS[[#This Row],[Nombre aditivo]],DESPLEABLES!$F$2:$G$58,2,FALSE),0)</f>
        <v>0</v>
      </c>
      <c r="H267" s="58">
        <f>CONSUMO_ADITIVOS[[#This Row],[Cantidad]]*CONSUMO_ADITIVOS[[#This Row],[Peso x envase]]</f>
        <v>0</v>
      </c>
      <c r="I267" s="42">
        <f>IFERROR(VLOOKUP(CONSUMO_ADITIVOS[[#This Row],[Nombre aditivo]],DESPLEABLES!$F$2:$H$47,3,FALSE),0)</f>
        <v>0</v>
      </c>
      <c r="J267" s="52"/>
    </row>
    <row r="268" spans="1:10">
      <c r="A268" s="49"/>
      <c r="B268" s="50">
        <f>IFERROR(CONSUMO_ADITIVOS[[#This Row],[Fecha ]],0)</f>
        <v>0</v>
      </c>
      <c r="C268" s="42"/>
      <c r="D268" s="42"/>
      <c r="E268" s="45"/>
      <c r="F268" s="42"/>
      <c r="G268" s="42">
        <f>IFERROR(VLOOKUP(CONSUMO_ADITIVOS[[#This Row],[Nombre aditivo]],DESPLEABLES!$F$2:$G$58,2,FALSE),0)</f>
        <v>0</v>
      </c>
      <c r="H268" s="58">
        <f>CONSUMO_ADITIVOS[[#This Row],[Cantidad]]*CONSUMO_ADITIVOS[[#This Row],[Peso x envase]]</f>
        <v>0</v>
      </c>
      <c r="I268" s="42">
        <f>IFERROR(VLOOKUP(CONSUMO_ADITIVOS[[#This Row],[Nombre aditivo]],DESPLEABLES!$F$2:$H$47,3,FALSE),0)</f>
        <v>0</v>
      </c>
      <c r="J268" s="52"/>
    </row>
    <row r="269" spans="1:10">
      <c r="A269" s="49"/>
      <c r="B269" s="50">
        <f>IFERROR(CONSUMO_ADITIVOS[[#This Row],[Fecha ]],0)</f>
        <v>0</v>
      </c>
      <c r="C269" s="42"/>
      <c r="D269" s="42"/>
      <c r="E269" s="45"/>
      <c r="F269" s="42"/>
      <c r="G269" s="42">
        <f>IFERROR(VLOOKUP(CONSUMO_ADITIVOS[[#This Row],[Nombre aditivo]],DESPLEABLES!$F$2:$G$58,2,FALSE),0)</f>
        <v>0</v>
      </c>
      <c r="H269" s="58">
        <f>CONSUMO_ADITIVOS[[#This Row],[Cantidad]]*CONSUMO_ADITIVOS[[#This Row],[Peso x envase]]</f>
        <v>0</v>
      </c>
      <c r="I269" s="42">
        <f>IFERROR(VLOOKUP(CONSUMO_ADITIVOS[[#This Row],[Nombre aditivo]],DESPLEABLES!$F$2:$H$47,3,FALSE),0)</f>
        <v>0</v>
      </c>
      <c r="J269" s="52"/>
    </row>
    <row r="270" spans="1:10">
      <c r="A270" s="49"/>
      <c r="B270" s="50">
        <f>IFERROR(CONSUMO_ADITIVOS[[#This Row],[Fecha ]],0)</f>
        <v>0</v>
      </c>
      <c r="C270" s="42"/>
      <c r="D270" s="42"/>
      <c r="E270" s="45"/>
      <c r="F270" s="42"/>
      <c r="G270" s="42">
        <f>IFERROR(VLOOKUP(CONSUMO_ADITIVOS[[#This Row],[Nombre aditivo]],DESPLEABLES!$F$2:$G$58,2,FALSE),0)</f>
        <v>0</v>
      </c>
      <c r="H270" s="58">
        <f>CONSUMO_ADITIVOS[[#This Row],[Cantidad]]*CONSUMO_ADITIVOS[[#This Row],[Peso x envase]]</f>
        <v>0</v>
      </c>
      <c r="I270" s="42">
        <f>IFERROR(VLOOKUP(CONSUMO_ADITIVOS[[#This Row],[Nombre aditivo]],DESPLEABLES!$F$2:$H$47,3,FALSE),0)</f>
        <v>0</v>
      </c>
      <c r="J270" s="52"/>
    </row>
    <row r="271" spans="1:10">
      <c r="A271" s="49"/>
      <c r="B271" s="50">
        <f>IFERROR(CONSUMO_ADITIVOS[[#This Row],[Fecha ]],0)</f>
        <v>0</v>
      </c>
      <c r="C271" s="42"/>
      <c r="D271" s="42"/>
      <c r="E271" s="45"/>
      <c r="F271" s="42"/>
      <c r="G271" s="42">
        <f>IFERROR(VLOOKUP(CONSUMO_ADITIVOS[[#This Row],[Nombre aditivo]],DESPLEABLES!$F$2:$G$58,2,FALSE),0)</f>
        <v>0</v>
      </c>
      <c r="H271" s="58">
        <f>CONSUMO_ADITIVOS[[#This Row],[Cantidad]]*CONSUMO_ADITIVOS[[#This Row],[Peso x envase]]</f>
        <v>0</v>
      </c>
      <c r="I271" s="42">
        <f>IFERROR(VLOOKUP(CONSUMO_ADITIVOS[[#This Row],[Nombre aditivo]],DESPLEABLES!$F$2:$H$47,3,FALSE),0)</f>
        <v>0</v>
      </c>
      <c r="J271" s="52"/>
    </row>
    <row r="272" spans="1:10">
      <c r="A272" s="49"/>
      <c r="B272" s="50">
        <f>IFERROR(CONSUMO_ADITIVOS[[#This Row],[Fecha ]],0)</f>
        <v>0</v>
      </c>
      <c r="C272" s="42"/>
      <c r="D272" s="42"/>
      <c r="E272" s="45"/>
      <c r="F272" s="42"/>
      <c r="G272" s="42">
        <f>IFERROR(VLOOKUP(CONSUMO_ADITIVOS[[#This Row],[Nombre aditivo]],DESPLEABLES!$F$2:$G$58,2,FALSE),0)</f>
        <v>0</v>
      </c>
      <c r="H272" s="58">
        <f>CONSUMO_ADITIVOS[[#This Row],[Cantidad]]*CONSUMO_ADITIVOS[[#This Row],[Peso x envase]]</f>
        <v>0</v>
      </c>
      <c r="I272" s="42">
        <f>IFERROR(VLOOKUP(CONSUMO_ADITIVOS[[#This Row],[Nombre aditivo]],DESPLEABLES!$F$2:$H$47,3,FALSE),0)</f>
        <v>0</v>
      </c>
      <c r="J272" s="52"/>
    </row>
    <row r="273" spans="1:10">
      <c r="A273" s="49"/>
      <c r="B273" s="50">
        <f>IFERROR(CONSUMO_ADITIVOS[[#This Row],[Fecha ]],0)</f>
        <v>0</v>
      </c>
      <c r="C273" s="42"/>
      <c r="D273" s="42"/>
      <c r="E273" s="45"/>
      <c r="F273" s="42"/>
      <c r="G273" s="42">
        <f>IFERROR(VLOOKUP(CONSUMO_ADITIVOS[[#This Row],[Nombre aditivo]],DESPLEABLES!$F$2:$G$58,2,FALSE),0)</f>
        <v>0</v>
      </c>
      <c r="H273" s="58">
        <f>CONSUMO_ADITIVOS[[#This Row],[Cantidad]]*CONSUMO_ADITIVOS[[#This Row],[Peso x envase]]</f>
        <v>0</v>
      </c>
      <c r="I273" s="42">
        <f>IFERROR(VLOOKUP(CONSUMO_ADITIVOS[[#This Row],[Nombre aditivo]],DESPLEABLES!$F$2:$H$47,3,FALSE),0)</f>
        <v>0</v>
      </c>
      <c r="J273" s="52"/>
    </row>
    <row r="274" spans="1:10">
      <c r="A274" s="49"/>
      <c r="B274" s="50">
        <f>IFERROR(CONSUMO_ADITIVOS[[#This Row],[Fecha ]],0)</f>
        <v>0</v>
      </c>
      <c r="C274" s="42"/>
      <c r="D274" s="42"/>
      <c r="E274" s="45"/>
      <c r="F274" s="42"/>
      <c r="G274" s="42">
        <f>IFERROR(VLOOKUP(CONSUMO_ADITIVOS[[#This Row],[Nombre aditivo]],DESPLEABLES!$F$2:$G$58,2,FALSE),0)</f>
        <v>0</v>
      </c>
      <c r="H274" s="58">
        <f>CONSUMO_ADITIVOS[[#This Row],[Cantidad]]*CONSUMO_ADITIVOS[[#This Row],[Peso x envase]]</f>
        <v>0</v>
      </c>
      <c r="I274" s="42">
        <f>IFERROR(VLOOKUP(CONSUMO_ADITIVOS[[#This Row],[Nombre aditivo]],DESPLEABLES!$F$2:$H$47,3,FALSE),0)</f>
        <v>0</v>
      </c>
      <c r="J274" s="52"/>
    </row>
    <row r="275" spans="1:10">
      <c r="A275" s="49"/>
      <c r="B275" s="50">
        <f>IFERROR(CONSUMO_ADITIVOS[[#This Row],[Fecha ]],0)</f>
        <v>0</v>
      </c>
      <c r="C275" s="42"/>
      <c r="D275" s="42"/>
      <c r="E275" s="45"/>
      <c r="F275" s="42"/>
      <c r="G275" s="42">
        <f>IFERROR(VLOOKUP(CONSUMO_ADITIVOS[[#This Row],[Nombre aditivo]],DESPLEABLES!$F$2:$G$58,2,FALSE),0)</f>
        <v>0</v>
      </c>
      <c r="H275" s="58">
        <f>CONSUMO_ADITIVOS[[#This Row],[Cantidad]]*CONSUMO_ADITIVOS[[#This Row],[Peso x envase]]</f>
        <v>0</v>
      </c>
      <c r="I275" s="42">
        <f>IFERROR(VLOOKUP(CONSUMO_ADITIVOS[[#This Row],[Nombre aditivo]],DESPLEABLES!$F$2:$H$47,3,FALSE),0)</f>
        <v>0</v>
      </c>
      <c r="J275" s="52"/>
    </row>
    <row r="276" spans="1:10">
      <c r="A276" s="49"/>
      <c r="B276" s="50">
        <f>IFERROR(CONSUMO_ADITIVOS[[#This Row],[Fecha ]],0)</f>
        <v>0</v>
      </c>
      <c r="C276" s="42"/>
      <c r="D276" s="42"/>
      <c r="E276" s="45"/>
      <c r="F276" s="42"/>
      <c r="G276" s="42">
        <f>IFERROR(VLOOKUP(CONSUMO_ADITIVOS[[#This Row],[Nombre aditivo]],DESPLEABLES!$F$2:$G$58,2,FALSE),0)</f>
        <v>0</v>
      </c>
      <c r="H276" s="58">
        <f>CONSUMO_ADITIVOS[[#This Row],[Cantidad]]*CONSUMO_ADITIVOS[[#This Row],[Peso x envase]]</f>
        <v>0</v>
      </c>
      <c r="I276" s="42">
        <f>IFERROR(VLOOKUP(CONSUMO_ADITIVOS[[#This Row],[Nombre aditivo]],DESPLEABLES!$F$2:$H$47,3,FALSE),0)</f>
        <v>0</v>
      </c>
      <c r="J276" s="52"/>
    </row>
    <row r="277" spans="1:10">
      <c r="A277" s="49"/>
      <c r="B277" s="50">
        <f>IFERROR(CONSUMO_ADITIVOS[[#This Row],[Fecha ]],0)</f>
        <v>0</v>
      </c>
      <c r="C277" s="42"/>
      <c r="D277" s="42"/>
      <c r="E277" s="45"/>
      <c r="F277" s="42"/>
      <c r="G277" s="42">
        <f>IFERROR(VLOOKUP(CONSUMO_ADITIVOS[[#This Row],[Nombre aditivo]],DESPLEABLES!$F$2:$G$58,2,FALSE),0)</f>
        <v>0</v>
      </c>
      <c r="H277" s="58">
        <f>CONSUMO_ADITIVOS[[#This Row],[Cantidad]]*CONSUMO_ADITIVOS[[#This Row],[Peso x envase]]</f>
        <v>0</v>
      </c>
      <c r="I277" s="42">
        <f>IFERROR(VLOOKUP(CONSUMO_ADITIVOS[[#This Row],[Nombre aditivo]],DESPLEABLES!$F$2:$H$47,3,FALSE),0)</f>
        <v>0</v>
      </c>
      <c r="J277" s="52"/>
    </row>
    <row r="278" spans="1:10">
      <c r="A278" s="49"/>
      <c r="B278" s="50">
        <f>IFERROR(CONSUMO_ADITIVOS[[#This Row],[Fecha ]],0)</f>
        <v>0</v>
      </c>
      <c r="C278" s="42"/>
      <c r="D278" s="42"/>
      <c r="E278" s="45"/>
      <c r="F278" s="42"/>
      <c r="G278" s="42">
        <f>IFERROR(VLOOKUP(CONSUMO_ADITIVOS[[#This Row],[Nombre aditivo]],DESPLEABLES!$F$2:$G$58,2,FALSE),0)</f>
        <v>0</v>
      </c>
      <c r="H278" s="58">
        <f>CONSUMO_ADITIVOS[[#This Row],[Cantidad]]*CONSUMO_ADITIVOS[[#This Row],[Peso x envase]]</f>
        <v>0</v>
      </c>
      <c r="I278" s="42">
        <f>IFERROR(VLOOKUP(CONSUMO_ADITIVOS[[#This Row],[Nombre aditivo]],DESPLEABLES!$F$2:$H$47,3,FALSE),0)</f>
        <v>0</v>
      </c>
      <c r="J278" s="52"/>
    </row>
    <row r="279" spans="1:10">
      <c r="A279" s="49"/>
      <c r="B279" s="50">
        <f>IFERROR(CONSUMO_ADITIVOS[[#This Row],[Fecha ]],0)</f>
        <v>0</v>
      </c>
      <c r="C279" s="42"/>
      <c r="D279" s="42"/>
      <c r="E279" s="45"/>
      <c r="F279" s="42"/>
      <c r="G279" s="42">
        <f>IFERROR(VLOOKUP(CONSUMO_ADITIVOS[[#This Row],[Nombre aditivo]],DESPLEABLES!$F$2:$G$58,2,FALSE),0)</f>
        <v>0</v>
      </c>
      <c r="H279" s="58">
        <f>CONSUMO_ADITIVOS[[#This Row],[Cantidad]]*CONSUMO_ADITIVOS[[#This Row],[Peso x envase]]</f>
        <v>0</v>
      </c>
      <c r="I279" s="42">
        <f>IFERROR(VLOOKUP(CONSUMO_ADITIVOS[[#This Row],[Nombre aditivo]],DESPLEABLES!$F$2:$H$47,3,FALSE),0)</f>
        <v>0</v>
      </c>
      <c r="J279" s="52"/>
    </row>
    <row r="280" spans="1:10">
      <c r="A280" s="49"/>
      <c r="B280" s="50">
        <f>IFERROR(CONSUMO_ADITIVOS[[#This Row],[Fecha ]],0)</f>
        <v>0</v>
      </c>
      <c r="C280" s="42"/>
      <c r="D280" s="42"/>
      <c r="E280" s="45"/>
      <c r="F280" s="42"/>
      <c r="G280" s="42">
        <f>IFERROR(VLOOKUP(CONSUMO_ADITIVOS[[#This Row],[Nombre aditivo]],DESPLEABLES!$F$2:$G$58,2,FALSE),0)</f>
        <v>0</v>
      </c>
      <c r="H280" s="58">
        <f>CONSUMO_ADITIVOS[[#This Row],[Cantidad]]*CONSUMO_ADITIVOS[[#This Row],[Peso x envase]]</f>
        <v>0</v>
      </c>
      <c r="I280" s="42">
        <f>IFERROR(VLOOKUP(CONSUMO_ADITIVOS[[#This Row],[Nombre aditivo]],DESPLEABLES!$F$2:$H$47,3,FALSE),0)</f>
        <v>0</v>
      </c>
      <c r="J280" s="52"/>
    </row>
    <row r="281" spans="1:10">
      <c r="A281" s="49"/>
      <c r="B281" s="50">
        <f>IFERROR(CONSUMO_ADITIVOS[[#This Row],[Fecha ]],0)</f>
        <v>0</v>
      </c>
      <c r="C281" s="42"/>
      <c r="D281" s="42"/>
      <c r="E281" s="45"/>
      <c r="F281" s="42"/>
      <c r="G281" s="42">
        <f>IFERROR(VLOOKUP(CONSUMO_ADITIVOS[[#This Row],[Nombre aditivo]],DESPLEABLES!$F$2:$G$58,2,FALSE),0)</f>
        <v>0</v>
      </c>
      <c r="H281" s="58">
        <f>CONSUMO_ADITIVOS[[#This Row],[Cantidad]]*CONSUMO_ADITIVOS[[#This Row],[Peso x envase]]</f>
        <v>0</v>
      </c>
      <c r="I281" s="42">
        <f>IFERROR(VLOOKUP(CONSUMO_ADITIVOS[[#This Row],[Nombre aditivo]],DESPLEABLES!$F$2:$H$47,3,FALSE),0)</f>
        <v>0</v>
      </c>
      <c r="J281" s="52"/>
    </row>
    <row r="282" spans="1:10">
      <c r="A282" s="49"/>
      <c r="B282" s="50">
        <f>IFERROR(CONSUMO_ADITIVOS[[#This Row],[Fecha ]],0)</f>
        <v>0</v>
      </c>
      <c r="C282" s="42"/>
      <c r="D282" s="42"/>
      <c r="E282" s="45"/>
      <c r="F282" s="42"/>
      <c r="G282" s="42">
        <f>IFERROR(VLOOKUP(CONSUMO_ADITIVOS[[#This Row],[Nombre aditivo]],DESPLEABLES!$F$2:$G$58,2,FALSE),0)</f>
        <v>0</v>
      </c>
      <c r="H282" s="58">
        <f>CONSUMO_ADITIVOS[[#This Row],[Cantidad]]*CONSUMO_ADITIVOS[[#This Row],[Peso x envase]]</f>
        <v>0</v>
      </c>
      <c r="I282" s="42">
        <f>IFERROR(VLOOKUP(CONSUMO_ADITIVOS[[#This Row],[Nombre aditivo]],DESPLEABLES!$F$2:$H$47,3,FALSE),0)</f>
        <v>0</v>
      </c>
      <c r="J282" s="52"/>
    </row>
    <row r="283" spans="1:10">
      <c r="A283" s="49"/>
      <c r="B283" s="50">
        <f>IFERROR(CONSUMO_ADITIVOS[[#This Row],[Fecha ]],0)</f>
        <v>0</v>
      </c>
      <c r="C283" s="42"/>
      <c r="D283" s="42"/>
      <c r="E283" s="45"/>
      <c r="F283" s="42"/>
      <c r="G283" s="42">
        <f>IFERROR(VLOOKUP(CONSUMO_ADITIVOS[[#This Row],[Nombre aditivo]],DESPLEABLES!$F$2:$G$58,2,FALSE),0)</f>
        <v>0</v>
      </c>
      <c r="H283" s="58">
        <f>CONSUMO_ADITIVOS[[#This Row],[Cantidad]]*CONSUMO_ADITIVOS[[#This Row],[Peso x envase]]</f>
        <v>0</v>
      </c>
      <c r="I283" s="42">
        <f>IFERROR(VLOOKUP(CONSUMO_ADITIVOS[[#This Row],[Nombre aditivo]],DESPLEABLES!$F$2:$H$47,3,FALSE),0)</f>
        <v>0</v>
      </c>
      <c r="J283" s="52"/>
    </row>
    <row r="284" spans="1:10">
      <c r="A284" s="49"/>
      <c r="B284" s="50">
        <f>IFERROR(CONSUMO_ADITIVOS[[#This Row],[Fecha ]],0)</f>
        <v>0</v>
      </c>
      <c r="C284" s="42"/>
      <c r="D284" s="42"/>
      <c r="E284" s="45"/>
      <c r="F284" s="42"/>
      <c r="G284" s="42">
        <f>IFERROR(VLOOKUP(CONSUMO_ADITIVOS[[#This Row],[Nombre aditivo]],DESPLEABLES!$F$2:$G$58,2,FALSE),0)</f>
        <v>0</v>
      </c>
      <c r="H284" s="58">
        <f>CONSUMO_ADITIVOS[[#This Row],[Cantidad]]*CONSUMO_ADITIVOS[[#This Row],[Peso x envase]]</f>
        <v>0</v>
      </c>
      <c r="I284" s="42">
        <f>IFERROR(VLOOKUP(CONSUMO_ADITIVOS[[#This Row],[Nombre aditivo]],DESPLEABLES!$F$2:$H$47,3,FALSE),0)</f>
        <v>0</v>
      </c>
      <c r="J284" s="52"/>
    </row>
    <row r="285" spans="1:10">
      <c r="A285" s="49"/>
      <c r="B285" s="50">
        <f>IFERROR(CONSUMO_ADITIVOS[[#This Row],[Fecha ]],0)</f>
        <v>0</v>
      </c>
      <c r="C285" s="42"/>
      <c r="D285" s="42"/>
      <c r="E285" s="45"/>
      <c r="F285" s="42"/>
      <c r="G285" s="42">
        <f>IFERROR(VLOOKUP(CONSUMO_ADITIVOS[[#This Row],[Nombre aditivo]],DESPLEABLES!$F$2:$G$58,2,FALSE),0)</f>
        <v>0</v>
      </c>
      <c r="H285" s="58">
        <f>CONSUMO_ADITIVOS[[#This Row],[Cantidad]]*CONSUMO_ADITIVOS[[#This Row],[Peso x envase]]</f>
        <v>0</v>
      </c>
      <c r="I285" s="42">
        <f>IFERROR(VLOOKUP(CONSUMO_ADITIVOS[[#This Row],[Nombre aditivo]],DESPLEABLES!$F$2:$H$47,3,FALSE),0)</f>
        <v>0</v>
      </c>
      <c r="J285" s="52"/>
    </row>
    <row r="286" spans="1:10">
      <c r="A286" s="49"/>
      <c r="B286" s="50">
        <f>IFERROR(CONSUMO_ADITIVOS[[#This Row],[Fecha ]],0)</f>
        <v>0</v>
      </c>
      <c r="C286" s="42"/>
      <c r="D286" s="42"/>
      <c r="E286" s="45"/>
      <c r="F286" s="42"/>
      <c r="G286" s="42">
        <f>IFERROR(VLOOKUP(CONSUMO_ADITIVOS[[#This Row],[Nombre aditivo]],DESPLEABLES!$F$2:$G$58,2,FALSE),0)</f>
        <v>0</v>
      </c>
      <c r="H286" s="58">
        <f>CONSUMO_ADITIVOS[[#This Row],[Cantidad]]*CONSUMO_ADITIVOS[[#This Row],[Peso x envase]]</f>
        <v>0</v>
      </c>
      <c r="I286" s="42">
        <f>IFERROR(VLOOKUP(CONSUMO_ADITIVOS[[#This Row],[Nombre aditivo]],DESPLEABLES!$F$2:$H$47,3,FALSE),0)</f>
        <v>0</v>
      </c>
      <c r="J286" s="52"/>
    </row>
    <row r="287" spans="1:10">
      <c r="A287" s="49"/>
      <c r="B287" s="50">
        <f>IFERROR(CONSUMO_ADITIVOS[[#This Row],[Fecha ]],0)</f>
        <v>0</v>
      </c>
      <c r="C287" s="42"/>
      <c r="D287" s="42"/>
      <c r="E287" s="45"/>
      <c r="F287" s="42"/>
      <c r="G287" s="42">
        <f>IFERROR(VLOOKUP(CONSUMO_ADITIVOS[[#This Row],[Nombre aditivo]],DESPLEABLES!$F$2:$G$58,2,FALSE),0)</f>
        <v>0</v>
      </c>
      <c r="H287" s="58">
        <f>CONSUMO_ADITIVOS[[#This Row],[Cantidad]]*CONSUMO_ADITIVOS[[#This Row],[Peso x envase]]</f>
        <v>0</v>
      </c>
      <c r="I287" s="42">
        <f>IFERROR(VLOOKUP(CONSUMO_ADITIVOS[[#This Row],[Nombre aditivo]],DESPLEABLES!$F$2:$H$47,3,FALSE),0)</f>
        <v>0</v>
      </c>
      <c r="J287" s="52"/>
    </row>
    <row r="288" spans="1:10">
      <c r="A288" s="49"/>
      <c r="B288" s="50">
        <f>IFERROR(CONSUMO_ADITIVOS[[#This Row],[Fecha ]],0)</f>
        <v>0</v>
      </c>
      <c r="C288" s="42"/>
      <c r="D288" s="42"/>
      <c r="E288" s="45"/>
      <c r="F288" s="42"/>
      <c r="G288" s="42">
        <f>IFERROR(VLOOKUP(CONSUMO_ADITIVOS[[#This Row],[Nombre aditivo]],DESPLEABLES!$F$2:$G$58,2,FALSE),0)</f>
        <v>0</v>
      </c>
      <c r="H288" s="58">
        <f>CONSUMO_ADITIVOS[[#This Row],[Cantidad]]*CONSUMO_ADITIVOS[[#This Row],[Peso x envase]]</f>
        <v>0</v>
      </c>
      <c r="I288" s="42">
        <f>IFERROR(VLOOKUP(CONSUMO_ADITIVOS[[#This Row],[Nombre aditivo]],DESPLEABLES!$F$2:$H$47,3,FALSE),0)</f>
        <v>0</v>
      </c>
      <c r="J288" s="52"/>
    </row>
    <row r="289" spans="1:10">
      <c r="A289" s="49"/>
      <c r="B289" s="50">
        <f>IFERROR(CONSUMO_ADITIVOS[[#This Row],[Fecha ]],0)</f>
        <v>0</v>
      </c>
      <c r="C289" s="42"/>
      <c r="D289" s="42"/>
      <c r="E289" s="45"/>
      <c r="F289" s="42"/>
      <c r="G289" s="42">
        <f>IFERROR(VLOOKUP(CONSUMO_ADITIVOS[[#This Row],[Nombre aditivo]],DESPLEABLES!$F$2:$G$58,2,FALSE),0)</f>
        <v>0</v>
      </c>
      <c r="H289" s="58">
        <f>CONSUMO_ADITIVOS[[#This Row],[Cantidad]]*CONSUMO_ADITIVOS[[#This Row],[Peso x envase]]</f>
        <v>0</v>
      </c>
      <c r="I289" s="42">
        <f>IFERROR(VLOOKUP(CONSUMO_ADITIVOS[[#This Row],[Nombre aditivo]],DESPLEABLES!$F$2:$H$47,3,FALSE),0)</f>
        <v>0</v>
      </c>
      <c r="J289" s="52"/>
    </row>
    <row r="290" spans="1:10">
      <c r="A290" s="49"/>
      <c r="B290" s="50">
        <f>IFERROR(CONSUMO_ADITIVOS[[#This Row],[Fecha ]],0)</f>
        <v>0</v>
      </c>
      <c r="C290" s="42"/>
      <c r="D290" s="42"/>
      <c r="E290" s="45"/>
      <c r="F290" s="42"/>
      <c r="G290" s="42">
        <f>IFERROR(VLOOKUP(CONSUMO_ADITIVOS[[#This Row],[Nombre aditivo]],DESPLEABLES!$F$2:$G$58,2,FALSE),0)</f>
        <v>0</v>
      </c>
      <c r="H290" s="58">
        <f>CONSUMO_ADITIVOS[[#This Row],[Cantidad]]*CONSUMO_ADITIVOS[[#This Row],[Peso x envase]]</f>
        <v>0</v>
      </c>
      <c r="I290" s="42">
        <f>IFERROR(VLOOKUP(CONSUMO_ADITIVOS[[#This Row],[Nombre aditivo]],DESPLEABLES!$F$2:$H$47,3,FALSE),0)</f>
        <v>0</v>
      </c>
      <c r="J290" s="52"/>
    </row>
    <row r="291" spans="1:10">
      <c r="A291" s="49"/>
      <c r="B291" s="50">
        <f>IFERROR(CONSUMO_ADITIVOS[[#This Row],[Fecha ]],0)</f>
        <v>0</v>
      </c>
      <c r="C291" s="42"/>
      <c r="D291" s="42"/>
      <c r="E291" s="45"/>
      <c r="F291" s="42"/>
      <c r="G291" s="42">
        <f>IFERROR(VLOOKUP(CONSUMO_ADITIVOS[[#This Row],[Nombre aditivo]],DESPLEABLES!$F$2:$G$58,2,FALSE),0)</f>
        <v>0</v>
      </c>
      <c r="H291" s="58">
        <f>CONSUMO_ADITIVOS[[#This Row],[Cantidad]]*CONSUMO_ADITIVOS[[#This Row],[Peso x envase]]</f>
        <v>0</v>
      </c>
      <c r="I291" s="42">
        <f>IFERROR(VLOOKUP(CONSUMO_ADITIVOS[[#This Row],[Nombre aditivo]],DESPLEABLES!$F$2:$H$47,3,FALSE),0)</f>
        <v>0</v>
      </c>
      <c r="J291" s="52"/>
    </row>
    <row r="292" spans="1:10">
      <c r="A292" s="49"/>
      <c r="B292" s="50">
        <f>IFERROR(CONSUMO_ADITIVOS[[#This Row],[Fecha ]],0)</f>
        <v>0</v>
      </c>
      <c r="C292" s="42"/>
      <c r="D292" s="42"/>
      <c r="E292" s="45"/>
      <c r="F292" s="42"/>
      <c r="G292" s="42">
        <f>IFERROR(VLOOKUP(CONSUMO_ADITIVOS[[#This Row],[Nombre aditivo]],DESPLEABLES!$F$2:$G$58,2,FALSE),0)</f>
        <v>0</v>
      </c>
      <c r="H292" s="58">
        <f>CONSUMO_ADITIVOS[[#This Row],[Cantidad]]*CONSUMO_ADITIVOS[[#This Row],[Peso x envase]]</f>
        <v>0</v>
      </c>
      <c r="I292" s="42">
        <f>IFERROR(VLOOKUP(CONSUMO_ADITIVOS[[#This Row],[Nombre aditivo]],DESPLEABLES!$F$2:$H$47,3,FALSE),0)</f>
        <v>0</v>
      </c>
      <c r="J292" s="52"/>
    </row>
    <row r="293" spans="1:10">
      <c r="A293" s="49"/>
      <c r="B293" s="50">
        <f>IFERROR(CONSUMO_ADITIVOS[[#This Row],[Fecha ]],0)</f>
        <v>0</v>
      </c>
      <c r="C293" s="42"/>
      <c r="D293" s="42"/>
      <c r="E293" s="45"/>
      <c r="F293" s="42"/>
      <c r="G293" s="42">
        <f>IFERROR(VLOOKUP(CONSUMO_ADITIVOS[[#This Row],[Nombre aditivo]],DESPLEABLES!$F$2:$G$58,2,FALSE),0)</f>
        <v>0</v>
      </c>
      <c r="H293" s="58">
        <f>CONSUMO_ADITIVOS[[#This Row],[Cantidad]]*CONSUMO_ADITIVOS[[#This Row],[Peso x envase]]</f>
        <v>0</v>
      </c>
      <c r="I293" s="42">
        <f>IFERROR(VLOOKUP(CONSUMO_ADITIVOS[[#This Row],[Nombre aditivo]],DESPLEABLES!$F$2:$H$47,3,FALSE),0)</f>
        <v>0</v>
      </c>
      <c r="J293" s="52"/>
    </row>
    <row r="294" spans="1:10">
      <c r="A294" s="49"/>
      <c r="B294" s="50">
        <f>IFERROR(CONSUMO_ADITIVOS[[#This Row],[Fecha ]],0)</f>
        <v>0</v>
      </c>
      <c r="C294" s="42"/>
      <c r="D294" s="42"/>
      <c r="E294" s="45"/>
      <c r="F294" s="42"/>
      <c r="G294" s="42">
        <f>IFERROR(VLOOKUP(CONSUMO_ADITIVOS[[#This Row],[Nombre aditivo]],DESPLEABLES!$F$2:$G$58,2,FALSE),0)</f>
        <v>0</v>
      </c>
      <c r="H294" s="58">
        <f>CONSUMO_ADITIVOS[[#This Row],[Cantidad]]*CONSUMO_ADITIVOS[[#This Row],[Peso x envase]]</f>
        <v>0</v>
      </c>
      <c r="I294" s="42">
        <f>IFERROR(VLOOKUP(CONSUMO_ADITIVOS[[#This Row],[Nombre aditivo]],DESPLEABLES!$F$2:$H$47,3,FALSE),0)</f>
        <v>0</v>
      </c>
      <c r="J294" s="52"/>
    </row>
    <row r="295" spans="1:10">
      <c r="A295" s="49"/>
      <c r="B295" s="50">
        <f>IFERROR(CONSUMO_ADITIVOS[[#This Row],[Fecha ]],0)</f>
        <v>0</v>
      </c>
      <c r="C295" s="42"/>
      <c r="D295" s="42"/>
      <c r="E295" s="45"/>
      <c r="F295" s="42"/>
      <c r="G295" s="42">
        <f>IFERROR(VLOOKUP(CONSUMO_ADITIVOS[[#This Row],[Nombre aditivo]],DESPLEABLES!$F$2:$G$58,2,FALSE),0)</f>
        <v>0</v>
      </c>
      <c r="H295" s="58">
        <f>CONSUMO_ADITIVOS[[#This Row],[Cantidad]]*CONSUMO_ADITIVOS[[#This Row],[Peso x envase]]</f>
        <v>0</v>
      </c>
      <c r="I295" s="42">
        <f>IFERROR(VLOOKUP(CONSUMO_ADITIVOS[[#This Row],[Nombre aditivo]],DESPLEABLES!$F$2:$H$47,3,FALSE),0)</f>
        <v>0</v>
      </c>
      <c r="J295" s="52"/>
    </row>
    <row r="296" spans="1:10">
      <c r="A296" s="49"/>
      <c r="B296" s="50">
        <f>IFERROR(CONSUMO_ADITIVOS[[#This Row],[Fecha ]],0)</f>
        <v>0</v>
      </c>
      <c r="C296" s="42"/>
      <c r="D296" s="42"/>
      <c r="E296" s="45"/>
      <c r="F296" s="42"/>
      <c r="G296" s="42">
        <f>IFERROR(VLOOKUP(CONSUMO_ADITIVOS[[#This Row],[Nombre aditivo]],DESPLEABLES!$F$2:$G$58,2,FALSE),0)</f>
        <v>0</v>
      </c>
      <c r="H296" s="58">
        <f>CONSUMO_ADITIVOS[[#This Row],[Cantidad]]*CONSUMO_ADITIVOS[[#This Row],[Peso x envase]]</f>
        <v>0</v>
      </c>
      <c r="I296" s="42">
        <f>IFERROR(VLOOKUP(CONSUMO_ADITIVOS[[#This Row],[Nombre aditivo]],DESPLEABLES!$F$2:$H$47,3,FALSE),0)</f>
        <v>0</v>
      </c>
      <c r="J296" s="52"/>
    </row>
    <row r="297" spans="1:10">
      <c r="A297" s="49"/>
      <c r="B297" s="50">
        <f>IFERROR(CONSUMO_ADITIVOS[[#This Row],[Fecha ]],0)</f>
        <v>0</v>
      </c>
      <c r="C297" s="42"/>
      <c r="D297" s="42"/>
      <c r="E297" s="45"/>
      <c r="F297" s="42"/>
      <c r="G297" s="42">
        <f>IFERROR(VLOOKUP(CONSUMO_ADITIVOS[[#This Row],[Nombre aditivo]],DESPLEABLES!$F$2:$G$58,2,FALSE),0)</f>
        <v>0</v>
      </c>
      <c r="H297" s="58">
        <f>CONSUMO_ADITIVOS[[#This Row],[Cantidad]]*CONSUMO_ADITIVOS[[#This Row],[Peso x envase]]</f>
        <v>0</v>
      </c>
      <c r="I297" s="42">
        <f>IFERROR(VLOOKUP(CONSUMO_ADITIVOS[[#This Row],[Nombre aditivo]],DESPLEABLES!$F$2:$H$47,3,FALSE),0)</f>
        <v>0</v>
      </c>
      <c r="J297" s="52"/>
    </row>
    <row r="298" spans="1:10">
      <c r="A298" s="49"/>
      <c r="B298" s="50">
        <f>IFERROR(CONSUMO_ADITIVOS[[#This Row],[Fecha ]],0)</f>
        <v>0</v>
      </c>
      <c r="C298" s="42"/>
      <c r="D298" s="42"/>
      <c r="E298" s="45"/>
      <c r="F298" s="42"/>
      <c r="G298" s="42">
        <f>IFERROR(VLOOKUP(CONSUMO_ADITIVOS[[#This Row],[Nombre aditivo]],DESPLEABLES!$F$2:$G$58,2,FALSE),0)</f>
        <v>0</v>
      </c>
      <c r="H298" s="58">
        <f>CONSUMO_ADITIVOS[[#This Row],[Cantidad]]*CONSUMO_ADITIVOS[[#This Row],[Peso x envase]]</f>
        <v>0</v>
      </c>
      <c r="I298" s="42">
        <f>IFERROR(VLOOKUP(CONSUMO_ADITIVOS[[#This Row],[Nombre aditivo]],DESPLEABLES!$F$2:$H$47,3,FALSE),0)</f>
        <v>0</v>
      </c>
      <c r="J298" s="52"/>
    </row>
    <row r="299" spans="1:10">
      <c r="A299" s="49"/>
      <c r="B299" s="50">
        <f>IFERROR(CONSUMO_ADITIVOS[[#This Row],[Fecha ]],0)</f>
        <v>0</v>
      </c>
      <c r="C299" s="42"/>
      <c r="D299" s="42"/>
      <c r="E299" s="45"/>
      <c r="F299" s="42"/>
      <c r="G299" s="42">
        <f>IFERROR(VLOOKUP(CONSUMO_ADITIVOS[[#This Row],[Nombre aditivo]],DESPLEABLES!$F$2:$G$58,2,FALSE),0)</f>
        <v>0</v>
      </c>
      <c r="H299" s="58">
        <f>CONSUMO_ADITIVOS[[#This Row],[Cantidad]]*CONSUMO_ADITIVOS[[#This Row],[Peso x envase]]</f>
        <v>0</v>
      </c>
      <c r="I299" s="42">
        <f>IFERROR(VLOOKUP(CONSUMO_ADITIVOS[[#This Row],[Nombre aditivo]],DESPLEABLES!$F$2:$H$47,3,FALSE),0)</f>
        <v>0</v>
      </c>
      <c r="J299" s="52"/>
    </row>
    <row r="300" spans="1:10">
      <c r="A300" s="49"/>
      <c r="B300" s="50">
        <f>IFERROR(CONSUMO_ADITIVOS[[#This Row],[Fecha ]],0)</f>
        <v>0</v>
      </c>
      <c r="C300" s="42"/>
      <c r="D300" s="42"/>
      <c r="E300" s="45"/>
      <c r="F300" s="42"/>
      <c r="G300" s="42">
        <f>IFERROR(VLOOKUP(CONSUMO_ADITIVOS[[#This Row],[Nombre aditivo]],DESPLEABLES!$F$2:$G$58,2,FALSE),0)</f>
        <v>0</v>
      </c>
      <c r="H300" s="58">
        <f>CONSUMO_ADITIVOS[[#This Row],[Cantidad]]*CONSUMO_ADITIVOS[[#This Row],[Peso x envase]]</f>
        <v>0</v>
      </c>
      <c r="I300" s="42">
        <f>IFERROR(VLOOKUP(CONSUMO_ADITIVOS[[#This Row],[Nombre aditivo]],DESPLEABLES!$F$2:$H$47,3,FALSE),0)</f>
        <v>0</v>
      </c>
      <c r="J300" s="52"/>
    </row>
    <row r="301" spans="1:10">
      <c r="A301" s="49"/>
      <c r="B301" s="50">
        <f>IFERROR(CONSUMO_ADITIVOS[[#This Row],[Fecha ]],0)</f>
        <v>0</v>
      </c>
      <c r="C301" s="42"/>
      <c r="D301" s="42"/>
      <c r="E301" s="45"/>
      <c r="F301" s="42"/>
      <c r="G301" s="42">
        <f>IFERROR(VLOOKUP(CONSUMO_ADITIVOS[[#This Row],[Nombre aditivo]],DESPLEABLES!$F$2:$G$58,2,FALSE),0)</f>
        <v>0</v>
      </c>
      <c r="H301" s="58">
        <f>CONSUMO_ADITIVOS[[#This Row],[Cantidad]]*CONSUMO_ADITIVOS[[#This Row],[Peso x envase]]</f>
        <v>0</v>
      </c>
      <c r="I301" s="42">
        <f>IFERROR(VLOOKUP(CONSUMO_ADITIVOS[[#This Row],[Nombre aditivo]],DESPLEABLES!$F$2:$H$47,3,FALSE),0)</f>
        <v>0</v>
      </c>
      <c r="J301" s="52"/>
    </row>
    <row r="302" spans="1:10">
      <c r="A302" s="49"/>
      <c r="B302" s="50">
        <f>IFERROR(CONSUMO_ADITIVOS[[#This Row],[Fecha ]],0)</f>
        <v>0</v>
      </c>
      <c r="C302" s="42"/>
      <c r="D302" s="42"/>
      <c r="E302" s="45"/>
      <c r="F302" s="42"/>
      <c r="G302" s="42">
        <f>IFERROR(VLOOKUP(CONSUMO_ADITIVOS[[#This Row],[Nombre aditivo]],DESPLEABLES!$F$2:$G$58,2,FALSE),0)</f>
        <v>0</v>
      </c>
      <c r="H302" s="58">
        <f>CONSUMO_ADITIVOS[[#This Row],[Cantidad]]*CONSUMO_ADITIVOS[[#This Row],[Peso x envase]]</f>
        <v>0</v>
      </c>
      <c r="I302" s="42">
        <f>IFERROR(VLOOKUP(CONSUMO_ADITIVOS[[#This Row],[Nombre aditivo]],DESPLEABLES!$F$2:$H$47,3,FALSE),0)</f>
        <v>0</v>
      </c>
      <c r="J302" s="52"/>
    </row>
    <row r="303" spans="1:10">
      <c r="A303" s="49"/>
      <c r="B303" s="50">
        <f>IFERROR(CONSUMO_ADITIVOS[[#This Row],[Fecha ]],0)</f>
        <v>0</v>
      </c>
      <c r="C303" s="42"/>
      <c r="D303" s="42"/>
      <c r="E303" s="45"/>
      <c r="F303" s="42"/>
      <c r="G303" s="42">
        <f>IFERROR(VLOOKUP(CONSUMO_ADITIVOS[[#This Row],[Nombre aditivo]],DESPLEABLES!$F$2:$G$58,2,FALSE),0)</f>
        <v>0</v>
      </c>
      <c r="H303" s="58">
        <f>CONSUMO_ADITIVOS[[#This Row],[Cantidad]]*CONSUMO_ADITIVOS[[#This Row],[Peso x envase]]</f>
        <v>0</v>
      </c>
      <c r="I303" s="42">
        <f>IFERROR(VLOOKUP(CONSUMO_ADITIVOS[[#This Row],[Nombre aditivo]],DESPLEABLES!$F$2:$H$47,3,FALSE),0)</f>
        <v>0</v>
      </c>
      <c r="J303" s="52"/>
    </row>
    <row r="304" spans="1:10">
      <c r="A304" s="49"/>
      <c r="B304" s="50">
        <f>IFERROR(CONSUMO_ADITIVOS[[#This Row],[Fecha ]],0)</f>
        <v>0</v>
      </c>
      <c r="C304" s="42"/>
      <c r="D304" s="42"/>
      <c r="E304" s="45"/>
      <c r="F304" s="42"/>
      <c r="G304" s="42">
        <f>IFERROR(VLOOKUP(CONSUMO_ADITIVOS[[#This Row],[Nombre aditivo]],DESPLEABLES!$F$2:$G$58,2,FALSE),0)</f>
        <v>0</v>
      </c>
      <c r="H304" s="58">
        <f>CONSUMO_ADITIVOS[[#This Row],[Cantidad]]*CONSUMO_ADITIVOS[[#This Row],[Peso x envase]]</f>
        <v>0</v>
      </c>
      <c r="I304" s="42">
        <f>IFERROR(VLOOKUP(CONSUMO_ADITIVOS[[#This Row],[Nombre aditivo]],DESPLEABLES!$F$2:$H$47,3,FALSE),0)</f>
        <v>0</v>
      </c>
      <c r="J304" s="52"/>
    </row>
    <row r="305" spans="1:10">
      <c r="A305" s="49"/>
      <c r="B305" s="50">
        <f>IFERROR(CONSUMO_ADITIVOS[[#This Row],[Fecha ]],0)</f>
        <v>0</v>
      </c>
      <c r="C305" s="42"/>
      <c r="D305" s="42"/>
      <c r="E305" s="45"/>
      <c r="F305" s="42"/>
      <c r="G305" s="42">
        <f>IFERROR(VLOOKUP(CONSUMO_ADITIVOS[[#This Row],[Nombre aditivo]],DESPLEABLES!$F$2:$G$58,2,FALSE),0)</f>
        <v>0</v>
      </c>
      <c r="H305" s="58">
        <f>CONSUMO_ADITIVOS[[#This Row],[Cantidad]]*CONSUMO_ADITIVOS[[#This Row],[Peso x envase]]</f>
        <v>0</v>
      </c>
      <c r="I305" s="42">
        <f>IFERROR(VLOOKUP(CONSUMO_ADITIVOS[[#This Row],[Nombre aditivo]],DESPLEABLES!$F$2:$H$47,3,FALSE),0)</f>
        <v>0</v>
      </c>
      <c r="J305" s="52"/>
    </row>
    <row r="306" spans="1:10">
      <c r="A306" s="49"/>
      <c r="B306" s="50">
        <f>IFERROR(CONSUMO_ADITIVOS[[#This Row],[Fecha ]],0)</f>
        <v>0</v>
      </c>
      <c r="C306" s="42"/>
      <c r="D306" s="42"/>
      <c r="E306" s="45"/>
      <c r="F306" s="42"/>
      <c r="G306" s="42">
        <f>IFERROR(VLOOKUP(CONSUMO_ADITIVOS[[#This Row],[Nombre aditivo]],DESPLEABLES!$F$2:$G$58,2,FALSE),0)</f>
        <v>0</v>
      </c>
      <c r="H306" s="58">
        <f>CONSUMO_ADITIVOS[[#This Row],[Cantidad]]*CONSUMO_ADITIVOS[[#This Row],[Peso x envase]]</f>
        <v>0</v>
      </c>
      <c r="I306" s="42">
        <f>IFERROR(VLOOKUP(CONSUMO_ADITIVOS[[#This Row],[Nombre aditivo]],DESPLEABLES!$F$2:$H$47,3,FALSE),0)</f>
        <v>0</v>
      </c>
      <c r="J306" s="52"/>
    </row>
    <row r="307" spans="1:10">
      <c r="A307" s="49"/>
      <c r="B307" s="50">
        <f>IFERROR(CONSUMO_ADITIVOS[[#This Row],[Fecha ]],0)</f>
        <v>0</v>
      </c>
      <c r="C307" s="42"/>
      <c r="D307" s="42"/>
      <c r="E307" s="45"/>
      <c r="F307" s="42"/>
      <c r="G307" s="42">
        <f>IFERROR(VLOOKUP(CONSUMO_ADITIVOS[[#This Row],[Nombre aditivo]],DESPLEABLES!$F$2:$G$58,2,FALSE),0)</f>
        <v>0</v>
      </c>
      <c r="H307" s="58">
        <f>CONSUMO_ADITIVOS[[#This Row],[Cantidad]]*CONSUMO_ADITIVOS[[#This Row],[Peso x envase]]</f>
        <v>0</v>
      </c>
      <c r="I307" s="42">
        <f>IFERROR(VLOOKUP(CONSUMO_ADITIVOS[[#This Row],[Nombre aditivo]],DESPLEABLES!$F$2:$H$47,3,FALSE),0)</f>
        <v>0</v>
      </c>
      <c r="J307" s="52"/>
    </row>
    <row r="308" spans="1:10">
      <c r="A308" s="49"/>
      <c r="B308" s="50">
        <f>IFERROR(CONSUMO_ADITIVOS[[#This Row],[Fecha ]],0)</f>
        <v>0</v>
      </c>
      <c r="C308" s="42"/>
      <c r="D308" s="42"/>
      <c r="E308" s="45"/>
      <c r="F308" s="42"/>
      <c r="G308" s="42">
        <f>IFERROR(VLOOKUP(CONSUMO_ADITIVOS[[#This Row],[Nombre aditivo]],DESPLEABLES!$F$2:$G$58,2,FALSE),0)</f>
        <v>0</v>
      </c>
      <c r="H308" s="58">
        <f>CONSUMO_ADITIVOS[[#This Row],[Cantidad]]*CONSUMO_ADITIVOS[[#This Row],[Peso x envase]]</f>
        <v>0</v>
      </c>
      <c r="I308" s="42">
        <f>IFERROR(VLOOKUP(CONSUMO_ADITIVOS[[#This Row],[Nombre aditivo]],DESPLEABLES!$F$2:$H$47,3,FALSE),0)</f>
        <v>0</v>
      </c>
      <c r="J308" s="52"/>
    </row>
    <row r="309" spans="1:10">
      <c r="A309" s="49"/>
      <c r="B309" s="50">
        <f>IFERROR(CONSUMO_ADITIVOS[[#This Row],[Fecha ]],0)</f>
        <v>0</v>
      </c>
      <c r="C309" s="42"/>
      <c r="D309" s="42"/>
      <c r="E309" s="45"/>
      <c r="F309" s="42"/>
      <c r="G309" s="42">
        <f>IFERROR(VLOOKUP(CONSUMO_ADITIVOS[[#This Row],[Nombre aditivo]],DESPLEABLES!$F$2:$G$58,2,FALSE),0)</f>
        <v>0</v>
      </c>
      <c r="H309" s="58">
        <f>CONSUMO_ADITIVOS[[#This Row],[Cantidad]]*CONSUMO_ADITIVOS[[#This Row],[Peso x envase]]</f>
        <v>0</v>
      </c>
      <c r="I309" s="42">
        <f>IFERROR(VLOOKUP(CONSUMO_ADITIVOS[[#This Row],[Nombre aditivo]],DESPLEABLES!$F$2:$H$47,3,FALSE),0)</f>
        <v>0</v>
      </c>
      <c r="J309" s="52"/>
    </row>
    <row r="310" spans="1:10">
      <c r="A310" s="49"/>
      <c r="B310" s="50">
        <f>IFERROR(CONSUMO_ADITIVOS[[#This Row],[Fecha ]],0)</f>
        <v>0</v>
      </c>
      <c r="C310" s="42"/>
      <c r="D310" s="42"/>
      <c r="E310" s="45"/>
      <c r="F310" s="42"/>
      <c r="G310" s="42">
        <f>IFERROR(VLOOKUP(CONSUMO_ADITIVOS[[#This Row],[Nombre aditivo]],DESPLEABLES!$F$2:$G$58,2,FALSE),0)</f>
        <v>0</v>
      </c>
      <c r="H310" s="58">
        <f>CONSUMO_ADITIVOS[[#This Row],[Cantidad]]*CONSUMO_ADITIVOS[[#This Row],[Peso x envase]]</f>
        <v>0</v>
      </c>
      <c r="I310" s="42">
        <f>IFERROR(VLOOKUP(CONSUMO_ADITIVOS[[#This Row],[Nombre aditivo]],DESPLEABLES!$F$2:$H$47,3,FALSE),0)</f>
        <v>0</v>
      </c>
      <c r="J310" s="52"/>
    </row>
    <row r="311" spans="1:10">
      <c r="A311" s="49"/>
      <c r="B311" s="50">
        <f>IFERROR(CONSUMO_ADITIVOS[[#This Row],[Fecha ]],0)</f>
        <v>0</v>
      </c>
      <c r="C311" s="42"/>
      <c r="D311" s="42"/>
      <c r="E311" s="45"/>
      <c r="F311" s="42"/>
      <c r="G311" s="42">
        <f>IFERROR(VLOOKUP(CONSUMO_ADITIVOS[[#This Row],[Nombre aditivo]],DESPLEABLES!$F$2:$G$58,2,FALSE),0)</f>
        <v>0</v>
      </c>
      <c r="H311" s="58">
        <f>CONSUMO_ADITIVOS[[#This Row],[Cantidad]]*CONSUMO_ADITIVOS[[#This Row],[Peso x envase]]</f>
        <v>0</v>
      </c>
      <c r="I311" s="42">
        <f>IFERROR(VLOOKUP(CONSUMO_ADITIVOS[[#This Row],[Nombre aditivo]],DESPLEABLES!$F$2:$H$47,3,FALSE),0)</f>
        <v>0</v>
      </c>
      <c r="J311" s="52"/>
    </row>
    <row r="312" spans="1:10">
      <c r="A312" s="49"/>
      <c r="B312" s="50">
        <f>IFERROR(CONSUMO_ADITIVOS[[#This Row],[Fecha ]],0)</f>
        <v>0</v>
      </c>
      <c r="C312" s="42"/>
      <c r="D312" s="42"/>
      <c r="E312" s="45"/>
      <c r="F312" s="42"/>
      <c r="G312" s="42">
        <f>IFERROR(VLOOKUP(CONSUMO_ADITIVOS[[#This Row],[Nombre aditivo]],DESPLEABLES!$F$2:$G$58,2,FALSE),0)</f>
        <v>0</v>
      </c>
      <c r="H312" s="58">
        <f>CONSUMO_ADITIVOS[[#This Row],[Cantidad]]*CONSUMO_ADITIVOS[[#This Row],[Peso x envase]]</f>
        <v>0</v>
      </c>
      <c r="I312" s="42">
        <f>IFERROR(VLOOKUP(CONSUMO_ADITIVOS[[#This Row],[Nombre aditivo]],DESPLEABLES!$F$2:$H$47,3,FALSE),0)</f>
        <v>0</v>
      </c>
      <c r="J312" s="52"/>
    </row>
    <row r="313" spans="1:10">
      <c r="A313" s="49"/>
      <c r="B313" s="50">
        <f>IFERROR(CONSUMO_ADITIVOS[[#This Row],[Fecha ]],0)</f>
        <v>0</v>
      </c>
      <c r="C313" s="42"/>
      <c r="D313" s="42"/>
      <c r="E313" s="45"/>
      <c r="F313" s="42"/>
      <c r="G313" s="42">
        <f>IFERROR(VLOOKUP(CONSUMO_ADITIVOS[[#This Row],[Nombre aditivo]],DESPLEABLES!$F$2:$G$58,2,FALSE),0)</f>
        <v>0</v>
      </c>
      <c r="H313" s="58">
        <f>CONSUMO_ADITIVOS[[#This Row],[Cantidad]]*CONSUMO_ADITIVOS[[#This Row],[Peso x envase]]</f>
        <v>0</v>
      </c>
      <c r="I313" s="42">
        <f>IFERROR(VLOOKUP(CONSUMO_ADITIVOS[[#This Row],[Nombre aditivo]],DESPLEABLES!$F$2:$H$47,3,FALSE),0)</f>
        <v>0</v>
      </c>
      <c r="J313" s="52"/>
    </row>
    <row r="314" spans="1:10">
      <c r="A314" s="49"/>
      <c r="B314" s="50">
        <f>IFERROR(CONSUMO_ADITIVOS[[#This Row],[Fecha ]],0)</f>
        <v>0</v>
      </c>
      <c r="C314" s="42"/>
      <c r="D314" s="42"/>
      <c r="E314" s="45"/>
      <c r="F314" s="42"/>
      <c r="G314" s="42">
        <f>IFERROR(VLOOKUP(CONSUMO_ADITIVOS[[#This Row],[Nombre aditivo]],DESPLEABLES!$F$2:$G$58,2,FALSE),0)</f>
        <v>0</v>
      </c>
      <c r="H314" s="58">
        <f>CONSUMO_ADITIVOS[[#This Row],[Cantidad]]*CONSUMO_ADITIVOS[[#This Row],[Peso x envase]]</f>
        <v>0</v>
      </c>
      <c r="I314" s="42">
        <f>IFERROR(VLOOKUP(CONSUMO_ADITIVOS[[#This Row],[Nombre aditivo]],DESPLEABLES!$F$2:$H$47,3,FALSE),0)</f>
        <v>0</v>
      </c>
      <c r="J314" s="52"/>
    </row>
    <row r="315" spans="1:10">
      <c r="A315" s="49"/>
      <c r="B315" s="50">
        <f>IFERROR(CONSUMO_ADITIVOS[[#This Row],[Fecha ]],0)</f>
        <v>0</v>
      </c>
      <c r="C315" s="42"/>
      <c r="D315" s="42"/>
      <c r="E315" s="45"/>
      <c r="F315" s="42"/>
      <c r="G315" s="42">
        <f>IFERROR(VLOOKUP(CONSUMO_ADITIVOS[[#This Row],[Nombre aditivo]],DESPLEABLES!$F$2:$G$58,2,FALSE),0)</f>
        <v>0</v>
      </c>
      <c r="H315" s="58">
        <f>CONSUMO_ADITIVOS[[#This Row],[Cantidad]]*CONSUMO_ADITIVOS[[#This Row],[Peso x envase]]</f>
        <v>0</v>
      </c>
      <c r="I315" s="42">
        <f>IFERROR(VLOOKUP(CONSUMO_ADITIVOS[[#This Row],[Nombre aditivo]],DESPLEABLES!$F$2:$H$47,3,FALSE),0)</f>
        <v>0</v>
      </c>
      <c r="J315" s="52"/>
    </row>
    <row r="316" spans="1:10">
      <c r="A316" s="49"/>
      <c r="B316" s="50">
        <f>IFERROR(CONSUMO_ADITIVOS[[#This Row],[Fecha ]],0)</f>
        <v>0</v>
      </c>
      <c r="C316" s="42"/>
      <c r="D316" s="42"/>
      <c r="E316" s="45"/>
      <c r="F316" s="42"/>
      <c r="G316" s="42">
        <f>IFERROR(VLOOKUP(CONSUMO_ADITIVOS[[#This Row],[Nombre aditivo]],DESPLEABLES!$F$2:$G$58,2,FALSE),0)</f>
        <v>0</v>
      </c>
      <c r="H316" s="58">
        <f>CONSUMO_ADITIVOS[[#This Row],[Cantidad]]*CONSUMO_ADITIVOS[[#This Row],[Peso x envase]]</f>
        <v>0</v>
      </c>
      <c r="I316" s="42">
        <f>IFERROR(VLOOKUP(CONSUMO_ADITIVOS[[#This Row],[Nombre aditivo]],DESPLEABLES!$F$2:$H$47,3,FALSE),0)</f>
        <v>0</v>
      </c>
      <c r="J316" s="52"/>
    </row>
    <row r="317" spans="1:10">
      <c r="A317" s="49"/>
      <c r="B317" s="50">
        <f>IFERROR(CONSUMO_ADITIVOS[[#This Row],[Fecha ]],0)</f>
        <v>0</v>
      </c>
      <c r="C317" s="42"/>
      <c r="D317" s="42"/>
      <c r="E317" s="45"/>
      <c r="F317" s="42"/>
      <c r="G317" s="42">
        <f>IFERROR(VLOOKUP(CONSUMO_ADITIVOS[[#This Row],[Nombre aditivo]],DESPLEABLES!$F$2:$G$58,2,FALSE),0)</f>
        <v>0</v>
      </c>
      <c r="H317" s="58">
        <f>CONSUMO_ADITIVOS[[#This Row],[Cantidad]]*CONSUMO_ADITIVOS[[#This Row],[Peso x envase]]</f>
        <v>0</v>
      </c>
      <c r="I317" s="42">
        <f>IFERROR(VLOOKUP(CONSUMO_ADITIVOS[[#This Row],[Nombre aditivo]],DESPLEABLES!$F$2:$H$47,3,FALSE),0)</f>
        <v>0</v>
      </c>
      <c r="J317" s="52"/>
    </row>
    <row r="318" spans="1:10">
      <c r="A318" s="49"/>
      <c r="B318" s="50">
        <f>IFERROR(CONSUMO_ADITIVOS[[#This Row],[Fecha ]],0)</f>
        <v>0</v>
      </c>
      <c r="C318" s="42"/>
      <c r="D318" s="42"/>
      <c r="E318" s="45"/>
      <c r="F318" s="42"/>
      <c r="G318" s="42">
        <f>IFERROR(VLOOKUP(CONSUMO_ADITIVOS[[#This Row],[Nombre aditivo]],DESPLEABLES!$F$2:$G$58,2,FALSE),0)</f>
        <v>0</v>
      </c>
      <c r="H318" s="58">
        <f>CONSUMO_ADITIVOS[[#This Row],[Cantidad]]*CONSUMO_ADITIVOS[[#This Row],[Peso x envase]]</f>
        <v>0</v>
      </c>
      <c r="I318" s="42">
        <f>IFERROR(VLOOKUP(CONSUMO_ADITIVOS[[#This Row],[Nombre aditivo]],DESPLEABLES!$F$2:$H$47,3,FALSE),0)</f>
        <v>0</v>
      </c>
      <c r="J318" s="52"/>
    </row>
    <row r="319" spans="1:10">
      <c r="A319" s="49"/>
      <c r="B319" s="50">
        <f>IFERROR(CONSUMO_ADITIVOS[[#This Row],[Fecha ]],0)</f>
        <v>0</v>
      </c>
      <c r="C319" s="42"/>
      <c r="D319" s="42"/>
      <c r="E319" s="45"/>
      <c r="F319" s="42"/>
      <c r="G319" s="42">
        <f>IFERROR(VLOOKUP(CONSUMO_ADITIVOS[[#This Row],[Nombre aditivo]],DESPLEABLES!$F$2:$G$58,2,FALSE),0)</f>
        <v>0</v>
      </c>
      <c r="H319" s="58">
        <f>CONSUMO_ADITIVOS[[#This Row],[Cantidad]]*CONSUMO_ADITIVOS[[#This Row],[Peso x envase]]</f>
        <v>0</v>
      </c>
      <c r="I319" s="42">
        <f>IFERROR(VLOOKUP(CONSUMO_ADITIVOS[[#This Row],[Nombre aditivo]],DESPLEABLES!$F$2:$H$47,3,FALSE),0)</f>
        <v>0</v>
      </c>
      <c r="J319" s="52"/>
    </row>
    <row r="320" spans="1:10">
      <c r="A320" s="49"/>
      <c r="B320" s="50">
        <f>IFERROR(CONSUMO_ADITIVOS[[#This Row],[Fecha ]],0)</f>
        <v>0</v>
      </c>
      <c r="C320" s="42"/>
      <c r="D320" s="42"/>
      <c r="E320" s="45"/>
      <c r="F320" s="42"/>
      <c r="G320" s="42">
        <f>IFERROR(VLOOKUP(CONSUMO_ADITIVOS[[#This Row],[Nombre aditivo]],DESPLEABLES!$F$2:$G$58,2,FALSE),0)</f>
        <v>0</v>
      </c>
      <c r="H320" s="58">
        <f>CONSUMO_ADITIVOS[[#This Row],[Cantidad]]*CONSUMO_ADITIVOS[[#This Row],[Peso x envase]]</f>
        <v>0</v>
      </c>
      <c r="I320" s="42">
        <f>IFERROR(VLOOKUP(CONSUMO_ADITIVOS[[#This Row],[Nombre aditivo]],DESPLEABLES!$F$2:$H$47,3,FALSE),0)</f>
        <v>0</v>
      </c>
      <c r="J320" s="52"/>
    </row>
    <row r="321" spans="1:10">
      <c r="A321" s="49"/>
      <c r="B321" s="50">
        <f>IFERROR(CONSUMO_ADITIVOS[[#This Row],[Fecha ]],0)</f>
        <v>0</v>
      </c>
      <c r="C321" s="42"/>
      <c r="D321" s="42"/>
      <c r="E321" s="45"/>
      <c r="F321" s="42"/>
      <c r="G321" s="42">
        <f>IFERROR(VLOOKUP(CONSUMO_ADITIVOS[[#This Row],[Nombre aditivo]],DESPLEABLES!$F$2:$G$58,2,FALSE),0)</f>
        <v>0</v>
      </c>
      <c r="H321" s="58">
        <f>CONSUMO_ADITIVOS[[#This Row],[Cantidad]]*CONSUMO_ADITIVOS[[#This Row],[Peso x envase]]</f>
        <v>0</v>
      </c>
      <c r="I321" s="42">
        <f>IFERROR(VLOOKUP(CONSUMO_ADITIVOS[[#This Row],[Nombre aditivo]],DESPLEABLES!$F$2:$H$47,3,FALSE),0)</f>
        <v>0</v>
      </c>
      <c r="J321" s="52"/>
    </row>
    <row r="322" spans="1:10">
      <c r="A322" s="49"/>
      <c r="B322" s="50">
        <f>IFERROR(CONSUMO_ADITIVOS[[#This Row],[Fecha ]],0)</f>
        <v>0</v>
      </c>
      <c r="C322" s="42"/>
      <c r="D322" s="42"/>
      <c r="E322" s="45"/>
      <c r="F322" s="42"/>
      <c r="G322" s="42">
        <f>IFERROR(VLOOKUP(CONSUMO_ADITIVOS[[#This Row],[Nombre aditivo]],DESPLEABLES!$F$2:$G$58,2,FALSE),0)</f>
        <v>0</v>
      </c>
      <c r="H322" s="58">
        <f>CONSUMO_ADITIVOS[[#This Row],[Cantidad]]*CONSUMO_ADITIVOS[[#This Row],[Peso x envase]]</f>
        <v>0</v>
      </c>
      <c r="I322" s="42">
        <f>IFERROR(VLOOKUP(CONSUMO_ADITIVOS[[#This Row],[Nombre aditivo]],DESPLEABLES!$F$2:$H$47,3,FALSE),0)</f>
        <v>0</v>
      </c>
      <c r="J322" s="52"/>
    </row>
    <row r="323" spans="1:10">
      <c r="A323" s="49"/>
      <c r="B323" s="50">
        <f>IFERROR(CONSUMO_ADITIVOS[[#This Row],[Fecha ]],0)</f>
        <v>0</v>
      </c>
      <c r="C323" s="42"/>
      <c r="D323" s="42"/>
      <c r="E323" s="45"/>
      <c r="F323" s="42"/>
      <c r="G323" s="42">
        <f>IFERROR(VLOOKUP(CONSUMO_ADITIVOS[[#This Row],[Nombre aditivo]],DESPLEABLES!$F$2:$G$58,2,FALSE),0)</f>
        <v>0</v>
      </c>
      <c r="H323" s="58">
        <f>CONSUMO_ADITIVOS[[#This Row],[Cantidad]]*CONSUMO_ADITIVOS[[#This Row],[Peso x envase]]</f>
        <v>0</v>
      </c>
      <c r="I323" s="42">
        <f>IFERROR(VLOOKUP(CONSUMO_ADITIVOS[[#This Row],[Nombre aditivo]],DESPLEABLES!$F$2:$H$47,3,FALSE),0)</f>
        <v>0</v>
      </c>
      <c r="J323" s="52"/>
    </row>
    <row r="324" spans="1:10">
      <c r="A324" s="49"/>
      <c r="B324" s="50">
        <f>IFERROR(CONSUMO_ADITIVOS[[#This Row],[Fecha ]],0)</f>
        <v>0</v>
      </c>
      <c r="C324" s="42"/>
      <c r="D324" s="42"/>
      <c r="E324" s="45"/>
      <c r="F324" s="42"/>
      <c r="G324" s="42">
        <f>IFERROR(VLOOKUP(CONSUMO_ADITIVOS[[#This Row],[Nombre aditivo]],DESPLEABLES!$F$2:$G$58,2,FALSE),0)</f>
        <v>0</v>
      </c>
      <c r="H324" s="58">
        <f>CONSUMO_ADITIVOS[[#This Row],[Cantidad]]*CONSUMO_ADITIVOS[[#This Row],[Peso x envase]]</f>
        <v>0</v>
      </c>
      <c r="I324" s="42">
        <f>IFERROR(VLOOKUP(CONSUMO_ADITIVOS[[#This Row],[Nombre aditivo]],DESPLEABLES!$F$2:$H$47,3,FALSE),0)</f>
        <v>0</v>
      </c>
      <c r="J324" s="52"/>
    </row>
    <row r="325" spans="1:10">
      <c r="A325" s="49"/>
      <c r="B325" s="50">
        <f>IFERROR(CONSUMO_ADITIVOS[[#This Row],[Fecha ]],0)</f>
        <v>0</v>
      </c>
      <c r="C325" s="42"/>
      <c r="D325" s="42"/>
      <c r="E325" s="45"/>
      <c r="F325" s="42"/>
      <c r="G325" s="42">
        <f>IFERROR(VLOOKUP(CONSUMO_ADITIVOS[[#This Row],[Nombre aditivo]],DESPLEABLES!$F$2:$G$58,2,FALSE),0)</f>
        <v>0</v>
      </c>
      <c r="H325" s="58">
        <f>CONSUMO_ADITIVOS[[#This Row],[Cantidad]]*CONSUMO_ADITIVOS[[#This Row],[Peso x envase]]</f>
        <v>0</v>
      </c>
      <c r="I325" s="42">
        <f>IFERROR(VLOOKUP(CONSUMO_ADITIVOS[[#This Row],[Nombre aditivo]],DESPLEABLES!$F$2:$H$47,3,FALSE),0)</f>
        <v>0</v>
      </c>
      <c r="J325" s="52"/>
    </row>
    <row r="326" spans="1:10">
      <c r="A326" s="49"/>
      <c r="B326" s="50">
        <f>IFERROR(CONSUMO_ADITIVOS[[#This Row],[Fecha ]],0)</f>
        <v>0</v>
      </c>
      <c r="C326" s="42"/>
      <c r="D326" s="42"/>
      <c r="E326" s="45"/>
      <c r="F326" s="42"/>
      <c r="G326" s="42">
        <f>IFERROR(VLOOKUP(CONSUMO_ADITIVOS[[#This Row],[Nombre aditivo]],DESPLEABLES!$F$2:$G$58,2,FALSE),0)</f>
        <v>0</v>
      </c>
      <c r="H326" s="58">
        <f>CONSUMO_ADITIVOS[[#This Row],[Cantidad]]*CONSUMO_ADITIVOS[[#This Row],[Peso x envase]]</f>
        <v>0</v>
      </c>
      <c r="I326" s="42">
        <f>IFERROR(VLOOKUP(CONSUMO_ADITIVOS[[#This Row],[Nombre aditivo]],DESPLEABLES!$F$2:$H$47,3,FALSE),0)</f>
        <v>0</v>
      </c>
      <c r="J326" s="52"/>
    </row>
    <row r="327" spans="1:10">
      <c r="A327" s="49"/>
      <c r="B327" s="50">
        <f>IFERROR(CONSUMO_ADITIVOS[[#This Row],[Fecha ]],0)</f>
        <v>0</v>
      </c>
      <c r="C327" s="42"/>
      <c r="D327" s="42"/>
      <c r="E327" s="45"/>
      <c r="F327" s="42"/>
      <c r="G327" s="42">
        <f>IFERROR(VLOOKUP(CONSUMO_ADITIVOS[[#This Row],[Nombre aditivo]],DESPLEABLES!$F$2:$G$58,2,FALSE),0)</f>
        <v>0</v>
      </c>
      <c r="H327" s="58">
        <f>CONSUMO_ADITIVOS[[#This Row],[Cantidad]]*CONSUMO_ADITIVOS[[#This Row],[Peso x envase]]</f>
        <v>0</v>
      </c>
      <c r="I327" s="42">
        <f>IFERROR(VLOOKUP(CONSUMO_ADITIVOS[[#This Row],[Nombre aditivo]],DESPLEABLES!$F$2:$H$47,3,FALSE),0)</f>
        <v>0</v>
      </c>
      <c r="J327" s="52"/>
    </row>
    <row r="328" spans="1:10">
      <c r="A328" s="49"/>
      <c r="B328" s="50">
        <f>IFERROR(CONSUMO_ADITIVOS[[#This Row],[Fecha ]],0)</f>
        <v>0</v>
      </c>
      <c r="C328" s="42"/>
      <c r="D328" s="42"/>
      <c r="E328" s="45"/>
      <c r="F328" s="42"/>
      <c r="G328" s="42">
        <f>IFERROR(VLOOKUP(CONSUMO_ADITIVOS[[#This Row],[Nombre aditivo]],DESPLEABLES!$F$2:$G$58,2,FALSE),0)</f>
        <v>0</v>
      </c>
      <c r="H328" s="58">
        <f>CONSUMO_ADITIVOS[[#This Row],[Cantidad]]*CONSUMO_ADITIVOS[[#This Row],[Peso x envase]]</f>
        <v>0</v>
      </c>
      <c r="I328" s="42">
        <f>IFERROR(VLOOKUP(CONSUMO_ADITIVOS[[#This Row],[Nombre aditivo]],DESPLEABLES!$F$2:$H$47,3,FALSE),0)</f>
        <v>0</v>
      </c>
      <c r="J328" s="52"/>
    </row>
    <row r="329" spans="1:10">
      <c r="A329" s="49"/>
      <c r="B329" s="50">
        <f>IFERROR(CONSUMO_ADITIVOS[[#This Row],[Fecha ]],0)</f>
        <v>0</v>
      </c>
      <c r="C329" s="42"/>
      <c r="D329" s="42"/>
      <c r="E329" s="45"/>
      <c r="F329" s="42"/>
      <c r="G329" s="42">
        <f>IFERROR(VLOOKUP(CONSUMO_ADITIVOS[[#This Row],[Nombre aditivo]],DESPLEABLES!$F$2:$G$58,2,FALSE),0)</f>
        <v>0</v>
      </c>
      <c r="H329" s="58">
        <f>CONSUMO_ADITIVOS[[#This Row],[Cantidad]]*CONSUMO_ADITIVOS[[#This Row],[Peso x envase]]</f>
        <v>0</v>
      </c>
      <c r="I329" s="42">
        <f>IFERROR(VLOOKUP(CONSUMO_ADITIVOS[[#This Row],[Nombre aditivo]],DESPLEABLES!$F$2:$H$47,3,FALSE),0)</f>
        <v>0</v>
      </c>
      <c r="J329" s="52"/>
    </row>
    <row r="330" spans="1:10">
      <c r="A330" s="49"/>
      <c r="B330" s="50">
        <f>IFERROR(CONSUMO_ADITIVOS[[#This Row],[Fecha ]],0)</f>
        <v>0</v>
      </c>
      <c r="C330" s="42"/>
      <c r="D330" s="42"/>
      <c r="E330" s="45"/>
      <c r="F330" s="42"/>
      <c r="G330" s="42">
        <f>IFERROR(VLOOKUP(CONSUMO_ADITIVOS[[#This Row],[Nombre aditivo]],DESPLEABLES!$F$2:$G$58,2,FALSE),0)</f>
        <v>0</v>
      </c>
      <c r="H330" s="58">
        <f>CONSUMO_ADITIVOS[[#This Row],[Cantidad]]*CONSUMO_ADITIVOS[[#This Row],[Peso x envase]]</f>
        <v>0</v>
      </c>
      <c r="I330" s="42">
        <f>IFERROR(VLOOKUP(CONSUMO_ADITIVOS[[#This Row],[Nombre aditivo]],DESPLEABLES!$F$2:$H$47,3,FALSE),0)</f>
        <v>0</v>
      </c>
      <c r="J330" s="52"/>
    </row>
    <row r="331" spans="1:10">
      <c r="A331" s="49"/>
      <c r="B331" s="50">
        <f>IFERROR(CONSUMO_ADITIVOS[[#This Row],[Fecha ]],0)</f>
        <v>0</v>
      </c>
      <c r="C331" s="42"/>
      <c r="D331" s="42"/>
      <c r="E331" s="45"/>
      <c r="F331" s="42"/>
      <c r="G331" s="42">
        <f>IFERROR(VLOOKUP(CONSUMO_ADITIVOS[[#This Row],[Nombre aditivo]],DESPLEABLES!$F$2:$G$58,2,FALSE),0)</f>
        <v>0</v>
      </c>
      <c r="H331" s="58">
        <f>CONSUMO_ADITIVOS[[#This Row],[Cantidad]]*CONSUMO_ADITIVOS[[#This Row],[Peso x envase]]</f>
        <v>0</v>
      </c>
      <c r="I331" s="42">
        <f>IFERROR(VLOOKUP(CONSUMO_ADITIVOS[[#This Row],[Nombre aditivo]],DESPLEABLES!$F$2:$H$47,3,FALSE),0)</f>
        <v>0</v>
      </c>
      <c r="J331" s="52"/>
    </row>
    <row r="332" spans="1:10">
      <c r="A332" s="49"/>
      <c r="B332" s="50">
        <f>IFERROR(CONSUMO_ADITIVOS[[#This Row],[Fecha ]],0)</f>
        <v>0</v>
      </c>
      <c r="C332" s="42"/>
      <c r="D332" s="42"/>
      <c r="E332" s="45"/>
      <c r="F332" s="42"/>
      <c r="G332" s="42">
        <f>IFERROR(VLOOKUP(CONSUMO_ADITIVOS[[#This Row],[Nombre aditivo]],DESPLEABLES!$F$2:$G$58,2,FALSE),0)</f>
        <v>0</v>
      </c>
      <c r="H332" s="58">
        <f>CONSUMO_ADITIVOS[[#This Row],[Cantidad]]*CONSUMO_ADITIVOS[[#This Row],[Peso x envase]]</f>
        <v>0</v>
      </c>
      <c r="I332" s="42">
        <f>IFERROR(VLOOKUP(CONSUMO_ADITIVOS[[#This Row],[Nombre aditivo]],DESPLEABLES!$F$2:$H$47,3,FALSE),0)</f>
        <v>0</v>
      </c>
      <c r="J332" s="52"/>
    </row>
    <row r="333" spans="1:10">
      <c r="A333" s="49"/>
      <c r="B333" s="50">
        <f>IFERROR(CONSUMO_ADITIVOS[[#This Row],[Fecha ]],0)</f>
        <v>0</v>
      </c>
      <c r="C333" s="42"/>
      <c r="D333" s="42"/>
      <c r="E333" s="45"/>
      <c r="F333" s="42"/>
      <c r="G333" s="42">
        <f>IFERROR(VLOOKUP(CONSUMO_ADITIVOS[[#This Row],[Nombre aditivo]],DESPLEABLES!$F$2:$G$58,2,FALSE),0)</f>
        <v>0</v>
      </c>
      <c r="H333" s="58">
        <f>CONSUMO_ADITIVOS[[#This Row],[Cantidad]]*CONSUMO_ADITIVOS[[#This Row],[Peso x envase]]</f>
        <v>0</v>
      </c>
      <c r="I333" s="42">
        <f>IFERROR(VLOOKUP(CONSUMO_ADITIVOS[[#This Row],[Nombre aditivo]],DESPLEABLES!$F$2:$H$47,3,FALSE),0)</f>
        <v>0</v>
      </c>
      <c r="J333" s="52"/>
    </row>
    <row r="334" spans="1:10">
      <c r="A334" s="49"/>
      <c r="B334" s="50">
        <f>IFERROR(CONSUMO_ADITIVOS[[#This Row],[Fecha ]],0)</f>
        <v>0</v>
      </c>
      <c r="C334" s="42"/>
      <c r="D334" s="42"/>
      <c r="E334" s="45"/>
      <c r="F334" s="42"/>
      <c r="G334" s="42">
        <f>IFERROR(VLOOKUP(CONSUMO_ADITIVOS[[#This Row],[Nombre aditivo]],DESPLEABLES!$F$2:$G$58,2,FALSE),0)</f>
        <v>0</v>
      </c>
      <c r="H334" s="58">
        <f>CONSUMO_ADITIVOS[[#This Row],[Cantidad]]*CONSUMO_ADITIVOS[[#This Row],[Peso x envase]]</f>
        <v>0</v>
      </c>
      <c r="I334" s="42">
        <f>IFERROR(VLOOKUP(CONSUMO_ADITIVOS[[#This Row],[Nombre aditivo]],DESPLEABLES!$F$2:$H$47,3,FALSE),0)</f>
        <v>0</v>
      </c>
      <c r="J334" s="52"/>
    </row>
    <row r="335" spans="1:10">
      <c r="A335" s="49"/>
      <c r="B335" s="50">
        <f>IFERROR(CONSUMO_ADITIVOS[[#This Row],[Fecha ]],0)</f>
        <v>0</v>
      </c>
      <c r="C335" s="42"/>
      <c r="D335" s="42"/>
      <c r="E335" s="45"/>
      <c r="F335" s="42"/>
      <c r="G335" s="42">
        <f>IFERROR(VLOOKUP(CONSUMO_ADITIVOS[[#This Row],[Nombre aditivo]],DESPLEABLES!$F$2:$G$58,2,FALSE),0)</f>
        <v>0</v>
      </c>
      <c r="H335" s="58">
        <f>CONSUMO_ADITIVOS[[#This Row],[Cantidad]]*CONSUMO_ADITIVOS[[#This Row],[Peso x envase]]</f>
        <v>0</v>
      </c>
      <c r="I335" s="42">
        <f>IFERROR(VLOOKUP(CONSUMO_ADITIVOS[[#This Row],[Nombre aditivo]],DESPLEABLES!$F$2:$H$47,3,FALSE),0)</f>
        <v>0</v>
      </c>
      <c r="J335" s="52"/>
    </row>
    <row r="336" spans="1:10">
      <c r="A336" s="49"/>
      <c r="B336" s="50">
        <f>IFERROR(CONSUMO_ADITIVOS[[#This Row],[Fecha ]],0)</f>
        <v>0</v>
      </c>
      <c r="C336" s="42"/>
      <c r="D336" s="42"/>
      <c r="E336" s="45"/>
      <c r="F336" s="42"/>
      <c r="G336" s="42">
        <f>IFERROR(VLOOKUP(CONSUMO_ADITIVOS[[#This Row],[Nombre aditivo]],DESPLEABLES!$F$2:$G$58,2,FALSE),0)</f>
        <v>0</v>
      </c>
      <c r="H336" s="58">
        <f>CONSUMO_ADITIVOS[[#This Row],[Cantidad]]*CONSUMO_ADITIVOS[[#This Row],[Peso x envase]]</f>
        <v>0</v>
      </c>
      <c r="I336" s="42">
        <f>IFERROR(VLOOKUP(CONSUMO_ADITIVOS[[#This Row],[Nombre aditivo]],DESPLEABLES!$F$2:$H$47,3,FALSE),0)</f>
        <v>0</v>
      </c>
      <c r="J336" s="52"/>
    </row>
    <row r="337" spans="1:10">
      <c r="A337" s="49"/>
      <c r="B337" s="50">
        <f>IFERROR(CONSUMO_ADITIVOS[[#This Row],[Fecha ]],0)</f>
        <v>0</v>
      </c>
      <c r="C337" s="42"/>
      <c r="D337" s="42"/>
      <c r="E337" s="45"/>
      <c r="F337" s="42"/>
      <c r="G337" s="42">
        <f>IFERROR(VLOOKUP(CONSUMO_ADITIVOS[[#This Row],[Nombre aditivo]],DESPLEABLES!$F$2:$G$58,2,FALSE),0)</f>
        <v>0</v>
      </c>
      <c r="H337" s="58">
        <f>CONSUMO_ADITIVOS[[#This Row],[Cantidad]]*CONSUMO_ADITIVOS[[#This Row],[Peso x envase]]</f>
        <v>0</v>
      </c>
      <c r="I337" s="42">
        <f>IFERROR(VLOOKUP(CONSUMO_ADITIVOS[[#This Row],[Nombre aditivo]],DESPLEABLES!$F$2:$H$47,3,FALSE),0)</f>
        <v>0</v>
      </c>
      <c r="J337" s="52"/>
    </row>
    <row r="338" spans="1:10">
      <c r="A338" s="49"/>
      <c r="B338" s="50">
        <f>IFERROR(CONSUMO_ADITIVOS[[#This Row],[Fecha ]],0)</f>
        <v>0</v>
      </c>
      <c r="C338" s="42"/>
      <c r="D338" s="42"/>
      <c r="E338" s="45"/>
      <c r="F338" s="42"/>
      <c r="G338" s="42">
        <f>IFERROR(VLOOKUP(CONSUMO_ADITIVOS[[#This Row],[Nombre aditivo]],DESPLEABLES!$F$2:$G$58,2,FALSE),0)</f>
        <v>0</v>
      </c>
      <c r="H338" s="58">
        <f>CONSUMO_ADITIVOS[[#This Row],[Cantidad]]*CONSUMO_ADITIVOS[[#This Row],[Peso x envase]]</f>
        <v>0</v>
      </c>
      <c r="I338" s="42">
        <f>IFERROR(VLOOKUP(CONSUMO_ADITIVOS[[#This Row],[Nombre aditivo]],DESPLEABLES!$F$2:$H$47,3,FALSE),0)</f>
        <v>0</v>
      </c>
      <c r="J338" s="52"/>
    </row>
    <row r="339" spans="1:10">
      <c r="A339" s="49"/>
      <c r="B339" s="50">
        <f>IFERROR(CONSUMO_ADITIVOS[[#This Row],[Fecha ]],0)</f>
        <v>0</v>
      </c>
      <c r="C339" s="42"/>
      <c r="D339" s="42"/>
      <c r="E339" s="45"/>
      <c r="F339" s="42"/>
      <c r="G339" s="42">
        <f>IFERROR(VLOOKUP(CONSUMO_ADITIVOS[[#This Row],[Nombre aditivo]],DESPLEABLES!$F$2:$G$58,2,FALSE),0)</f>
        <v>0</v>
      </c>
      <c r="H339" s="58">
        <f>CONSUMO_ADITIVOS[[#This Row],[Cantidad]]*CONSUMO_ADITIVOS[[#This Row],[Peso x envase]]</f>
        <v>0</v>
      </c>
      <c r="I339" s="42">
        <f>IFERROR(VLOOKUP(CONSUMO_ADITIVOS[[#This Row],[Nombre aditivo]],DESPLEABLES!$F$2:$H$47,3,FALSE),0)</f>
        <v>0</v>
      </c>
      <c r="J339" s="52"/>
    </row>
    <row r="340" spans="1:10">
      <c r="A340" s="49"/>
      <c r="B340" s="50">
        <f>IFERROR(CONSUMO_ADITIVOS[[#This Row],[Fecha ]],0)</f>
        <v>0</v>
      </c>
      <c r="C340" s="42"/>
      <c r="D340" s="42"/>
      <c r="E340" s="45"/>
      <c r="F340" s="42"/>
      <c r="G340" s="42">
        <f>IFERROR(VLOOKUP(CONSUMO_ADITIVOS[[#This Row],[Nombre aditivo]],DESPLEABLES!$F$2:$G$58,2,FALSE),0)</f>
        <v>0</v>
      </c>
      <c r="H340" s="58">
        <f>CONSUMO_ADITIVOS[[#This Row],[Cantidad]]*CONSUMO_ADITIVOS[[#This Row],[Peso x envase]]</f>
        <v>0</v>
      </c>
      <c r="I340" s="42">
        <f>IFERROR(VLOOKUP(CONSUMO_ADITIVOS[[#This Row],[Nombre aditivo]],DESPLEABLES!$F$2:$H$47,3,FALSE),0)</f>
        <v>0</v>
      </c>
      <c r="J340" s="52"/>
    </row>
    <row r="341" spans="1:10">
      <c r="A341" s="49"/>
      <c r="B341" s="50">
        <f>IFERROR(CONSUMO_ADITIVOS[[#This Row],[Fecha ]],0)</f>
        <v>0</v>
      </c>
      <c r="C341" s="42"/>
      <c r="D341" s="42"/>
      <c r="E341" s="45"/>
      <c r="F341" s="42"/>
      <c r="G341" s="42">
        <f>IFERROR(VLOOKUP(CONSUMO_ADITIVOS[[#This Row],[Nombre aditivo]],DESPLEABLES!$F$2:$G$58,2,FALSE),0)</f>
        <v>0</v>
      </c>
      <c r="H341" s="58">
        <f>CONSUMO_ADITIVOS[[#This Row],[Cantidad]]*CONSUMO_ADITIVOS[[#This Row],[Peso x envase]]</f>
        <v>0</v>
      </c>
      <c r="I341" s="42">
        <f>IFERROR(VLOOKUP(CONSUMO_ADITIVOS[[#This Row],[Nombre aditivo]],DESPLEABLES!$F$2:$H$47,3,FALSE),0)</f>
        <v>0</v>
      </c>
      <c r="J341" s="52"/>
    </row>
    <row r="342" spans="1:10">
      <c r="A342" s="49"/>
      <c r="B342" s="50">
        <f>IFERROR(CONSUMO_ADITIVOS[[#This Row],[Fecha ]],0)</f>
        <v>0</v>
      </c>
      <c r="C342" s="42"/>
      <c r="D342" s="42"/>
      <c r="E342" s="45"/>
      <c r="F342" s="42"/>
      <c r="G342" s="42">
        <f>IFERROR(VLOOKUP(CONSUMO_ADITIVOS[[#This Row],[Nombre aditivo]],DESPLEABLES!$F$2:$G$58,2,FALSE),0)</f>
        <v>0</v>
      </c>
      <c r="H342" s="58">
        <f>CONSUMO_ADITIVOS[[#This Row],[Cantidad]]*CONSUMO_ADITIVOS[[#This Row],[Peso x envase]]</f>
        <v>0</v>
      </c>
      <c r="I342" s="42">
        <f>IFERROR(VLOOKUP(CONSUMO_ADITIVOS[[#This Row],[Nombre aditivo]],DESPLEABLES!$F$2:$H$47,3,FALSE),0)</f>
        <v>0</v>
      </c>
      <c r="J342" s="52"/>
    </row>
    <row r="343" spans="1:10">
      <c r="A343" s="49"/>
      <c r="B343" s="50">
        <f>IFERROR(CONSUMO_ADITIVOS[[#This Row],[Fecha ]],0)</f>
        <v>0</v>
      </c>
      <c r="C343" s="42"/>
      <c r="D343" s="42"/>
      <c r="E343" s="45"/>
      <c r="F343" s="42"/>
      <c r="G343" s="42">
        <f>IFERROR(VLOOKUP(CONSUMO_ADITIVOS[[#This Row],[Nombre aditivo]],DESPLEABLES!$F$2:$G$58,2,FALSE),0)</f>
        <v>0</v>
      </c>
      <c r="H343" s="58">
        <f>CONSUMO_ADITIVOS[[#This Row],[Cantidad]]*CONSUMO_ADITIVOS[[#This Row],[Peso x envase]]</f>
        <v>0</v>
      </c>
      <c r="I343" s="42">
        <f>IFERROR(VLOOKUP(CONSUMO_ADITIVOS[[#This Row],[Nombre aditivo]],DESPLEABLES!$F$2:$H$47,3,FALSE),0)</f>
        <v>0</v>
      </c>
      <c r="J343" s="52"/>
    </row>
    <row r="344" spans="1:10">
      <c r="A344" s="49"/>
      <c r="B344" s="50">
        <f>IFERROR(CONSUMO_ADITIVOS[[#This Row],[Fecha ]],0)</f>
        <v>0</v>
      </c>
      <c r="C344" s="42"/>
      <c r="D344" s="42"/>
      <c r="E344" s="45"/>
      <c r="F344" s="42"/>
      <c r="G344" s="42">
        <f>IFERROR(VLOOKUP(CONSUMO_ADITIVOS[[#This Row],[Nombre aditivo]],DESPLEABLES!$F$2:$G$58,2,FALSE),0)</f>
        <v>0</v>
      </c>
      <c r="H344" s="58">
        <f>CONSUMO_ADITIVOS[[#This Row],[Cantidad]]*CONSUMO_ADITIVOS[[#This Row],[Peso x envase]]</f>
        <v>0</v>
      </c>
      <c r="I344" s="42">
        <f>IFERROR(VLOOKUP(CONSUMO_ADITIVOS[[#This Row],[Nombre aditivo]],DESPLEABLES!$F$2:$H$47,3,FALSE),0)</f>
        <v>0</v>
      </c>
      <c r="J344" s="52"/>
    </row>
    <row r="345" spans="1:10">
      <c r="A345" s="49"/>
      <c r="B345" s="50">
        <f>IFERROR(CONSUMO_ADITIVOS[[#This Row],[Fecha ]],0)</f>
        <v>0</v>
      </c>
      <c r="C345" s="42"/>
      <c r="D345" s="42"/>
      <c r="E345" s="45"/>
      <c r="F345" s="42"/>
      <c r="G345" s="42">
        <f>IFERROR(VLOOKUP(CONSUMO_ADITIVOS[[#This Row],[Nombre aditivo]],DESPLEABLES!$F$2:$G$58,2,FALSE),0)</f>
        <v>0</v>
      </c>
      <c r="H345" s="58">
        <f>CONSUMO_ADITIVOS[[#This Row],[Cantidad]]*CONSUMO_ADITIVOS[[#This Row],[Peso x envase]]</f>
        <v>0</v>
      </c>
      <c r="I345" s="42">
        <f>IFERROR(VLOOKUP(CONSUMO_ADITIVOS[[#This Row],[Nombre aditivo]],DESPLEABLES!$F$2:$H$47,3,FALSE),0)</f>
        <v>0</v>
      </c>
      <c r="J345" s="52"/>
    </row>
    <row r="346" spans="1:10">
      <c r="A346" s="49"/>
      <c r="B346" s="50">
        <f>IFERROR(CONSUMO_ADITIVOS[[#This Row],[Fecha ]],0)</f>
        <v>0</v>
      </c>
      <c r="C346" s="42"/>
      <c r="D346" s="42"/>
      <c r="E346" s="45"/>
      <c r="F346" s="42"/>
      <c r="G346" s="42">
        <f>IFERROR(VLOOKUP(CONSUMO_ADITIVOS[[#This Row],[Nombre aditivo]],DESPLEABLES!$F$2:$G$58,2,FALSE),0)</f>
        <v>0</v>
      </c>
      <c r="H346" s="58">
        <f>CONSUMO_ADITIVOS[[#This Row],[Cantidad]]*CONSUMO_ADITIVOS[[#This Row],[Peso x envase]]</f>
        <v>0</v>
      </c>
      <c r="I346" s="42">
        <f>IFERROR(VLOOKUP(CONSUMO_ADITIVOS[[#This Row],[Nombre aditivo]],DESPLEABLES!$F$2:$H$47,3,FALSE),0)</f>
        <v>0</v>
      </c>
      <c r="J346" s="52"/>
    </row>
    <row r="347" spans="1:10">
      <c r="A347" s="49"/>
      <c r="B347" s="50">
        <f>IFERROR(CONSUMO_ADITIVOS[[#This Row],[Fecha ]],0)</f>
        <v>0</v>
      </c>
      <c r="C347" s="42"/>
      <c r="D347" s="42"/>
      <c r="E347" s="45"/>
      <c r="F347" s="42"/>
      <c r="G347" s="42">
        <f>IFERROR(VLOOKUP(CONSUMO_ADITIVOS[[#This Row],[Nombre aditivo]],DESPLEABLES!$F$2:$G$58,2,FALSE),0)</f>
        <v>0</v>
      </c>
      <c r="H347" s="58">
        <f>CONSUMO_ADITIVOS[[#This Row],[Cantidad]]*CONSUMO_ADITIVOS[[#This Row],[Peso x envase]]</f>
        <v>0</v>
      </c>
      <c r="I347" s="42">
        <f>IFERROR(VLOOKUP(CONSUMO_ADITIVOS[[#This Row],[Nombre aditivo]],DESPLEABLES!$F$2:$H$47,3,FALSE),0)</f>
        <v>0</v>
      </c>
      <c r="J347" s="52"/>
    </row>
    <row r="348" spans="1:10">
      <c r="A348" s="49"/>
      <c r="B348" s="50">
        <f>IFERROR(CONSUMO_ADITIVOS[[#This Row],[Fecha ]],0)</f>
        <v>0</v>
      </c>
      <c r="C348" s="42"/>
      <c r="D348" s="42"/>
      <c r="E348" s="45"/>
      <c r="F348" s="42"/>
      <c r="G348" s="42">
        <f>IFERROR(VLOOKUP(CONSUMO_ADITIVOS[[#This Row],[Nombre aditivo]],DESPLEABLES!$F$2:$G$58,2,FALSE),0)</f>
        <v>0</v>
      </c>
      <c r="H348" s="58">
        <f>CONSUMO_ADITIVOS[[#This Row],[Cantidad]]*CONSUMO_ADITIVOS[[#This Row],[Peso x envase]]</f>
        <v>0</v>
      </c>
      <c r="I348" s="42">
        <f>IFERROR(VLOOKUP(CONSUMO_ADITIVOS[[#This Row],[Nombre aditivo]],DESPLEABLES!$F$2:$H$47,3,FALSE),0)</f>
        <v>0</v>
      </c>
      <c r="J348" s="52"/>
    </row>
    <row r="349" spans="1:10">
      <c r="A349" s="49"/>
      <c r="B349" s="50">
        <f>IFERROR(CONSUMO_ADITIVOS[[#This Row],[Fecha ]],0)</f>
        <v>0</v>
      </c>
      <c r="C349" s="42"/>
      <c r="D349" s="42"/>
      <c r="E349" s="45"/>
      <c r="F349" s="42"/>
      <c r="G349" s="42">
        <f>IFERROR(VLOOKUP(CONSUMO_ADITIVOS[[#This Row],[Nombre aditivo]],DESPLEABLES!$F$2:$G$58,2,FALSE),0)</f>
        <v>0</v>
      </c>
      <c r="H349" s="58">
        <f>CONSUMO_ADITIVOS[[#This Row],[Cantidad]]*CONSUMO_ADITIVOS[[#This Row],[Peso x envase]]</f>
        <v>0</v>
      </c>
      <c r="I349" s="42">
        <f>IFERROR(VLOOKUP(CONSUMO_ADITIVOS[[#This Row],[Nombre aditivo]],DESPLEABLES!$F$2:$H$47,3,FALSE),0)</f>
        <v>0</v>
      </c>
      <c r="J349" s="52"/>
    </row>
    <row r="350" spans="1:10">
      <c r="A350" s="49"/>
      <c r="B350" s="50">
        <f>IFERROR(CONSUMO_ADITIVOS[[#This Row],[Fecha ]],0)</f>
        <v>0</v>
      </c>
      <c r="C350" s="42"/>
      <c r="D350" s="42"/>
      <c r="E350" s="45"/>
      <c r="F350" s="42"/>
      <c r="G350" s="42">
        <f>IFERROR(VLOOKUP(CONSUMO_ADITIVOS[[#This Row],[Nombre aditivo]],DESPLEABLES!$F$2:$G$58,2,FALSE),0)</f>
        <v>0</v>
      </c>
      <c r="H350" s="58">
        <f>CONSUMO_ADITIVOS[[#This Row],[Cantidad]]*CONSUMO_ADITIVOS[[#This Row],[Peso x envase]]</f>
        <v>0</v>
      </c>
      <c r="I350" s="42">
        <f>IFERROR(VLOOKUP(CONSUMO_ADITIVOS[[#This Row],[Nombre aditivo]],DESPLEABLES!$F$2:$H$47,3,FALSE),0)</f>
        <v>0</v>
      </c>
      <c r="J350" s="52"/>
    </row>
    <row r="351" spans="1:10">
      <c r="A351" s="49"/>
      <c r="B351" s="50">
        <f>IFERROR(CONSUMO_ADITIVOS[[#This Row],[Fecha ]],0)</f>
        <v>0</v>
      </c>
      <c r="C351" s="42"/>
      <c r="D351" s="42"/>
      <c r="E351" s="45"/>
      <c r="F351" s="42"/>
      <c r="G351" s="42">
        <f>IFERROR(VLOOKUP(CONSUMO_ADITIVOS[[#This Row],[Nombre aditivo]],DESPLEABLES!$F$2:$G$58,2,FALSE),0)</f>
        <v>0</v>
      </c>
      <c r="H351" s="58">
        <f>CONSUMO_ADITIVOS[[#This Row],[Cantidad]]*CONSUMO_ADITIVOS[[#This Row],[Peso x envase]]</f>
        <v>0</v>
      </c>
      <c r="I351" s="42">
        <f>IFERROR(VLOOKUP(CONSUMO_ADITIVOS[[#This Row],[Nombre aditivo]],DESPLEABLES!$F$2:$H$47,3,FALSE),0)</f>
        <v>0</v>
      </c>
      <c r="J351" s="52"/>
    </row>
    <row r="352" spans="1:10">
      <c r="A352" s="49"/>
      <c r="B352" s="50">
        <f>IFERROR(CONSUMO_ADITIVOS[[#This Row],[Fecha ]],0)</f>
        <v>0</v>
      </c>
      <c r="C352" s="42"/>
      <c r="D352" s="42"/>
      <c r="E352" s="45"/>
      <c r="F352" s="42"/>
      <c r="G352" s="42">
        <f>IFERROR(VLOOKUP(CONSUMO_ADITIVOS[[#This Row],[Nombre aditivo]],DESPLEABLES!$F$2:$G$58,2,FALSE),0)</f>
        <v>0</v>
      </c>
      <c r="H352" s="58">
        <f>CONSUMO_ADITIVOS[[#This Row],[Cantidad]]*CONSUMO_ADITIVOS[[#This Row],[Peso x envase]]</f>
        <v>0</v>
      </c>
      <c r="I352" s="42">
        <f>IFERROR(VLOOKUP(CONSUMO_ADITIVOS[[#This Row],[Nombre aditivo]],DESPLEABLES!$F$2:$H$47,3,FALSE),0)</f>
        <v>0</v>
      </c>
      <c r="J352" s="52"/>
    </row>
    <row r="353" spans="1:10">
      <c r="A353" s="49"/>
      <c r="B353" s="50">
        <f>IFERROR(CONSUMO_ADITIVOS[[#This Row],[Fecha ]],0)</f>
        <v>0</v>
      </c>
      <c r="C353" s="42"/>
      <c r="D353" s="42"/>
      <c r="E353" s="45"/>
      <c r="F353" s="42"/>
      <c r="G353" s="42">
        <f>IFERROR(VLOOKUP(CONSUMO_ADITIVOS[[#This Row],[Nombre aditivo]],DESPLEABLES!$F$2:$G$58,2,FALSE),0)</f>
        <v>0</v>
      </c>
      <c r="H353" s="58">
        <f>CONSUMO_ADITIVOS[[#This Row],[Cantidad]]*CONSUMO_ADITIVOS[[#This Row],[Peso x envase]]</f>
        <v>0</v>
      </c>
      <c r="I353" s="42">
        <f>IFERROR(VLOOKUP(CONSUMO_ADITIVOS[[#This Row],[Nombre aditivo]],DESPLEABLES!$F$2:$H$47,3,FALSE),0)</f>
        <v>0</v>
      </c>
      <c r="J353" s="52"/>
    </row>
    <row r="354" spans="1:10">
      <c r="A354" s="49"/>
      <c r="B354" s="50">
        <f>IFERROR(CONSUMO_ADITIVOS[[#This Row],[Fecha ]],0)</f>
        <v>0</v>
      </c>
      <c r="C354" s="42"/>
      <c r="D354" s="42"/>
      <c r="E354" s="45"/>
      <c r="F354" s="42"/>
      <c r="G354" s="42">
        <f>IFERROR(VLOOKUP(CONSUMO_ADITIVOS[[#This Row],[Nombre aditivo]],DESPLEABLES!$F$2:$G$58,2,FALSE),0)</f>
        <v>0</v>
      </c>
      <c r="H354" s="58">
        <f>CONSUMO_ADITIVOS[[#This Row],[Cantidad]]*CONSUMO_ADITIVOS[[#This Row],[Peso x envase]]</f>
        <v>0</v>
      </c>
      <c r="I354" s="42">
        <f>IFERROR(VLOOKUP(CONSUMO_ADITIVOS[[#This Row],[Nombre aditivo]],DESPLEABLES!$F$2:$H$47,3,FALSE),0)</f>
        <v>0</v>
      </c>
      <c r="J354" s="52"/>
    </row>
    <row r="355" spans="1:10">
      <c r="A355" s="49"/>
      <c r="B355" s="50">
        <f>IFERROR(CONSUMO_ADITIVOS[[#This Row],[Fecha ]],0)</f>
        <v>0</v>
      </c>
      <c r="C355" s="42"/>
      <c r="D355" s="42"/>
      <c r="E355" s="45"/>
      <c r="F355" s="42"/>
      <c r="G355" s="42">
        <f>IFERROR(VLOOKUP(CONSUMO_ADITIVOS[[#This Row],[Nombre aditivo]],DESPLEABLES!$F$2:$G$58,2,FALSE),0)</f>
        <v>0</v>
      </c>
      <c r="H355" s="58">
        <f>CONSUMO_ADITIVOS[[#This Row],[Cantidad]]*CONSUMO_ADITIVOS[[#This Row],[Peso x envase]]</f>
        <v>0</v>
      </c>
      <c r="I355" s="42">
        <f>IFERROR(VLOOKUP(CONSUMO_ADITIVOS[[#This Row],[Nombre aditivo]],DESPLEABLES!$F$2:$H$47,3,FALSE),0)</f>
        <v>0</v>
      </c>
      <c r="J355" s="52"/>
    </row>
    <row r="356" spans="1:10">
      <c r="A356" s="49"/>
      <c r="B356" s="50">
        <f>IFERROR(CONSUMO_ADITIVOS[[#This Row],[Fecha ]],0)</f>
        <v>0</v>
      </c>
      <c r="C356" s="42"/>
      <c r="D356" s="42"/>
      <c r="E356" s="45"/>
      <c r="F356" s="42"/>
      <c r="G356" s="42">
        <f>IFERROR(VLOOKUP(CONSUMO_ADITIVOS[[#This Row],[Nombre aditivo]],DESPLEABLES!$F$2:$G$58,2,FALSE),0)</f>
        <v>0</v>
      </c>
      <c r="H356" s="58">
        <f>CONSUMO_ADITIVOS[[#This Row],[Cantidad]]*CONSUMO_ADITIVOS[[#This Row],[Peso x envase]]</f>
        <v>0</v>
      </c>
      <c r="I356" s="42">
        <f>IFERROR(VLOOKUP(CONSUMO_ADITIVOS[[#This Row],[Nombre aditivo]],DESPLEABLES!$F$2:$H$47,3,FALSE),0)</f>
        <v>0</v>
      </c>
      <c r="J356" s="52"/>
    </row>
    <row r="357" spans="1:10">
      <c r="A357" s="49"/>
      <c r="B357" s="50">
        <f>IFERROR(CONSUMO_ADITIVOS[[#This Row],[Fecha ]],0)</f>
        <v>0</v>
      </c>
      <c r="C357" s="42"/>
      <c r="D357" s="42"/>
      <c r="E357" s="45"/>
      <c r="F357" s="42"/>
      <c r="G357" s="42">
        <f>IFERROR(VLOOKUP(CONSUMO_ADITIVOS[[#This Row],[Nombre aditivo]],DESPLEABLES!$F$2:$G$58,2,FALSE),0)</f>
        <v>0</v>
      </c>
      <c r="H357" s="58">
        <f>CONSUMO_ADITIVOS[[#This Row],[Cantidad]]*CONSUMO_ADITIVOS[[#This Row],[Peso x envase]]</f>
        <v>0</v>
      </c>
      <c r="I357" s="42">
        <f>IFERROR(VLOOKUP(CONSUMO_ADITIVOS[[#This Row],[Nombre aditivo]],DESPLEABLES!$F$2:$H$47,3,FALSE),0)</f>
        <v>0</v>
      </c>
      <c r="J357" s="52"/>
    </row>
    <row r="358" spans="1:10">
      <c r="A358" s="49"/>
      <c r="B358" s="50">
        <f>IFERROR(CONSUMO_ADITIVOS[[#This Row],[Fecha ]],0)</f>
        <v>0</v>
      </c>
      <c r="C358" s="42"/>
      <c r="D358" s="51"/>
      <c r="E358" s="45"/>
      <c r="F358" s="42"/>
      <c r="G358" s="42">
        <f>IFERROR(VLOOKUP(CONSUMO_ADITIVOS[[#This Row],[Nombre aditivo]],DESPLEABLES!$F$2:$G$58,2,FALSE),0)</f>
        <v>0</v>
      </c>
      <c r="H358" s="58">
        <f>CONSUMO_ADITIVOS[[#This Row],[Cantidad]]*CONSUMO_ADITIVOS[[#This Row],[Peso x envase]]</f>
        <v>0</v>
      </c>
      <c r="I358" s="42">
        <f>IFERROR(VLOOKUP(CONSUMO_ADITIVOS[[#This Row],[Nombre aditivo]],DESPLEABLES!$F$2:$H$47,3,FALSE),0)</f>
        <v>0</v>
      </c>
      <c r="J358" s="52"/>
    </row>
    <row r="359" spans="1:10">
      <c r="A359" s="49"/>
      <c r="B359" s="50">
        <f>IFERROR(CONSUMO_ADITIVOS[[#This Row],[Fecha ]],0)</f>
        <v>0</v>
      </c>
      <c r="C359" s="42"/>
      <c r="D359" s="51"/>
      <c r="E359" s="45"/>
      <c r="F359" s="42"/>
      <c r="G359" s="42">
        <f>IFERROR(VLOOKUP(CONSUMO_ADITIVOS[[#This Row],[Nombre aditivo]],DESPLEABLES!$F$2:$G$58,2,FALSE),0)</f>
        <v>0</v>
      </c>
      <c r="H359" s="58">
        <f>CONSUMO_ADITIVOS[[#This Row],[Cantidad]]*CONSUMO_ADITIVOS[[#This Row],[Peso x envase]]</f>
        <v>0</v>
      </c>
      <c r="I359" s="42">
        <f>IFERROR(VLOOKUP(CONSUMO_ADITIVOS[[#This Row],[Nombre aditivo]],DESPLEABLES!$F$2:$H$47,3,FALSE),0)</f>
        <v>0</v>
      </c>
      <c r="J359" s="52"/>
    </row>
    <row r="360" spans="1:10">
      <c r="A360" s="49"/>
      <c r="B360" s="50">
        <f>IFERROR(CONSUMO_ADITIVOS[[#This Row],[Fecha ]],0)</f>
        <v>0</v>
      </c>
      <c r="C360" s="42"/>
      <c r="D360" s="51"/>
      <c r="E360" s="45"/>
      <c r="F360" s="42"/>
      <c r="G360" s="42">
        <f>IFERROR(VLOOKUP(CONSUMO_ADITIVOS[[#This Row],[Nombre aditivo]],DESPLEABLES!$F$2:$G$58,2,FALSE),0)</f>
        <v>0</v>
      </c>
      <c r="H360" s="58">
        <f>CONSUMO_ADITIVOS[[#This Row],[Cantidad]]*CONSUMO_ADITIVOS[[#This Row],[Peso x envase]]</f>
        <v>0</v>
      </c>
      <c r="I360" s="42">
        <f>IFERROR(VLOOKUP(CONSUMO_ADITIVOS[[#This Row],[Nombre aditivo]],DESPLEABLES!$F$2:$H$47,3,FALSE),0)</f>
        <v>0</v>
      </c>
      <c r="J360" s="52"/>
    </row>
    <row r="361" spans="1:10">
      <c r="A361" s="49"/>
      <c r="B361" s="50">
        <f>IFERROR(CONSUMO_ADITIVOS[[#This Row],[Fecha ]],0)</f>
        <v>0</v>
      </c>
      <c r="C361" s="42"/>
      <c r="D361" s="51"/>
      <c r="E361" s="45"/>
      <c r="F361" s="42"/>
      <c r="G361" s="42">
        <f>IFERROR(VLOOKUP(CONSUMO_ADITIVOS[[#This Row],[Nombre aditivo]],DESPLEABLES!$F$2:$G$58,2,FALSE),0)</f>
        <v>0</v>
      </c>
      <c r="H361" s="58">
        <f>CONSUMO_ADITIVOS[[#This Row],[Cantidad]]*CONSUMO_ADITIVOS[[#This Row],[Peso x envase]]</f>
        <v>0</v>
      </c>
      <c r="I361" s="42">
        <f>IFERROR(VLOOKUP(CONSUMO_ADITIVOS[[#This Row],[Nombre aditivo]],DESPLEABLES!$F$2:$H$47,3,FALSE),0)</f>
        <v>0</v>
      </c>
      <c r="J361" s="52"/>
    </row>
    <row r="362" spans="1:10">
      <c r="A362" s="49"/>
      <c r="B362" s="50">
        <f>IFERROR(CONSUMO_ADITIVOS[[#This Row],[Fecha ]],0)</f>
        <v>0</v>
      </c>
      <c r="C362" s="42"/>
      <c r="D362" s="51"/>
      <c r="E362" s="45"/>
      <c r="F362" s="42"/>
      <c r="G362" s="42">
        <f>IFERROR(VLOOKUP(CONSUMO_ADITIVOS[[#This Row],[Nombre aditivo]],DESPLEABLES!$F$2:$G$58,2,FALSE),0)</f>
        <v>0</v>
      </c>
      <c r="H362" s="58">
        <f>CONSUMO_ADITIVOS[[#This Row],[Cantidad]]*CONSUMO_ADITIVOS[[#This Row],[Peso x envase]]</f>
        <v>0</v>
      </c>
      <c r="I362" s="42">
        <f>IFERROR(VLOOKUP(CONSUMO_ADITIVOS[[#This Row],[Nombre aditivo]],DESPLEABLES!$F$2:$H$47,3,FALSE),0)</f>
        <v>0</v>
      </c>
      <c r="J362" s="52"/>
    </row>
    <row r="363" spans="1:10">
      <c r="A363" s="49"/>
      <c r="B363" s="50">
        <f>IFERROR(CONSUMO_ADITIVOS[[#This Row],[Fecha ]],0)</f>
        <v>0</v>
      </c>
      <c r="C363" s="42"/>
      <c r="D363" s="51"/>
      <c r="E363" s="45"/>
      <c r="F363" s="43"/>
      <c r="G363" s="42">
        <f>IFERROR(VLOOKUP(CONSUMO_ADITIVOS[[#This Row],[Nombre aditivo]],DESPLEABLES!$F$2:$G$58,2,FALSE),0)</f>
        <v>0</v>
      </c>
      <c r="H363" s="59">
        <f>CONSUMO_ADITIVOS[[#This Row],[Cantidad]]*CONSUMO_ADITIVOS[[#This Row],[Peso x envase]]</f>
        <v>0</v>
      </c>
      <c r="I363" s="43">
        <f>IFERROR(VLOOKUP(CONSUMO_ADITIVOS[[#This Row],[Nombre aditivo]],DESPLEABLES!$F$2:$H$47,3,FALSE),0)</f>
        <v>0</v>
      </c>
      <c r="J363" s="52"/>
    </row>
    <row r="364" spans="1:10">
      <c r="A364" s="49"/>
      <c r="B364" s="50">
        <f>IFERROR(CONSUMO_ADITIVOS[[#This Row],[Fecha ]],0)</f>
        <v>0</v>
      </c>
      <c r="C364" s="42"/>
      <c r="D364" s="51"/>
      <c r="E364" s="45"/>
      <c r="F364" s="43"/>
      <c r="G364" s="42">
        <f>IFERROR(VLOOKUP(CONSUMO_ADITIVOS[[#This Row],[Nombre aditivo]],DESPLEABLES!$F$2:$G$58,2,FALSE),0)</f>
        <v>0</v>
      </c>
      <c r="H364" s="59">
        <f>CONSUMO_ADITIVOS[[#This Row],[Cantidad]]*CONSUMO_ADITIVOS[[#This Row],[Peso x envase]]</f>
        <v>0</v>
      </c>
      <c r="I364" s="43">
        <f>IFERROR(VLOOKUP(CONSUMO_ADITIVOS[[#This Row],[Nombre aditivo]],DESPLEABLES!$F$2:$H$47,3,FALSE),0)</f>
        <v>0</v>
      </c>
      <c r="J364" s="52"/>
    </row>
    <row r="365" spans="1:10">
      <c r="A365" s="49"/>
      <c r="B365" s="50">
        <f>IFERROR(CONSUMO_ADITIVOS[[#This Row],[Fecha ]],0)</f>
        <v>0</v>
      </c>
      <c r="C365" s="42"/>
      <c r="D365" s="51"/>
      <c r="E365" s="45"/>
      <c r="F365" s="42"/>
      <c r="G365" s="42">
        <f>IFERROR(VLOOKUP(CONSUMO_ADITIVOS[[#This Row],[Nombre aditivo]],DESPLEABLES!$F$2:$G$58,2,FALSE),0)</f>
        <v>0</v>
      </c>
      <c r="H365" s="58">
        <f>CONSUMO_ADITIVOS[[#This Row],[Cantidad]]*CONSUMO_ADITIVOS[[#This Row],[Peso x envase]]</f>
        <v>0</v>
      </c>
      <c r="I365" s="42">
        <f>IFERROR(VLOOKUP(CONSUMO_ADITIVOS[[#This Row],[Nombre aditivo]],DESPLEABLES!$F$2:$H$47,3,FALSE),0)</f>
        <v>0</v>
      </c>
      <c r="J365" s="52"/>
    </row>
    <row r="366" spans="1:10">
      <c r="A366" s="49"/>
      <c r="B366" s="50">
        <f>IFERROR(CONSUMO_ADITIVOS[[#This Row],[Fecha ]],0)</f>
        <v>0</v>
      </c>
      <c r="C366" s="42"/>
      <c r="D366" s="51"/>
      <c r="E366" s="45"/>
      <c r="F366" s="42"/>
      <c r="G366" s="42">
        <f>IFERROR(VLOOKUP(CONSUMO_ADITIVOS[[#This Row],[Nombre aditivo]],DESPLEABLES!$F$2:$G$58,2,FALSE),0)</f>
        <v>0</v>
      </c>
      <c r="H366" s="58">
        <f>CONSUMO_ADITIVOS[[#This Row],[Cantidad]]*CONSUMO_ADITIVOS[[#This Row],[Peso x envase]]</f>
        <v>0</v>
      </c>
      <c r="I366" s="42">
        <f>IFERROR(VLOOKUP(CONSUMO_ADITIVOS[[#This Row],[Nombre aditivo]],DESPLEABLES!$F$2:$H$47,3,FALSE),0)</f>
        <v>0</v>
      </c>
      <c r="J366" s="52"/>
    </row>
    <row r="367" spans="1:10">
      <c r="A367" s="49"/>
      <c r="B367" s="50">
        <f>IFERROR(CONSUMO_ADITIVOS[[#This Row],[Fecha ]],0)</f>
        <v>0</v>
      </c>
      <c r="C367" s="42"/>
      <c r="D367" s="51"/>
      <c r="E367" s="45"/>
      <c r="F367" s="42"/>
      <c r="G367" s="42">
        <f>IFERROR(VLOOKUP(CONSUMO_ADITIVOS[[#This Row],[Nombre aditivo]],DESPLEABLES!$F$2:$G$58,2,FALSE),0)</f>
        <v>0</v>
      </c>
      <c r="H367" s="58">
        <f>CONSUMO_ADITIVOS[[#This Row],[Cantidad]]*CONSUMO_ADITIVOS[[#This Row],[Peso x envase]]</f>
        <v>0</v>
      </c>
      <c r="I367" s="42">
        <f>IFERROR(VLOOKUP(CONSUMO_ADITIVOS[[#This Row],[Nombre aditivo]],DESPLEABLES!$F$2:$H$47,3,FALSE),0)</f>
        <v>0</v>
      </c>
      <c r="J367" s="52"/>
    </row>
    <row r="368" spans="1:10">
      <c r="A368" s="49"/>
      <c r="B368" s="50">
        <f>IFERROR(CONSUMO_ADITIVOS[[#This Row],[Fecha ]],0)</f>
        <v>0</v>
      </c>
      <c r="C368" s="42"/>
      <c r="D368" s="51"/>
      <c r="E368" s="45"/>
      <c r="F368" s="42"/>
      <c r="G368" s="42">
        <f>IFERROR(VLOOKUP(CONSUMO_ADITIVOS[[#This Row],[Nombre aditivo]],DESPLEABLES!$F$2:$G$58,2,FALSE),0)</f>
        <v>0</v>
      </c>
      <c r="H368" s="58">
        <f>CONSUMO_ADITIVOS[[#This Row],[Cantidad]]*CONSUMO_ADITIVOS[[#This Row],[Peso x envase]]</f>
        <v>0</v>
      </c>
      <c r="I368" s="42">
        <f>IFERROR(VLOOKUP(CONSUMO_ADITIVOS[[#This Row],[Nombre aditivo]],DESPLEABLES!$F$2:$H$47,3,FALSE),0)</f>
        <v>0</v>
      </c>
      <c r="J368" s="52"/>
    </row>
    <row r="369" spans="1:10">
      <c r="A369" s="49"/>
      <c r="B369" s="50">
        <f>IFERROR(CONSUMO_ADITIVOS[[#This Row],[Fecha ]],0)</f>
        <v>0</v>
      </c>
      <c r="C369" s="42"/>
      <c r="D369" s="51"/>
      <c r="E369" s="45"/>
      <c r="F369" s="42"/>
      <c r="G369" s="42">
        <f>IFERROR(VLOOKUP(CONSUMO_ADITIVOS[[#This Row],[Nombre aditivo]],DESPLEABLES!$F$2:$G$58,2,FALSE),0)</f>
        <v>0</v>
      </c>
      <c r="H369" s="58">
        <f>CONSUMO_ADITIVOS[[#This Row],[Cantidad]]*CONSUMO_ADITIVOS[[#This Row],[Peso x envase]]</f>
        <v>0</v>
      </c>
      <c r="I369" s="42">
        <f>IFERROR(VLOOKUP(CONSUMO_ADITIVOS[[#This Row],[Nombre aditivo]],DESPLEABLES!$F$2:$H$47,3,FALSE),0)</f>
        <v>0</v>
      </c>
      <c r="J369" s="52"/>
    </row>
    <row r="370" spans="1:10">
      <c r="A370" s="49"/>
      <c r="B370" s="50">
        <f>IFERROR(CONSUMO_ADITIVOS[[#This Row],[Fecha ]],0)</f>
        <v>0</v>
      </c>
      <c r="C370" s="42"/>
      <c r="D370" s="51"/>
      <c r="E370" s="45"/>
      <c r="F370" s="42"/>
      <c r="G370" s="42">
        <f>IFERROR(VLOOKUP(CONSUMO_ADITIVOS[[#This Row],[Nombre aditivo]],DESPLEABLES!$F$2:$G$58,2,FALSE),0)</f>
        <v>0</v>
      </c>
      <c r="H370" s="58">
        <f>CONSUMO_ADITIVOS[[#This Row],[Cantidad]]*CONSUMO_ADITIVOS[[#This Row],[Peso x envase]]</f>
        <v>0</v>
      </c>
      <c r="I370" s="42">
        <f>IFERROR(VLOOKUP(CONSUMO_ADITIVOS[[#This Row],[Nombre aditivo]],DESPLEABLES!$F$2:$H$47,3,FALSE),0)</f>
        <v>0</v>
      </c>
      <c r="J370" s="52"/>
    </row>
    <row r="371" spans="1:10">
      <c r="A371" s="49"/>
      <c r="B371" s="50">
        <f>IFERROR(CONSUMO_ADITIVOS[[#This Row],[Fecha ]],0)</f>
        <v>0</v>
      </c>
      <c r="C371" s="42"/>
      <c r="D371" s="51"/>
      <c r="E371" s="45"/>
      <c r="F371" s="43"/>
      <c r="G371" s="42">
        <f>IFERROR(VLOOKUP(CONSUMO_ADITIVOS[[#This Row],[Nombre aditivo]],DESPLEABLES!$F$2:$G$58,2,FALSE),0)</f>
        <v>0</v>
      </c>
      <c r="H371" s="59">
        <f>CONSUMO_ADITIVOS[[#This Row],[Cantidad]]*CONSUMO_ADITIVOS[[#This Row],[Peso x envase]]</f>
        <v>0</v>
      </c>
      <c r="I371" s="43">
        <f>IFERROR(VLOOKUP(CONSUMO_ADITIVOS[[#This Row],[Nombre aditivo]],DESPLEABLES!$F$2:$H$47,3,FALSE),0)</f>
        <v>0</v>
      </c>
      <c r="J371" s="52"/>
    </row>
    <row r="372" spans="1:10">
      <c r="A372" s="49"/>
      <c r="B372" s="50">
        <f>IFERROR(CONSUMO_ADITIVOS[[#This Row],[Fecha ]],0)</f>
        <v>0</v>
      </c>
      <c r="C372" s="42"/>
      <c r="D372" s="51"/>
      <c r="E372" s="45"/>
      <c r="F372" s="42"/>
      <c r="G372" s="42">
        <f>IFERROR(VLOOKUP(CONSUMO_ADITIVOS[[#This Row],[Nombre aditivo]],DESPLEABLES!$F$2:$G$58,2,FALSE),0)</f>
        <v>0</v>
      </c>
      <c r="H372" s="58">
        <f>CONSUMO_ADITIVOS[[#This Row],[Cantidad]]*CONSUMO_ADITIVOS[[#This Row],[Peso x envase]]</f>
        <v>0</v>
      </c>
      <c r="I372" s="42">
        <f>IFERROR(VLOOKUP(CONSUMO_ADITIVOS[[#This Row],[Nombre aditivo]],DESPLEABLES!$F$2:$H$47,3,FALSE),0)</f>
        <v>0</v>
      </c>
      <c r="J372" s="52"/>
    </row>
    <row r="373" spans="1:10">
      <c r="A373" s="49"/>
      <c r="B373" s="50">
        <f>IFERROR(CONSUMO_ADITIVOS[[#This Row],[Fecha ]],0)</f>
        <v>0</v>
      </c>
      <c r="C373" s="42"/>
      <c r="D373" s="51"/>
      <c r="E373" s="45"/>
      <c r="F373" s="42"/>
      <c r="G373" s="42">
        <f>IFERROR(VLOOKUP(CONSUMO_ADITIVOS[[#This Row],[Nombre aditivo]],DESPLEABLES!$F$2:$G$58,2,FALSE),0)</f>
        <v>0</v>
      </c>
      <c r="H373" s="58">
        <f>CONSUMO_ADITIVOS[[#This Row],[Cantidad]]*CONSUMO_ADITIVOS[[#This Row],[Peso x envase]]</f>
        <v>0</v>
      </c>
      <c r="I373" s="42">
        <f>IFERROR(VLOOKUP(CONSUMO_ADITIVOS[[#This Row],[Nombre aditivo]],DESPLEABLES!$F$2:$H$47,3,FALSE),0)</f>
        <v>0</v>
      </c>
      <c r="J373" s="52"/>
    </row>
    <row r="374" spans="1:10">
      <c r="A374" s="49"/>
      <c r="B374" s="50">
        <f>IFERROR(CONSUMO_ADITIVOS[[#This Row],[Fecha ]],0)</f>
        <v>0</v>
      </c>
      <c r="C374" s="42"/>
      <c r="D374" s="42"/>
      <c r="E374" s="45"/>
      <c r="F374" s="42"/>
      <c r="G374" s="42">
        <f>IFERROR(VLOOKUP(CONSUMO_ADITIVOS[[#This Row],[Nombre aditivo]],DESPLEABLES!$F$2:$G$58,2,FALSE),0)</f>
        <v>0</v>
      </c>
      <c r="H374" s="58">
        <f>CONSUMO_ADITIVOS[[#This Row],[Cantidad]]*CONSUMO_ADITIVOS[[#This Row],[Peso x envase]]</f>
        <v>0</v>
      </c>
      <c r="I374" s="42">
        <f>IFERROR(VLOOKUP(CONSUMO_ADITIVOS[[#This Row],[Nombre aditivo]],DESPLEABLES!$F$2:$H$47,3,FALSE),0)</f>
        <v>0</v>
      </c>
      <c r="J374" s="52"/>
    </row>
    <row r="375" spans="1:10">
      <c r="A375" s="49"/>
      <c r="B375" s="50">
        <f>IFERROR(CONSUMO_ADITIVOS[[#This Row],[Fecha ]],0)</f>
        <v>0</v>
      </c>
      <c r="C375" s="42"/>
      <c r="D375" s="42"/>
      <c r="E375" s="45"/>
      <c r="F375" s="42"/>
      <c r="G375" s="42">
        <f>IFERROR(VLOOKUP(CONSUMO_ADITIVOS[[#This Row],[Nombre aditivo]],DESPLEABLES!$F$2:$G$58,2,FALSE),0)</f>
        <v>0</v>
      </c>
      <c r="H375" s="58">
        <f>CONSUMO_ADITIVOS[[#This Row],[Cantidad]]*CONSUMO_ADITIVOS[[#This Row],[Peso x envase]]</f>
        <v>0</v>
      </c>
      <c r="I375" s="42">
        <f>IFERROR(VLOOKUP(CONSUMO_ADITIVOS[[#This Row],[Nombre aditivo]],DESPLEABLES!$F$2:$H$47,3,FALSE),0)</f>
        <v>0</v>
      </c>
      <c r="J375" s="52"/>
    </row>
    <row r="376" spans="1:10">
      <c r="A376" s="49"/>
      <c r="B376" s="50">
        <f>IFERROR(CONSUMO_ADITIVOS[[#This Row],[Fecha ]],0)</f>
        <v>0</v>
      </c>
      <c r="C376" s="42"/>
      <c r="D376" s="42"/>
      <c r="E376" s="45"/>
      <c r="F376" s="42"/>
      <c r="G376" s="42">
        <f>IFERROR(VLOOKUP(CONSUMO_ADITIVOS[[#This Row],[Nombre aditivo]],DESPLEABLES!$F$2:$G$58,2,FALSE),0)</f>
        <v>0</v>
      </c>
      <c r="H376" s="58">
        <f>CONSUMO_ADITIVOS[[#This Row],[Cantidad]]*CONSUMO_ADITIVOS[[#This Row],[Peso x envase]]</f>
        <v>0</v>
      </c>
      <c r="I376" s="42">
        <f>IFERROR(VLOOKUP(CONSUMO_ADITIVOS[[#This Row],[Nombre aditivo]],DESPLEABLES!$F$2:$H$47,3,FALSE),0)</f>
        <v>0</v>
      </c>
      <c r="J376" s="52"/>
    </row>
    <row r="377" spans="1:10">
      <c r="A377" s="49"/>
      <c r="B377" s="50">
        <f>IFERROR(CONSUMO_ADITIVOS[[#This Row],[Fecha ]],0)</f>
        <v>0</v>
      </c>
      <c r="C377" s="42"/>
      <c r="D377" s="42"/>
      <c r="E377" s="45"/>
      <c r="F377" s="42"/>
      <c r="G377" s="42">
        <f>IFERROR(VLOOKUP(CONSUMO_ADITIVOS[[#This Row],[Nombre aditivo]],DESPLEABLES!$F$2:$G$58,2,FALSE),0)</f>
        <v>0</v>
      </c>
      <c r="H377" s="58">
        <f>CONSUMO_ADITIVOS[[#This Row],[Cantidad]]*CONSUMO_ADITIVOS[[#This Row],[Peso x envase]]</f>
        <v>0</v>
      </c>
      <c r="I377" s="42">
        <f>IFERROR(VLOOKUP(CONSUMO_ADITIVOS[[#This Row],[Nombre aditivo]],DESPLEABLES!$F$2:$H$47,3,FALSE),0)</f>
        <v>0</v>
      </c>
      <c r="J377" s="52"/>
    </row>
    <row r="378" spans="1:10">
      <c r="A378" s="49"/>
      <c r="B378" s="50">
        <f>IFERROR(CONSUMO_ADITIVOS[[#This Row],[Fecha ]],0)</f>
        <v>0</v>
      </c>
      <c r="C378" s="42"/>
      <c r="D378" s="42"/>
      <c r="E378" s="45"/>
      <c r="F378" s="42"/>
      <c r="G378" s="42">
        <f>IFERROR(VLOOKUP(CONSUMO_ADITIVOS[[#This Row],[Nombre aditivo]],DESPLEABLES!$F$2:$G$58,2,FALSE),0)</f>
        <v>0</v>
      </c>
      <c r="H378" s="58">
        <f>CONSUMO_ADITIVOS[[#This Row],[Cantidad]]*CONSUMO_ADITIVOS[[#This Row],[Peso x envase]]</f>
        <v>0</v>
      </c>
      <c r="I378" s="42">
        <f>IFERROR(VLOOKUP(CONSUMO_ADITIVOS[[#This Row],[Nombre aditivo]],DESPLEABLES!$F$2:$H$47,3,FALSE),0)</f>
        <v>0</v>
      </c>
      <c r="J378" s="52"/>
    </row>
    <row r="379" spans="1:10">
      <c r="A379" s="49"/>
      <c r="B379" s="50">
        <f>IFERROR(CONSUMO_ADITIVOS[[#This Row],[Fecha ]],0)</f>
        <v>0</v>
      </c>
      <c r="C379" s="42"/>
      <c r="D379" s="42"/>
      <c r="E379" s="45"/>
      <c r="F379" s="42"/>
      <c r="G379" s="42">
        <f>IFERROR(VLOOKUP(CONSUMO_ADITIVOS[[#This Row],[Nombre aditivo]],DESPLEABLES!$F$2:$G$58,2,FALSE),0)</f>
        <v>0</v>
      </c>
      <c r="H379" s="58">
        <f>CONSUMO_ADITIVOS[[#This Row],[Cantidad]]*CONSUMO_ADITIVOS[[#This Row],[Peso x envase]]</f>
        <v>0</v>
      </c>
      <c r="I379" s="42">
        <f>IFERROR(VLOOKUP(CONSUMO_ADITIVOS[[#This Row],[Nombre aditivo]],DESPLEABLES!$F$2:$H$47,3,FALSE),0)</f>
        <v>0</v>
      </c>
      <c r="J379" s="52"/>
    </row>
    <row r="380" spans="1:10">
      <c r="A380" s="49"/>
      <c r="B380" s="50">
        <f>IFERROR(CONSUMO_ADITIVOS[[#This Row],[Fecha ]],0)</f>
        <v>0</v>
      </c>
      <c r="C380" s="42"/>
      <c r="D380" s="42"/>
      <c r="E380" s="45"/>
      <c r="F380" s="42"/>
      <c r="G380" s="42">
        <f>IFERROR(VLOOKUP(CONSUMO_ADITIVOS[[#This Row],[Nombre aditivo]],DESPLEABLES!$F$2:$G$58,2,FALSE),0)</f>
        <v>0</v>
      </c>
      <c r="H380" s="58">
        <f>CONSUMO_ADITIVOS[[#This Row],[Cantidad]]*CONSUMO_ADITIVOS[[#This Row],[Peso x envase]]</f>
        <v>0</v>
      </c>
      <c r="I380" s="42">
        <f>IFERROR(VLOOKUP(CONSUMO_ADITIVOS[[#This Row],[Nombre aditivo]],DESPLEABLES!$F$2:$H$47,3,FALSE),0)</f>
        <v>0</v>
      </c>
      <c r="J380" s="52"/>
    </row>
    <row r="381" spans="1:10">
      <c r="A381" s="49"/>
      <c r="B381" s="50">
        <f>IFERROR(CONSUMO_ADITIVOS[[#This Row],[Fecha ]],0)</f>
        <v>0</v>
      </c>
      <c r="C381" s="42"/>
      <c r="D381" s="42"/>
      <c r="E381" s="45"/>
      <c r="F381" s="42"/>
      <c r="G381" s="42">
        <f>IFERROR(VLOOKUP(CONSUMO_ADITIVOS[[#This Row],[Nombre aditivo]],DESPLEABLES!$F$2:$G$58,2,FALSE),0)</f>
        <v>0</v>
      </c>
      <c r="H381" s="58">
        <f>CONSUMO_ADITIVOS[[#This Row],[Cantidad]]*CONSUMO_ADITIVOS[[#This Row],[Peso x envase]]</f>
        <v>0</v>
      </c>
      <c r="I381" s="42">
        <f>IFERROR(VLOOKUP(CONSUMO_ADITIVOS[[#This Row],[Nombre aditivo]],DESPLEABLES!$F$2:$H$47,3,FALSE),0)</f>
        <v>0</v>
      </c>
      <c r="J381" s="52"/>
    </row>
    <row r="382" spans="1:10">
      <c r="A382" s="49"/>
      <c r="B382" s="50">
        <f>IFERROR(CONSUMO_ADITIVOS[[#This Row],[Fecha ]],0)</f>
        <v>0</v>
      </c>
      <c r="C382" s="42"/>
      <c r="D382" s="42"/>
      <c r="E382" s="45"/>
      <c r="F382" s="42"/>
      <c r="G382" s="42">
        <f>IFERROR(VLOOKUP(CONSUMO_ADITIVOS[[#This Row],[Nombre aditivo]],DESPLEABLES!$F$2:$G$58,2,FALSE),0)</f>
        <v>0</v>
      </c>
      <c r="H382" s="58">
        <f>CONSUMO_ADITIVOS[[#This Row],[Cantidad]]*CONSUMO_ADITIVOS[[#This Row],[Peso x envase]]</f>
        <v>0</v>
      </c>
      <c r="I382" s="42">
        <f>IFERROR(VLOOKUP(CONSUMO_ADITIVOS[[#This Row],[Nombre aditivo]],DESPLEABLES!$F$2:$H$47,3,FALSE),0)</f>
        <v>0</v>
      </c>
      <c r="J382" s="52"/>
    </row>
    <row r="383" spans="1:10">
      <c r="A383" s="49"/>
      <c r="B383" s="50">
        <f>IFERROR(CONSUMO_ADITIVOS[[#This Row],[Fecha ]],0)</f>
        <v>0</v>
      </c>
      <c r="C383" s="42"/>
      <c r="D383" s="42"/>
      <c r="E383" s="45"/>
      <c r="F383" s="42"/>
      <c r="G383" s="42">
        <f>IFERROR(VLOOKUP(CONSUMO_ADITIVOS[[#This Row],[Nombre aditivo]],DESPLEABLES!$F$2:$G$58,2,FALSE),0)</f>
        <v>0</v>
      </c>
      <c r="H383" s="58">
        <f>CONSUMO_ADITIVOS[[#This Row],[Cantidad]]*CONSUMO_ADITIVOS[[#This Row],[Peso x envase]]</f>
        <v>0</v>
      </c>
      <c r="I383" s="42">
        <f>IFERROR(VLOOKUP(CONSUMO_ADITIVOS[[#This Row],[Nombre aditivo]],DESPLEABLES!$F$2:$H$47,3,FALSE),0)</f>
        <v>0</v>
      </c>
      <c r="J383" s="52"/>
    </row>
    <row r="384" spans="1:10">
      <c r="A384" s="49"/>
      <c r="B384" s="50">
        <f>IFERROR(CONSUMO_ADITIVOS[[#This Row],[Fecha ]],0)</f>
        <v>0</v>
      </c>
      <c r="C384" s="42"/>
      <c r="D384" s="42"/>
      <c r="E384" s="45"/>
      <c r="F384" s="42"/>
      <c r="G384" s="42">
        <f>IFERROR(VLOOKUP(CONSUMO_ADITIVOS[[#This Row],[Nombre aditivo]],DESPLEABLES!$F$2:$G$58,2,FALSE),0)</f>
        <v>0</v>
      </c>
      <c r="H384" s="58">
        <f>CONSUMO_ADITIVOS[[#This Row],[Cantidad]]*CONSUMO_ADITIVOS[[#This Row],[Peso x envase]]</f>
        <v>0</v>
      </c>
      <c r="I384" s="42">
        <f>IFERROR(VLOOKUP(CONSUMO_ADITIVOS[[#This Row],[Nombre aditivo]],DESPLEABLES!$F$2:$H$47,3,FALSE),0)</f>
        <v>0</v>
      </c>
      <c r="J384" s="52"/>
    </row>
    <row r="385" spans="1:10">
      <c r="A385" s="49"/>
      <c r="B385" s="50">
        <f>IFERROR(CONSUMO_ADITIVOS[[#This Row],[Fecha ]],0)</f>
        <v>0</v>
      </c>
      <c r="C385" s="42"/>
      <c r="D385" s="42"/>
      <c r="E385" s="45"/>
      <c r="F385" s="42"/>
      <c r="G385" s="42">
        <f>IFERROR(VLOOKUP(CONSUMO_ADITIVOS[[#This Row],[Nombre aditivo]],DESPLEABLES!$F$2:$G$58,2,FALSE),0)</f>
        <v>0</v>
      </c>
      <c r="H385" s="58">
        <f>CONSUMO_ADITIVOS[[#This Row],[Cantidad]]*CONSUMO_ADITIVOS[[#This Row],[Peso x envase]]</f>
        <v>0</v>
      </c>
      <c r="I385" s="42">
        <f>IFERROR(VLOOKUP(CONSUMO_ADITIVOS[[#This Row],[Nombre aditivo]],DESPLEABLES!$F$2:$H$47,3,FALSE),0)</f>
        <v>0</v>
      </c>
      <c r="J385" s="52"/>
    </row>
    <row r="386" spans="1:10">
      <c r="A386" s="49"/>
      <c r="B386" s="50">
        <f>IFERROR(CONSUMO_ADITIVOS[[#This Row],[Fecha ]],0)</f>
        <v>0</v>
      </c>
      <c r="C386" s="42"/>
      <c r="D386" s="42"/>
      <c r="E386" s="45"/>
      <c r="F386" s="42"/>
      <c r="G386" s="42">
        <f>IFERROR(VLOOKUP(CONSUMO_ADITIVOS[[#This Row],[Nombre aditivo]],DESPLEABLES!$F$2:$G$58,2,FALSE),0)</f>
        <v>0</v>
      </c>
      <c r="H386" s="58">
        <f>CONSUMO_ADITIVOS[[#This Row],[Cantidad]]*CONSUMO_ADITIVOS[[#This Row],[Peso x envase]]</f>
        <v>0</v>
      </c>
      <c r="I386" s="42">
        <f>IFERROR(VLOOKUP(CONSUMO_ADITIVOS[[#This Row],[Nombre aditivo]],DESPLEABLES!$F$2:$H$47,3,FALSE),0)</f>
        <v>0</v>
      </c>
      <c r="J386" s="52"/>
    </row>
    <row r="387" spans="1:10">
      <c r="A387" s="49"/>
      <c r="B387" s="50">
        <f>IFERROR(CONSUMO_ADITIVOS[[#This Row],[Fecha ]],0)</f>
        <v>0</v>
      </c>
      <c r="C387" s="42"/>
      <c r="D387" s="42"/>
      <c r="E387" s="45"/>
      <c r="F387" s="42"/>
      <c r="G387" s="42">
        <f>IFERROR(VLOOKUP(CONSUMO_ADITIVOS[[#This Row],[Nombre aditivo]],DESPLEABLES!$F$2:$G$58,2,FALSE),0)</f>
        <v>0</v>
      </c>
      <c r="H387" s="58">
        <f>CONSUMO_ADITIVOS[[#This Row],[Cantidad]]*CONSUMO_ADITIVOS[[#This Row],[Peso x envase]]</f>
        <v>0</v>
      </c>
      <c r="I387" s="42">
        <f>IFERROR(VLOOKUP(CONSUMO_ADITIVOS[[#This Row],[Nombre aditivo]],DESPLEABLES!$F$2:$H$47,3,FALSE),0)</f>
        <v>0</v>
      </c>
      <c r="J387" s="52"/>
    </row>
    <row r="388" spans="1:10">
      <c r="A388" s="49"/>
      <c r="B388" s="50">
        <f>IFERROR(CONSUMO_ADITIVOS[[#This Row],[Fecha ]],0)</f>
        <v>0</v>
      </c>
      <c r="C388" s="42"/>
      <c r="D388" s="42"/>
      <c r="E388" s="45"/>
      <c r="F388" s="42"/>
      <c r="G388" s="42">
        <f>IFERROR(VLOOKUP(CONSUMO_ADITIVOS[[#This Row],[Nombre aditivo]],DESPLEABLES!$F$2:$G$58,2,FALSE),0)</f>
        <v>0</v>
      </c>
      <c r="H388" s="58">
        <f>CONSUMO_ADITIVOS[[#This Row],[Cantidad]]*CONSUMO_ADITIVOS[[#This Row],[Peso x envase]]</f>
        <v>0</v>
      </c>
      <c r="I388" s="42">
        <f>IFERROR(VLOOKUP(CONSUMO_ADITIVOS[[#This Row],[Nombre aditivo]],DESPLEABLES!$F$2:$H$47,3,FALSE),0)</f>
        <v>0</v>
      </c>
      <c r="J388" s="52"/>
    </row>
    <row r="389" spans="1:10">
      <c r="A389" s="49"/>
      <c r="B389" s="50">
        <f>IFERROR(CONSUMO_ADITIVOS[[#This Row],[Fecha ]],0)</f>
        <v>0</v>
      </c>
      <c r="C389" s="42"/>
      <c r="D389" s="42"/>
      <c r="E389" s="45"/>
      <c r="F389" s="42"/>
      <c r="G389" s="42">
        <f>IFERROR(VLOOKUP(CONSUMO_ADITIVOS[[#This Row],[Nombre aditivo]],DESPLEABLES!$F$2:$G$58,2,FALSE),0)</f>
        <v>0</v>
      </c>
      <c r="H389" s="58">
        <f>CONSUMO_ADITIVOS[[#This Row],[Cantidad]]*CONSUMO_ADITIVOS[[#This Row],[Peso x envase]]</f>
        <v>0</v>
      </c>
      <c r="I389" s="42">
        <f>IFERROR(VLOOKUP(CONSUMO_ADITIVOS[[#This Row],[Nombre aditivo]],DESPLEABLES!$F$2:$H$47,3,FALSE),0)</f>
        <v>0</v>
      </c>
      <c r="J389" s="52"/>
    </row>
    <row r="390" spans="1:10">
      <c r="A390" s="49"/>
      <c r="B390" s="50">
        <f>IFERROR(CONSUMO_ADITIVOS[[#This Row],[Fecha ]],0)</f>
        <v>0</v>
      </c>
      <c r="C390" s="42"/>
      <c r="D390" s="42"/>
      <c r="E390" s="45"/>
      <c r="F390" s="42"/>
      <c r="G390" s="42">
        <f>IFERROR(VLOOKUP(CONSUMO_ADITIVOS[[#This Row],[Nombre aditivo]],DESPLEABLES!$F$2:$G$58,2,FALSE),0)</f>
        <v>0</v>
      </c>
      <c r="H390" s="58">
        <f>CONSUMO_ADITIVOS[[#This Row],[Cantidad]]*CONSUMO_ADITIVOS[[#This Row],[Peso x envase]]</f>
        <v>0</v>
      </c>
      <c r="I390" s="42">
        <f>IFERROR(VLOOKUP(CONSUMO_ADITIVOS[[#This Row],[Nombre aditivo]],DESPLEABLES!$F$2:$H$47,3,FALSE),0)</f>
        <v>0</v>
      </c>
      <c r="J390" s="52"/>
    </row>
    <row r="391" spans="1:10">
      <c r="A391" s="49"/>
      <c r="B391" s="50">
        <f>IFERROR(CONSUMO_ADITIVOS[[#This Row],[Fecha ]],0)</f>
        <v>0</v>
      </c>
      <c r="C391" s="42"/>
      <c r="D391" s="42"/>
      <c r="E391" s="45"/>
      <c r="F391" s="42"/>
      <c r="G391" s="42">
        <f>IFERROR(VLOOKUP(CONSUMO_ADITIVOS[[#This Row],[Nombre aditivo]],DESPLEABLES!$F$2:$G$58,2,FALSE),0)</f>
        <v>0</v>
      </c>
      <c r="H391" s="58">
        <f>CONSUMO_ADITIVOS[[#This Row],[Cantidad]]*CONSUMO_ADITIVOS[[#This Row],[Peso x envase]]</f>
        <v>0</v>
      </c>
      <c r="I391" s="42">
        <f>IFERROR(VLOOKUP(CONSUMO_ADITIVOS[[#This Row],[Nombre aditivo]],DESPLEABLES!$F$2:$H$47,3,FALSE),0)</f>
        <v>0</v>
      </c>
      <c r="J391" s="52"/>
    </row>
    <row r="392" spans="1:10">
      <c r="A392" s="49"/>
      <c r="B392" s="50">
        <f>IFERROR(CONSUMO_ADITIVOS[[#This Row],[Fecha ]],0)</f>
        <v>0</v>
      </c>
      <c r="C392" s="42"/>
      <c r="D392" s="42"/>
      <c r="E392" s="45"/>
      <c r="F392" s="42"/>
      <c r="G392" s="42">
        <f>IFERROR(VLOOKUP(CONSUMO_ADITIVOS[[#This Row],[Nombre aditivo]],DESPLEABLES!$F$2:$G$58,2,FALSE),0)</f>
        <v>0</v>
      </c>
      <c r="H392" s="58">
        <f>CONSUMO_ADITIVOS[[#This Row],[Cantidad]]*CONSUMO_ADITIVOS[[#This Row],[Peso x envase]]</f>
        <v>0</v>
      </c>
      <c r="I392" s="42">
        <f>IFERROR(VLOOKUP(CONSUMO_ADITIVOS[[#This Row],[Nombre aditivo]],DESPLEABLES!$F$2:$H$47,3,FALSE),0)</f>
        <v>0</v>
      </c>
      <c r="J392" s="52"/>
    </row>
    <row r="393" spans="1:10">
      <c r="A393" s="49"/>
      <c r="B393" s="50">
        <f>IFERROR(CONSUMO_ADITIVOS[[#This Row],[Fecha ]],0)</f>
        <v>0</v>
      </c>
      <c r="C393" s="42"/>
      <c r="D393" s="42"/>
      <c r="E393" s="45"/>
      <c r="F393" s="42"/>
      <c r="G393" s="42">
        <f>IFERROR(VLOOKUP(CONSUMO_ADITIVOS[[#This Row],[Nombre aditivo]],DESPLEABLES!$F$2:$G$58,2,FALSE),0)</f>
        <v>0</v>
      </c>
      <c r="H393" s="58">
        <f>CONSUMO_ADITIVOS[[#This Row],[Cantidad]]*CONSUMO_ADITIVOS[[#This Row],[Peso x envase]]</f>
        <v>0</v>
      </c>
      <c r="I393" s="42">
        <f>IFERROR(VLOOKUP(CONSUMO_ADITIVOS[[#This Row],[Nombre aditivo]],DESPLEABLES!$F$2:$H$47,3,FALSE),0)</f>
        <v>0</v>
      </c>
      <c r="J393" s="52"/>
    </row>
    <row r="394" spans="1:10">
      <c r="A394" s="49"/>
      <c r="B394" s="50">
        <f>IFERROR(CONSUMO_ADITIVOS[[#This Row],[Fecha ]],0)</f>
        <v>0</v>
      </c>
      <c r="C394" s="42"/>
      <c r="D394" s="42"/>
      <c r="E394" s="45"/>
      <c r="F394" s="42"/>
      <c r="G394" s="42">
        <f>IFERROR(VLOOKUP(CONSUMO_ADITIVOS[[#This Row],[Nombre aditivo]],DESPLEABLES!$F$2:$G$58,2,FALSE),0)</f>
        <v>0</v>
      </c>
      <c r="H394" s="58">
        <f>CONSUMO_ADITIVOS[[#This Row],[Cantidad]]*CONSUMO_ADITIVOS[[#This Row],[Peso x envase]]</f>
        <v>0</v>
      </c>
      <c r="I394" s="42">
        <f>IFERROR(VLOOKUP(CONSUMO_ADITIVOS[[#This Row],[Nombre aditivo]],DESPLEABLES!$F$2:$H$47,3,FALSE),0)</f>
        <v>0</v>
      </c>
      <c r="J394" s="52"/>
    </row>
    <row r="395" spans="1:10">
      <c r="A395" s="49"/>
      <c r="B395" s="50">
        <f>IFERROR(CONSUMO_ADITIVOS[[#This Row],[Fecha ]],0)</f>
        <v>0</v>
      </c>
      <c r="C395" s="42"/>
      <c r="D395" s="42"/>
      <c r="E395" s="45"/>
      <c r="F395" s="42"/>
      <c r="G395" s="42">
        <f>IFERROR(VLOOKUP(CONSUMO_ADITIVOS[[#This Row],[Nombre aditivo]],DESPLEABLES!$F$2:$G$58,2,FALSE),0)</f>
        <v>0</v>
      </c>
      <c r="H395" s="58">
        <f>CONSUMO_ADITIVOS[[#This Row],[Cantidad]]*CONSUMO_ADITIVOS[[#This Row],[Peso x envase]]</f>
        <v>0</v>
      </c>
      <c r="I395" s="42">
        <f>IFERROR(VLOOKUP(CONSUMO_ADITIVOS[[#This Row],[Nombre aditivo]],DESPLEABLES!$F$2:$H$47,3,FALSE),0)</f>
        <v>0</v>
      </c>
      <c r="J395" s="52"/>
    </row>
    <row r="396" spans="1:10">
      <c r="A396" s="49"/>
      <c r="B396" s="50">
        <f>IFERROR(CONSUMO_ADITIVOS[[#This Row],[Fecha ]],0)</f>
        <v>0</v>
      </c>
      <c r="C396" s="42"/>
      <c r="D396" s="42"/>
      <c r="E396" s="45"/>
      <c r="F396" s="42"/>
      <c r="G396" s="42">
        <f>IFERROR(VLOOKUP(CONSUMO_ADITIVOS[[#This Row],[Nombre aditivo]],DESPLEABLES!$F$2:$G$58,2,FALSE),0)</f>
        <v>0</v>
      </c>
      <c r="H396" s="58">
        <f>CONSUMO_ADITIVOS[[#This Row],[Cantidad]]*CONSUMO_ADITIVOS[[#This Row],[Peso x envase]]</f>
        <v>0</v>
      </c>
      <c r="I396" s="42">
        <f>IFERROR(VLOOKUP(CONSUMO_ADITIVOS[[#This Row],[Nombre aditivo]],DESPLEABLES!$F$2:$H$47,3,FALSE),0)</f>
        <v>0</v>
      </c>
      <c r="J396" s="52"/>
    </row>
    <row r="397" spans="1:10">
      <c r="A397" s="49"/>
      <c r="B397" s="50">
        <f>IFERROR(CONSUMO_ADITIVOS[[#This Row],[Fecha ]],0)</f>
        <v>0</v>
      </c>
      <c r="C397" s="42"/>
      <c r="D397" s="42"/>
      <c r="E397" s="45"/>
      <c r="F397" s="42"/>
      <c r="G397" s="42">
        <f>IFERROR(VLOOKUP(CONSUMO_ADITIVOS[[#This Row],[Nombre aditivo]],DESPLEABLES!$F$2:$G$58,2,FALSE),0)</f>
        <v>0</v>
      </c>
      <c r="H397" s="58">
        <f>CONSUMO_ADITIVOS[[#This Row],[Cantidad]]*CONSUMO_ADITIVOS[[#This Row],[Peso x envase]]</f>
        <v>0</v>
      </c>
      <c r="I397" s="42">
        <f>IFERROR(VLOOKUP(CONSUMO_ADITIVOS[[#This Row],[Nombre aditivo]],DESPLEABLES!$F$2:$H$47,3,FALSE),0)</f>
        <v>0</v>
      </c>
      <c r="J397" s="52"/>
    </row>
    <row r="398" spans="1:10">
      <c r="A398" s="49"/>
      <c r="B398" s="50">
        <f>IFERROR(CONSUMO_ADITIVOS[[#This Row],[Fecha ]],0)</f>
        <v>0</v>
      </c>
      <c r="C398" s="42"/>
      <c r="D398" s="42"/>
      <c r="E398" s="45"/>
      <c r="F398" s="42"/>
      <c r="G398" s="42">
        <f>IFERROR(VLOOKUP(CONSUMO_ADITIVOS[[#This Row],[Nombre aditivo]],DESPLEABLES!$F$2:$G$58,2,FALSE),0)</f>
        <v>0</v>
      </c>
      <c r="H398" s="58">
        <f>CONSUMO_ADITIVOS[[#This Row],[Cantidad]]*CONSUMO_ADITIVOS[[#This Row],[Peso x envase]]</f>
        <v>0</v>
      </c>
      <c r="I398" s="42">
        <f>IFERROR(VLOOKUP(CONSUMO_ADITIVOS[[#This Row],[Nombre aditivo]],DESPLEABLES!$F$2:$H$47,3,FALSE),0)</f>
        <v>0</v>
      </c>
      <c r="J398" s="52"/>
    </row>
    <row r="399" spans="1:10">
      <c r="A399" s="49"/>
      <c r="B399" s="50">
        <f>IFERROR(CONSUMO_ADITIVOS[[#This Row],[Fecha ]],0)</f>
        <v>0</v>
      </c>
      <c r="C399" s="42"/>
      <c r="D399" s="42"/>
      <c r="E399" s="45"/>
      <c r="F399" s="43"/>
      <c r="G399" s="42">
        <f>IFERROR(VLOOKUP(CONSUMO_ADITIVOS[[#This Row],[Nombre aditivo]],DESPLEABLES!$F$2:$G$58,2,FALSE),0)</f>
        <v>0</v>
      </c>
      <c r="H399" s="59">
        <f>CONSUMO_ADITIVOS[[#This Row],[Cantidad]]*CONSUMO_ADITIVOS[[#This Row],[Peso x envase]]</f>
        <v>0</v>
      </c>
      <c r="I399" s="43">
        <f>IFERROR(VLOOKUP(CONSUMO_ADITIVOS[[#This Row],[Nombre aditivo]],DESPLEABLES!$F$2:$H$47,3,FALSE),0)</f>
        <v>0</v>
      </c>
      <c r="J399" s="52"/>
    </row>
    <row r="400" spans="1:10">
      <c r="A400" s="49"/>
      <c r="B400" s="50">
        <f>IFERROR(CONSUMO_ADITIVOS[[#This Row],[Fecha ]],0)</f>
        <v>0</v>
      </c>
      <c r="C400" s="42"/>
      <c r="D400" s="42"/>
      <c r="E400" s="45"/>
      <c r="F400" s="43"/>
      <c r="G400" s="42">
        <f>IFERROR(VLOOKUP(CONSUMO_ADITIVOS[[#This Row],[Nombre aditivo]],DESPLEABLES!$F$2:$G$58,2,FALSE),0)</f>
        <v>0</v>
      </c>
      <c r="H400" s="59">
        <f>CONSUMO_ADITIVOS[[#This Row],[Cantidad]]*CONSUMO_ADITIVOS[[#This Row],[Peso x envase]]</f>
        <v>0</v>
      </c>
      <c r="I400" s="43">
        <f>IFERROR(VLOOKUP(CONSUMO_ADITIVOS[[#This Row],[Nombre aditivo]],DESPLEABLES!$F$2:$H$47,3,FALSE),0)</f>
        <v>0</v>
      </c>
      <c r="J400" s="52"/>
    </row>
    <row r="401" spans="1:10">
      <c r="A401" s="49"/>
      <c r="B401" s="50">
        <f>IFERROR(CONSUMO_ADITIVOS[[#This Row],[Fecha ]],0)</f>
        <v>0</v>
      </c>
      <c r="C401" s="42"/>
      <c r="D401" s="42"/>
      <c r="E401" s="45"/>
      <c r="F401" s="42"/>
      <c r="G401" s="42">
        <f>IFERROR(VLOOKUP(CONSUMO_ADITIVOS[[#This Row],[Nombre aditivo]],DESPLEABLES!$F$2:$G$58,2,FALSE),0)</f>
        <v>0</v>
      </c>
      <c r="H401" s="58">
        <f>CONSUMO_ADITIVOS[[#This Row],[Cantidad]]*CONSUMO_ADITIVOS[[#This Row],[Peso x envase]]</f>
        <v>0</v>
      </c>
      <c r="I401" s="42">
        <f>IFERROR(VLOOKUP(CONSUMO_ADITIVOS[[#This Row],[Nombre aditivo]],DESPLEABLES!$F$2:$H$47,3,FALSE),0)</f>
        <v>0</v>
      </c>
      <c r="J401" s="52"/>
    </row>
    <row r="402" spans="1:10">
      <c r="A402" s="49"/>
      <c r="B402" s="50">
        <f>IFERROR(CONSUMO_ADITIVOS[[#This Row],[Fecha ]],0)</f>
        <v>0</v>
      </c>
      <c r="C402" s="42"/>
      <c r="D402" s="42"/>
      <c r="E402" s="45"/>
      <c r="F402" s="42"/>
      <c r="G402" s="42">
        <f>IFERROR(VLOOKUP(CONSUMO_ADITIVOS[[#This Row],[Nombre aditivo]],DESPLEABLES!$F$2:$G$58,2,FALSE),0)</f>
        <v>0</v>
      </c>
      <c r="H402" s="58">
        <f>CONSUMO_ADITIVOS[[#This Row],[Cantidad]]*CONSUMO_ADITIVOS[[#This Row],[Peso x envase]]</f>
        <v>0</v>
      </c>
      <c r="I402" s="42">
        <f>IFERROR(VLOOKUP(CONSUMO_ADITIVOS[[#This Row],[Nombre aditivo]],DESPLEABLES!$F$2:$H$47,3,FALSE),0)</f>
        <v>0</v>
      </c>
      <c r="J402" s="52"/>
    </row>
    <row r="403" spans="1:10">
      <c r="A403" s="49"/>
      <c r="B403" s="50">
        <f>IFERROR(CONSUMO_ADITIVOS[[#This Row],[Fecha ]],0)</f>
        <v>0</v>
      </c>
      <c r="C403" s="42"/>
      <c r="D403" s="42"/>
      <c r="E403" s="45"/>
      <c r="F403" s="42"/>
      <c r="G403" s="42">
        <f>IFERROR(VLOOKUP(CONSUMO_ADITIVOS[[#This Row],[Nombre aditivo]],DESPLEABLES!$F$2:$G$58,2,FALSE),0)</f>
        <v>0</v>
      </c>
      <c r="H403" s="58">
        <f>CONSUMO_ADITIVOS[[#This Row],[Cantidad]]*CONSUMO_ADITIVOS[[#This Row],[Peso x envase]]</f>
        <v>0</v>
      </c>
      <c r="I403" s="42">
        <f>IFERROR(VLOOKUP(CONSUMO_ADITIVOS[[#This Row],[Nombre aditivo]],DESPLEABLES!$F$2:$H$47,3,FALSE),0)</f>
        <v>0</v>
      </c>
      <c r="J403" s="52"/>
    </row>
    <row r="404" spans="1:10">
      <c r="A404" s="49"/>
      <c r="B404" s="50">
        <f>IFERROR(CONSUMO_ADITIVOS[[#This Row],[Fecha ]],0)</f>
        <v>0</v>
      </c>
      <c r="C404" s="42"/>
      <c r="D404" s="42"/>
      <c r="E404" s="45"/>
      <c r="F404" s="42"/>
      <c r="G404" s="42">
        <f>IFERROR(VLOOKUP(CONSUMO_ADITIVOS[[#This Row],[Nombre aditivo]],DESPLEABLES!$F$2:$G$58,2,FALSE),0)</f>
        <v>0</v>
      </c>
      <c r="H404" s="58">
        <f>CONSUMO_ADITIVOS[[#This Row],[Cantidad]]*CONSUMO_ADITIVOS[[#This Row],[Peso x envase]]</f>
        <v>0</v>
      </c>
      <c r="I404" s="42">
        <f>IFERROR(VLOOKUP(CONSUMO_ADITIVOS[[#This Row],[Nombre aditivo]],DESPLEABLES!$F$2:$H$47,3,FALSE),0)</f>
        <v>0</v>
      </c>
      <c r="J404" s="52"/>
    </row>
    <row r="405" spans="1:10">
      <c r="A405" s="49"/>
      <c r="B405" s="50">
        <f>IFERROR(CONSUMO_ADITIVOS[[#This Row],[Fecha ]],0)</f>
        <v>0</v>
      </c>
      <c r="C405" s="42"/>
      <c r="D405" s="42"/>
      <c r="E405" s="45"/>
      <c r="F405" s="42"/>
      <c r="G405" s="42">
        <f>IFERROR(VLOOKUP(CONSUMO_ADITIVOS[[#This Row],[Nombre aditivo]],DESPLEABLES!$F$2:$G$58,2,FALSE),0)</f>
        <v>0</v>
      </c>
      <c r="H405" s="58">
        <f>CONSUMO_ADITIVOS[[#This Row],[Cantidad]]*CONSUMO_ADITIVOS[[#This Row],[Peso x envase]]</f>
        <v>0</v>
      </c>
      <c r="I405" s="42">
        <f>IFERROR(VLOOKUP(CONSUMO_ADITIVOS[[#This Row],[Nombre aditivo]],DESPLEABLES!$F$2:$H$47,3,FALSE),0)</f>
        <v>0</v>
      </c>
      <c r="J405" s="52"/>
    </row>
    <row r="406" spans="1:10">
      <c r="A406" s="49"/>
      <c r="B406" s="50">
        <f>IFERROR(CONSUMO_ADITIVOS[[#This Row],[Fecha ]],0)</f>
        <v>0</v>
      </c>
      <c r="C406" s="42"/>
      <c r="D406" s="42"/>
      <c r="E406" s="45"/>
      <c r="F406" s="42"/>
      <c r="G406" s="42">
        <f>IFERROR(VLOOKUP(CONSUMO_ADITIVOS[[#This Row],[Nombre aditivo]],DESPLEABLES!$F$2:$G$58,2,FALSE),0)</f>
        <v>0</v>
      </c>
      <c r="H406" s="58">
        <f>CONSUMO_ADITIVOS[[#This Row],[Cantidad]]*CONSUMO_ADITIVOS[[#This Row],[Peso x envase]]</f>
        <v>0</v>
      </c>
      <c r="I406" s="42">
        <f>IFERROR(VLOOKUP(CONSUMO_ADITIVOS[[#This Row],[Nombre aditivo]],DESPLEABLES!$F$2:$H$47,3,FALSE),0)</f>
        <v>0</v>
      </c>
      <c r="J406" s="52"/>
    </row>
    <row r="407" spans="1:10">
      <c r="A407" s="49"/>
      <c r="B407" s="50">
        <f>IFERROR(CONSUMO_ADITIVOS[[#This Row],[Fecha ]],0)</f>
        <v>0</v>
      </c>
      <c r="C407" s="42"/>
      <c r="D407" s="42"/>
      <c r="E407" s="45"/>
      <c r="F407" s="43"/>
      <c r="G407" s="42">
        <f>IFERROR(VLOOKUP(CONSUMO_ADITIVOS[[#This Row],[Nombre aditivo]],DESPLEABLES!$F$2:$G$58,2,FALSE),0)</f>
        <v>0</v>
      </c>
      <c r="H407" s="59">
        <f>CONSUMO_ADITIVOS[[#This Row],[Cantidad]]*CONSUMO_ADITIVOS[[#This Row],[Peso x envase]]</f>
        <v>0</v>
      </c>
      <c r="I407" s="43">
        <f>IFERROR(VLOOKUP(CONSUMO_ADITIVOS[[#This Row],[Nombre aditivo]],DESPLEABLES!$F$2:$H$47,3,FALSE),0)</f>
        <v>0</v>
      </c>
      <c r="J407" s="52"/>
    </row>
    <row r="408" spans="1:10">
      <c r="A408" s="49"/>
      <c r="B408" s="50">
        <f>IFERROR(CONSUMO_ADITIVOS[[#This Row],[Fecha ]],0)</f>
        <v>0</v>
      </c>
      <c r="C408" s="42"/>
      <c r="D408" s="42"/>
      <c r="E408" s="45"/>
      <c r="F408" s="42"/>
      <c r="G408" s="42">
        <f>IFERROR(VLOOKUP(CONSUMO_ADITIVOS[[#This Row],[Nombre aditivo]],DESPLEABLES!$F$2:$G$58,2,FALSE),0)</f>
        <v>0</v>
      </c>
      <c r="H408" s="58">
        <f>CONSUMO_ADITIVOS[[#This Row],[Cantidad]]*CONSUMO_ADITIVOS[[#This Row],[Peso x envase]]</f>
        <v>0</v>
      </c>
      <c r="I408" s="42">
        <f>IFERROR(VLOOKUP(CONSUMO_ADITIVOS[[#This Row],[Nombre aditivo]],DESPLEABLES!$F$2:$H$47,3,FALSE),0)</f>
        <v>0</v>
      </c>
      <c r="J408" s="52"/>
    </row>
    <row r="409" spans="1:10">
      <c r="A409" s="49"/>
      <c r="B409" s="50">
        <f>IFERROR(CONSUMO_ADITIVOS[[#This Row],[Fecha ]],0)</f>
        <v>0</v>
      </c>
      <c r="C409" s="42"/>
      <c r="D409" s="42"/>
      <c r="E409" s="45"/>
      <c r="F409" s="42"/>
      <c r="G409" s="42">
        <f>IFERROR(VLOOKUP(CONSUMO_ADITIVOS[[#This Row],[Nombre aditivo]],DESPLEABLES!$F$2:$G$58,2,FALSE),0)</f>
        <v>0</v>
      </c>
      <c r="H409" s="58">
        <f>CONSUMO_ADITIVOS[[#This Row],[Cantidad]]*CONSUMO_ADITIVOS[[#This Row],[Peso x envase]]</f>
        <v>0</v>
      </c>
      <c r="I409" s="42">
        <f>IFERROR(VLOOKUP(CONSUMO_ADITIVOS[[#This Row],[Nombre aditivo]],DESPLEABLES!$F$2:$H$47,3,FALSE),0)</f>
        <v>0</v>
      </c>
      <c r="J409" s="52"/>
    </row>
    <row r="410" spans="1:10">
      <c r="A410" s="49"/>
      <c r="B410" s="50">
        <f>IFERROR(CONSUMO_ADITIVOS[[#This Row],[Fecha ]],0)</f>
        <v>0</v>
      </c>
      <c r="C410" s="42"/>
      <c r="D410" s="42"/>
      <c r="E410" s="45"/>
      <c r="F410" s="42"/>
      <c r="G410" s="42">
        <f>IFERROR(VLOOKUP(CONSUMO_ADITIVOS[[#This Row],[Nombre aditivo]],DESPLEABLES!$F$2:$G$58,2,FALSE),0)</f>
        <v>0</v>
      </c>
      <c r="H410" s="58">
        <f>CONSUMO_ADITIVOS[[#This Row],[Cantidad]]*CONSUMO_ADITIVOS[[#This Row],[Peso x envase]]</f>
        <v>0</v>
      </c>
      <c r="I410" s="42">
        <f>IFERROR(VLOOKUP(CONSUMO_ADITIVOS[[#This Row],[Nombre aditivo]],DESPLEABLES!$F$2:$H$47,3,FALSE),0)</f>
        <v>0</v>
      </c>
      <c r="J410" s="52"/>
    </row>
    <row r="411" spans="1:10">
      <c r="A411" s="49"/>
      <c r="B411" s="50">
        <f>IFERROR(CONSUMO_ADITIVOS[[#This Row],[Fecha ]],0)</f>
        <v>0</v>
      </c>
      <c r="C411" s="42"/>
      <c r="D411" s="42"/>
      <c r="E411" s="45"/>
      <c r="F411" s="42"/>
      <c r="G411" s="42">
        <f>IFERROR(VLOOKUP(CONSUMO_ADITIVOS[[#This Row],[Nombre aditivo]],DESPLEABLES!$F$2:$G$58,2,FALSE),0)</f>
        <v>0</v>
      </c>
      <c r="H411" s="58">
        <f>CONSUMO_ADITIVOS[[#This Row],[Cantidad]]*CONSUMO_ADITIVOS[[#This Row],[Peso x envase]]</f>
        <v>0</v>
      </c>
      <c r="I411" s="42">
        <f>IFERROR(VLOOKUP(CONSUMO_ADITIVOS[[#This Row],[Nombre aditivo]],DESPLEABLES!$F$2:$H$47,3,FALSE),0)</f>
        <v>0</v>
      </c>
      <c r="J411" s="52"/>
    </row>
    <row r="412" spans="1:10">
      <c r="A412" s="49"/>
      <c r="B412" s="50">
        <f>IFERROR(CONSUMO_ADITIVOS[[#This Row],[Fecha ]],0)</f>
        <v>0</v>
      </c>
      <c r="C412" s="42"/>
      <c r="D412" s="42"/>
      <c r="E412" s="45"/>
      <c r="F412" s="42"/>
      <c r="G412" s="42">
        <f>IFERROR(VLOOKUP(CONSUMO_ADITIVOS[[#This Row],[Nombre aditivo]],DESPLEABLES!$F$2:$G$58,2,FALSE),0)</f>
        <v>0</v>
      </c>
      <c r="H412" s="58">
        <f>CONSUMO_ADITIVOS[[#This Row],[Cantidad]]*CONSUMO_ADITIVOS[[#This Row],[Peso x envase]]</f>
        <v>0</v>
      </c>
      <c r="I412" s="42">
        <f>IFERROR(VLOOKUP(CONSUMO_ADITIVOS[[#This Row],[Nombre aditivo]],DESPLEABLES!$F$2:$H$47,3,FALSE),0)</f>
        <v>0</v>
      </c>
      <c r="J412" s="52"/>
    </row>
    <row r="413" spans="1:10">
      <c r="A413" s="49"/>
      <c r="B413" s="50">
        <f>IFERROR(CONSUMO_ADITIVOS[[#This Row],[Fecha ]],0)</f>
        <v>0</v>
      </c>
      <c r="C413" s="42"/>
      <c r="D413" s="42"/>
      <c r="E413" s="45"/>
      <c r="F413" s="42"/>
      <c r="G413" s="42">
        <f>IFERROR(VLOOKUP(CONSUMO_ADITIVOS[[#This Row],[Nombre aditivo]],DESPLEABLES!$F$2:$G$58,2,FALSE),0)</f>
        <v>0</v>
      </c>
      <c r="H413" s="58">
        <f>CONSUMO_ADITIVOS[[#This Row],[Cantidad]]*CONSUMO_ADITIVOS[[#This Row],[Peso x envase]]</f>
        <v>0</v>
      </c>
      <c r="I413" s="42">
        <f>IFERROR(VLOOKUP(CONSUMO_ADITIVOS[[#This Row],[Nombre aditivo]],DESPLEABLES!$F$2:$H$47,3,FALSE),0)</f>
        <v>0</v>
      </c>
      <c r="J413" s="52"/>
    </row>
    <row r="414" spans="1:10">
      <c r="A414" s="49"/>
      <c r="B414" s="50">
        <f>IFERROR(CONSUMO_ADITIVOS[[#This Row],[Fecha ]],0)</f>
        <v>0</v>
      </c>
      <c r="C414" s="42"/>
      <c r="D414" s="42"/>
      <c r="E414" s="45"/>
      <c r="F414" s="42"/>
      <c r="G414" s="42">
        <f>IFERROR(VLOOKUP(CONSUMO_ADITIVOS[[#This Row],[Nombre aditivo]],DESPLEABLES!$F$2:$G$58,2,FALSE),0)</f>
        <v>0</v>
      </c>
      <c r="H414" s="58">
        <f>CONSUMO_ADITIVOS[[#This Row],[Cantidad]]*CONSUMO_ADITIVOS[[#This Row],[Peso x envase]]</f>
        <v>0</v>
      </c>
      <c r="I414" s="42">
        <f>IFERROR(VLOOKUP(CONSUMO_ADITIVOS[[#This Row],[Nombre aditivo]],DESPLEABLES!$F$2:$H$47,3,FALSE),0)</f>
        <v>0</v>
      </c>
      <c r="J414" s="52"/>
    </row>
    <row r="415" spans="1:10">
      <c r="A415" s="49"/>
      <c r="B415" s="50">
        <f>IFERROR(CONSUMO_ADITIVOS[[#This Row],[Fecha ]],0)</f>
        <v>0</v>
      </c>
      <c r="C415" s="42"/>
      <c r="D415" s="42"/>
      <c r="E415" s="45"/>
      <c r="F415" s="42"/>
      <c r="G415" s="42">
        <f>IFERROR(VLOOKUP(CONSUMO_ADITIVOS[[#This Row],[Nombre aditivo]],DESPLEABLES!$F$2:$G$58,2,FALSE),0)</f>
        <v>0</v>
      </c>
      <c r="H415" s="58">
        <f>CONSUMO_ADITIVOS[[#This Row],[Cantidad]]*CONSUMO_ADITIVOS[[#This Row],[Peso x envase]]</f>
        <v>0</v>
      </c>
      <c r="I415" s="42">
        <f>IFERROR(VLOOKUP(CONSUMO_ADITIVOS[[#This Row],[Nombre aditivo]],DESPLEABLES!$F$2:$H$47,3,FALSE),0)</f>
        <v>0</v>
      </c>
      <c r="J415" s="52"/>
    </row>
    <row r="416" spans="1:10">
      <c r="A416" s="49"/>
      <c r="B416" s="50">
        <f>IFERROR(CONSUMO_ADITIVOS[[#This Row],[Fecha ]],0)</f>
        <v>0</v>
      </c>
      <c r="C416" s="42"/>
      <c r="D416" s="42"/>
      <c r="E416" s="45"/>
      <c r="F416" s="42"/>
      <c r="G416" s="42">
        <f>IFERROR(VLOOKUP(CONSUMO_ADITIVOS[[#This Row],[Nombre aditivo]],DESPLEABLES!$F$2:$G$58,2,FALSE),0)</f>
        <v>0</v>
      </c>
      <c r="H416" s="58">
        <f>CONSUMO_ADITIVOS[[#This Row],[Cantidad]]*CONSUMO_ADITIVOS[[#This Row],[Peso x envase]]</f>
        <v>0</v>
      </c>
      <c r="I416" s="42">
        <f>IFERROR(VLOOKUP(CONSUMO_ADITIVOS[[#This Row],[Nombre aditivo]],DESPLEABLES!$F$2:$H$47,3,FALSE),0)</f>
        <v>0</v>
      </c>
      <c r="J416" s="52"/>
    </row>
    <row r="417" spans="1:10">
      <c r="A417" s="49"/>
      <c r="B417" s="50">
        <f>IFERROR(CONSUMO_ADITIVOS[[#This Row],[Fecha ]],0)</f>
        <v>0</v>
      </c>
      <c r="C417" s="42"/>
      <c r="D417" s="42"/>
      <c r="E417" s="45"/>
      <c r="F417" s="42"/>
      <c r="G417" s="42">
        <f>IFERROR(VLOOKUP(CONSUMO_ADITIVOS[[#This Row],[Nombre aditivo]],DESPLEABLES!$F$2:$G$58,2,FALSE),0)</f>
        <v>0</v>
      </c>
      <c r="H417" s="58">
        <f>CONSUMO_ADITIVOS[[#This Row],[Cantidad]]*CONSUMO_ADITIVOS[[#This Row],[Peso x envase]]</f>
        <v>0</v>
      </c>
      <c r="I417" s="42">
        <f>IFERROR(VLOOKUP(CONSUMO_ADITIVOS[[#This Row],[Nombre aditivo]],DESPLEABLES!$F$2:$H$47,3,FALSE),0)</f>
        <v>0</v>
      </c>
      <c r="J417" s="52"/>
    </row>
    <row r="418" spans="1:10">
      <c r="A418" s="49"/>
      <c r="B418" s="50">
        <f>IFERROR(CONSUMO_ADITIVOS[[#This Row],[Fecha ]],0)</f>
        <v>0</v>
      </c>
      <c r="C418" s="42"/>
      <c r="D418" s="42"/>
      <c r="E418" s="45"/>
      <c r="F418" s="42"/>
      <c r="G418" s="42">
        <f>IFERROR(VLOOKUP(CONSUMO_ADITIVOS[[#This Row],[Nombre aditivo]],DESPLEABLES!$F$2:$G$58,2,FALSE),0)</f>
        <v>0</v>
      </c>
      <c r="H418" s="58">
        <f>CONSUMO_ADITIVOS[[#This Row],[Cantidad]]*CONSUMO_ADITIVOS[[#This Row],[Peso x envase]]</f>
        <v>0</v>
      </c>
      <c r="I418" s="42">
        <f>IFERROR(VLOOKUP(CONSUMO_ADITIVOS[[#This Row],[Nombre aditivo]],DESPLEABLES!$F$2:$H$47,3,FALSE),0)</f>
        <v>0</v>
      </c>
      <c r="J418" s="52"/>
    </row>
    <row r="419" spans="1:10">
      <c r="A419" s="49"/>
      <c r="B419" s="50">
        <f>IFERROR(CONSUMO_ADITIVOS[[#This Row],[Fecha ]],0)</f>
        <v>0</v>
      </c>
      <c r="C419" s="42"/>
      <c r="D419" s="42"/>
      <c r="E419" s="45"/>
      <c r="F419" s="42"/>
      <c r="G419" s="42">
        <f>IFERROR(VLOOKUP(CONSUMO_ADITIVOS[[#This Row],[Nombre aditivo]],DESPLEABLES!$F$2:$G$58,2,FALSE),0)</f>
        <v>0</v>
      </c>
      <c r="H419" s="58">
        <f>CONSUMO_ADITIVOS[[#This Row],[Cantidad]]*CONSUMO_ADITIVOS[[#This Row],[Peso x envase]]</f>
        <v>0</v>
      </c>
      <c r="I419" s="42">
        <f>IFERROR(VLOOKUP(CONSUMO_ADITIVOS[[#This Row],[Nombre aditivo]],DESPLEABLES!$F$2:$H$47,3,FALSE),0)</f>
        <v>0</v>
      </c>
      <c r="J419" s="52"/>
    </row>
    <row r="420" spans="1:10">
      <c r="A420" s="49"/>
      <c r="B420" s="50">
        <f>IFERROR(CONSUMO_ADITIVOS[[#This Row],[Fecha ]],0)</f>
        <v>0</v>
      </c>
      <c r="C420" s="42"/>
      <c r="D420" s="42"/>
      <c r="E420" s="45"/>
      <c r="F420" s="42"/>
      <c r="G420" s="42">
        <f>IFERROR(VLOOKUP(CONSUMO_ADITIVOS[[#This Row],[Nombre aditivo]],DESPLEABLES!$F$2:$G$58,2,FALSE),0)</f>
        <v>0</v>
      </c>
      <c r="H420" s="58">
        <f>CONSUMO_ADITIVOS[[#This Row],[Cantidad]]*CONSUMO_ADITIVOS[[#This Row],[Peso x envase]]</f>
        <v>0</v>
      </c>
      <c r="I420" s="42">
        <f>IFERROR(VLOOKUP(CONSUMO_ADITIVOS[[#This Row],[Nombre aditivo]],DESPLEABLES!$F$2:$H$47,3,FALSE),0)</f>
        <v>0</v>
      </c>
      <c r="J420" s="52"/>
    </row>
    <row r="421" spans="1:10">
      <c r="A421" s="49"/>
      <c r="B421" s="50">
        <f>IFERROR(CONSUMO_ADITIVOS[[#This Row],[Fecha ]],0)</f>
        <v>0</v>
      </c>
      <c r="C421" s="42"/>
      <c r="D421" s="42"/>
      <c r="E421" s="45"/>
      <c r="F421" s="42"/>
      <c r="G421" s="42">
        <f>IFERROR(VLOOKUP(CONSUMO_ADITIVOS[[#This Row],[Nombre aditivo]],DESPLEABLES!$F$2:$G$58,2,FALSE),0)</f>
        <v>0</v>
      </c>
      <c r="H421" s="58">
        <f>CONSUMO_ADITIVOS[[#This Row],[Cantidad]]*CONSUMO_ADITIVOS[[#This Row],[Peso x envase]]</f>
        <v>0</v>
      </c>
      <c r="I421" s="42">
        <f>IFERROR(VLOOKUP(CONSUMO_ADITIVOS[[#This Row],[Nombre aditivo]],DESPLEABLES!$F$2:$H$47,3,FALSE),0)</f>
        <v>0</v>
      </c>
      <c r="J421" s="52"/>
    </row>
    <row r="422" spans="1:10">
      <c r="A422" s="49"/>
      <c r="B422" s="50">
        <f>IFERROR(CONSUMO_ADITIVOS[[#This Row],[Fecha ]],0)</f>
        <v>0</v>
      </c>
      <c r="C422" s="42"/>
      <c r="D422" s="42"/>
      <c r="E422" s="45"/>
      <c r="F422" s="42"/>
      <c r="G422" s="42">
        <f>IFERROR(VLOOKUP(CONSUMO_ADITIVOS[[#This Row],[Nombre aditivo]],DESPLEABLES!$F$2:$G$58,2,FALSE),0)</f>
        <v>0</v>
      </c>
      <c r="H422" s="58">
        <f>CONSUMO_ADITIVOS[[#This Row],[Cantidad]]*CONSUMO_ADITIVOS[[#This Row],[Peso x envase]]</f>
        <v>0</v>
      </c>
      <c r="I422" s="42">
        <f>IFERROR(VLOOKUP(CONSUMO_ADITIVOS[[#This Row],[Nombre aditivo]],DESPLEABLES!$F$2:$H$47,3,FALSE),0)</f>
        <v>0</v>
      </c>
      <c r="J422" s="52"/>
    </row>
    <row r="423" spans="1:10">
      <c r="A423" s="49"/>
      <c r="B423" s="50">
        <f>IFERROR(CONSUMO_ADITIVOS[[#This Row],[Fecha ]],0)</f>
        <v>0</v>
      </c>
      <c r="C423" s="42"/>
      <c r="D423" s="42"/>
      <c r="E423" s="45"/>
      <c r="F423" s="42"/>
      <c r="G423" s="42">
        <f>IFERROR(VLOOKUP(CONSUMO_ADITIVOS[[#This Row],[Nombre aditivo]],DESPLEABLES!$F$2:$G$58,2,FALSE),0)</f>
        <v>0</v>
      </c>
      <c r="H423" s="58">
        <f>CONSUMO_ADITIVOS[[#This Row],[Cantidad]]*CONSUMO_ADITIVOS[[#This Row],[Peso x envase]]</f>
        <v>0</v>
      </c>
      <c r="I423" s="42">
        <f>IFERROR(VLOOKUP(CONSUMO_ADITIVOS[[#This Row],[Nombre aditivo]],DESPLEABLES!$F$2:$H$47,3,FALSE),0)</f>
        <v>0</v>
      </c>
      <c r="J423" s="52"/>
    </row>
    <row r="424" spans="1:10">
      <c r="A424" s="49"/>
      <c r="B424" s="50">
        <f>IFERROR(CONSUMO_ADITIVOS[[#This Row],[Fecha ]],0)</f>
        <v>0</v>
      </c>
      <c r="C424" s="42"/>
      <c r="D424" s="42"/>
      <c r="E424" s="45"/>
      <c r="F424" s="42"/>
      <c r="G424" s="42">
        <f>IFERROR(VLOOKUP(CONSUMO_ADITIVOS[[#This Row],[Nombre aditivo]],DESPLEABLES!$F$2:$G$58,2,FALSE),0)</f>
        <v>0</v>
      </c>
      <c r="H424" s="58">
        <f>CONSUMO_ADITIVOS[[#This Row],[Cantidad]]*CONSUMO_ADITIVOS[[#This Row],[Peso x envase]]</f>
        <v>0</v>
      </c>
      <c r="I424" s="42">
        <f>IFERROR(VLOOKUP(CONSUMO_ADITIVOS[[#This Row],[Nombre aditivo]],DESPLEABLES!$F$2:$H$47,3,FALSE),0)</f>
        <v>0</v>
      </c>
      <c r="J424" s="52"/>
    </row>
    <row r="425" spans="1:10">
      <c r="A425" s="49"/>
      <c r="B425" s="50">
        <f>IFERROR(CONSUMO_ADITIVOS[[#This Row],[Fecha ]],0)</f>
        <v>0</v>
      </c>
      <c r="C425" s="42"/>
      <c r="D425" s="42"/>
      <c r="E425" s="45"/>
      <c r="F425" s="42"/>
      <c r="G425" s="42">
        <f>IFERROR(VLOOKUP(CONSUMO_ADITIVOS[[#This Row],[Nombre aditivo]],DESPLEABLES!$F$2:$G$58,2,FALSE),0)</f>
        <v>0</v>
      </c>
      <c r="H425" s="58">
        <f>CONSUMO_ADITIVOS[[#This Row],[Cantidad]]*CONSUMO_ADITIVOS[[#This Row],[Peso x envase]]</f>
        <v>0</v>
      </c>
      <c r="I425" s="42">
        <f>IFERROR(VLOOKUP(CONSUMO_ADITIVOS[[#This Row],[Nombre aditivo]],DESPLEABLES!$F$2:$H$47,3,FALSE),0)</f>
        <v>0</v>
      </c>
      <c r="J425" s="52"/>
    </row>
    <row r="426" spans="1:10">
      <c r="A426" s="49"/>
      <c r="B426" s="50">
        <f>IFERROR(CONSUMO_ADITIVOS[[#This Row],[Fecha ]],0)</f>
        <v>0</v>
      </c>
      <c r="C426" s="42"/>
      <c r="D426" s="42"/>
      <c r="E426" s="45"/>
      <c r="F426" s="42"/>
      <c r="G426" s="42">
        <f>IFERROR(VLOOKUP(CONSUMO_ADITIVOS[[#This Row],[Nombre aditivo]],DESPLEABLES!$F$2:$G$58,2,FALSE),0)</f>
        <v>0</v>
      </c>
      <c r="H426" s="58">
        <f>CONSUMO_ADITIVOS[[#This Row],[Cantidad]]*CONSUMO_ADITIVOS[[#This Row],[Peso x envase]]</f>
        <v>0</v>
      </c>
      <c r="I426" s="42">
        <f>IFERROR(VLOOKUP(CONSUMO_ADITIVOS[[#This Row],[Nombre aditivo]],DESPLEABLES!$F$2:$H$47,3,FALSE),0)</f>
        <v>0</v>
      </c>
      <c r="J426" s="52"/>
    </row>
    <row r="427" spans="1:10">
      <c r="A427" s="49"/>
      <c r="B427" s="50">
        <f>IFERROR(CONSUMO_ADITIVOS[[#This Row],[Fecha ]],0)</f>
        <v>0</v>
      </c>
      <c r="C427" s="42"/>
      <c r="D427" s="42"/>
      <c r="E427" s="45"/>
      <c r="F427" s="42"/>
      <c r="G427" s="42">
        <f>IFERROR(VLOOKUP(CONSUMO_ADITIVOS[[#This Row],[Nombre aditivo]],DESPLEABLES!$F$2:$G$58,2,FALSE),0)</f>
        <v>0</v>
      </c>
      <c r="H427" s="58">
        <f>CONSUMO_ADITIVOS[[#This Row],[Cantidad]]*CONSUMO_ADITIVOS[[#This Row],[Peso x envase]]</f>
        <v>0</v>
      </c>
      <c r="I427" s="42">
        <f>IFERROR(VLOOKUP(CONSUMO_ADITIVOS[[#This Row],[Nombre aditivo]],DESPLEABLES!$F$2:$H$47,3,FALSE),0)</f>
        <v>0</v>
      </c>
      <c r="J427" s="52"/>
    </row>
    <row r="428" spans="1:10">
      <c r="A428" s="49"/>
      <c r="B428" s="50">
        <f>IFERROR(CONSUMO_ADITIVOS[[#This Row],[Fecha ]],0)</f>
        <v>0</v>
      </c>
      <c r="C428" s="42"/>
      <c r="D428" s="42"/>
      <c r="E428" s="45"/>
      <c r="F428" s="42"/>
      <c r="G428" s="42">
        <f>IFERROR(VLOOKUP(CONSUMO_ADITIVOS[[#This Row],[Nombre aditivo]],DESPLEABLES!$F$2:$G$58,2,FALSE),0)</f>
        <v>0</v>
      </c>
      <c r="H428" s="58">
        <f>CONSUMO_ADITIVOS[[#This Row],[Cantidad]]*CONSUMO_ADITIVOS[[#This Row],[Peso x envase]]</f>
        <v>0</v>
      </c>
      <c r="I428" s="42">
        <f>IFERROR(VLOOKUP(CONSUMO_ADITIVOS[[#This Row],[Nombre aditivo]],DESPLEABLES!$F$2:$H$47,3,FALSE),0)</f>
        <v>0</v>
      </c>
      <c r="J428" s="52"/>
    </row>
    <row r="429" spans="1:10">
      <c r="A429" s="49"/>
      <c r="B429" s="50">
        <f>IFERROR(CONSUMO_ADITIVOS[[#This Row],[Fecha ]],0)</f>
        <v>0</v>
      </c>
      <c r="C429" s="42"/>
      <c r="D429" s="42"/>
      <c r="E429" s="45"/>
      <c r="F429" s="42"/>
      <c r="G429" s="42">
        <f>IFERROR(VLOOKUP(CONSUMO_ADITIVOS[[#This Row],[Nombre aditivo]],DESPLEABLES!$F$2:$G$58,2,FALSE),0)</f>
        <v>0</v>
      </c>
      <c r="H429" s="58">
        <f>CONSUMO_ADITIVOS[[#This Row],[Cantidad]]*CONSUMO_ADITIVOS[[#This Row],[Peso x envase]]</f>
        <v>0</v>
      </c>
      <c r="I429" s="42">
        <f>IFERROR(VLOOKUP(CONSUMO_ADITIVOS[[#This Row],[Nombre aditivo]],DESPLEABLES!$F$2:$H$47,3,FALSE),0)</f>
        <v>0</v>
      </c>
      <c r="J429" s="52"/>
    </row>
    <row r="430" spans="1:10">
      <c r="A430" s="49"/>
      <c r="B430" s="50">
        <f>IFERROR(CONSUMO_ADITIVOS[[#This Row],[Fecha ]],0)</f>
        <v>0</v>
      </c>
      <c r="C430" s="42"/>
      <c r="D430" s="42"/>
      <c r="E430" s="45"/>
      <c r="F430" s="42"/>
      <c r="G430" s="42">
        <f>IFERROR(VLOOKUP(CONSUMO_ADITIVOS[[#This Row],[Nombre aditivo]],DESPLEABLES!$F$2:$G$58,2,FALSE),0)</f>
        <v>0</v>
      </c>
      <c r="H430" s="58">
        <f>CONSUMO_ADITIVOS[[#This Row],[Cantidad]]*CONSUMO_ADITIVOS[[#This Row],[Peso x envase]]</f>
        <v>0</v>
      </c>
      <c r="I430" s="42">
        <f>IFERROR(VLOOKUP(CONSUMO_ADITIVOS[[#This Row],[Nombre aditivo]],DESPLEABLES!$F$2:$H$47,3,FALSE),0)</f>
        <v>0</v>
      </c>
      <c r="J430" s="52"/>
    </row>
    <row r="431" spans="1:10">
      <c r="A431" s="49"/>
      <c r="B431" s="50">
        <f>IFERROR(CONSUMO_ADITIVOS[[#This Row],[Fecha ]],0)</f>
        <v>0</v>
      </c>
      <c r="C431" s="42"/>
      <c r="D431" s="42"/>
      <c r="E431" s="45"/>
      <c r="F431" s="42"/>
      <c r="G431" s="42">
        <f>IFERROR(VLOOKUP(CONSUMO_ADITIVOS[[#This Row],[Nombre aditivo]],DESPLEABLES!$F$2:$G$58,2,FALSE),0)</f>
        <v>0</v>
      </c>
      <c r="H431" s="58">
        <f>CONSUMO_ADITIVOS[[#This Row],[Cantidad]]*CONSUMO_ADITIVOS[[#This Row],[Peso x envase]]</f>
        <v>0</v>
      </c>
      <c r="I431" s="42">
        <f>IFERROR(VLOOKUP(CONSUMO_ADITIVOS[[#This Row],[Nombre aditivo]],DESPLEABLES!$F$2:$H$47,3,FALSE),0)</f>
        <v>0</v>
      </c>
      <c r="J431" s="52"/>
    </row>
    <row r="432" spans="1:10">
      <c r="A432" s="49"/>
      <c r="B432" s="50">
        <f>IFERROR(CONSUMO_ADITIVOS[[#This Row],[Fecha ]],0)</f>
        <v>0</v>
      </c>
      <c r="C432" s="42"/>
      <c r="D432" s="42"/>
      <c r="E432" s="45"/>
      <c r="F432" s="42"/>
      <c r="G432" s="42">
        <f>IFERROR(VLOOKUP(CONSUMO_ADITIVOS[[#This Row],[Nombre aditivo]],DESPLEABLES!$F$2:$G$58,2,FALSE),0)</f>
        <v>0</v>
      </c>
      <c r="H432" s="58">
        <f>CONSUMO_ADITIVOS[[#This Row],[Cantidad]]*CONSUMO_ADITIVOS[[#This Row],[Peso x envase]]</f>
        <v>0</v>
      </c>
      <c r="I432" s="42">
        <f>IFERROR(VLOOKUP(CONSUMO_ADITIVOS[[#This Row],[Nombre aditivo]],DESPLEABLES!$F$2:$H$47,3,FALSE),0)</f>
        <v>0</v>
      </c>
      <c r="J432" s="52"/>
    </row>
    <row r="433" spans="1:10">
      <c r="A433" s="49"/>
      <c r="B433" s="50">
        <f>IFERROR(CONSUMO_ADITIVOS[[#This Row],[Fecha ]],0)</f>
        <v>0</v>
      </c>
      <c r="C433" s="42"/>
      <c r="D433" s="42"/>
      <c r="E433" s="45"/>
      <c r="F433" s="42"/>
      <c r="G433" s="42">
        <f>IFERROR(VLOOKUP(CONSUMO_ADITIVOS[[#This Row],[Nombre aditivo]],DESPLEABLES!$F$2:$G$58,2,FALSE),0)</f>
        <v>0</v>
      </c>
      <c r="H433" s="58">
        <f>CONSUMO_ADITIVOS[[#This Row],[Cantidad]]*CONSUMO_ADITIVOS[[#This Row],[Peso x envase]]</f>
        <v>0</v>
      </c>
      <c r="I433" s="42">
        <f>IFERROR(VLOOKUP(CONSUMO_ADITIVOS[[#This Row],[Nombre aditivo]],DESPLEABLES!$F$2:$H$47,3,FALSE),0)</f>
        <v>0</v>
      </c>
      <c r="J433" s="52"/>
    </row>
    <row r="434" spans="1:10">
      <c r="A434" s="49"/>
      <c r="B434" s="50">
        <f>IFERROR(CONSUMO_ADITIVOS[[#This Row],[Fecha ]],0)</f>
        <v>0</v>
      </c>
      <c r="C434" s="42"/>
      <c r="D434" s="42"/>
      <c r="E434" s="45"/>
      <c r="F434" s="42"/>
      <c r="G434" s="42">
        <f>IFERROR(VLOOKUP(CONSUMO_ADITIVOS[[#This Row],[Nombre aditivo]],DESPLEABLES!$F$2:$G$58,2,FALSE),0)</f>
        <v>0</v>
      </c>
      <c r="H434" s="58">
        <f>CONSUMO_ADITIVOS[[#This Row],[Cantidad]]*CONSUMO_ADITIVOS[[#This Row],[Peso x envase]]</f>
        <v>0</v>
      </c>
      <c r="I434" s="42">
        <f>IFERROR(VLOOKUP(CONSUMO_ADITIVOS[[#This Row],[Nombre aditivo]],DESPLEABLES!$F$2:$H$47,3,FALSE),0)</f>
        <v>0</v>
      </c>
      <c r="J434" s="52"/>
    </row>
    <row r="435" spans="1:10">
      <c r="A435" s="49"/>
      <c r="B435" s="50">
        <f>IFERROR(CONSUMO_ADITIVOS[[#This Row],[Fecha ]],0)</f>
        <v>0</v>
      </c>
      <c r="C435" s="42"/>
      <c r="D435" s="42"/>
      <c r="E435" s="45"/>
      <c r="F435" s="42"/>
      <c r="G435" s="42">
        <f>IFERROR(VLOOKUP(CONSUMO_ADITIVOS[[#This Row],[Nombre aditivo]],DESPLEABLES!$F$2:$G$58,2,FALSE),0)</f>
        <v>0</v>
      </c>
      <c r="H435" s="58">
        <f>CONSUMO_ADITIVOS[[#This Row],[Cantidad]]*CONSUMO_ADITIVOS[[#This Row],[Peso x envase]]</f>
        <v>0</v>
      </c>
      <c r="I435" s="42">
        <f>IFERROR(VLOOKUP(CONSUMO_ADITIVOS[[#This Row],[Nombre aditivo]],DESPLEABLES!$F$2:$H$47,3,FALSE),0)</f>
        <v>0</v>
      </c>
      <c r="J435" s="52"/>
    </row>
    <row r="436" spans="1:10">
      <c r="A436" s="49"/>
      <c r="B436" s="50">
        <f>IFERROR(CONSUMO_ADITIVOS[[#This Row],[Fecha ]],0)</f>
        <v>0</v>
      </c>
      <c r="C436" s="42"/>
      <c r="D436" s="42"/>
      <c r="E436" s="45"/>
      <c r="F436" s="42"/>
      <c r="G436" s="42">
        <f>IFERROR(VLOOKUP(CONSUMO_ADITIVOS[[#This Row],[Nombre aditivo]],DESPLEABLES!$F$2:$G$58,2,FALSE),0)</f>
        <v>0</v>
      </c>
      <c r="H436" s="58">
        <f>CONSUMO_ADITIVOS[[#This Row],[Cantidad]]*CONSUMO_ADITIVOS[[#This Row],[Peso x envase]]</f>
        <v>0</v>
      </c>
      <c r="I436" s="42">
        <f>IFERROR(VLOOKUP(CONSUMO_ADITIVOS[[#This Row],[Nombre aditivo]],DESPLEABLES!$F$2:$H$47,3,FALSE),0)</f>
        <v>0</v>
      </c>
      <c r="J436" s="52"/>
    </row>
    <row r="437" spans="1:10">
      <c r="A437" s="49"/>
      <c r="B437" s="50">
        <f>IFERROR(CONSUMO_ADITIVOS[[#This Row],[Fecha ]],0)</f>
        <v>0</v>
      </c>
      <c r="C437" s="42"/>
      <c r="D437" s="42"/>
      <c r="E437" s="45"/>
      <c r="F437" s="42"/>
      <c r="G437" s="42">
        <f>IFERROR(VLOOKUP(CONSUMO_ADITIVOS[[#This Row],[Nombre aditivo]],DESPLEABLES!$F$2:$G$58,2,FALSE),0)</f>
        <v>0</v>
      </c>
      <c r="H437" s="58">
        <f>CONSUMO_ADITIVOS[[#This Row],[Cantidad]]*CONSUMO_ADITIVOS[[#This Row],[Peso x envase]]</f>
        <v>0</v>
      </c>
      <c r="I437" s="42">
        <f>IFERROR(VLOOKUP(CONSUMO_ADITIVOS[[#This Row],[Nombre aditivo]],DESPLEABLES!$F$2:$H$47,3,FALSE),0)</f>
        <v>0</v>
      </c>
      <c r="J437" s="52"/>
    </row>
    <row r="438" spans="1:10">
      <c r="A438" s="49"/>
      <c r="B438" s="50">
        <f>IFERROR(CONSUMO_ADITIVOS[[#This Row],[Fecha ]],0)</f>
        <v>0</v>
      </c>
      <c r="C438" s="42"/>
      <c r="D438" s="42"/>
      <c r="E438" s="45"/>
      <c r="F438" s="42"/>
      <c r="G438" s="42">
        <f>IFERROR(VLOOKUP(CONSUMO_ADITIVOS[[#This Row],[Nombre aditivo]],DESPLEABLES!$F$2:$G$58,2,FALSE),0)</f>
        <v>0</v>
      </c>
      <c r="H438" s="58">
        <f>CONSUMO_ADITIVOS[[#This Row],[Cantidad]]*CONSUMO_ADITIVOS[[#This Row],[Peso x envase]]</f>
        <v>0</v>
      </c>
      <c r="I438" s="42">
        <f>IFERROR(VLOOKUP(CONSUMO_ADITIVOS[[#This Row],[Nombre aditivo]],DESPLEABLES!$F$2:$H$47,3,FALSE),0)</f>
        <v>0</v>
      </c>
      <c r="J438" s="52"/>
    </row>
    <row r="439" spans="1:10">
      <c r="A439" s="49"/>
      <c r="B439" s="50">
        <f>IFERROR(CONSUMO_ADITIVOS[[#This Row],[Fecha ]],0)</f>
        <v>0</v>
      </c>
      <c r="C439" s="51"/>
      <c r="D439" s="42"/>
      <c r="E439" s="45"/>
      <c r="F439" s="42"/>
      <c r="G439" s="42">
        <f>IFERROR(VLOOKUP(CONSUMO_ADITIVOS[[#This Row],[Nombre aditivo]],DESPLEABLES!$F$2:$G$58,2,FALSE),0)</f>
        <v>0</v>
      </c>
      <c r="H439" s="58">
        <f>CONSUMO_ADITIVOS[[#This Row],[Cantidad]]*CONSUMO_ADITIVOS[[#This Row],[Peso x envase]]</f>
        <v>0</v>
      </c>
      <c r="I439" s="42">
        <f>IFERROR(VLOOKUP(CONSUMO_ADITIVOS[[#This Row],[Nombre aditivo]],DESPLEABLES!$F$2:$H$47,3,FALSE),0)</f>
        <v>0</v>
      </c>
      <c r="J439" s="52"/>
    </row>
    <row r="440" spans="1:10">
      <c r="A440" s="49"/>
      <c r="B440" s="50">
        <f>IFERROR(CONSUMO_ADITIVOS[[#This Row],[Fecha ]],0)</f>
        <v>0</v>
      </c>
      <c r="C440" s="51"/>
      <c r="D440" s="42"/>
      <c r="E440" s="45"/>
      <c r="F440" s="42"/>
      <c r="G440" s="42">
        <f>IFERROR(VLOOKUP(CONSUMO_ADITIVOS[[#This Row],[Nombre aditivo]],DESPLEABLES!$F$2:$G$58,2,FALSE),0)</f>
        <v>0</v>
      </c>
      <c r="H440" s="58">
        <f>CONSUMO_ADITIVOS[[#This Row],[Cantidad]]*CONSUMO_ADITIVOS[[#This Row],[Peso x envase]]</f>
        <v>0</v>
      </c>
      <c r="I440" s="42">
        <f>IFERROR(VLOOKUP(CONSUMO_ADITIVOS[[#This Row],[Nombre aditivo]],DESPLEABLES!$F$2:$H$47,3,FALSE),0)</f>
        <v>0</v>
      </c>
      <c r="J440" s="52"/>
    </row>
    <row r="441" spans="1:10">
      <c r="A441" s="49"/>
      <c r="B441" s="50">
        <f>IFERROR(CONSUMO_ADITIVOS[[#This Row],[Fecha ]],0)</f>
        <v>0</v>
      </c>
      <c r="C441" s="51"/>
      <c r="D441" s="42"/>
      <c r="E441" s="45"/>
      <c r="F441" s="42"/>
      <c r="G441" s="42">
        <f>IFERROR(VLOOKUP(CONSUMO_ADITIVOS[[#This Row],[Nombre aditivo]],DESPLEABLES!$F$2:$G$58,2,FALSE),0)</f>
        <v>0</v>
      </c>
      <c r="H441" s="58">
        <f>CONSUMO_ADITIVOS[[#This Row],[Cantidad]]*CONSUMO_ADITIVOS[[#This Row],[Peso x envase]]</f>
        <v>0</v>
      </c>
      <c r="I441" s="42">
        <f>IFERROR(VLOOKUP(CONSUMO_ADITIVOS[[#This Row],[Nombre aditivo]],DESPLEABLES!$F$2:$H$47,3,FALSE),0)</f>
        <v>0</v>
      </c>
      <c r="J441" s="52"/>
    </row>
    <row r="442" spans="1:10">
      <c r="A442" s="49"/>
      <c r="B442" s="50">
        <f>IFERROR(CONSUMO_ADITIVOS[[#This Row],[Fecha ]],0)</f>
        <v>0</v>
      </c>
      <c r="C442" s="51"/>
      <c r="D442" s="42"/>
      <c r="E442" s="45"/>
      <c r="F442" s="42"/>
      <c r="G442" s="42">
        <f>IFERROR(VLOOKUP(CONSUMO_ADITIVOS[[#This Row],[Nombre aditivo]],DESPLEABLES!$F$2:$G$58,2,FALSE),0)</f>
        <v>0</v>
      </c>
      <c r="H442" s="58">
        <f>CONSUMO_ADITIVOS[[#This Row],[Cantidad]]*CONSUMO_ADITIVOS[[#This Row],[Peso x envase]]</f>
        <v>0</v>
      </c>
      <c r="I442" s="42">
        <f>IFERROR(VLOOKUP(CONSUMO_ADITIVOS[[#This Row],[Nombre aditivo]],DESPLEABLES!$F$2:$H$47,3,FALSE),0)</f>
        <v>0</v>
      </c>
      <c r="J442" s="52"/>
    </row>
    <row r="443" spans="1:10">
      <c r="A443" s="49"/>
      <c r="B443" s="50">
        <f>IFERROR(CONSUMO_ADITIVOS[[#This Row],[Fecha ]],0)</f>
        <v>0</v>
      </c>
      <c r="C443" s="42"/>
      <c r="D443" s="42"/>
      <c r="E443" s="45"/>
      <c r="F443" s="42"/>
      <c r="G443" s="42">
        <f>IFERROR(VLOOKUP(CONSUMO_ADITIVOS[[#This Row],[Nombre aditivo]],DESPLEABLES!$F$2:$G$58,2,FALSE),0)</f>
        <v>0</v>
      </c>
      <c r="H443" s="58">
        <f>CONSUMO_ADITIVOS[[#This Row],[Cantidad]]*CONSUMO_ADITIVOS[[#This Row],[Peso x envase]]</f>
        <v>0</v>
      </c>
      <c r="I443" s="42">
        <f>IFERROR(VLOOKUP(CONSUMO_ADITIVOS[[#This Row],[Nombre aditivo]],DESPLEABLES!$F$2:$H$47,3,FALSE),0)</f>
        <v>0</v>
      </c>
      <c r="J443" s="52"/>
    </row>
    <row r="444" spans="1:10">
      <c r="A444" s="49"/>
      <c r="B444" s="50">
        <f>IFERROR(CONSUMO_ADITIVOS[[#This Row],[Fecha ]],0)</f>
        <v>0</v>
      </c>
      <c r="C444" s="42"/>
      <c r="D444" s="42"/>
      <c r="E444" s="45"/>
      <c r="F444" s="42"/>
      <c r="G444" s="42">
        <f>IFERROR(VLOOKUP(CONSUMO_ADITIVOS[[#This Row],[Nombre aditivo]],DESPLEABLES!$F$2:$G$58,2,FALSE),0)</f>
        <v>0</v>
      </c>
      <c r="H444" s="58">
        <f>CONSUMO_ADITIVOS[[#This Row],[Cantidad]]*CONSUMO_ADITIVOS[[#This Row],[Peso x envase]]</f>
        <v>0</v>
      </c>
      <c r="I444" s="42">
        <f>IFERROR(VLOOKUP(CONSUMO_ADITIVOS[[#This Row],[Nombre aditivo]],DESPLEABLES!$F$2:$H$47,3,FALSE),0)</f>
        <v>0</v>
      </c>
      <c r="J444" s="52"/>
    </row>
    <row r="445" spans="1:10">
      <c r="A445" s="49"/>
      <c r="B445" s="50">
        <f>IFERROR(CONSUMO_ADITIVOS[[#This Row],[Fecha ]],0)</f>
        <v>0</v>
      </c>
      <c r="C445" s="42"/>
      <c r="D445" s="42"/>
      <c r="E445" s="45"/>
      <c r="F445" s="42"/>
      <c r="G445" s="42">
        <f>IFERROR(VLOOKUP(CONSUMO_ADITIVOS[[#This Row],[Nombre aditivo]],DESPLEABLES!$F$2:$G$58,2,FALSE),0)</f>
        <v>0</v>
      </c>
      <c r="H445" s="58">
        <f>CONSUMO_ADITIVOS[[#This Row],[Cantidad]]*CONSUMO_ADITIVOS[[#This Row],[Peso x envase]]</f>
        <v>0</v>
      </c>
      <c r="I445" s="42">
        <f>IFERROR(VLOOKUP(CONSUMO_ADITIVOS[[#This Row],[Nombre aditivo]],DESPLEABLES!$F$2:$H$47,3,FALSE),0)</f>
        <v>0</v>
      </c>
      <c r="J445" s="52"/>
    </row>
    <row r="446" spans="1:10">
      <c r="A446" s="49"/>
      <c r="B446" s="50">
        <f>IFERROR(CONSUMO_ADITIVOS[[#This Row],[Fecha ]],0)</f>
        <v>0</v>
      </c>
      <c r="C446" s="42"/>
      <c r="D446" s="42"/>
      <c r="E446" s="45"/>
      <c r="F446" s="42"/>
      <c r="G446" s="42">
        <f>IFERROR(VLOOKUP(CONSUMO_ADITIVOS[[#This Row],[Nombre aditivo]],DESPLEABLES!$F$2:$G$58,2,FALSE),0)</f>
        <v>0</v>
      </c>
      <c r="H446" s="58">
        <f>CONSUMO_ADITIVOS[[#This Row],[Cantidad]]*CONSUMO_ADITIVOS[[#This Row],[Peso x envase]]</f>
        <v>0</v>
      </c>
      <c r="I446" s="42">
        <f>IFERROR(VLOOKUP(CONSUMO_ADITIVOS[[#This Row],[Nombre aditivo]],DESPLEABLES!$F$2:$H$47,3,FALSE),0)</f>
        <v>0</v>
      </c>
      <c r="J446" s="52"/>
    </row>
    <row r="447" spans="1:10">
      <c r="A447" s="49"/>
      <c r="B447" s="50">
        <f>IFERROR(CONSUMO_ADITIVOS[[#This Row],[Fecha ]],0)</f>
        <v>0</v>
      </c>
      <c r="C447" s="42"/>
      <c r="D447" s="42"/>
      <c r="E447" s="45"/>
      <c r="F447" s="42"/>
      <c r="G447" s="42">
        <f>IFERROR(VLOOKUP(CONSUMO_ADITIVOS[[#This Row],[Nombre aditivo]],DESPLEABLES!$F$2:$G$58,2,FALSE),0)</f>
        <v>0</v>
      </c>
      <c r="H447" s="58">
        <f>CONSUMO_ADITIVOS[[#This Row],[Cantidad]]*CONSUMO_ADITIVOS[[#This Row],[Peso x envase]]</f>
        <v>0</v>
      </c>
      <c r="I447" s="42">
        <f>IFERROR(VLOOKUP(CONSUMO_ADITIVOS[[#This Row],[Nombre aditivo]],DESPLEABLES!$F$2:$H$47,3,FALSE),0)</f>
        <v>0</v>
      </c>
      <c r="J447" s="52"/>
    </row>
    <row r="448" spans="1:10">
      <c r="A448" s="49"/>
      <c r="B448" s="50">
        <f>IFERROR(CONSUMO_ADITIVOS[[#This Row],[Fecha ]],0)</f>
        <v>0</v>
      </c>
      <c r="C448" s="42"/>
      <c r="D448" s="42"/>
      <c r="E448" s="45"/>
      <c r="F448" s="42"/>
      <c r="G448" s="42">
        <f>IFERROR(VLOOKUP(CONSUMO_ADITIVOS[[#This Row],[Nombre aditivo]],DESPLEABLES!$F$2:$G$58,2,FALSE),0)</f>
        <v>0</v>
      </c>
      <c r="H448" s="58">
        <f>CONSUMO_ADITIVOS[[#This Row],[Cantidad]]*CONSUMO_ADITIVOS[[#This Row],[Peso x envase]]</f>
        <v>0</v>
      </c>
      <c r="I448" s="42">
        <f>IFERROR(VLOOKUP(CONSUMO_ADITIVOS[[#This Row],[Nombre aditivo]],DESPLEABLES!$F$2:$H$47,3,FALSE),0)</f>
        <v>0</v>
      </c>
      <c r="J448" s="52"/>
    </row>
    <row r="449" spans="1:10">
      <c r="A449" s="49"/>
      <c r="B449" s="50">
        <f>IFERROR(CONSUMO_ADITIVOS[[#This Row],[Fecha ]],0)</f>
        <v>0</v>
      </c>
      <c r="C449" s="42"/>
      <c r="D449" s="42"/>
      <c r="E449" s="61"/>
      <c r="F449" s="43"/>
      <c r="G449" s="42">
        <f>IFERROR(VLOOKUP(CONSUMO_ADITIVOS[[#This Row],[Nombre aditivo]],DESPLEABLES!$F$2:$G$58,2,FALSE),0)</f>
        <v>0</v>
      </c>
      <c r="H449" s="59">
        <f>CONSUMO_ADITIVOS[[#This Row],[Cantidad]]*CONSUMO_ADITIVOS[[#This Row],[Peso x envase]]</f>
        <v>0</v>
      </c>
      <c r="I449" s="43">
        <f>IFERROR(VLOOKUP(CONSUMO_ADITIVOS[[#This Row],[Nombre aditivo]],DESPLEABLES!$F$2:$H$47,3,FALSE),0)</f>
        <v>0</v>
      </c>
      <c r="J449" s="52"/>
    </row>
    <row r="450" spans="1:10">
      <c r="A450" s="49"/>
      <c r="B450" s="50">
        <f>IFERROR(CONSUMO_ADITIVOS[[#This Row],[Fecha ]],0)</f>
        <v>0</v>
      </c>
      <c r="C450" s="42"/>
      <c r="D450" s="42"/>
      <c r="E450" s="45"/>
      <c r="F450" s="42"/>
      <c r="G450" s="42">
        <f>IFERROR(VLOOKUP(CONSUMO_ADITIVOS[[#This Row],[Nombre aditivo]],DESPLEABLES!$F$2:$G$58,2,FALSE),0)</f>
        <v>0</v>
      </c>
      <c r="H450" s="58">
        <f>CONSUMO_ADITIVOS[[#This Row],[Cantidad]]*CONSUMO_ADITIVOS[[#This Row],[Peso x envase]]</f>
        <v>0</v>
      </c>
      <c r="I450" s="42">
        <f>IFERROR(VLOOKUP(CONSUMO_ADITIVOS[[#This Row],[Nombre aditivo]],DESPLEABLES!$F$2:$H$47,3,FALSE),0)</f>
        <v>0</v>
      </c>
      <c r="J450" s="52"/>
    </row>
    <row r="451" spans="1:10">
      <c r="A451" s="49"/>
      <c r="B451" s="50">
        <f>IFERROR(CONSUMO_ADITIVOS[[#This Row],[Fecha ]],0)</f>
        <v>0</v>
      </c>
      <c r="C451" s="42"/>
      <c r="D451" s="42"/>
      <c r="E451" s="61"/>
      <c r="F451" s="43"/>
      <c r="G451" s="42">
        <f>IFERROR(VLOOKUP(CONSUMO_ADITIVOS[[#This Row],[Nombre aditivo]],DESPLEABLES!$F$2:$G$58,2,FALSE),0)</f>
        <v>0</v>
      </c>
      <c r="H451" s="59">
        <f>CONSUMO_ADITIVOS[[#This Row],[Cantidad]]*CONSUMO_ADITIVOS[[#This Row],[Peso x envase]]</f>
        <v>0</v>
      </c>
      <c r="I451" s="43">
        <f>IFERROR(VLOOKUP(CONSUMO_ADITIVOS[[#This Row],[Nombre aditivo]],DESPLEABLES!$F$2:$H$47,3,FALSE),0)</f>
        <v>0</v>
      </c>
      <c r="J451" s="52"/>
    </row>
    <row r="452" spans="1:10">
      <c r="A452" s="49"/>
      <c r="B452" s="50">
        <f>IFERROR(CONSUMO_ADITIVOS[[#This Row],[Fecha ]],0)</f>
        <v>0</v>
      </c>
      <c r="C452" s="42"/>
      <c r="D452" s="42"/>
      <c r="E452" s="45"/>
      <c r="F452" s="42"/>
      <c r="G452" s="42">
        <f>IFERROR(VLOOKUP(CONSUMO_ADITIVOS[[#This Row],[Nombre aditivo]],DESPLEABLES!$F$2:$G$58,2,FALSE),0)</f>
        <v>0</v>
      </c>
      <c r="H452" s="58">
        <f>CONSUMO_ADITIVOS[[#This Row],[Cantidad]]*CONSUMO_ADITIVOS[[#This Row],[Peso x envase]]</f>
        <v>0</v>
      </c>
      <c r="I452" s="42">
        <f>IFERROR(VLOOKUP(CONSUMO_ADITIVOS[[#This Row],[Nombre aditivo]],DESPLEABLES!$F$2:$H$47,3,FALSE),0)</f>
        <v>0</v>
      </c>
      <c r="J452" s="52"/>
    </row>
    <row r="453" spans="1:10">
      <c r="A453" s="49"/>
      <c r="B453" s="50">
        <f>IFERROR(CONSUMO_ADITIVOS[[#This Row],[Fecha ]],0)</f>
        <v>0</v>
      </c>
      <c r="C453" s="42"/>
      <c r="D453" s="42"/>
      <c r="E453" s="61"/>
      <c r="F453" s="43"/>
      <c r="G453" s="42">
        <f>IFERROR(VLOOKUP(CONSUMO_ADITIVOS[[#This Row],[Nombre aditivo]],DESPLEABLES!$F$2:$G$58,2,FALSE),0)</f>
        <v>0</v>
      </c>
      <c r="H453" s="59">
        <f>CONSUMO_ADITIVOS[[#This Row],[Cantidad]]*CONSUMO_ADITIVOS[[#This Row],[Peso x envase]]</f>
        <v>0</v>
      </c>
      <c r="I453" s="43">
        <f>IFERROR(VLOOKUP(CONSUMO_ADITIVOS[[#This Row],[Nombre aditivo]],DESPLEABLES!$F$2:$H$47,3,FALSE),0)</f>
        <v>0</v>
      </c>
      <c r="J453" s="52"/>
    </row>
    <row r="454" spans="1:10">
      <c r="A454" s="49"/>
      <c r="B454" s="50">
        <f>IFERROR(CONSUMO_ADITIVOS[[#This Row],[Fecha ]],0)</f>
        <v>0</v>
      </c>
      <c r="C454" s="42"/>
      <c r="D454" s="42"/>
      <c r="E454" s="45"/>
      <c r="F454" s="42"/>
      <c r="G454" s="42">
        <f>IFERROR(VLOOKUP(CONSUMO_ADITIVOS[[#This Row],[Nombre aditivo]],DESPLEABLES!$F$2:$G$58,2,FALSE),0)</f>
        <v>0</v>
      </c>
      <c r="H454" s="58">
        <f>CONSUMO_ADITIVOS[[#This Row],[Cantidad]]*CONSUMO_ADITIVOS[[#This Row],[Peso x envase]]</f>
        <v>0</v>
      </c>
      <c r="I454" s="42">
        <f>IFERROR(VLOOKUP(CONSUMO_ADITIVOS[[#This Row],[Nombre aditivo]],DESPLEABLES!$F$2:$H$47,3,FALSE),0)</f>
        <v>0</v>
      </c>
      <c r="J454" s="52"/>
    </row>
    <row r="455" spans="1:10">
      <c r="A455" s="49"/>
      <c r="B455" s="50">
        <f>IFERROR(CONSUMO_ADITIVOS[[#This Row],[Fecha ]],0)</f>
        <v>0</v>
      </c>
      <c r="C455" s="42"/>
      <c r="D455" s="42"/>
      <c r="E455" s="61"/>
      <c r="F455" s="43"/>
      <c r="G455" s="42">
        <f>IFERROR(VLOOKUP(CONSUMO_ADITIVOS[[#This Row],[Nombre aditivo]],DESPLEABLES!$F$2:$G$58,2,FALSE),0)</f>
        <v>0</v>
      </c>
      <c r="H455" s="59">
        <f>CONSUMO_ADITIVOS[[#This Row],[Cantidad]]*CONSUMO_ADITIVOS[[#This Row],[Peso x envase]]</f>
        <v>0</v>
      </c>
      <c r="I455" s="43">
        <f>IFERROR(VLOOKUP(CONSUMO_ADITIVOS[[#This Row],[Nombre aditivo]],DESPLEABLES!$F$2:$H$47,3,FALSE),0)</f>
        <v>0</v>
      </c>
      <c r="J455" s="52"/>
    </row>
    <row r="456" spans="1:10">
      <c r="A456" s="49"/>
      <c r="B456" s="50">
        <f>IFERROR(CONSUMO_ADITIVOS[[#This Row],[Fecha ]],0)</f>
        <v>0</v>
      </c>
      <c r="C456" s="42"/>
      <c r="D456" s="42"/>
      <c r="E456" s="45"/>
      <c r="F456" s="42"/>
      <c r="G456" s="42">
        <f>IFERROR(VLOOKUP(CONSUMO_ADITIVOS[[#This Row],[Nombre aditivo]],DESPLEABLES!$F$2:$G$58,2,FALSE),0)</f>
        <v>0</v>
      </c>
      <c r="H456" s="58">
        <f>CONSUMO_ADITIVOS[[#This Row],[Cantidad]]*CONSUMO_ADITIVOS[[#This Row],[Peso x envase]]</f>
        <v>0</v>
      </c>
      <c r="I456" s="42">
        <f>IFERROR(VLOOKUP(CONSUMO_ADITIVOS[[#This Row],[Nombre aditivo]],DESPLEABLES!$F$2:$H$47,3,FALSE),0)</f>
        <v>0</v>
      </c>
      <c r="J456" s="52"/>
    </row>
    <row r="457" spans="1:10">
      <c r="A457" s="49"/>
      <c r="B457" s="50">
        <f>IFERROR(CONSUMO_ADITIVOS[[#This Row],[Fecha ]],0)</f>
        <v>0</v>
      </c>
      <c r="C457" s="42"/>
      <c r="D457" s="42"/>
      <c r="E457" s="61"/>
      <c r="F457" s="43"/>
      <c r="G457" s="42">
        <f>IFERROR(VLOOKUP(CONSUMO_ADITIVOS[[#This Row],[Nombre aditivo]],DESPLEABLES!$F$2:$G$58,2,FALSE),0)</f>
        <v>0</v>
      </c>
      <c r="H457" s="59">
        <f>CONSUMO_ADITIVOS[[#This Row],[Cantidad]]*CONSUMO_ADITIVOS[[#This Row],[Peso x envase]]</f>
        <v>0</v>
      </c>
      <c r="I457" s="43">
        <f>IFERROR(VLOOKUP(CONSUMO_ADITIVOS[[#This Row],[Nombre aditivo]],DESPLEABLES!$F$2:$H$47,3,FALSE),0)</f>
        <v>0</v>
      </c>
      <c r="J457" s="52"/>
    </row>
    <row r="458" spans="1:10">
      <c r="A458" s="49"/>
      <c r="B458" s="50">
        <f>IFERROR(CONSUMO_ADITIVOS[[#This Row],[Fecha ]],0)</f>
        <v>0</v>
      </c>
      <c r="C458" s="42"/>
      <c r="D458" s="42"/>
      <c r="E458" s="45"/>
      <c r="F458" s="42"/>
      <c r="G458" s="42">
        <f>IFERROR(VLOOKUP(CONSUMO_ADITIVOS[[#This Row],[Nombre aditivo]],DESPLEABLES!$F$2:$G$58,2,FALSE),0)</f>
        <v>0</v>
      </c>
      <c r="H458" s="58">
        <f>CONSUMO_ADITIVOS[[#This Row],[Cantidad]]*CONSUMO_ADITIVOS[[#This Row],[Peso x envase]]</f>
        <v>0</v>
      </c>
      <c r="I458" s="42">
        <f>IFERROR(VLOOKUP(CONSUMO_ADITIVOS[[#This Row],[Nombre aditivo]],DESPLEABLES!$F$2:$H$47,3,FALSE),0)</f>
        <v>0</v>
      </c>
      <c r="J458" s="52"/>
    </row>
    <row r="459" spans="1:10">
      <c r="A459" s="49"/>
      <c r="B459" s="50">
        <f>IFERROR(CONSUMO_ADITIVOS[[#This Row],[Fecha ]],0)</f>
        <v>0</v>
      </c>
      <c r="C459" s="42"/>
      <c r="D459" s="42"/>
      <c r="E459" s="61"/>
      <c r="F459" s="43"/>
      <c r="G459" s="42">
        <f>IFERROR(VLOOKUP(CONSUMO_ADITIVOS[[#This Row],[Nombre aditivo]],DESPLEABLES!$F$2:$G$58,2,FALSE),0)</f>
        <v>0</v>
      </c>
      <c r="H459" s="59">
        <f>CONSUMO_ADITIVOS[[#This Row],[Cantidad]]*CONSUMO_ADITIVOS[[#This Row],[Peso x envase]]</f>
        <v>0</v>
      </c>
      <c r="I459" s="43">
        <f>IFERROR(VLOOKUP(CONSUMO_ADITIVOS[[#This Row],[Nombre aditivo]],DESPLEABLES!$F$2:$H$47,3,FALSE),0)</f>
        <v>0</v>
      </c>
      <c r="J459" s="52"/>
    </row>
    <row r="460" spans="1:10">
      <c r="A460" s="49"/>
      <c r="B460" s="50">
        <f>IFERROR(CONSUMO_ADITIVOS[[#This Row],[Fecha ]],0)</f>
        <v>0</v>
      </c>
      <c r="C460" s="42"/>
      <c r="D460" s="42"/>
      <c r="E460" s="45"/>
      <c r="F460" s="42"/>
      <c r="G460" s="42">
        <f>IFERROR(VLOOKUP(CONSUMO_ADITIVOS[[#This Row],[Nombre aditivo]],DESPLEABLES!$F$2:$G$58,2,FALSE),0)</f>
        <v>0</v>
      </c>
      <c r="H460" s="58">
        <f>CONSUMO_ADITIVOS[[#This Row],[Cantidad]]*CONSUMO_ADITIVOS[[#This Row],[Peso x envase]]</f>
        <v>0</v>
      </c>
      <c r="I460" s="42">
        <f>IFERROR(VLOOKUP(CONSUMO_ADITIVOS[[#This Row],[Nombre aditivo]],DESPLEABLES!$F$2:$H$47,3,FALSE),0)</f>
        <v>0</v>
      </c>
      <c r="J460" s="52"/>
    </row>
    <row r="461" spans="1:10">
      <c r="A461" s="49"/>
      <c r="B461" s="50">
        <f>IFERROR(CONSUMO_ADITIVOS[[#This Row],[Fecha ]],0)</f>
        <v>0</v>
      </c>
      <c r="C461" s="42"/>
      <c r="D461" s="42"/>
      <c r="E461" s="61"/>
      <c r="F461" s="43"/>
      <c r="G461" s="42">
        <f>IFERROR(VLOOKUP(CONSUMO_ADITIVOS[[#This Row],[Nombre aditivo]],DESPLEABLES!$F$2:$G$58,2,FALSE),0)</f>
        <v>0</v>
      </c>
      <c r="H461" s="59">
        <f>CONSUMO_ADITIVOS[[#This Row],[Cantidad]]*CONSUMO_ADITIVOS[[#This Row],[Peso x envase]]</f>
        <v>0</v>
      </c>
      <c r="I461" s="43">
        <f>IFERROR(VLOOKUP(CONSUMO_ADITIVOS[[#This Row],[Nombre aditivo]],DESPLEABLES!$F$2:$H$47,3,FALSE),0)</f>
        <v>0</v>
      </c>
      <c r="J461" s="52"/>
    </row>
    <row r="462" spans="1:10">
      <c r="A462" s="49"/>
      <c r="B462" s="50">
        <f>IFERROR(CONSUMO_ADITIVOS[[#This Row],[Fecha ]],0)</f>
        <v>0</v>
      </c>
      <c r="C462" s="42"/>
      <c r="D462" s="42"/>
      <c r="E462" s="45"/>
      <c r="F462" s="42"/>
      <c r="G462" s="42">
        <f>IFERROR(VLOOKUP(CONSUMO_ADITIVOS[[#This Row],[Nombre aditivo]],DESPLEABLES!$F$2:$G$58,2,FALSE),0)</f>
        <v>0</v>
      </c>
      <c r="H462" s="58">
        <f>CONSUMO_ADITIVOS[[#This Row],[Cantidad]]*CONSUMO_ADITIVOS[[#This Row],[Peso x envase]]</f>
        <v>0</v>
      </c>
      <c r="I462" s="42">
        <f>IFERROR(VLOOKUP(CONSUMO_ADITIVOS[[#This Row],[Nombre aditivo]],DESPLEABLES!$F$2:$H$47,3,FALSE),0)</f>
        <v>0</v>
      </c>
      <c r="J462" s="52"/>
    </row>
    <row r="463" spans="1:10">
      <c r="A463" s="49"/>
      <c r="B463" s="50">
        <f>IFERROR(CONSUMO_ADITIVOS[[#This Row],[Fecha ]],0)</f>
        <v>0</v>
      </c>
      <c r="C463" s="42"/>
      <c r="D463" s="42"/>
      <c r="E463" s="61"/>
      <c r="F463" s="43"/>
      <c r="G463" s="42">
        <f>IFERROR(VLOOKUP(CONSUMO_ADITIVOS[[#This Row],[Nombre aditivo]],DESPLEABLES!$F$2:$G$58,2,FALSE),0)</f>
        <v>0</v>
      </c>
      <c r="H463" s="59">
        <f>CONSUMO_ADITIVOS[[#This Row],[Cantidad]]*CONSUMO_ADITIVOS[[#This Row],[Peso x envase]]</f>
        <v>0</v>
      </c>
      <c r="I463" s="43">
        <f>IFERROR(VLOOKUP(CONSUMO_ADITIVOS[[#This Row],[Nombre aditivo]],DESPLEABLES!$F$2:$H$47,3,FALSE),0)</f>
        <v>0</v>
      </c>
      <c r="J463" s="52"/>
    </row>
    <row r="464" spans="1:10">
      <c r="A464" s="49"/>
      <c r="B464" s="50">
        <f>IFERROR(CONSUMO_ADITIVOS[[#This Row],[Fecha ]],0)</f>
        <v>0</v>
      </c>
      <c r="C464" s="42"/>
      <c r="D464" s="42"/>
      <c r="E464" s="45"/>
      <c r="F464" s="42"/>
      <c r="G464" s="42">
        <f>IFERROR(VLOOKUP(CONSUMO_ADITIVOS[[#This Row],[Nombre aditivo]],DESPLEABLES!$F$2:$G$58,2,FALSE),0)</f>
        <v>0</v>
      </c>
      <c r="H464" s="58">
        <f>CONSUMO_ADITIVOS[[#This Row],[Cantidad]]*CONSUMO_ADITIVOS[[#This Row],[Peso x envase]]</f>
        <v>0</v>
      </c>
      <c r="I464" s="42">
        <f>IFERROR(VLOOKUP(CONSUMO_ADITIVOS[[#This Row],[Nombre aditivo]],DESPLEABLES!$F$2:$H$47,3,FALSE),0)</f>
        <v>0</v>
      </c>
      <c r="J464" s="52"/>
    </row>
    <row r="465" spans="1:10">
      <c r="A465" s="49"/>
      <c r="B465" s="50">
        <f>IFERROR(CONSUMO_ADITIVOS[[#This Row],[Fecha ]],0)</f>
        <v>0</v>
      </c>
      <c r="C465" s="42"/>
      <c r="D465" s="42"/>
      <c r="E465" s="61"/>
      <c r="F465" s="43"/>
      <c r="G465" s="42">
        <f>IFERROR(VLOOKUP(CONSUMO_ADITIVOS[[#This Row],[Nombre aditivo]],DESPLEABLES!$F$2:$G$58,2,FALSE),0)</f>
        <v>0</v>
      </c>
      <c r="H465" s="59">
        <f>CONSUMO_ADITIVOS[[#This Row],[Cantidad]]*CONSUMO_ADITIVOS[[#This Row],[Peso x envase]]</f>
        <v>0</v>
      </c>
      <c r="I465" s="43">
        <f>IFERROR(VLOOKUP(CONSUMO_ADITIVOS[[#This Row],[Nombre aditivo]],DESPLEABLES!$F$2:$H$47,3,FALSE),0)</f>
        <v>0</v>
      </c>
      <c r="J465" s="52"/>
    </row>
    <row r="466" spans="1:10">
      <c r="A466" s="49"/>
      <c r="B466" s="50">
        <f>IFERROR(CONSUMO_ADITIVOS[[#This Row],[Fecha ]],0)</f>
        <v>0</v>
      </c>
      <c r="C466" s="42"/>
      <c r="D466" s="42"/>
      <c r="E466" s="45"/>
      <c r="F466" s="42"/>
      <c r="G466" s="42">
        <f>IFERROR(VLOOKUP(CONSUMO_ADITIVOS[[#This Row],[Nombre aditivo]],DESPLEABLES!$F$2:$G$58,2,FALSE),0)</f>
        <v>0</v>
      </c>
      <c r="H466" s="58">
        <f>CONSUMO_ADITIVOS[[#This Row],[Cantidad]]*CONSUMO_ADITIVOS[[#This Row],[Peso x envase]]</f>
        <v>0</v>
      </c>
      <c r="I466" s="42">
        <f>IFERROR(VLOOKUP(CONSUMO_ADITIVOS[[#This Row],[Nombre aditivo]],DESPLEABLES!$F$2:$H$47,3,FALSE),0)</f>
        <v>0</v>
      </c>
      <c r="J466" s="52"/>
    </row>
    <row r="467" spans="1:10">
      <c r="A467" s="49"/>
      <c r="B467" s="50">
        <f>IFERROR(CONSUMO_ADITIVOS[[#This Row],[Fecha ]],0)</f>
        <v>0</v>
      </c>
      <c r="C467" s="42"/>
      <c r="D467" s="43"/>
      <c r="E467" s="61"/>
      <c r="F467" s="43"/>
      <c r="G467" s="42">
        <f>IFERROR(VLOOKUP(CONSUMO_ADITIVOS[[#This Row],[Nombre aditivo]],DESPLEABLES!$F$2:$G$58,2,FALSE),0)</f>
        <v>0</v>
      </c>
      <c r="H467" s="59">
        <f>CONSUMO_ADITIVOS[[#This Row],[Cantidad]]*CONSUMO_ADITIVOS[[#This Row],[Peso x envase]]</f>
        <v>0</v>
      </c>
      <c r="I467" s="43">
        <f>IFERROR(VLOOKUP(CONSUMO_ADITIVOS[[#This Row],[Nombre aditivo]],DESPLEABLES!$F$2:$H$47,3,FALSE),0)</f>
        <v>0</v>
      </c>
      <c r="J467" s="52"/>
    </row>
    <row r="468" spans="1:10">
      <c r="A468" s="49"/>
      <c r="B468" s="50">
        <f>IFERROR(CONSUMO_ADITIVOS[[#This Row],[Fecha ]],0)</f>
        <v>0</v>
      </c>
      <c r="C468" s="42"/>
      <c r="D468" s="43"/>
      <c r="E468" s="45"/>
      <c r="F468" s="42"/>
      <c r="G468" s="42">
        <f>IFERROR(VLOOKUP(CONSUMO_ADITIVOS[[#This Row],[Nombre aditivo]],DESPLEABLES!$F$2:$G$58,2,FALSE),0)</f>
        <v>0</v>
      </c>
      <c r="H468" s="58">
        <f>CONSUMO_ADITIVOS[[#This Row],[Cantidad]]*CONSUMO_ADITIVOS[[#This Row],[Peso x envase]]</f>
        <v>0</v>
      </c>
      <c r="I468" s="42">
        <f>IFERROR(VLOOKUP(CONSUMO_ADITIVOS[[#This Row],[Nombre aditivo]],DESPLEABLES!$F$2:$H$47,3,FALSE),0)</f>
        <v>0</v>
      </c>
      <c r="J468" s="52"/>
    </row>
    <row r="469" spans="1:10">
      <c r="A469" s="49"/>
      <c r="B469" s="50">
        <f>IFERROR(CONSUMO_ADITIVOS[[#This Row],[Fecha ]],0)</f>
        <v>0</v>
      </c>
      <c r="C469" s="42"/>
      <c r="D469" s="43"/>
      <c r="E469" s="61"/>
      <c r="F469" s="43"/>
      <c r="G469" s="42">
        <f>IFERROR(VLOOKUP(CONSUMO_ADITIVOS[[#This Row],[Nombre aditivo]],DESPLEABLES!$F$2:$G$58,2,FALSE),0)</f>
        <v>0</v>
      </c>
      <c r="H469" s="59">
        <f>CONSUMO_ADITIVOS[[#This Row],[Cantidad]]*CONSUMO_ADITIVOS[[#This Row],[Peso x envase]]</f>
        <v>0</v>
      </c>
      <c r="I469" s="43">
        <f>IFERROR(VLOOKUP(CONSUMO_ADITIVOS[[#This Row],[Nombre aditivo]],DESPLEABLES!$F$2:$H$47,3,FALSE),0)</f>
        <v>0</v>
      </c>
      <c r="J469" s="52"/>
    </row>
    <row r="470" spans="1:10">
      <c r="A470" s="49"/>
      <c r="B470" s="50">
        <f>IFERROR(CONSUMO_ADITIVOS[[#This Row],[Fecha ]],0)</f>
        <v>0</v>
      </c>
      <c r="C470" s="42"/>
      <c r="D470" s="43"/>
      <c r="E470" s="45"/>
      <c r="F470" s="42"/>
      <c r="G470" s="42">
        <f>IFERROR(VLOOKUP(CONSUMO_ADITIVOS[[#This Row],[Nombre aditivo]],DESPLEABLES!$F$2:$G$58,2,FALSE),0)</f>
        <v>0</v>
      </c>
      <c r="H470" s="58">
        <f>CONSUMO_ADITIVOS[[#This Row],[Cantidad]]*CONSUMO_ADITIVOS[[#This Row],[Peso x envase]]</f>
        <v>0</v>
      </c>
      <c r="I470" s="42">
        <f>IFERROR(VLOOKUP(CONSUMO_ADITIVOS[[#This Row],[Nombre aditivo]],DESPLEABLES!$F$2:$H$47,3,FALSE),0)</f>
        <v>0</v>
      </c>
      <c r="J470" s="52"/>
    </row>
    <row r="471" spans="1:10">
      <c r="A471" s="49"/>
      <c r="B471" s="50">
        <f>IFERROR(CONSUMO_ADITIVOS[[#This Row],[Fecha ]],0)</f>
        <v>0</v>
      </c>
      <c r="C471" s="42"/>
      <c r="D471" s="43"/>
      <c r="E471" s="61"/>
      <c r="F471" s="43"/>
      <c r="G471" s="42">
        <f>IFERROR(VLOOKUP(CONSUMO_ADITIVOS[[#This Row],[Nombre aditivo]],DESPLEABLES!$F$2:$G$58,2,FALSE),0)</f>
        <v>0</v>
      </c>
      <c r="H471" s="59">
        <f>CONSUMO_ADITIVOS[[#This Row],[Cantidad]]*CONSUMO_ADITIVOS[[#This Row],[Peso x envase]]</f>
        <v>0</v>
      </c>
      <c r="I471" s="43">
        <f>IFERROR(VLOOKUP(CONSUMO_ADITIVOS[[#This Row],[Nombre aditivo]],DESPLEABLES!$F$2:$H$47,3,FALSE),0)</f>
        <v>0</v>
      </c>
      <c r="J471" s="52"/>
    </row>
    <row r="472" spans="1:10">
      <c r="A472" s="49"/>
      <c r="B472" s="50">
        <f>IFERROR(CONSUMO_ADITIVOS[[#This Row],[Fecha ]],0)</f>
        <v>0</v>
      </c>
      <c r="C472" s="42"/>
      <c r="D472" s="43"/>
      <c r="E472" s="45"/>
      <c r="F472" s="42"/>
      <c r="G472" s="42">
        <f>IFERROR(VLOOKUP(CONSUMO_ADITIVOS[[#This Row],[Nombre aditivo]],DESPLEABLES!$F$2:$G$58,2,FALSE),0)</f>
        <v>0</v>
      </c>
      <c r="H472" s="58">
        <f>CONSUMO_ADITIVOS[[#This Row],[Cantidad]]*CONSUMO_ADITIVOS[[#This Row],[Peso x envase]]</f>
        <v>0</v>
      </c>
      <c r="I472" s="42">
        <f>IFERROR(VLOOKUP(CONSUMO_ADITIVOS[[#This Row],[Nombre aditivo]],DESPLEABLES!$F$2:$H$47,3,FALSE),0)</f>
        <v>0</v>
      </c>
      <c r="J472" s="52"/>
    </row>
    <row r="473" spans="1:10">
      <c r="A473" s="49"/>
      <c r="B473" s="50">
        <f>IFERROR(CONSUMO_ADITIVOS[[#This Row],[Fecha ]],0)</f>
        <v>0</v>
      </c>
      <c r="C473" s="42"/>
      <c r="D473" s="43"/>
      <c r="E473" s="61"/>
      <c r="F473" s="43"/>
      <c r="G473" s="42">
        <f>IFERROR(VLOOKUP(CONSUMO_ADITIVOS[[#This Row],[Nombre aditivo]],DESPLEABLES!$F$2:$G$58,2,FALSE),0)</f>
        <v>0</v>
      </c>
      <c r="H473" s="59">
        <f>CONSUMO_ADITIVOS[[#This Row],[Cantidad]]*CONSUMO_ADITIVOS[[#This Row],[Peso x envase]]</f>
        <v>0</v>
      </c>
      <c r="I473" s="43">
        <f>IFERROR(VLOOKUP(CONSUMO_ADITIVOS[[#This Row],[Nombre aditivo]],DESPLEABLES!$F$2:$H$47,3,FALSE),0)</f>
        <v>0</v>
      </c>
      <c r="J473" s="52"/>
    </row>
    <row r="474" spans="1:10">
      <c r="A474" s="49"/>
      <c r="B474" s="50">
        <f>IFERROR(CONSUMO_ADITIVOS[[#This Row],[Fecha ]],0)</f>
        <v>0</v>
      </c>
      <c r="C474" s="42"/>
      <c r="D474" s="42"/>
      <c r="E474" s="61"/>
      <c r="F474" s="43"/>
      <c r="G474" s="42">
        <f>IFERROR(VLOOKUP(CONSUMO_ADITIVOS[[#This Row],[Nombre aditivo]],DESPLEABLES!$F$2:$G$58,2,FALSE),0)</f>
        <v>0</v>
      </c>
      <c r="H474" s="58">
        <f>CONSUMO_ADITIVOS[[#This Row],[Cantidad]]*CONSUMO_ADITIVOS[[#This Row],[Peso x envase]]</f>
        <v>0</v>
      </c>
      <c r="I474" s="43">
        <f>IFERROR(VLOOKUP(CONSUMO_ADITIVOS[[#This Row],[Nombre aditivo]],DESPLEABLES!$F$2:$H$47,3,FALSE),0)</f>
        <v>0</v>
      </c>
      <c r="J474" s="52"/>
    </row>
    <row r="475" spans="1:10">
      <c r="A475" s="49"/>
      <c r="B475" s="50">
        <f>IFERROR(CONSUMO_ADITIVOS[[#This Row],[Fecha ]],0)</f>
        <v>0</v>
      </c>
      <c r="C475" s="42"/>
      <c r="D475" s="42"/>
      <c r="E475" s="45"/>
      <c r="F475" s="43"/>
      <c r="G475" s="42">
        <f>IFERROR(VLOOKUP(CONSUMO_ADITIVOS[[#This Row],[Nombre aditivo]],DESPLEABLES!$F$2:$G$58,2,FALSE),0)</f>
        <v>0</v>
      </c>
      <c r="H475" s="59">
        <f>CONSUMO_ADITIVOS[[#This Row],[Cantidad]]*CONSUMO_ADITIVOS[[#This Row],[Peso x envase]]</f>
        <v>0</v>
      </c>
      <c r="I475" s="43">
        <f>IFERROR(VLOOKUP(CONSUMO_ADITIVOS[[#This Row],[Nombre aditivo]],DESPLEABLES!$F$2:$H$47,3,FALSE),0)</f>
        <v>0</v>
      </c>
      <c r="J475" s="52"/>
    </row>
    <row r="476" spans="1:10">
      <c r="A476" s="49"/>
      <c r="B476" s="50">
        <f>IFERROR(CONSUMO_ADITIVOS[[#This Row],[Fecha ]],0)</f>
        <v>0</v>
      </c>
      <c r="C476" s="42"/>
      <c r="D476" s="42"/>
      <c r="E476" s="45"/>
      <c r="F476" s="43"/>
      <c r="G476" s="42">
        <f>IFERROR(VLOOKUP(CONSUMO_ADITIVOS[[#This Row],[Nombre aditivo]],DESPLEABLES!$F$2:$G$58,2,FALSE),0)</f>
        <v>0</v>
      </c>
      <c r="H476" s="59">
        <f>CONSUMO_ADITIVOS[[#This Row],[Cantidad]]*CONSUMO_ADITIVOS[[#This Row],[Peso x envase]]</f>
        <v>0</v>
      </c>
      <c r="I476" s="43">
        <f>IFERROR(VLOOKUP(CONSUMO_ADITIVOS[[#This Row],[Nombre aditivo]],DESPLEABLES!$F$2:$H$47,3,FALSE),0)</f>
        <v>0</v>
      </c>
      <c r="J476" s="52"/>
    </row>
    <row r="477" spans="1:10">
      <c r="A477" s="49"/>
      <c r="B477" s="50">
        <f>IFERROR(CONSUMO_ADITIVOS[[#This Row],[Fecha ]],0)</f>
        <v>0</v>
      </c>
      <c r="C477" s="42"/>
      <c r="D477" s="42"/>
      <c r="E477" s="61"/>
      <c r="F477" s="43"/>
      <c r="G477" s="42">
        <f>IFERROR(VLOOKUP(CONSUMO_ADITIVOS[[#This Row],[Nombre aditivo]],DESPLEABLES!$F$2:$G$58,2,FALSE),0)</f>
        <v>0</v>
      </c>
      <c r="H477" s="59">
        <f>CONSUMO_ADITIVOS[[#This Row],[Cantidad]]*CONSUMO_ADITIVOS[[#This Row],[Peso x envase]]</f>
        <v>0</v>
      </c>
      <c r="I477" s="43">
        <f>IFERROR(VLOOKUP(CONSUMO_ADITIVOS[[#This Row],[Nombre aditivo]],DESPLEABLES!$F$2:$H$47,3,FALSE),0)</f>
        <v>0</v>
      </c>
      <c r="J477" s="52"/>
    </row>
    <row r="478" spans="1:10">
      <c r="A478" s="49"/>
      <c r="B478" s="50">
        <f>IFERROR(CONSUMO_ADITIVOS[[#This Row],[Fecha ]],0)</f>
        <v>0</v>
      </c>
      <c r="C478" s="42"/>
      <c r="D478" s="42"/>
      <c r="E478" s="45"/>
      <c r="F478" s="43"/>
      <c r="G478" s="42">
        <f>IFERROR(VLOOKUP(CONSUMO_ADITIVOS[[#This Row],[Nombre aditivo]],DESPLEABLES!$F$2:$G$58,2,FALSE),0)</f>
        <v>0</v>
      </c>
      <c r="H478" s="59">
        <f>CONSUMO_ADITIVOS[[#This Row],[Cantidad]]*CONSUMO_ADITIVOS[[#This Row],[Peso x envase]]</f>
        <v>0</v>
      </c>
      <c r="I478" s="43">
        <f>IFERROR(VLOOKUP(CONSUMO_ADITIVOS[[#This Row],[Nombre aditivo]],DESPLEABLES!$F$2:$H$47,3,FALSE),0)</f>
        <v>0</v>
      </c>
      <c r="J478" s="52"/>
    </row>
    <row r="479" spans="1:10">
      <c r="A479" s="49"/>
      <c r="B479" s="50">
        <f>IFERROR(CONSUMO_ADITIVOS[[#This Row],[Fecha ]],0)</f>
        <v>0</v>
      </c>
      <c r="C479" s="42"/>
      <c r="D479" s="43"/>
      <c r="E479" s="61"/>
      <c r="F479" s="43"/>
      <c r="G479" s="42">
        <f>IFERROR(VLOOKUP(CONSUMO_ADITIVOS[[#This Row],[Nombre aditivo]],DESPLEABLES!$F$2:$G$58,2,FALSE),0)</f>
        <v>0</v>
      </c>
      <c r="H479" s="59">
        <f>CONSUMO_ADITIVOS[[#This Row],[Cantidad]]*CONSUMO_ADITIVOS[[#This Row],[Peso x envase]]</f>
        <v>0</v>
      </c>
      <c r="I479" s="43">
        <f>IFERROR(VLOOKUP(CONSUMO_ADITIVOS[[#This Row],[Nombre aditivo]],DESPLEABLES!$F$2:$H$47,3,FALSE),0)</f>
        <v>0</v>
      </c>
      <c r="J479" s="52"/>
    </row>
    <row r="480" spans="1:10">
      <c r="A480" s="49"/>
      <c r="B480" s="50">
        <f>IFERROR(CONSUMO_ADITIVOS[[#This Row],[Fecha ]],0)</f>
        <v>0</v>
      </c>
      <c r="C480" s="42"/>
      <c r="D480" s="43"/>
      <c r="E480" s="45"/>
      <c r="F480" s="42"/>
      <c r="G480" s="42">
        <f>IFERROR(VLOOKUP(CONSUMO_ADITIVOS[[#This Row],[Nombre aditivo]],DESPLEABLES!$F$2:$G$58,2,FALSE),0)</f>
        <v>0</v>
      </c>
      <c r="H480" s="58">
        <f>CONSUMO_ADITIVOS[[#This Row],[Cantidad]]*CONSUMO_ADITIVOS[[#This Row],[Peso x envase]]</f>
        <v>0</v>
      </c>
      <c r="I480" s="42">
        <f>IFERROR(VLOOKUP(CONSUMO_ADITIVOS[[#This Row],[Nombre aditivo]],DESPLEABLES!$F$2:$H$47,3,FALSE),0)</f>
        <v>0</v>
      </c>
      <c r="J480" s="52"/>
    </row>
    <row r="481" spans="1:10">
      <c r="A481" s="49"/>
      <c r="B481" s="50">
        <f>IFERROR(CONSUMO_ADITIVOS[[#This Row],[Fecha ]],0)</f>
        <v>0</v>
      </c>
      <c r="C481" s="42"/>
      <c r="D481" s="43"/>
      <c r="E481" s="61"/>
      <c r="F481" s="43"/>
      <c r="G481" s="42">
        <f>IFERROR(VLOOKUP(CONSUMO_ADITIVOS[[#This Row],[Nombre aditivo]],DESPLEABLES!$F$2:$G$58,2,FALSE),0)</f>
        <v>0</v>
      </c>
      <c r="H481" s="59">
        <f>CONSUMO_ADITIVOS[[#This Row],[Cantidad]]*CONSUMO_ADITIVOS[[#This Row],[Peso x envase]]</f>
        <v>0</v>
      </c>
      <c r="I481" s="43">
        <f>IFERROR(VLOOKUP(CONSUMO_ADITIVOS[[#This Row],[Nombre aditivo]],DESPLEABLES!$F$2:$H$47,3,FALSE),0)</f>
        <v>0</v>
      </c>
      <c r="J481" s="52"/>
    </row>
    <row r="482" spans="1:10">
      <c r="A482" s="49"/>
      <c r="B482" s="50">
        <f>IFERROR(CONSUMO_ADITIVOS[[#This Row],[Fecha ]],0)</f>
        <v>0</v>
      </c>
      <c r="C482" s="42"/>
      <c r="D482" s="43"/>
      <c r="E482" s="45"/>
      <c r="F482" s="42"/>
      <c r="G482" s="42">
        <f>IFERROR(VLOOKUP(CONSUMO_ADITIVOS[[#This Row],[Nombre aditivo]],DESPLEABLES!$F$2:$G$58,2,FALSE),0)</f>
        <v>0</v>
      </c>
      <c r="H482" s="58">
        <f>CONSUMO_ADITIVOS[[#This Row],[Cantidad]]*CONSUMO_ADITIVOS[[#This Row],[Peso x envase]]</f>
        <v>0</v>
      </c>
      <c r="I482" s="42">
        <f>IFERROR(VLOOKUP(CONSUMO_ADITIVOS[[#This Row],[Nombre aditivo]],DESPLEABLES!$F$2:$H$47,3,FALSE),0)</f>
        <v>0</v>
      </c>
      <c r="J482" s="52"/>
    </row>
    <row r="483" spans="1:10">
      <c r="A483" s="49"/>
      <c r="B483" s="50">
        <f>IFERROR(CONSUMO_ADITIVOS[[#This Row],[Fecha ]],0)</f>
        <v>0</v>
      </c>
      <c r="C483" s="42"/>
      <c r="D483" s="43"/>
      <c r="E483" s="61"/>
      <c r="F483" s="43"/>
      <c r="G483" s="42">
        <f>IFERROR(VLOOKUP(CONSUMO_ADITIVOS[[#This Row],[Nombre aditivo]],DESPLEABLES!$F$2:$G$58,2,FALSE),0)</f>
        <v>0</v>
      </c>
      <c r="H483" s="59">
        <f>CONSUMO_ADITIVOS[[#This Row],[Cantidad]]*CONSUMO_ADITIVOS[[#This Row],[Peso x envase]]</f>
        <v>0</v>
      </c>
      <c r="I483" s="43">
        <f>IFERROR(VLOOKUP(CONSUMO_ADITIVOS[[#This Row],[Nombre aditivo]],DESPLEABLES!$F$2:$H$47,3,FALSE),0)</f>
        <v>0</v>
      </c>
      <c r="J483" s="52"/>
    </row>
    <row r="484" spans="1:10">
      <c r="A484" s="49"/>
      <c r="B484" s="50">
        <f>IFERROR(CONSUMO_ADITIVOS[[#This Row],[Fecha ]],0)</f>
        <v>0</v>
      </c>
      <c r="C484" s="42"/>
      <c r="D484" s="43"/>
      <c r="E484" s="45"/>
      <c r="F484" s="42"/>
      <c r="G484" s="42">
        <f>IFERROR(VLOOKUP(CONSUMO_ADITIVOS[[#This Row],[Nombre aditivo]],DESPLEABLES!$F$2:$G$58,2,FALSE),0)</f>
        <v>0</v>
      </c>
      <c r="H484" s="58">
        <f>CONSUMO_ADITIVOS[[#This Row],[Cantidad]]*CONSUMO_ADITIVOS[[#This Row],[Peso x envase]]</f>
        <v>0</v>
      </c>
      <c r="I484" s="42">
        <f>IFERROR(VLOOKUP(CONSUMO_ADITIVOS[[#This Row],[Nombre aditivo]],DESPLEABLES!$F$2:$H$47,3,FALSE),0)</f>
        <v>0</v>
      </c>
      <c r="J484" s="52"/>
    </row>
    <row r="485" spans="1:10">
      <c r="A485" s="49"/>
      <c r="B485" s="50">
        <f>IFERROR(CONSUMO_ADITIVOS[[#This Row],[Fecha ]],0)</f>
        <v>0</v>
      </c>
      <c r="C485" s="42"/>
      <c r="D485" s="43"/>
      <c r="E485" s="61"/>
      <c r="F485" s="43"/>
      <c r="G485" s="42">
        <f>IFERROR(VLOOKUP(CONSUMO_ADITIVOS[[#This Row],[Nombre aditivo]],DESPLEABLES!$F$2:$G$58,2,FALSE),0)</f>
        <v>0</v>
      </c>
      <c r="H485" s="59">
        <f>CONSUMO_ADITIVOS[[#This Row],[Cantidad]]*CONSUMO_ADITIVOS[[#This Row],[Peso x envase]]</f>
        <v>0</v>
      </c>
      <c r="I485" s="43">
        <f>IFERROR(VLOOKUP(CONSUMO_ADITIVOS[[#This Row],[Nombre aditivo]],DESPLEABLES!$F$2:$H$47,3,FALSE),0)</f>
        <v>0</v>
      </c>
      <c r="J485" s="52"/>
    </row>
    <row r="486" spans="1:10">
      <c r="A486" s="49"/>
      <c r="B486" s="50">
        <f>IFERROR(CONSUMO_ADITIVOS[[#This Row],[Fecha ]],0)</f>
        <v>0</v>
      </c>
      <c r="C486" s="42"/>
      <c r="D486" s="42"/>
      <c r="E486" s="61"/>
      <c r="F486" s="43"/>
      <c r="G486" s="42">
        <f>IFERROR(VLOOKUP(CONSUMO_ADITIVOS[[#This Row],[Nombre aditivo]],DESPLEABLES!$F$2:$G$58,2,FALSE),0)</f>
        <v>0</v>
      </c>
      <c r="H486" s="58">
        <f>CONSUMO_ADITIVOS[[#This Row],[Cantidad]]*CONSUMO_ADITIVOS[[#This Row],[Peso x envase]]</f>
        <v>0</v>
      </c>
      <c r="I486" s="43">
        <f>IFERROR(VLOOKUP(CONSUMO_ADITIVOS[[#This Row],[Nombre aditivo]],DESPLEABLES!$F$2:$H$47,3,FALSE),0)</f>
        <v>0</v>
      </c>
      <c r="J486" s="52"/>
    </row>
    <row r="487" spans="1:10">
      <c r="A487" s="49"/>
      <c r="B487" s="50">
        <f>IFERROR(CONSUMO_ADITIVOS[[#This Row],[Fecha ]],0)</f>
        <v>0</v>
      </c>
      <c r="C487" s="42"/>
      <c r="D487" s="42"/>
      <c r="E487" s="45"/>
      <c r="F487" s="43"/>
      <c r="G487" s="42">
        <f>IFERROR(VLOOKUP(CONSUMO_ADITIVOS[[#This Row],[Nombre aditivo]],DESPLEABLES!$F$2:$G$58,2,FALSE),0)</f>
        <v>0</v>
      </c>
      <c r="H487" s="59">
        <f>CONSUMO_ADITIVOS[[#This Row],[Cantidad]]*CONSUMO_ADITIVOS[[#This Row],[Peso x envase]]</f>
        <v>0</v>
      </c>
      <c r="I487" s="43">
        <f>IFERROR(VLOOKUP(CONSUMO_ADITIVOS[[#This Row],[Nombre aditivo]],DESPLEABLES!$F$2:$H$47,3,FALSE),0)</f>
        <v>0</v>
      </c>
      <c r="J487" s="52"/>
    </row>
    <row r="488" spans="1:10">
      <c r="A488" s="49"/>
      <c r="B488" s="50">
        <f>IFERROR(CONSUMO_ADITIVOS[[#This Row],[Fecha ]],0)</f>
        <v>0</v>
      </c>
      <c r="C488" s="42"/>
      <c r="D488" s="42"/>
      <c r="E488" s="61"/>
      <c r="F488" s="43"/>
      <c r="G488" s="42">
        <f>IFERROR(VLOOKUP(CONSUMO_ADITIVOS[[#This Row],[Nombre aditivo]],DESPLEABLES!$F$2:$G$58,2,FALSE),0)</f>
        <v>0</v>
      </c>
      <c r="H488" s="58">
        <f>CONSUMO_ADITIVOS[[#This Row],[Cantidad]]*CONSUMO_ADITIVOS[[#This Row],[Peso x envase]]</f>
        <v>0</v>
      </c>
      <c r="I488" s="43">
        <f>IFERROR(VLOOKUP(CONSUMO_ADITIVOS[[#This Row],[Nombre aditivo]],DESPLEABLES!$F$2:$H$47,3,FALSE),0)</f>
        <v>0</v>
      </c>
      <c r="J488" s="52"/>
    </row>
    <row r="489" spans="1:10">
      <c r="A489" s="49"/>
      <c r="B489" s="50">
        <f>IFERROR(CONSUMO_ADITIVOS[[#This Row],[Fecha ]],0)</f>
        <v>0</v>
      </c>
      <c r="C489" s="42"/>
      <c r="D489" s="42"/>
      <c r="E489" s="45"/>
      <c r="F489" s="43"/>
      <c r="G489" s="42">
        <f>IFERROR(VLOOKUP(CONSUMO_ADITIVOS[[#This Row],[Nombre aditivo]],DESPLEABLES!$F$2:$G$58,2,FALSE),0)</f>
        <v>0</v>
      </c>
      <c r="H489" s="59">
        <f>CONSUMO_ADITIVOS[[#This Row],[Cantidad]]*CONSUMO_ADITIVOS[[#This Row],[Peso x envase]]</f>
        <v>0</v>
      </c>
      <c r="I489" s="43">
        <f>IFERROR(VLOOKUP(CONSUMO_ADITIVOS[[#This Row],[Nombre aditivo]],DESPLEABLES!$F$2:$H$47,3,FALSE),0)</f>
        <v>0</v>
      </c>
      <c r="J489" s="52"/>
    </row>
    <row r="490" spans="1:10">
      <c r="A490" s="49"/>
      <c r="B490" s="50">
        <f>IFERROR(CONSUMO_ADITIVOS[[#This Row],[Fecha ]],0)</f>
        <v>0</v>
      </c>
      <c r="C490" s="42"/>
      <c r="D490" s="42"/>
      <c r="E490" s="61"/>
      <c r="F490" s="43"/>
      <c r="G490" s="42">
        <f>IFERROR(VLOOKUP(CONSUMO_ADITIVOS[[#This Row],[Nombre aditivo]],DESPLEABLES!$F$2:$G$58,2,FALSE),0)</f>
        <v>0</v>
      </c>
      <c r="H490" s="59">
        <f>CONSUMO_ADITIVOS[[#This Row],[Cantidad]]*CONSUMO_ADITIVOS[[#This Row],[Peso x envase]]</f>
        <v>0</v>
      </c>
      <c r="I490" s="43">
        <f>IFERROR(VLOOKUP(CONSUMO_ADITIVOS[[#This Row],[Nombre aditivo]],DESPLEABLES!$F$2:$H$47,3,FALSE),0)</f>
        <v>0</v>
      </c>
      <c r="J490" s="52"/>
    </row>
    <row r="491" spans="1:10">
      <c r="A491" s="49"/>
      <c r="B491" s="50">
        <f>IFERROR(CONSUMO_ADITIVOS[[#This Row],[Fecha ]],0)</f>
        <v>0</v>
      </c>
      <c r="C491" s="42"/>
      <c r="D491" s="42"/>
      <c r="E491" s="45"/>
      <c r="F491" s="43"/>
      <c r="G491" s="42">
        <f>IFERROR(VLOOKUP(CONSUMO_ADITIVOS[[#This Row],[Nombre aditivo]],DESPLEABLES!$F$2:$G$58,2,FALSE),0)</f>
        <v>0</v>
      </c>
      <c r="H491" s="59">
        <f>CONSUMO_ADITIVOS[[#This Row],[Cantidad]]*CONSUMO_ADITIVOS[[#This Row],[Peso x envase]]</f>
        <v>0</v>
      </c>
      <c r="I491" s="43">
        <f>IFERROR(VLOOKUP(CONSUMO_ADITIVOS[[#This Row],[Nombre aditivo]],DESPLEABLES!$F$2:$H$47,3,FALSE),0)</f>
        <v>0</v>
      </c>
      <c r="J491" s="52"/>
    </row>
    <row r="492" spans="1:10">
      <c r="A492" s="54"/>
      <c r="B492" s="50">
        <f>IFERROR(CONSUMO_ADITIVOS[[#This Row],[Fecha ]],0)</f>
        <v>0</v>
      </c>
      <c r="C492" s="55"/>
      <c r="D492" s="43"/>
      <c r="E492" s="61"/>
      <c r="F492" s="43"/>
      <c r="G492" s="42">
        <f>IFERROR(VLOOKUP(CONSUMO_ADITIVOS[[#This Row],[Nombre aditivo]],DESPLEABLES!$F$2:$G$58,2,FALSE),0)</f>
        <v>0</v>
      </c>
      <c r="H492" s="59">
        <f>CONSUMO_ADITIVOS[[#This Row],[Cantidad]]*CONSUMO_ADITIVOS[[#This Row],[Peso x envase]]</f>
        <v>0</v>
      </c>
      <c r="I492" s="43">
        <f>IFERROR(VLOOKUP(CONSUMO_ADITIVOS[[#This Row],[Nombre aditivo]],DESPLEABLES!$F$2:$H$47,3,FALSE),0)</f>
        <v>0</v>
      </c>
      <c r="J492" s="52"/>
    </row>
    <row r="493" spans="1:10">
      <c r="A493" s="54"/>
      <c r="B493" s="50">
        <f>IFERROR(CONSUMO_ADITIVOS[[#This Row],[Fecha ]],0)</f>
        <v>0</v>
      </c>
      <c r="C493" s="55"/>
      <c r="D493" s="43"/>
      <c r="E493" s="45"/>
      <c r="F493" s="42"/>
      <c r="G493" s="42">
        <f>IFERROR(VLOOKUP(CONSUMO_ADITIVOS[[#This Row],[Nombre aditivo]],DESPLEABLES!$F$2:$G$58,2,FALSE),0)</f>
        <v>0</v>
      </c>
      <c r="H493" s="58">
        <f>CONSUMO_ADITIVOS[[#This Row],[Cantidad]]*CONSUMO_ADITIVOS[[#This Row],[Peso x envase]]</f>
        <v>0</v>
      </c>
      <c r="I493" s="42">
        <f>IFERROR(VLOOKUP(CONSUMO_ADITIVOS[[#This Row],[Nombre aditivo]],DESPLEABLES!$F$2:$H$47,3,FALSE),0)</f>
        <v>0</v>
      </c>
      <c r="J493" s="52"/>
    </row>
    <row r="494" spans="1:10">
      <c r="A494" s="54"/>
      <c r="B494" s="50">
        <f>IFERROR(CONSUMO_ADITIVOS[[#This Row],[Fecha ]],0)</f>
        <v>0</v>
      </c>
      <c r="C494" s="55"/>
      <c r="D494" s="43"/>
      <c r="E494" s="61"/>
      <c r="F494" s="43"/>
      <c r="G494" s="42">
        <f>IFERROR(VLOOKUP(CONSUMO_ADITIVOS[[#This Row],[Nombre aditivo]],DESPLEABLES!$F$2:$G$58,2,FALSE),0)</f>
        <v>0</v>
      </c>
      <c r="H494" s="59">
        <f>CONSUMO_ADITIVOS[[#This Row],[Cantidad]]*CONSUMO_ADITIVOS[[#This Row],[Peso x envase]]</f>
        <v>0</v>
      </c>
      <c r="I494" s="43">
        <f>IFERROR(VLOOKUP(CONSUMO_ADITIVOS[[#This Row],[Nombre aditivo]],DESPLEABLES!$F$2:$H$47,3,FALSE),0)</f>
        <v>0</v>
      </c>
      <c r="J494" s="52"/>
    </row>
    <row r="495" spans="1:10">
      <c r="A495" s="54"/>
      <c r="B495" s="50">
        <f>IFERROR(CONSUMO_ADITIVOS[[#This Row],[Fecha ]],0)</f>
        <v>0</v>
      </c>
      <c r="C495" s="55"/>
      <c r="D495" s="43"/>
      <c r="E495" s="45"/>
      <c r="F495" s="42"/>
      <c r="G495" s="42">
        <f>IFERROR(VLOOKUP(CONSUMO_ADITIVOS[[#This Row],[Nombre aditivo]],DESPLEABLES!$F$2:$G$58,2,FALSE),0)</f>
        <v>0</v>
      </c>
      <c r="H495" s="58">
        <f>CONSUMO_ADITIVOS[[#This Row],[Cantidad]]*CONSUMO_ADITIVOS[[#This Row],[Peso x envase]]</f>
        <v>0</v>
      </c>
      <c r="I495" s="42">
        <f>IFERROR(VLOOKUP(CONSUMO_ADITIVOS[[#This Row],[Nombre aditivo]],DESPLEABLES!$F$2:$H$47,3,FALSE),0)</f>
        <v>0</v>
      </c>
      <c r="J495" s="52"/>
    </row>
    <row r="496" spans="1:10">
      <c r="A496" s="54"/>
      <c r="B496" s="50">
        <f>IFERROR(CONSUMO_ADITIVOS[[#This Row],[Fecha ]],0)</f>
        <v>0</v>
      </c>
      <c r="C496" s="55"/>
      <c r="D496" s="43"/>
      <c r="E496" s="61"/>
      <c r="F496" s="43"/>
      <c r="G496" s="42">
        <f>IFERROR(VLOOKUP(CONSUMO_ADITIVOS[[#This Row],[Nombre aditivo]],DESPLEABLES!$F$2:$G$58,2,FALSE),0)</f>
        <v>0</v>
      </c>
      <c r="H496" s="59">
        <f>CONSUMO_ADITIVOS[[#This Row],[Cantidad]]*CONSUMO_ADITIVOS[[#This Row],[Peso x envase]]</f>
        <v>0</v>
      </c>
      <c r="I496" s="43">
        <f>IFERROR(VLOOKUP(CONSUMO_ADITIVOS[[#This Row],[Nombre aditivo]],DESPLEABLES!$F$2:$H$47,3,FALSE),0)</f>
        <v>0</v>
      </c>
      <c r="J496" s="52"/>
    </row>
    <row r="497" spans="1:10">
      <c r="A497" s="54"/>
      <c r="B497" s="50">
        <f>IFERROR(CONSUMO_ADITIVOS[[#This Row],[Fecha ]],0)</f>
        <v>0</v>
      </c>
      <c r="C497" s="55"/>
      <c r="D497" s="43"/>
      <c r="E497" s="45"/>
      <c r="F497" s="42"/>
      <c r="G497" s="42">
        <f>IFERROR(VLOOKUP(CONSUMO_ADITIVOS[[#This Row],[Nombre aditivo]],DESPLEABLES!$F$2:$G$58,2,FALSE),0)</f>
        <v>0</v>
      </c>
      <c r="H497" s="58">
        <f>CONSUMO_ADITIVOS[[#This Row],[Cantidad]]*CONSUMO_ADITIVOS[[#This Row],[Peso x envase]]</f>
        <v>0</v>
      </c>
      <c r="I497" s="42">
        <f>IFERROR(VLOOKUP(CONSUMO_ADITIVOS[[#This Row],[Nombre aditivo]],DESPLEABLES!$F$2:$H$47,3,FALSE),0)</f>
        <v>0</v>
      </c>
      <c r="J497" s="52"/>
    </row>
    <row r="498" spans="1:10">
      <c r="A498" s="54"/>
      <c r="B498" s="50">
        <f>IFERROR(CONSUMO_ADITIVOS[[#This Row],[Fecha ]],0)</f>
        <v>0</v>
      </c>
      <c r="C498" s="55"/>
      <c r="D498" s="43"/>
      <c r="E498" s="61"/>
      <c r="F498" s="43"/>
      <c r="G498" s="42">
        <f>IFERROR(VLOOKUP(CONSUMO_ADITIVOS[[#This Row],[Nombre aditivo]],DESPLEABLES!$F$2:$G$58,2,FALSE),0)</f>
        <v>0</v>
      </c>
      <c r="H498" s="59">
        <f>CONSUMO_ADITIVOS[[#This Row],[Cantidad]]*CONSUMO_ADITIVOS[[#This Row],[Peso x envase]]</f>
        <v>0</v>
      </c>
      <c r="I498" s="43">
        <f>IFERROR(VLOOKUP(CONSUMO_ADITIVOS[[#This Row],[Nombre aditivo]],DESPLEABLES!$F$2:$H$47,3,FALSE),0)</f>
        <v>0</v>
      </c>
      <c r="J498" s="52"/>
    </row>
    <row r="499" spans="1:10">
      <c r="A499" s="54"/>
      <c r="B499" s="50">
        <f>IFERROR(CONSUMO_ADITIVOS[[#This Row],[Fecha ]],0)</f>
        <v>0</v>
      </c>
      <c r="C499" s="42"/>
      <c r="D499" s="42"/>
      <c r="E499" s="61"/>
      <c r="F499" s="43"/>
      <c r="G499" s="42">
        <f>IFERROR(VLOOKUP(CONSUMO_ADITIVOS[[#This Row],[Nombre aditivo]],DESPLEABLES!$F$2:$G$58,2,FALSE),0)</f>
        <v>0</v>
      </c>
      <c r="H499" s="58">
        <f>CONSUMO_ADITIVOS[[#This Row],[Cantidad]]*CONSUMO_ADITIVOS[[#This Row],[Peso x envase]]</f>
        <v>0</v>
      </c>
      <c r="I499" s="43">
        <f>IFERROR(VLOOKUP(CONSUMO_ADITIVOS[[#This Row],[Nombre aditivo]],DESPLEABLES!$F$2:$H$47,3,FALSE),0)</f>
        <v>0</v>
      </c>
      <c r="J499" s="52"/>
    </row>
    <row r="500" spans="1:10">
      <c r="A500" s="54"/>
      <c r="B500" s="50">
        <f>IFERROR(CONSUMO_ADITIVOS[[#This Row],[Fecha ]],0)</f>
        <v>0</v>
      </c>
      <c r="C500" s="42"/>
      <c r="D500" s="42"/>
      <c r="E500" s="45"/>
      <c r="F500" s="43"/>
      <c r="G500" s="42">
        <f>IFERROR(VLOOKUP(CONSUMO_ADITIVOS[[#This Row],[Nombre aditivo]],DESPLEABLES!$F$2:$G$58,2,FALSE),0)</f>
        <v>0</v>
      </c>
      <c r="H500" s="59">
        <f>CONSUMO_ADITIVOS[[#This Row],[Cantidad]]*CONSUMO_ADITIVOS[[#This Row],[Peso x envase]]</f>
        <v>0</v>
      </c>
      <c r="I500" s="43">
        <f>IFERROR(VLOOKUP(CONSUMO_ADITIVOS[[#This Row],[Nombre aditivo]],DESPLEABLES!$F$2:$H$47,3,FALSE),0)</f>
        <v>0</v>
      </c>
      <c r="J500" s="52"/>
    </row>
    <row r="501" spans="1:10">
      <c r="A501" s="54"/>
      <c r="B501" s="50">
        <f>IFERROR(CONSUMO_ADITIVOS[[#This Row],[Fecha ]],0)</f>
        <v>0</v>
      </c>
      <c r="C501" s="42"/>
      <c r="D501" s="42"/>
      <c r="E501" s="61"/>
      <c r="F501" s="43"/>
      <c r="G501" s="42">
        <f>IFERROR(VLOOKUP(CONSUMO_ADITIVOS[[#This Row],[Nombre aditivo]],DESPLEABLES!$F$2:$G$58,2,FALSE),0)</f>
        <v>0</v>
      </c>
      <c r="H501" s="58">
        <f>CONSUMO_ADITIVOS[[#This Row],[Cantidad]]*CONSUMO_ADITIVOS[[#This Row],[Peso x envase]]</f>
        <v>0</v>
      </c>
      <c r="I501" s="43">
        <f>IFERROR(VLOOKUP(CONSUMO_ADITIVOS[[#This Row],[Nombre aditivo]],DESPLEABLES!$F$2:$H$47,3,FALSE),0)</f>
        <v>0</v>
      </c>
      <c r="J501" s="52"/>
    </row>
    <row r="502" spans="1:10">
      <c r="A502" s="54"/>
      <c r="B502" s="50">
        <f>IFERROR(CONSUMO_ADITIVOS[[#This Row],[Fecha ]],0)</f>
        <v>0</v>
      </c>
      <c r="C502" s="42"/>
      <c r="D502" s="42"/>
      <c r="E502" s="45"/>
      <c r="F502" s="43"/>
      <c r="G502" s="42">
        <f>IFERROR(VLOOKUP(CONSUMO_ADITIVOS[[#This Row],[Nombre aditivo]],DESPLEABLES!$F$2:$G$58,2,FALSE),0)</f>
        <v>0</v>
      </c>
      <c r="H502" s="59">
        <f>CONSUMO_ADITIVOS[[#This Row],[Cantidad]]*CONSUMO_ADITIVOS[[#This Row],[Peso x envase]]</f>
        <v>0</v>
      </c>
      <c r="I502" s="43">
        <f>IFERROR(VLOOKUP(CONSUMO_ADITIVOS[[#This Row],[Nombre aditivo]],DESPLEABLES!$F$2:$H$47,3,FALSE),0)</f>
        <v>0</v>
      </c>
      <c r="J502" s="52"/>
    </row>
    <row r="503" spans="1:10">
      <c r="A503" s="54"/>
      <c r="B503" s="50">
        <f>IFERROR(CONSUMO_ADITIVOS[[#This Row],[Fecha ]],0)</f>
        <v>0</v>
      </c>
      <c r="C503" s="42"/>
      <c r="D503" s="42"/>
      <c r="E503" s="61"/>
      <c r="F503" s="43"/>
      <c r="G503" s="42">
        <f>IFERROR(VLOOKUP(CONSUMO_ADITIVOS[[#This Row],[Nombre aditivo]],DESPLEABLES!$F$2:$G$58,2,FALSE),0)</f>
        <v>0</v>
      </c>
      <c r="H503" s="58">
        <f>CONSUMO_ADITIVOS[[#This Row],[Cantidad]]*CONSUMO_ADITIVOS[[#This Row],[Peso x envase]]</f>
        <v>0</v>
      </c>
      <c r="I503" s="43">
        <f>IFERROR(VLOOKUP(CONSUMO_ADITIVOS[[#This Row],[Nombre aditivo]],DESPLEABLES!$F$2:$H$47,3,FALSE),0)</f>
        <v>0</v>
      </c>
      <c r="J503" s="52"/>
    </row>
    <row r="504" spans="1:10">
      <c r="A504" s="54"/>
      <c r="B504" s="50">
        <f>IFERROR(CONSUMO_ADITIVOS[[#This Row],[Fecha ]],0)</f>
        <v>0</v>
      </c>
      <c r="C504" s="42"/>
      <c r="D504" s="42"/>
      <c r="E504" s="45"/>
      <c r="F504" s="43"/>
      <c r="G504" s="42">
        <f>IFERROR(VLOOKUP(CONSUMO_ADITIVOS[[#This Row],[Nombre aditivo]],DESPLEABLES!$F$2:$G$58,2,FALSE),0)</f>
        <v>0</v>
      </c>
      <c r="H504" s="59">
        <f>CONSUMO_ADITIVOS[[#This Row],[Cantidad]]*CONSUMO_ADITIVOS[[#This Row],[Peso x envase]]</f>
        <v>0</v>
      </c>
      <c r="I504" s="43">
        <f>IFERROR(VLOOKUP(CONSUMO_ADITIVOS[[#This Row],[Nombre aditivo]],DESPLEABLES!$F$2:$H$47,3,FALSE),0)</f>
        <v>0</v>
      </c>
      <c r="J504" s="52"/>
    </row>
    <row r="505" spans="1:10">
      <c r="A505" s="54"/>
      <c r="B505" s="50">
        <f>IFERROR(CONSUMO_ADITIVOS[[#This Row],[Fecha ]],0)</f>
        <v>0</v>
      </c>
      <c r="C505" s="42"/>
      <c r="D505" s="42"/>
      <c r="E505" s="61"/>
      <c r="F505" s="43"/>
      <c r="G505" s="42">
        <f>IFERROR(VLOOKUP(CONSUMO_ADITIVOS[[#This Row],[Nombre aditivo]],DESPLEABLES!$F$2:$G$58,2,FALSE),0)</f>
        <v>0</v>
      </c>
      <c r="H505" s="59">
        <f>CONSUMO_ADITIVOS[[#This Row],[Cantidad]]*CONSUMO_ADITIVOS[[#This Row],[Peso x envase]]</f>
        <v>0</v>
      </c>
      <c r="I505" s="43">
        <f>IFERROR(VLOOKUP(CONSUMO_ADITIVOS[[#This Row],[Nombre aditivo]],DESPLEABLES!$F$2:$H$47,3,FALSE),0)</f>
        <v>0</v>
      </c>
      <c r="J505" s="52"/>
    </row>
    <row r="506" spans="1:10">
      <c r="A506" s="54"/>
      <c r="B506" s="50">
        <f>IFERROR(CONSUMO_ADITIVOS[[#This Row],[Fecha ]],0)</f>
        <v>0</v>
      </c>
      <c r="C506" s="42"/>
      <c r="D506" s="42"/>
      <c r="E506" s="61"/>
      <c r="F506" s="43"/>
      <c r="G506" s="42">
        <f>IFERROR(VLOOKUP(CONSUMO_ADITIVOS[[#This Row],[Nombre aditivo]],DESPLEABLES!$F$2:$G$58,2,FALSE),0)</f>
        <v>0</v>
      </c>
      <c r="H506" s="58">
        <f>CONSUMO_ADITIVOS[[#This Row],[Cantidad]]*CONSUMO_ADITIVOS[[#This Row],[Peso x envase]]</f>
        <v>0</v>
      </c>
      <c r="I506" s="43">
        <f>IFERROR(VLOOKUP(CONSUMO_ADITIVOS[[#This Row],[Nombre aditivo]],DESPLEABLES!$F$2:$H$47,3,FALSE),0)</f>
        <v>0</v>
      </c>
      <c r="J506" s="52"/>
    </row>
    <row r="507" spans="1:10">
      <c r="A507" s="54"/>
      <c r="B507" s="50">
        <f>IFERROR(CONSUMO_ADITIVOS[[#This Row],[Fecha ]],0)</f>
        <v>0</v>
      </c>
      <c r="C507" s="42"/>
      <c r="D507" s="42"/>
      <c r="E507" s="45"/>
      <c r="F507" s="43"/>
      <c r="G507" s="42">
        <f>IFERROR(VLOOKUP(CONSUMO_ADITIVOS[[#This Row],[Nombre aditivo]],DESPLEABLES!$F$2:$G$58,2,FALSE),0)</f>
        <v>0</v>
      </c>
      <c r="H507" s="59">
        <f>CONSUMO_ADITIVOS[[#This Row],[Cantidad]]*CONSUMO_ADITIVOS[[#This Row],[Peso x envase]]</f>
        <v>0</v>
      </c>
      <c r="I507" s="43">
        <f>IFERROR(VLOOKUP(CONSUMO_ADITIVOS[[#This Row],[Nombre aditivo]],DESPLEABLES!$F$2:$H$47,3,FALSE),0)</f>
        <v>0</v>
      </c>
      <c r="J507" s="52"/>
    </row>
    <row r="508" spans="1:10">
      <c r="A508" s="54"/>
      <c r="B508" s="50">
        <f>IFERROR(CONSUMO_ADITIVOS[[#This Row],[Fecha ]],0)</f>
        <v>0</v>
      </c>
      <c r="C508" s="42"/>
      <c r="D508" s="42"/>
      <c r="E508" s="45"/>
      <c r="F508" s="43"/>
      <c r="G508" s="42">
        <f>IFERROR(VLOOKUP(CONSUMO_ADITIVOS[[#This Row],[Nombre aditivo]],DESPLEABLES!$F$2:$G$58,2,FALSE),0)</f>
        <v>0</v>
      </c>
      <c r="H508" s="59">
        <f>CONSUMO_ADITIVOS[[#This Row],[Cantidad]]*CONSUMO_ADITIVOS[[#This Row],[Peso x envase]]</f>
        <v>0</v>
      </c>
      <c r="I508" s="43">
        <f>IFERROR(VLOOKUP(CONSUMO_ADITIVOS[[#This Row],[Nombre aditivo]],DESPLEABLES!$F$2:$H$47,3,FALSE),0)</f>
        <v>0</v>
      </c>
      <c r="J508" s="52"/>
    </row>
    <row r="509" spans="1:10">
      <c r="A509" s="54"/>
      <c r="B509" s="50">
        <f>IFERROR(CONSUMO_ADITIVOS[[#This Row],[Fecha ]],0)</f>
        <v>0</v>
      </c>
      <c r="C509" s="42"/>
      <c r="D509" s="42"/>
      <c r="E509" s="45"/>
      <c r="F509" s="43"/>
      <c r="G509" s="42">
        <f>IFERROR(VLOOKUP(CONSUMO_ADITIVOS[[#This Row],[Nombre aditivo]],DESPLEABLES!$F$2:$G$58,2,FALSE),0)</f>
        <v>0</v>
      </c>
      <c r="H509" s="59">
        <f>CONSUMO_ADITIVOS[[#This Row],[Cantidad]]*CONSUMO_ADITIVOS[[#This Row],[Peso x envase]]</f>
        <v>0</v>
      </c>
      <c r="I509" s="43">
        <f>IFERROR(VLOOKUP(CONSUMO_ADITIVOS[[#This Row],[Nombre aditivo]],DESPLEABLES!$F$2:$H$47,3,FALSE),0)</f>
        <v>0</v>
      </c>
      <c r="J509" s="52"/>
    </row>
    <row r="510" spans="1:10">
      <c r="A510" s="54"/>
      <c r="B510" s="50">
        <f>IFERROR(CONSUMO_ADITIVOS[[#This Row],[Fecha ]],0)</f>
        <v>0</v>
      </c>
      <c r="C510" s="42"/>
      <c r="D510" s="42"/>
      <c r="E510" s="61"/>
      <c r="F510" s="43"/>
      <c r="G510" s="42">
        <f>IFERROR(VLOOKUP(CONSUMO_ADITIVOS[[#This Row],[Nombre aditivo]],DESPLEABLES!$F$2:$G$58,2,FALSE),0)</f>
        <v>0</v>
      </c>
      <c r="H510" s="59">
        <f>CONSUMO_ADITIVOS[[#This Row],[Cantidad]]*CONSUMO_ADITIVOS[[#This Row],[Peso x envase]]</f>
        <v>0</v>
      </c>
      <c r="I510" s="43">
        <f>IFERROR(VLOOKUP(CONSUMO_ADITIVOS[[#This Row],[Nombre aditivo]],DESPLEABLES!$F$2:$H$47,3,FALSE),0)</f>
        <v>0</v>
      </c>
      <c r="J510" s="52"/>
    </row>
    <row r="511" spans="1:10">
      <c r="A511" s="54"/>
      <c r="B511" s="50">
        <f>IFERROR(CONSUMO_ADITIVOS[[#This Row],[Fecha ]],0)</f>
        <v>0</v>
      </c>
      <c r="C511" s="42"/>
      <c r="D511" s="42"/>
      <c r="E511" s="45"/>
      <c r="F511" s="42"/>
      <c r="G511" s="42">
        <f>IFERROR(VLOOKUP(CONSUMO_ADITIVOS[[#This Row],[Nombre aditivo]],DESPLEABLES!$F$2:$G$58,2,FALSE),0)</f>
        <v>0</v>
      </c>
      <c r="H511" s="58">
        <f>CONSUMO_ADITIVOS[[#This Row],[Cantidad]]*CONSUMO_ADITIVOS[[#This Row],[Peso x envase]]</f>
        <v>0</v>
      </c>
      <c r="I511" s="42">
        <f>IFERROR(VLOOKUP(CONSUMO_ADITIVOS[[#This Row],[Nombre aditivo]],DESPLEABLES!$F$2:$H$47,3,FALSE),0)</f>
        <v>0</v>
      </c>
      <c r="J511" s="52"/>
    </row>
    <row r="512" spans="1:10">
      <c r="A512" s="54"/>
      <c r="B512" s="50">
        <f>IFERROR(CONSUMO_ADITIVOS[[#This Row],[Fecha ]],0)</f>
        <v>0</v>
      </c>
      <c r="C512" s="42"/>
      <c r="D512" s="42"/>
      <c r="E512" s="61"/>
      <c r="F512" s="43"/>
      <c r="G512" s="42">
        <f>IFERROR(VLOOKUP(CONSUMO_ADITIVOS[[#This Row],[Nombre aditivo]],DESPLEABLES!$F$2:$G$58,2,FALSE),0)</f>
        <v>0</v>
      </c>
      <c r="H512" s="59">
        <f>CONSUMO_ADITIVOS[[#This Row],[Cantidad]]*CONSUMO_ADITIVOS[[#This Row],[Peso x envase]]</f>
        <v>0</v>
      </c>
      <c r="I512" s="43">
        <f>IFERROR(VLOOKUP(CONSUMO_ADITIVOS[[#This Row],[Nombre aditivo]],DESPLEABLES!$F$2:$H$47,3,FALSE),0)</f>
        <v>0</v>
      </c>
      <c r="J512" s="52"/>
    </row>
    <row r="513" spans="1:10">
      <c r="A513" s="54"/>
      <c r="B513" s="50">
        <f>IFERROR(CONSUMO_ADITIVOS[[#This Row],[Fecha ]],0)</f>
        <v>0</v>
      </c>
      <c r="C513" s="42"/>
      <c r="D513" s="42"/>
      <c r="E513" s="45"/>
      <c r="F513" s="42"/>
      <c r="G513" s="42">
        <f>IFERROR(VLOOKUP(CONSUMO_ADITIVOS[[#This Row],[Nombre aditivo]],DESPLEABLES!$F$2:$G$58,2,FALSE),0)</f>
        <v>0</v>
      </c>
      <c r="H513" s="58">
        <f>CONSUMO_ADITIVOS[[#This Row],[Cantidad]]*CONSUMO_ADITIVOS[[#This Row],[Peso x envase]]</f>
        <v>0</v>
      </c>
      <c r="I513" s="42">
        <f>IFERROR(VLOOKUP(CONSUMO_ADITIVOS[[#This Row],[Nombre aditivo]],DESPLEABLES!$F$2:$H$47,3,FALSE),0)</f>
        <v>0</v>
      </c>
      <c r="J513" s="52"/>
    </row>
    <row r="514" spans="1:10">
      <c r="A514" s="54"/>
      <c r="B514" s="50">
        <f>IFERROR(CONSUMO_ADITIVOS[[#This Row],[Fecha ]],0)</f>
        <v>0</v>
      </c>
      <c r="C514" s="42"/>
      <c r="D514" s="42"/>
      <c r="E514" s="45"/>
      <c r="F514" s="43"/>
      <c r="G514" s="42">
        <f>IFERROR(VLOOKUP(CONSUMO_ADITIVOS[[#This Row],[Nombre aditivo]],DESPLEABLES!$F$2:$G$58,2,FALSE),0)</f>
        <v>0</v>
      </c>
      <c r="H514" s="59">
        <f>CONSUMO_ADITIVOS[[#This Row],[Cantidad]]*CONSUMO_ADITIVOS[[#This Row],[Peso x envase]]</f>
        <v>0</v>
      </c>
      <c r="I514" s="43">
        <f>IFERROR(VLOOKUP(CONSUMO_ADITIVOS[[#This Row],[Nombre aditivo]],DESPLEABLES!$F$2:$H$47,3,FALSE),0)</f>
        <v>0</v>
      </c>
      <c r="J514" s="52"/>
    </row>
    <row r="515" spans="1:10">
      <c r="A515" s="54"/>
      <c r="B515" s="50">
        <f>IFERROR(CONSUMO_ADITIVOS[[#This Row],[Fecha ]],0)</f>
        <v>0</v>
      </c>
      <c r="C515" s="42"/>
      <c r="D515" s="42"/>
      <c r="E515" s="45"/>
      <c r="F515" s="42"/>
      <c r="G515" s="42">
        <f>IFERROR(VLOOKUP(CONSUMO_ADITIVOS[[#This Row],[Nombre aditivo]],DESPLEABLES!$F$2:$G$58,2,FALSE),0)</f>
        <v>0</v>
      </c>
      <c r="H515" s="58">
        <f>CONSUMO_ADITIVOS[[#This Row],[Cantidad]]*CONSUMO_ADITIVOS[[#This Row],[Peso x envase]]</f>
        <v>0</v>
      </c>
      <c r="I515" s="42">
        <f>IFERROR(VLOOKUP(CONSUMO_ADITIVOS[[#This Row],[Nombre aditivo]],DESPLEABLES!$F$2:$H$47,3,FALSE),0)</f>
        <v>0</v>
      </c>
      <c r="J515" s="52"/>
    </row>
    <row r="516" spans="1:10">
      <c r="A516" s="54"/>
      <c r="B516" s="50">
        <f>IFERROR(CONSUMO_ADITIVOS[[#This Row],[Fecha ]],0)</f>
        <v>0</v>
      </c>
      <c r="C516" s="42"/>
      <c r="D516" s="42"/>
      <c r="E516" s="61"/>
      <c r="F516" s="43"/>
      <c r="G516" s="42">
        <f>IFERROR(VLOOKUP(CONSUMO_ADITIVOS[[#This Row],[Nombre aditivo]],DESPLEABLES!$F$2:$G$58,2,FALSE),0)</f>
        <v>0</v>
      </c>
      <c r="H516" s="59">
        <f>CONSUMO_ADITIVOS[[#This Row],[Cantidad]]*CONSUMO_ADITIVOS[[#This Row],[Peso x envase]]</f>
        <v>0</v>
      </c>
      <c r="I516" s="43">
        <f>IFERROR(VLOOKUP(CONSUMO_ADITIVOS[[#This Row],[Nombre aditivo]],DESPLEABLES!$F$2:$H$47,3,FALSE),0)</f>
        <v>0</v>
      </c>
      <c r="J516" s="52"/>
    </row>
    <row r="517" spans="1:10">
      <c r="A517" s="54"/>
      <c r="B517" s="50">
        <f>IFERROR(CONSUMO_ADITIVOS[[#This Row],[Fecha ]],0)</f>
        <v>0</v>
      </c>
      <c r="C517" s="42"/>
      <c r="D517" s="42"/>
      <c r="E517" s="45"/>
      <c r="F517" s="42"/>
      <c r="G517" s="42">
        <f>IFERROR(VLOOKUP(CONSUMO_ADITIVOS[[#This Row],[Nombre aditivo]],DESPLEABLES!$F$2:$G$58,2,FALSE),0)</f>
        <v>0</v>
      </c>
      <c r="H517" s="58">
        <f>CONSUMO_ADITIVOS[[#This Row],[Cantidad]]*CONSUMO_ADITIVOS[[#This Row],[Peso x envase]]</f>
        <v>0</v>
      </c>
      <c r="I517" s="42">
        <f>IFERROR(VLOOKUP(CONSUMO_ADITIVOS[[#This Row],[Nombre aditivo]],DESPLEABLES!$F$2:$H$47,3,FALSE),0)</f>
        <v>0</v>
      </c>
      <c r="J517" s="52"/>
    </row>
    <row r="518" spans="1:10">
      <c r="A518" s="54"/>
      <c r="B518" s="50">
        <f>IFERROR(CONSUMO_ADITIVOS[[#This Row],[Fecha ]],0)</f>
        <v>0</v>
      </c>
      <c r="C518" s="42"/>
      <c r="D518" s="43"/>
      <c r="E518" s="61"/>
      <c r="F518" s="43"/>
      <c r="G518" s="42">
        <f>IFERROR(VLOOKUP(CONSUMO_ADITIVOS[[#This Row],[Nombre aditivo]],DESPLEABLES!$F$2:$G$58,2,FALSE),0)</f>
        <v>0</v>
      </c>
      <c r="H518" s="59">
        <f>CONSUMO_ADITIVOS[[#This Row],[Cantidad]]*CONSUMO_ADITIVOS[[#This Row],[Peso x envase]]</f>
        <v>0</v>
      </c>
      <c r="I518" s="43">
        <f>IFERROR(VLOOKUP(CONSUMO_ADITIVOS[[#This Row],[Nombre aditivo]],DESPLEABLES!$F$2:$H$47,3,FALSE),0)</f>
        <v>0</v>
      </c>
      <c r="J518" s="52"/>
    </row>
    <row r="519" spans="1:10">
      <c r="A519" s="54"/>
      <c r="B519" s="50">
        <f>IFERROR(CONSUMO_ADITIVOS[[#This Row],[Fecha ]],0)</f>
        <v>0</v>
      </c>
      <c r="C519" s="42"/>
      <c r="D519" s="43"/>
      <c r="E519" s="45"/>
      <c r="F519" s="42"/>
      <c r="G519" s="42">
        <f>IFERROR(VLOOKUP(CONSUMO_ADITIVOS[[#This Row],[Nombre aditivo]],DESPLEABLES!$F$2:$G$58,2,FALSE),0)</f>
        <v>0</v>
      </c>
      <c r="H519" s="58">
        <f>CONSUMO_ADITIVOS[[#This Row],[Cantidad]]*CONSUMO_ADITIVOS[[#This Row],[Peso x envase]]</f>
        <v>0</v>
      </c>
      <c r="I519" s="42">
        <f>IFERROR(VLOOKUP(CONSUMO_ADITIVOS[[#This Row],[Nombre aditivo]],DESPLEABLES!$F$2:$H$47,3,FALSE),0)</f>
        <v>0</v>
      </c>
      <c r="J519" s="52"/>
    </row>
    <row r="520" spans="1:10">
      <c r="A520" s="54"/>
      <c r="B520" s="50">
        <f>IFERROR(CONSUMO_ADITIVOS[[#This Row],[Fecha ]],0)</f>
        <v>0</v>
      </c>
      <c r="C520" s="42"/>
      <c r="D520" s="43"/>
      <c r="E520" s="61"/>
      <c r="F520" s="43"/>
      <c r="G520" s="42">
        <f>IFERROR(VLOOKUP(CONSUMO_ADITIVOS[[#This Row],[Nombre aditivo]],DESPLEABLES!$F$2:$G$58,2,FALSE),0)</f>
        <v>0</v>
      </c>
      <c r="H520" s="59">
        <f>CONSUMO_ADITIVOS[[#This Row],[Cantidad]]*CONSUMO_ADITIVOS[[#This Row],[Peso x envase]]</f>
        <v>0</v>
      </c>
      <c r="I520" s="43">
        <f>IFERROR(VLOOKUP(CONSUMO_ADITIVOS[[#This Row],[Nombre aditivo]],DESPLEABLES!$F$2:$H$47,3,FALSE),0)</f>
        <v>0</v>
      </c>
      <c r="J520" s="52"/>
    </row>
    <row r="521" spans="1:10">
      <c r="A521" s="54"/>
      <c r="B521" s="50">
        <f>IFERROR(CONSUMO_ADITIVOS[[#This Row],[Fecha ]],0)</f>
        <v>0</v>
      </c>
      <c r="C521" s="42"/>
      <c r="D521" s="43"/>
      <c r="E521" s="45"/>
      <c r="F521" s="42"/>
      <c r="G521" s="42">
        <f>IFERROR(VLOOKUP(CONSUMO_ADITIVOS[[#This Row],[Nombre aditivo]],DESPLEABLES!$F$2:$G$58,2,FALSE),0)</f>
        <v>0</v>
      </c>
      <c r="H521" s="58">
        <f>CONSUMO_ADITIVOS[[#This Row],[Cantidad]]*CONSUMO_ADITIVOS[[#This Row],[Peso x envase]]</f>
        <v>0</v>
      </c>
      <c r="I521" s="42">
        <f>IFERROR(VLOOKUP(CONSUMO_ADITIVOS[[#This Row],[Nombre aditivo]],DESPLEABLES!$F$2:$H$47,3,FALSE),0)</f>
        <v>0</v>
      </c>
      <c r="J521" s="52"/>
    </row>
    <row r="522" spans="1:10">
      <c r="A522" s="54"/>
      <c r="B522" s="50">
        <f>IFERROR(CONSUMO_ADITIVOS[[#This Row],[Fecha ]],0)</f>
        <v>0</v>
      </c>
      <c r="C522" s="42"/>
      <c r="D522" s="43"/>
      <c r="E522" s="61"/>
      <c r="F522" s="43"/>
      <c r="G522" s="42">
        <f>IFERROR(VLOOKUP(CONSUMO_ADITIVOS[[#This Row],[Nombre aditivo]],DESPLEABLES!$F$2:$G$58,2,FALSE),0)</f>
        <v>0</v>
      </c>
      <c r="H522" s="59">
        <f>CONSUMO_ADITIVOS[[#This Row],[Cantidad]]*CONSUMO_ADITIVOS[[#This Row],[Peso x envase]]</f>
        <v>0</v>
      </c>
      <c r="I522" s="43">
        <f>IFERROR(VLOOKUP(CONSUMO_ADITIVOS[[#This Row],[Nombre aditivo]],DESPLEABLES!$F$2:$H$47,3,FALSE),0)</f>
        <v>0</v>
      </c>
      <c r="J522" s="52"/>
    </row>
    <row r="523" spans="1:10">
      <c r="A523" s="54"/>
      <c r="B523" s="50">
        <f>IFERROR(CONSUMO_ADITIVOS[[#This Row],[Fecha ]],0)</f>
        <v>0</v>
      </c>
      <c r="C523" s="42"/>
      <c r="D523" s="43"/>
      <c r="E523" s="45"/>
      <c r="F523" s="42"/>
      <c r="G523" s="42">
        <f>IFERROR(VLOOKUP(CONSUMO_ADITIVOS[[#This Row],[Nombre aditivo]],DESPLEABLES!$F$2:$G$58,2,FALSE),0)</f>
        <v>0</v>
      </c>
      <c r="H523" s="58">
        <f>CONSUMO_ADITIVOS[[#This Row],[Cantidad]]*CONSUMO_ADITIVOS[[#This Row],[Peso x envase]]</f>
        <v>0</v>
      </c>
      <c r="I523" s="42">
        <f>IFERROR(VLOOKUP(CONSUMO_ADITIVOS[[#This Row],[Nombre aditivo]],DESPLEABLES!$F$2:$H$47,3,FALSE),0)</f>
        <v>0</v>
      </c>
      <c r="J523" s="52"/>
    </row>
    <row r="524" spans="1:10">
      <c r="A524" s="54"/>
      <c r="B524" s="50">
        <f>IFERROR(CONSUMO_ADITIVOS[[#This Row],[Fecha ]],0)</f>
        <v>0</v>
      </c>
      <c r="C524" s="42"/>
      <c r="D524" s="43"/>
      <c r="E524" s="61"/>
      <c r="F524" s="43"/>
      <c r="G524" s="42">
        <f>IFERROR(VLOOKUP(CONSUMO_ADITIVOS[[#This Row],[Nombre aditivo]],DESPLEABLES!$F$2:$G$58,2,FALSE),0)</f>
        <v>0</v>
      </c>
      <c r="H524" s="59">
        <f>CONSUMO_ADITIVOS[[#This Row],[Cantidad]]*CONSUMO_ADITIVOS[[#This Row],[Peso x envase]]</f>
        <v>0</v>
      </c>
      <c r="I524" s="43">
        <f>IFERROR(VLOOKUP(CONSUMO_ADITIVOS[[#This Row],[Nombre aditivo]],DESPLEABLES!$F$2:$H$47,3,FALSE),0)</f>
        <v>0</v>
      </c>
      <c r="J524" s="52"/>
    </row>
    <row r="525" spans="1:10">
      <c r="A525" s="54"/>
      <c r="B525" s="50">
        <f>IFERROR(CONSUMO_ADITIVOS[[#This Row],[Fecha ]],0)</f>
        <v>0</v>
      </c>
      <c r="C525" s="42"/>
      <c r="D525" s="43"/>
      <c r="E525" s="45"/>
      <c r="F525" s="42"/>
      <c r="G525" s="42">
        <f>IFERROR(VLOOKUP(CONSUMO_ADITIVOS[[#This Row],[Nombre aditivo]],DESPLEABLES!$F$2:$G$58,2,FALSE),0)</f>
        <v>0</v>
      </c>
      <c r="H525" s="58">
        <f>CONSUMO_ADITIVOS[[#This Row],[Cantidad]]*CONSUMO_ADITIVOS[[#This Row],[Peso x envase]]</f>
        <v>0</v>
      </c>
      <c r="I525" s="42">
        <f>IFERROR(VLOOKUP(CONSUMO_ADITIVOS[[#This Row],[Nombre aditivo]],DESPLEABLES!$F$2:$H$47,3,FALSE),0)</f>
        <v>0</v>
      </c>
      <c r="J525" s="52"/>
    </row>
    <row r="526" spans="1:10">
      <c r="A526" s="54"/>
      <c r="B526" s="50">
        <f>IFERROR(CONSUMO_ADITIVOS[[#This Row],[Fecha ]],0)</f>
        <v>0</v>
      </c>
      <c r="C526" s="42"/>
      <c r="D526" s="43"/>
      <c r="E526" s="61"/>
      <c r="F526" s="43"/>
      <c r="G526" s="42">
        <f>IFERROR(VLOOKUP(CONSUMO_ADITIVOS[[#This Row],[Nombre aditivo]],DESPLEABLES!$F$2:$G$58,2,FALSE),0)</f>
        <v>0</v>
      </c>
      <c r="H526" s="59">
        <f>CONSUMO_ADITIVOS[[#This Row],[Cantidad]]*CONSUMO_ADITIVOS[[#This Row],[Peso x envase]]</f>
        <v>0</v>
      </c>
      <c r="I526" s="43">
        <f>IFERROR(VLOOKUP(CONSUMO_ADITIVOS[[#This Row],[Nombre aditivo]],DESPLEABLES!$F$2:$H$47,3,FALSE),0)</f>
        <v>0</v>
      </c>
      <c r="J526" s="52"/>
    </row>
    <row r="527" spans="1:10">
      <c r="A527" s="54"/>
      <c r="B527" s="50">
        <f>IFERROR(CONSUMO_ADITIVOS[[#This Row],[Fecha ]],0)</f>
        <v>0</v>
      </c>
      <c r="C527" s="42"/>
      <c r="D527" s="43"/>
      <c r="E527" s="45"/>
      <c r="F527" s="42"/>
      <c r="G527" s="42">
        <f>IFERROR(VLOOKUP(CONSUMO_ADITIVOS[[#This Row],[Nombre aditivo]],DESPLEABLES!$F$2:$G$58,2,FALSE),0)</f>
        <v>0</v>
      </c>
      <c r="H527" s="58">
        <f>CONSUMO_ADITIVOS[[#This Row],[Cantidad]]*CONSUMO_ADITIVOS[[#This Row],[Peso x envase]]</f>
        <v>0</v>
      </c>
      <c r="I527" s="42">
        <f>IFERROR(VLOOKUP(CONSUMO_ADITIVOS[[#This Row],[Nombre aditivo]],DESPLEABLES!$F$2:$H$47,3,FALSE),0)</f>
        <v>0</v>
      </c>
      <c r="J527" s="52"/>
    </row>
    <row r="528" spans="1:10">
      <c r="A528" s="54"/>
      <c r="B528" s="50">
        <f>IFERROR(CONSUMO_ADITIVOS[[#This Row],[Fecha ]],0)</f>
        <v>0</v>
      </c>
      <c r="C528" s="42"/>
      <c r="D528" s="43"/>
      <c r="E528" s="61"/>
      <c r="F528" s="43"/>
      <c r="G528" s="42">
        <f>IFERROR(VLOOKUP(CONSUMO_ADITIVOS[[#This Row],[Nombre aditivo]],DESPLEABLES!$F$2:$G$58,2,FALSE),0)</f>
        <v>0</v>
      </c>
      <c r="H528" s="59">
        <f>CONSUMO_ADITIVOS[[#This Row],[Cantidad]]*CONSUMO_ADITIVOS[[#This Row],[Peso x envase]]</f>
        <v>0</v>
      </c>
      <c r="I528" s="43">
        <f>IFERROR(VLOOKUP(CONSUMO_ADITIVOS[[#This Row],[Nombre aditivo]],DESPLEABLES!$F$2:$H$47,3,FALSE),0)</f>
        <v>0</v>
      </c>
      <c r="J528" s="52"/>
    </row>
    <row r="529" spans="1:10">
      <c r="A529" s="54"/>
      <c r="B529" s="50">
        <f>IFERROR(CONSUMO_ADITIVOS[[#This Row],[Fecha ]],0)</f>
        <v>0</v>
      </c>
      <c r="C529" s="42"/>
      <c r="D529" s="43"/>
      <c r="E529" s="45"/>
      <c r="F529" s="42"/>
      <c r="G529" s="42">
        <f>IFERROR(VLOOKUP(CONSUMO_ADITIVOS[[#This Row],[Nombre aditivo]],DESPLEABLES!$F$2:$G$58,2,FALSE),0)</f>
        <v>0</v>
      </c>
      <c r="H529" s="58">
        <f>CONSUMO_ADITIVOS[[#This Row],[Cantidad]]*CONSUMO_ADITIVOS[[#This Row],[Peso x envase]]</f>
        <v>0</v>
      </c>
      <c r="I529" s="42">
        <f>IFERROR(VLOOKUP(CONSUMO_ADITIVOS[[#This Row],[Nombre aditivo]],DESPLEABLES!$F$2:$H$47,3,FALSE),0)</f>
        <v>0</v>
      </c>
      <c r="J529" s="52"/>
    </row>
    <row r="530" spans="1:10">
      <c r="A530" s="54"/>
      <c r="B530" s="50">
        <f>IFERROR(CONSUMO_ADITIVOS[[#This Row],[Fecha ]],0)</f>
        <v>0</v>
      </c>
      <c r="C530" s="42"/>
      <c r="D530" s="43"/>
      <c r="E530" s="61"/>
      <c r="F530" s="43"/>
      <c r="G530" s="42">
        <f>IFERROR(VLOOKUP(CONSUMO_ADITIVOS[[#This Row],[Nombre aditivo]],DESPLEABLES!$F$2:$G$58,2,FALSE),0)</f>
        <v>0</v>
      </c>
      <c r="H530" s="59">
        <f>CONSUMO_ADITIVOS[[#This Row],[Cantidad]]*CONSUMO_ADITIVOS[[#This Row],[Peso x envase]]</f>
        <v>0</v>
      </c>
      <c r="I530" s="43">
        <f>IFERROR(VLOOKUP(CONSUMO_ADITIVOS[[#This Row],[Nombre aditivo]],DESPLEABLES!$F$2:$H$47,3,FALSE),0)</f>
        <v>0</v>
      </c>
      <c r="J530" s="52"/>
    </row>
    <row r="531" spans="1:10">
      <c r="A531" s="54"/>
      <c r="B531" s="50">
        <f>IFERROR(CONSUMO_ADITIVOS[[#This Row],[Fecha ]],0)</f>
        <v>0</v>
      </c>
      <c r="C531" s="42"/>
      <c r="D531" s="42"/>
      <c r="E531" s="61"/>
      <c r="F531" s="43"/>
      <c r="G531" s="42">
        <f>IFERROR(VLOOKUP(CONSUMO_ADITIVOS[[#This Row],[Nombre aditivo]],DESPLEABLES!$F$2:$G$58,2,FALSE),0)</f>
        <v>0</v>
      </c>
      <c r="H531" s="59">
        <f>CONSUMO_ADITIVOS[[#This Row],[Cantidad]]*CONSUMO_ADITIVOS[[#This Row],[Peso x envase]]</f>
        <v>0</v>
      </c>
      <c r="I531" s="43">
        <f>IFERROR(VLOOKUP(CONSUMO_ADITIVOS[[#This Row],[Nombre aditivo]],DESPLEABLES!$F$2:$H$47,3,FALSE),0)</f>
        <v>0</v>
      </c>
      <c r="J531" s="52"/>
    </row>
    <row r="532" spans="1:10">
      <c r="A532" s="54"/>
      <c r="B532" s="50">
        <f>IFERROR(CONSUMO_ADITIVOS[[#This Row],[Fecha ]],0)</f>
        <v>0</v>
      </c>
      <c r="C532" s="42"/>
      <c r="D532" s="42"/>
      <c r="E532" s="61"/>
      <c r="F532" s="43"/>
      <c r="G532" s="42">
        <f>IFERROR(VLOOKUP(CONSUMO_ADITIVOS[[#This Row],[Nombre aditivo]],DESPLEABLES!$F$2:$G$58,2,FALSE),0)</f>
        <v>0</v>
      </c>
      <c r="H532" s="58">
        <f>CONSUMO_ADITIVOS[[#This Row],[Cantidad]]*CONSUMO_ADITIVOS[[#This Row],[Peso x envase]]</f>
        <v>0</v>
      </c>
      <c r="I532" s="43">
        <f>IFERROR(VLOOKUP(CONSUMO_ADITIVOS[[#This Row],[Nombre aditivo]],DESPLEABLES!$F$2:$H$47,3,FALSE),0)</f>
        <v>0</v>
      </c>
      <c r="J532" s="52"/>
    </row>
    <row r="533" spans="1:10">
      <c r="A533" s="54"/>
      <c r="B533" s="50">
        <f>IFERROR(CONSUMO_ADITIVOS[[#This Row],[Fecha ]],0)</f>
        <v>0</v>
      </c>
      <c r="C533" s="42"/>
      <c r="D533" s="42"/>
      <c r="E533" s="45"/>
      <c r="F533" s="42"/>
      <c r="G533" s="42">
        <f>IFERROR(VLOOKUP(CONSUMO_ADITIVOS[[#This Row],[Nombre aditivo]],DESPLEABLES!$F$2:$G$58,2,FALSE),0)</f>
        <v>0</v>
      </c>
      <c r="H533" s="58">
        <f>CONSUMO_ADITIVOS[[#This Row],[Cantidad]]*CONSUMO_ADITIVOS[[#This Row],[Peso x envase]]</f>
        <v>0</v>
      </c>
      <c r="I533" s="42">
        <f>IFERROR(VLOOKUP(CONSUMO_ADITIVOS[[#This Row],[Nombre aditivo]],DESPLEABLES!$F$2:$H$47,3,FALSE),0)</f>
        <v>0</v>
      </c>
      <c r="J533" s="52"/>
    </row>
    <row r="534" spans="1:10">
      <c r="A534" s="54"/>
      <c r="B534" s="50">
        <f>IFERROR(CONSUMO_ADITIVOS[[#This Row],[Fecha ]],0)</f>
        <v>0</v>
      </c>
      <c r="C534" s="42"/>
      <c r="D534" s="42"/>
      <c r="E534" s="45"/>
      <c r="F534" s="42"/>
      <c r="G534" s="42">
        <f>IFERROR(VLOOKUP(CONSUMO_ADITIVOS[[#This Row],[Nombre aditivo]],DESPLEABLES!$F$2:$G$58,2,FALSE),0)</f>
        <v>0</v>
      </c>
      <c r="H534" s="58">
        <f>CONSUMO_ADITIVOS[[#This Row],[Cantidad]]*CONSUMO_ADITIVOS[[#This Row],[Peso x envase]]</f>
        <v>0</v>
      </c>
      <c r="I534" s="42">
        <f>IFERROR(VLOOKUP(CONSUMO_ADITIVOS[[#This Row],[Nombre aditivo]],DESPLEABLES!$F$2:$H$47,3,FALSE),0)</f>
        <v>0</v>
      </c>
      <c r="J534" s="52"/>
    </row>
    <row r="535" spans="1:10">
      <c r="A535" s="54"/>
      <c r="B535" s="50">
        <f>IFERROR(CONSUMO_ADITIVOS[[#This Row],[Fecha ]],0)</f>
        <v>0</v>
      </c>
      <c r="C535" s="42"/>
      <c r="D535" s="42"/>
      <c r="E535" s="61"/>
      <c r="F535" s="43"/>
      <c r="G535" s="42">
        <f>IFERROR(VLOOKUP(CONSUMO_ADITIVOS[[#This Row],[Nombre aditivo]],DESPLEABLES!$F$2:$G$58,2,FALSE),0)</f>
        <v>0</v>
      </c>
      <c r="H535" s="58">
        <f>CONSUMO_ADITIVOS[[#This Row],[Cantidad]]*CONSUMO_ADITIVOS[[#This Row],[Peso x envase]]</f>
        <v>0</v>
      </c>
      <c r="I535" s="43">
        <f>IFERROR(VLOOKUP(CONSUMO_ADITIVOS[[#This Row],[Nombre aditivo]],DESPLEABLES!$F$2:$H$47,3,FALSE),0)</f>
        <v>0</v>
      </c>
      <c r="J535" s="52"/>
    </row>
    <row r="536" spans="1:10">
      <c r="A536" s="54"/>
      <c r="B536" s="50">
        <f>IFERROR(CONSUMO_ADITIVOS[[#This Row],[Fecha ]],0)</f>
        <v>0</v>
      </c>
      <c r="C536" s="55"/>
      <c r="D536" s="42"/>
      <c r="E536" s="61"/>
      <c r="F536" s="43"/>
      <c r="G536" s="42">
        <f>IFERROR(VLOOKUP(CONSUMO_ADITIVOS[[#This Row],[Nombre aditivo]],DESPLEABLES!$F$2:$G$58,2,FALSE),0)</f>
        <v>0</v>
      </c>
      <c r="H536" s="59">
        <f>CONSUMO_ADITIVOS[[#This Row],[Cantidad]]*CONSUMO_ADITIVOS[[#This Row],[Peso x envase]]</f>
        <v>0</v>
      </c>
      <c r="I536" s="43">
        <f>IFERROR(VLOOKUP(CONSUMO_ADITIVOS[[#This Row],[Nombre aditivo]],DESPLEABLES!$F$2:$H$47,3,FALSE),0)</f>
        <v>0</v>
      </c>
      <c r="J536" s="52"/>
    </row>
    <row r="537" spans="1:10">
      <c r="A537" s="54"/>
      <c r="B537" s="50">
        <f>IFERROR(CONSUMO_ADITIVOS[[#This Row],[Fecha ]],0)</f>
        <v>0</v>
      </c>
      <c r="C537" s="55"/>
      <c r="D537" s="42"/>
      <c r="E537" s="61"/>
      <c r="F537" s="43"/>
      <c r="G537" s="42">
        <f>IFERROR(VLOOKUP(CONSUMO_ADITIVOS[[#This Row],[Nombre aditivo]],DESPLEABLES!$F$2:$G$58,2,FALSE),0)</f>
        <v>0</v>
      </c>
      <c r="H537" s="59">
        <f>CONSUMO_ADITIVOS[[#This Row],[Cantidad]]*CONSUMO_ADITIVOS[[#This Row],[Peso x envase]]</f>
        <v>0</v>
      </c>
      <c r="I537" s="43">
        <f>IFERROR(VLOOKUP(CONSUMO_ADITIVOS[[#This Row],[Nombre aditivo]],DESPLEABLES!$F$2:$H$47,3,FALSE),0)</f>
        <v>0</v>
      </c>
      <c r="J537" s="52"/>
    </row>
    <row r="538" spans="1:10">
      <c r="A538" s="54"/>
      <c r="B538" s="50">
        <f>IFERROR(CONSUMO_ADITIVOS[[#This Row],[Fecha ]],0)</f>
        <v>0</v>
      </c>
      <c r="C538" s="55"/>
      <c r="D538" s="42"/>
      <c r="E538" s="61"/>
      <c r="F538" s="43"/>
      <c r="G538" s="42">
        <f>IFERROR(VLOOKUP(CONSUMO_ADITIVOS[[#This Row],[Nombre aditivo]],DESPLEABLES!$F$2:$G$58,2,FALSE),0)</f>
        <v>0</v>
      </c>
      <c r="H538" s="59">
        <f>CONSUMO_ADITIVOS[[#This Row],[Cantidad]]*CONSUMO_ADITIVOS[[#This Row],[Peso x envase]]</f>
        <v>0</v>
      </c>
      <c r="I538" s="43">
        <f>IFERROR(VLOOKUP(CONSUMO_ADITIVOS[[#This Row],[Nombre aditivo]],DESPLEABLES!$F$2:$H$47,3,FALSE),0)</f>
        <v>0</v>
      </c>
      <c r="J538" s="52"/>
    </row>
    <row r="539" spans="1:10">
      <c r="A539" s="54"/>
      <c r="B539" s="50">
        <f>IFERROR(CONSUMO_ADITIVOS[[#This Row],[Fecha ]],0)</f>
        <v>0</v>
      </c>
      <c r="C539" s="55"/>
      <c r="D539" s="42"/>
      <c r="E539" s="61"/>
      <c r="F539" s="43"/>
      <c r="G539" s="42">
        <f>IFERROR(VLOOKUP(CONSUMO_ADITIVOS[[#This Row],[Nombre aditivo]],DESPLEABLES!$F$2:$G$58,2,FALSE),0)</f>
        <v>0</v>
      </c>
      <c r="H539" s="59">
        <f>CONSUMO_ADITIVOS[[#This Row],[Cantidad]]*CONSUMO_ADITIVOS[[#This Row],[Peso x envase]]</f>
        <v>0</v>
      </c>
      <c r="I539" s="43">
        <f>IFERROR(VLOOKUP(CONSUMO_ADITIVOS[[#This Row],[Nombre aditivo]],DESPLEABLES!$F$2:$H$47,3,FALSE),0)</f>
        <v>0</v>
      </c>
      <c r="J539" s="52"/>
    </row>
    <row r="540" spans="1:10">
      <c r="A540" s="54"/>
      <c r="B540" s="50">
        <f>IFERROR(CONSUMO_ADITIVOS[[#This Row],[Fecha ]],0)</f>
        <v>0</v>
      </c>
      <c r="C540" s="55"/>
      <c r="D540" s="42"/>
      <c r="E540" s="45"/>
      <c r="F540" s="42"/>
      <c r="G540" s="42">
        <f>IFERROR(VLOOKUP(CONSUMO_ADITIVOS[[#This Row],[Nombre aditivo]],DESPLEABLES!$F$2:$G$58,2,FALSE),0)</f>
        <v>0</v>
      </c>
      <c r="H540" s="58">
        <f>CONSUMO_ADITIVOS[[#This Row],[Cantidad]]*CONSUMO_ADITIVOS[[#This Row],[Peso x envase]]</f>
        <v>0</v>
      </c>
      <c r="I540" s="42">
        <f>IFERROR(VLOOKUP(CONSUMO_ADITIVOS[[#This Row],[Nombre aditivo]],DESPLEABLES!$F$2:$H$47,3,FALSE),0)</f>
        <v>0</v>
      </c>
      <c r="J540" s="52"/>
    </row>
    <row r="541" spans="1:10">
      <c r="A541" s="54"/>
      <c r="B541" s="50">
        <f>IFERROR(CONSUMO_ADITIVOS[[#This Row],[Fecha ]],0)</f>
        <v>0</v>
      </c>
      <c r="C541" s="55"/>
      <c r="D541" s="42"/>
      <c r="E541" s="45"/>
      <c r="F541" s="42"/>
      <c r="G541" s="42">
        <f>IFERROR(VLOOKUP(CONSUMO_ADITIVOS[[#This Row],[Nombre aditivo]],DESPLEABLES!$F$2:$G$58,2,FALSE),0)</f>
        <v>0</v>
      </c>
      <c r="H541" s="58">
        <f>CONSUMO_ADITIVOS[[#This Row],[Cantidad]]*CONSUMO_ADITIVOS[[#This Row],[Peso x envase]]</f>
        <v>0</v>
      </c>
      <c r="I541" s="42">
        <f>IFERROR(VLOOKUP(CONSUMO_ADITIVOS[[#This Row],[Nombre aditivo]],DESPLEABLES!$F$2:$H$47,3,FALSE),0)</f>
        <v>0</v>
      </c>
      <c r="J541" s="52"/>
    </row>
    <row r="542" spans="1:10">
      <c r="A542" s="54"/>
      <c r="B542" s="50">
        <f>IFERROR(CONSUMO_ADITIVOS[[#This Row],[Fecha ]],0)</f>
        <v>0</v>
      </c>
      <c r="C542" s="55"/>
      <c r="D542" s="42"/>
      <c r="E542" s="61"/>
      <c r="F542" s="43"/>
      <c r="G542" s="42">
        <f>IFERROR(VLOOKUP(CONSUMO_ADITIVOS[[#This Row],[Nombre aditivo]],DESPLEABLES!$F$2:$G$58,2,FALSE),0)</f>
        <v>0</v>
      </c>
      <c r="H542" s="59">
        <f>CONSUMO_ADITIVOS[[#This Row],[Cantidad]]*CONSUMO_ADITIVOS[[#This Row],[Peso x envase]]</f>
        <v>0</v>
      </c>
      <c r="I542" s="43">
        <f>IFERROR(VLOOKUP(CONSUMO_ADITIVOS[[#This Row],[Nombre aditivo]],DESPLEABLES!$F$2:$H$47,3,FALSE),0)</f>
        <v>0</v>
      </c>
      <c r="J542" s="52"/>
    </row>
    <row r="543" spans="1:10">
      <c r="A543" s="54"/>
      <c r="B543" s="50">
        <f>IFERROR(CONSUMO_ADITIVOS[[#This Row],[Fecha ]],0)</f>
        <v>0</v>
      </c>
      <c r="C543" s="55"/>
      <c r="D543" s="42"/>
      <c r="E543" s="61"/>
      <c r="F543" s="43"/>
      <c r="G543" s="42">
        <f>IFERROR(VLOOKUP(CONSUMO_ADITIVOS[[#This Row],[Nombre aditivo]],DESPLEABLES!$F$2:$G$58,2,FALSE),0)</f>
        <v>0</v>
      </c>
      <c r="H543" s="59">
        <f>CONSUMO_ADITIVOS[[#This Row],[Cantidad]]*CONSUMO_ADITIVOS[[#This Row],[Peso x envase]]</f>
        <v>0</v>
      </c>
      <c r="I543" s="43">
        <f>IFERROR(VLOOKUP(CONSUMO_ADITIVOS[[#This Row],[Nombre aditivo]],DESPLEABLES!$F$2:$H$47,3,FALSE),0)</f>
        <v>0</v>
      </c>
      <c r="J543" s="52"/>
    </row>
    <row r="544" spans="1:10">
      <c r="A544" s="54"/>
      <c r="B544" s="50">
        <f>IFERROR(CONSUMO_ADITIVOS[[#This Row],[Fecha ]],0)</f>
        <v>0</v>
      </c>
      <c r="C544" s="55"/>
      <c r="D544" s="42"/>
      <c r="E544" s="61"/>
      <c r="F544" s="43"/>
      <c r="G544" s="42">
        <f>IFERROR(VLOOKUP(CONSUMO_ADITIVOS[[#This Row],[Nombre aditivo]],DESPLEABLES!$F$2:$G$58,2,FALSE),0)</f>
        <v>0</v>
      </c>
      <c r="H544" s="59">
        <f>CONSUMO_ADITIVOS[[#This Row],[Cantidad]]*CONSUMO_ADITIVOS[[#This Row],[Peso x envase]]</f>
        <v>0</v>
      </c>
      <c r="I544" s="43">
        <f>IFERROR(VLOOKUP(CONSUMO_ADITIVOS[[#This Row],[Nombre aditivo]],DESPLEABLES!$F$2:$H$47,3,FALSE),0)</f>
        <v>0</v>
      </c>
      <c r="J544" s="52"/>
    </row>
    <row r="545" spans="1:10">
      <c r="A545" s="54"/>
      <c r="B545" s="50">
        <f>IFERROR(CONSUMO_ADITIVOS[[#This Row],[Fecha ]],0)</f>
        <v>0</v>
      </c>
      <c r="C545" s="55"/>
      <c r="D545" s="42"/>
      <c r="E545" s="61"/>
      <c r="F545" s="43"/>
      <c r="G545" s="42">
        <f>IFERROR(VLOOKUP(CONSUMO_ADITIVOS[[#This Row],[Nombre aditivo]],DESPLEABLES!$F$2:$G$58,2,FALSE),0)</f>
        <v>0</v>
      </c>
      <c r="H545" s="59">
        <f>CONSUMO_ADITIVOS[[#This Row],[Cantidad]]*CONSUMO_ADITIVOS[[#This Row],[Peso x envase]]</f>
        <v>0</v>
      </c>
      <c r="I545" s="43">
        <f>IFERROR(VLOOKUP(CONSUMO_ADITIVOS[[#This Row],[Nombre aditivo]],DESPLEABLES!$F$2:$H$47,3,FALSE),0)</f>
        <v>0</v>
      </c>
      <c r="J545" s="52"/>
    </row>
    <row r="546" spans="1:10">
      <c r="A546" s="54"/>
      <c r="B546" s="50">
        <f>IFERROR(CONSUMO_ADITIVOS[[#This Row],[Fecha ]],0)</f>
        <v>0</v>
      </c>
      <c r="C546" s="55"/>
      <c r="D546" s="42"/>
      <c r="E546" s="61"/>
      <c r="F546" s="43"/>
      <c r="G546" s="42">
        <f>IFERROR(VLOOKUP(CONSUMO_ADITIVOS[[#This Row],[Nombre aditivo]],DESPLEABLES!$F$2:$G$58,2,FALSE),0)</f>
        <v>0</v>
      </c>
      <c r="H546" s="59">
        <f>CONSUMO_ADITIVOS[[#This Row],[Cantidad]]*CONSUMO_ADITIVOS[[#This Row],[Peso x envase]]</f>
        <v>0</v>
      </c>
      <c r="I546" s="43">
        <f>IFERROR(VLOOKUP(CONSUMO_ADITIVOS[[#This Row],[Nombre aditivo]],DESPLEABLES!$F$2:$H$47,3,FALSE),0)</f>
        <v>0</v>
      </c>
      <c r="J546" s="52"/>
    </row>
    <row r="547" spans="1:10">
      <c r="A547" s="54"/>
      <c r="B547" s="50">
        <f>IFERROR(CONSUMO_ADITIVOS[[#This Row],[Fecha ]],0)</f>
        <v>0</v>
      </c>
      <c r="C547" s="55"/>
      <c r="D547" s="42"/>
      <c r="E547" s="61"/>
      <c r="F547" s="43"/>
      <c r="G547" s="42">
        <f>IFERROR(VLOOKUP(CONSUMO_ADITIVOS[[#This Row],[Nombre aditivo]],DESPLEABLES!$F$2:$G$58,2,FALSE),0)</f>
        <v>0</v>
      </c>
      <c r="H547" s="59">
        <f>CONSUMO_ADITIVOS[[#This Row],[Cantidad]]*CONSUMO_ADITIVOS[[#This Row],[Peso x envase]]</f>
        <v>0</v>
      </c>
      <c r="I547" s="43">
        <f>IFERROR(VLOOKUP(CONSUMO_ADITIVOS[[#This Row],[Nombre aditivo]],DESPLEABLES!$F$2:$H$47,3,FALSE),0)</f>
        <v>0</v>
      </c>
      <c r="J547" s="52"/>
    </row>
    <row r="548" spans="1:10">
      <c r="A548" s="54"/>
      <c r="B548" s="50">
        <f>IFERROR(CONSUMO_ADITIVOS[[#This Row],[Fecha ]],0)</f>
        <v>0</v>
      </c>
      <c r="C548" s="55"/>
      <c r="D548" s="42"/>
      <c r="E548" s="61"/>
      <c r="F548" s="43"/>
      <c r="G548" s="42">
        <f>IFERROR(VLOOKUP(CONSUMO_ADITIVOS[[#This Row],[Nombre aditivo]],DESPLEABLES!$F$2:$G$58,2,FALSE),0)</f>
        <v>0</v>
      </c>
      <c r="H548" s="59">
        <f>CONSUMO_ADITIVOS[[#This Row],[Cantidad]]*CONSUMO_ADITIVOS[[#This Row],[Peso x envase]]</f>
        <v>0</v>
      </c>
      <c r="I548" s="43">
        <f>IFERROR(VLOOKUP(CONSUMO_ADITIVOS[[#This Row],[Nombre aditivo]],DESPLEABLES!$F$2:$H$47,3,FALSE),0)</f>
        <v>0</v>
      </c>
      <c r="J548" s="52"/>
    </row>
    <row r="549" spans="1:10">
      <c r="A549" s="54"/>
      <c r="B549" s="50">
        <f>IFERROR(CONSUMO_ADITIVOS[[#This Row],[Fecha ]],0)</f>
        <v>0</v>
      </c>
      <c r="C549" s="55"/>
      <c r="D549" s="42"/>
      <c r="E549" s="61"/>
      <c r="F549" s="43"/>
      <c r="G549" s="42">
        <f>IFERROR(VLOOKUP(CONSUMO_ADITIVOS[[#This Row],[Nombre aditivo]],DESPLEABLES!$F$2:$G$58,2,FALSE),0)</f>
        <v>0</v>
      </c>
      <c r="H549" s="59">
        <f>CONSUMO_ADITIVOS[[#This Row],[Cantidad]]*CONSUMO_ADITIVOS[[#This Row],[Peso x envase]]</f>
        <v>0</v>
      </c>
      <c r="I549" s="43">
        <f>IFERROR(VLOOKUP(CONSUMO_ADITIVOS[[#This Row],[Nombre aditivo]],DESPLEABLES!$F$2:$H$47,3,FALSE),0)</f>
        <v>0</v>
      </c>
      <c r="J549" s="52"/>
    </row>
    <row r="550" spans="1:10">
      <c r="A550" s="54"/>
      <c r="B550" s="50">
        <f>IFERROR(CONSUMO_ADITIVOS[[#This Row],[Fecha ]],0)</f>
        <v>0</v>
      </c>
      <c r="C550" s="55"/>
      <c r="D550" s="42"/>
      <c r="E550" s="61"/>
      <c r="F550" s="43"/>
      <c r="G550" s="42">
        <f>IFERROR(VLOOKUP(CONSUMO_ADITIVOS[[#This Row],[Nombre aditivo]],DESPLEABLES!$F$2:$G$58,2,FALSE),0)</f>
        <v>0</v>
      </c>
      <c r="H550" s="59">
        <f>CONSUMO_ADITIVOS[[#This Row],[Cantidad]]*CONSUMO_ADITIVOS[[#This Row],[Peso x envase]]</f>
        <v>0</v>
      </c>
      <c r="I550" s="43">
        <f>IFERROR(VLOOKUP(CONSUMO_ADITIVOS[[#This Row],[Nombre aditivo]],DESPLEABLES!$F$2:$H$47,3,FALSE),0)</f>
        <v>0</v>
      </c>
      <c r="J550" s="52"/>
    </row>
    <row r="551" spans="1:10">
      <c r="A551" s="54"/>
      <c r="B551" s="50">
        <f>IFERROR(CONSUMO_ADITIVOS[[#This Row],[Fecha ]],0)</f>
        <v>0</v>
      </c>
      <c r="C551" s="55"/>
      <c r="D551" s="42"/>
      <c r="E551" s="61"/>
      <c r="F551" s="43"/>
      <c r="G551" s="42">
        <f>IFERROR(VLOOKUP(CONSUMO_ADITIVOS[[#This Row],[Nombre aditivo]],DESPLEABLES!$F$2:$G$58,2,FALSE),0)</f>
        <v>0</v>
      </c>
      <c r="H551" s="59">
        <f>CONSUMO_ADITIVOS[[#This Row],[Cantidad]]*CONSUMO_ADITIVOS[[#This Row],[Peso x envase]]</f>
        <v>0</v>
      </c>
      <c r="I551" s="43">
        <f>IFERROR(VLOOKUP(CONSUMO_ADITIVOS[[#This Row],[Nombre aditivo]],DESPLEABLES!$F$2:$H$47,3,FALSE),0)</f>
        <v>0</v>
      </c>
      <c r="J551" s="52"/>
    </row>
    <row r="552" spans="1:10">
      <c r="A552" s="54"/>
      <c r="B552" s="50">
        <f>IFERROR(CONSUMO_ADITIVOS[[#This Row],[Fecha ]],0)</f>
        <v>0</v>
      </c>
      <c r="C552" s="55"/>
      <c r="D552" s="42"/>
      <c r="E552" s="61"/>
      <c r="F552" s="43"/>
      <c r="G552" s="42">
        <f>IFERROR(VLOOKUP(CONSUMO_ADITIVOS[[#This Row],[Nombre aditivo]],DESPLEABLES!$F$2:$G$58,2,FALSE),0)</f>
        <v>0</v>
      </c>
      <c r="H552" s="58">
        <f>CONSUMO_ADITIVOS[[#This Row],[Cantidad]]*CONSUMO_ADITIVOS[[#This Row],[Peso x envase]]</f>
        <v>0</v>
      </c>
      <c r="I552" s="43">
        <f>IFERROR(VLOOKUP(CONSUMO_ADITIVOS[[#This Row],[Nombre aditivo]],DESPLEABLES!$F$2:$H$47,3,FALSE),0)</f>
        <v>0</v>
      </c>
      <c r="J552" s="52"/>
    </row>
    <row r="553" spans="1:10">
      <c r="A553" s="54"/>
      <c r="B553" s="50">
        <f>IFERROR(CONSUMO_ADITIVOS[[#This Row],[Fecha ]],0)</f>
        <v>0</v>
      </c>
      <c r="C553" s="55"/>
      <c r="D553" s="42"/>
      <c r="E553" s="61"/>
      <c r="F553" s="43"/>
      <c r="G553" s="42">
        <f>IFERROR(VLOOKUP(CONSUMO_ADITIVOS[[#This Row],[Nombre aditivo]],DESPLEABLES!$F$2:$G$58,2,FALSE),0)</f>
        <v>0</v>
      </c>
      <c r="H553" s="58">
        <f>CONSUMO_ADITIVOS[[#This Row],[Cantidad]]*CONSUMO_ADITIVOS[[#This Row],[Peso x envase]]</f>
        <v>0</v>
      </c>
      <c r="I553" s="43">
        <f>IFERROR(VLOOKUP(CONSUMO_ADITIVOS[[#This Row],[Nombre aditivo]],DESPLEABLES!$F$2:$H$47,3,FALSE),0)</f>
        <v>0</v>
      </c>
      <c r="J553" s="52"/>
    </row>
    <row r="554" spans="1:10">
      <c r="A554" s="54"/>
      <c r="B554" s="50">
        <f>IFERROR(CONSUMO_ADITIVOS[[#This Row],[Fecha ]],0)</f>
        <v>0</v>
      </c>
      <c r="C554" s="55"/>
      <c r="D554" s="42"/>
      <c r="E554" s="61"/>
      <c r="F554" s="43"/>
      <c r="G554" s="42">
        <f>IFERROR(VLOOKUP(CONSUMO_ADITIVOS[[#This Row],[Nombre aditivo]],DESPLEABLES!$F$2:$G$58,2,FALSE),0)</f>
        <v>0</v>
      </c>
      <c r="H554" s="58">
        <f>CONSUMO_ADITIVOS[[#This Row],[Cantidad]]*CONSUMO_ADITIVOS[[#This Row],[Peso x envase]]</f>
        <v>0</v>
      </c>
      <c r="I554" s="43">
        <f>IFERROR(VLOOKUP(CONSUMO_ADITIVOS[[#This Row],[Nombre aditivo]],DESPLEABLES!$F$2:$H$47,3,FALSE),0)</f>
        <v>0</v>
      </c>
      <c r="J554" s="52"/>
    </row>
    <row r="555" spans="1:10">
      <c r="A555" s="54"/>
      <c r="B555" s="50">
        <f>IFERROR(CONSUMO_ADITIVOS[[#This Row],[Fecha ]],0)</f>
        <v>0</v>
      </c>
      <c r="C555" s="55"/>
      <c r="D555" s="42"/>
      <c r="E555" s="61"/>
      <c r="F555" s="43"/>
      <c r="G555" s="42">
        <f>IFERROR(VLOOKUP(CONSUMO_ADITIVOS[[#This Row],[Nombre aditivo]],DESPLEABLES!$F$2:$G$58,2,FALSE),0)</f>
        <v>0</v>
      </c>
      <c r="H555" s="59">
        <f>CONSUMO_ADITIVOS[[#This Row],[Cantidad]]*CONSUMO_ADITIVOS[[#This Row],[Peso x envase]]</f>
        <v>0</v>
      </c>
      <c r="I555" s="43">
        <f>IFERROR(VLOOKUP(CONSUMO_ADITIVOS[[#This Row],[Nombre aditivo]],DESPLEABLES!$F$2:$H$47,3,FALSE),0)</f>
        <v>0</v>
      </c>
      <c r="J555" s="52"/>
    </row>
    <row r="556" spans="1:10">
      <c r="A556" s="54"/>
      <c r="B556" s="50">
        <f>IFERROR(CONSUMO_ADITIVOS[[#This Row],[Fecha ]],0)</f>
        <v>0</v>
      </c>
      <c r="C556" s="55"/>
      <c r="D556" s="42"/>
      <c r="E556" s="61"/>
      <c r="F556" s="43"/>
      <c r="G556" s="42">
        <f>IFERROR(VLOOKUP(CONSUMO_ADITIVOS[[#This Row],[Nombre aditivo]],DESPLEABLES!$F$2:$G$58,2,FALSE),0)</f>
        <v>0</v>
      </c>
      <c r="H556" s="59">
        <f>CONSUMO_ADITIVOS[[#This Row],[Cantidad]]*CONSUMO_ADITIVOS[[#This Row],[Peso x envase]]</f>
        <v>0</v>
      </c>
      <c r="I556" s="43">
        <f>IFERROR(VLOOKUP(CONSUMO_ADITIVOS[[#This Row],[Nombre aditivo]],DESPLEABLES!$F$2:$H$47,3,FALSE),0)</f>
        <v>0</v>
      </c>
      <c r="J556" s="52"/>
    </row>
    <row r="557" spans="1:10">
      <c r="A557" s="54"/>
      <c r="B557" s="50">
        <f>IFERROR(CONSUMO_ADITIVOS[[#This Row],[Fecha ]],0)</f>
        <v>0</v>
      </c>
      <c r="C557" s="55"/>
      <c r="D557" s="43"/>
      <c r="E557" s="61"/>
      <c r="F557" s="43"/>
      <c r="G557" s="42">
        <f>IFERROR(VLOOKUP(CONSUMO_ADITIVOS[[#This Row],[Nombre aditivo]],DESPLEABLES!$F$2:$G$58,2,FALSE),0)</f>
        <v>0</v>
      </c>
      <c r="H557" s="59">
        <f>CONSUMO_ADITIVOS[[#This Row],[Cantidad]]*CONSUMO_ADITIVOS[[#This Row],[Peso x envase]]</f>
        <v>0</v>
      </c>
      <c r="I557" s="43">
        <f>IFERROR(VLOOKUP(CONSUMO_ADITIVOS[[#This Row],[Nombre aditivo]],DESPLEABLES!$F$2:$H$47,3,FALSE),0)</f>
        <v>0</v>
      </c>
      <c r="J557" s="52"/>
    </row>
    <row r="558" spans="1:10">
      <c r="A558" s="54"/>
      <c r="B558" s="50">
        <f>IFERROR(CONSUMO_ADITIVOS[[#This Row],[Fecha ]],0)</f>
        <v>0</v>
      </c>
      <c r="C558" s="55"/>
      <c r="D558" s="43"/>
      <c r="E558" s="61"/>
      <c r="F558" s="43"/>
      <c r="G558" s="42">
        <f>IFERROR(VLOOKUP(CONSUMO_ADITIVOS[[#This Row],[Nombre aditivo]],DESPLEABLES!$F$2:$G$58,2,FALSE),0)</f>
        <v>0</v>
      </c>
      <c r="H558" s="59">
        <f>CONSUMO_ADITIVOS[[#This Row],[Cantidad]]*CONSUMO_ADITIVOS[[#This Row],[Peso x envase]]</f>
        <v>0</v>
      </c>
      <c r="I558" s="43">
        <f>IFERROR(VLOOKUP(CONSUMO_ADITIVOS[[#This Row],[Nombre aditivo]],DESPLEABLES!$F$2:$H$47,3,FALSE),0)</f>
        <v>0</v>
      </c>
      <c r="J558" s="52"/>
    </row>
    <row r="559" spans="1:10">
      <c r="A559" s="54"/>
      <c r="B559" s="50">
        <f>IFERROR(CONSUMO_ADITIVOS[[#This Row],[Fecha ]],0)</f>
        <v>0</v>
      </c>
      <c r="C559" s="55"/>
      <c r="D559" s="43"/>
      <c r="E559" s="61"/>
      <c r="F559" s="43"/>
      <c r="G559" s="42">
        <f>IFERROR(VLOOKUP(CONSUMO_ADITIVOS[[#This Row],[Nombre aditivo]],DESPLEABLES!$F$2:$G$58,2,FALSE),0)</f>
        <v>0</v>
      </c>
      <c r="H559" s="59">
        <f>CONSUMO_ADITIVOS[[#This Row],[Cantidad]]*CONSUMO_ADITIVOS[[#This Row],[Peso x envase]]</f>
        <v>0</v>
      </c>
      <c r="I559" s="43">
        <f>IFERROR(VLOOKUP(CONSUMO_ADITIVOS[[#This Row],[Nombre aditivo]],DESPLEABLES!$F$2:$H$47,3,FALSE),0)</f>
        <v>0</v>
      </c>
      <c r="J559" s="52"/>
    </row>
    <row r="560" spans="1:10">
      <c r="A560" s="54"/>
      <c r="B560" s="50">
        <f>IFERROR(CONSUMO_ADITIVOS[[#This Row],[Fecha ]],0)</f>
        <v>0</v>
      </c>
      <c r="C560" s="55"/>
      <c r="D560" s="43"/>
      <c r="E560" s="61"/>
      <c r="F560" s="43"/>
      <c r="G560" s="42">
        <f>IFERROR(VLOOKUP(CONSUMO_ADITIVOS[[#This Row],[Nombre aditivo]],DESPLEABLES!$F$2:$G$58,2,FALSE),0)</f>
        <v>0</v>
      </c>
      <c r="H560" s="59">
        <f>CONSUMO_ADITIVOS[[#This Row],[Cantidad]]*CONSUMO_ADITIVOS[[#This Row],[Peso x envase]]</f>
        <v>0</v>
      </c>
      <c r="I560" s="43">
        <f>IFERROR(VLOOKUP(CONSUMO_ADITIVOS[[#This Row],[Nombre aditivo]],DESPLEABLES!$F$2:$H$47,3,FALSE),0)</f>
        <v>0</v>
      </c>
      <c r="J560" s="52"/>
    </row>
    <row r="561" spans="1:10">
      <c r="A561" s="54"/>
      <c r="B561" s="50">
        <f>IFERROR(CONSUMO_ADITIVOS[[#This Row],[Fecha ]],0)</f>
        <v>0</v>
      </c>
      <c r="C561" s="55"/>
      <c r="D561" s="43"/>
      <c r="E561" s="61"/>
      <c r="F561" s="43"/>
      <c r="G561" s="42">
        <f>IFERROR(VLOOKUP(CONSUMO_ADITIVOS[[#This Row],[Nombre aditivo]],DESPLEABLES!$F$2:$G$58,2,FALSE),0)</f>
        <v>0</v>
      </c>
      <c r="H561" s="59">
        <f>CONSUMO_ADITIVOS[[#This Row],[Cantidad]]*CONSUMO_ADITIVOS[[#This Row],[Peso x envase]]</f>
        <v>0</v>
      </c>
      <c r="I561" s="43">
        <f>IFERROR(VLOOKUP(CONSUMO_ADITIVOS[[#This Row],[Nombre aditivo]],DESPLEABLES!$F$2:$H$47,3,FALSE),0)</f>
        <v>0</v>
      </c>
      <c r="J561" s="52"/>
    </row>
    <row r="562" spans="1:10">
      <c r="A562" s="54"/>
      <c r="B562" s="50">
        <f>IFERROR(CONSUMO_ADITIVOS[[#This Row],[Fecha ]],0)</f>
        <v>0</v>
      </c>
      <c r="C562" s="55"/>
      <c r="D562" s="43"/>
      <c r="E562" s="61"/>
      <c r="F562" s="43"/>
      <c r="G562" s="42">
        <f>IFERROR(VLOOKUP(CONSUMO_ADITIVOS[[#This Row],[Nombre aditivo]],DESPLEABLES!$F$2:$G$58,2,FALSE),0)</f>
        <v>0</v>
      </c>
      <c r="H562" s="59">
        <f>CONSUMO_ADITIVOS[[#This Row],[Cantidad]]*CONSUMO_ADITIVOS[[#This Row],[Peso x envase]]</f>
        <v>0</v>
      </c>
      <c r="I562" s="43">
        <f>IFERROR(VLOOKUP(CONSUMO_ADITIVOS[[#This Row],[Nombre aditivo]],DESPLEABLES!$F$2:$H$47,3,FALSE),0)</f>
        <v>0</v>
      </c>
      <c r="J562" s="52"/>
    </row>
    <row r="563" spans="1:10">
      <c r="A563" s="54"/>
      <c r="B563" s="50">
        <f>IFERROR(CONSUMO_ADITIVOS[[#This Row],[Fecha ]],0)</f>
        <v>0</v>
      </c>
      <c r="C563" s="55"/>
      <c r="D563" s="43"/>
      <c r="E563" s="61"/>
      <c r="F563" s="43"/>
      <c r="G563" s="42">
        <f>IFERROR(VLOOKUP(CONSUMO_ADITIVOS[[#This Row],[Nombre aditivo]],DESPLEABLES!$F$2:$G$58,2,FALSE),0)</f>
        <v>0</v>
      </c>
      <c r="H563" s="59">
        <f>CONSUMO_ADITIVOS[[#This Row],[Cantidad]]*CONSUMO_ADITIVOS[[#This Row],[Peso x envase]]</f>
        <v>0</v>
      </c>
      <c r="I563" s="43">
        <f>IFERROR(VLOOKUP(CONSUMO_ADITIVOS[[#This Row],[Nombre aditivo]],DESPLEABLES!$F$2:$H$47,3,FALSE),0)</f>
        <v>0</v>
      </c>
      <c r="J563" s="52"/>
    </row>
    <row r="564" spans="1:10">
      <c r="A564" s="54"/>
      <c r="B564" s="50">
        <f>IFERROR(CONSUMO_ADITIVOS[[#This Row],[Fecha ]],0)</f>
        <v>0</v>
      </c>
      <c r="C564" s="55"/>
      <c r="D564" s="43"/>
      <c r="E564" s="61"/>
      <c r="F564" s="43"/>
      <c r="G564" s="42">
        <f>IFERROR(VLOOKUP(CONSUMO_ADITIVOS[[#This Row],[Nombre aditivo]],DESPLEABLES!$F$2:$G$58,2,FALSE),0)</f>
        <v>0</v>
      </c>
      <c r="H564" s="59">
        <f>CONSUMO_ADITIVOS[[#This Row],[Cantidad]]*CONSUMO_ADITIVOS[[#This Row],[Peso x envase]]</f>
        <v>0</v>
      </c>
      <c r="I564" s="43">
        <f>IFERROR(VLOOKUP(CONSUMO_ADITIVOS[[#This Row],[Nombre aditivo]],DESPLEABLES!$F$2:$H$47,3,FALSE),0)</f>
        <v>0</v>
      </c>
      <c r="J564" s="52"/>
    </row>
    <row r="565" spans="1:10">
      <c r="A565" s="54"/>
      <c r="B565" s="50">
        <f>IFERROR(CONSUMO_ADITIVOS[[#This Row],[Fecha ]],0)</f>
        <v>0</v>
      </c>
      <c r="C565" s="55"/>
      <c r="D565" s="43"/>
      <c r="E565" s="61"/>
      <c r="F565" s="43"/>
      <c r="G565" s="42">
        <f>IFERROR(VLOOKUP(CONSUMO_ADITIVOS[[#This Row],[Nombre aditivo]],DESPLEABLES!$F$2:$G$58,2,FALSE),0)</f>
        <v>0</v>
      </c>
      <c r="H565" s="59">
        <f>CONSUMO_ADITIVOS[[#This Row],[Cantidad]]*CONSUMO_ADITIVOS[[#This Row],[Peso x envase]]</f>
        <v>0</v>
      </c>
      <c r="I565" s="43">
        <f>IFERROR(VLOOKUP(CONSUMO_ADITIVOS[[#This Row],[Nombre aditivo]],DESPLEABLES!$F$2:$H$47,3,FALSE),0)</f>
        <v>0</v>
      </c>
      <c r="J565" s="52"/>
    </row>
    <row r="566" spans="1:10">
      <c r="A566" s="54"/>
      <c r="B566" s="50">
        <f>IFERROR(CONSUMO_ADITIVOS[[#This Row],[Fecha ]],0)</f>
        <v>0</v>
      </c>
      <c r="C566" s="55"/>
      <c r="D566" s="43"/>
      <c r="E566" s="61"/>
      <c r="F566" s="43"/>
      <c r="G566" s="42">
        <f>IFERROR(VLOOKUP(CONSUMO_ADITIVOS[[#This Row],[Nombre aditivo]],DESPLEABLES!$F$2:$G$58,2,FALSE),0)</f>
        <v>0</v>
      </c>
      <c r="H566" s="59">
        <f>CONSUMO_ADITIVOS[[#This Row],[Cantidad]]*CONSUMO_ADITIVOS[[#This Row],[Peso x envase]]</f>
        <v>0</v>
      </c>
      <c r="I566" s="43">
        <f>IFERROR(VLOOKUP(CONSUMO_ADITIVOS[[#This Row],[Nombre aditivo]],DESPLEABLES!$F$2:$H$47,3,FALSE),0)</f>
        <v>0</v>
      </c>
      <c r="J566" s="52"/>
    </row>
    <row r="567" spans="1:10">
      <c r="A567" s="54"/>
      <c r="B567" s="50">
        <f>IFERROR(CONSUMO_ADITIVOS[[#This Row],[Fecha ]],0)</f>
        <v>0</v>
      </c>
      <c r="C567" s="55"/>
      <c r="D567" s="43"/>
      <c r="E567" s="61"/>
      <c r="F567" s="43"/>
      <c r="G567" s="42">
        <f>IFERROR(VLOOKUP(CONSUMO_ADITIVOS[[#This Row],[Nombre aditivo]],DESPLEABLES!$F$2:$G$58,2,FALSE),0)</f>
        <v>0</v>
      </c>
      <c r="H567" s="59">
        <f>CONSUMO_ADITIVOS[[#This Row],[Cantidad]]*CONSUMO_ADITIVOS[[#This Row],[Peso x envase]]</f>
        <v>0</v>
      </c>
      <c r="I567" s="43">
        <f>IFERROR(VLOOKUP(CONSUMO_ADITIVOS[[#This Row],[Nombre aditivo]],DESPLEABLES!$F$2:$H$47,3,FALSE),0)</f>
        <v>0</v>
      </c>
      <c r="J567" s="52"/>
    </row>
    <row r="568" spans="1:10">
      <c r="A568" s="54"/>
      <c r="B568" s="50">
        <f>IFERROR(CONSUMO_ADITIVOS[[#This Row],[Fecha ]],0)</f>
        <v>0</v>
      </c>
      <c r="C568" s="55"/>
      <c r="D568" s="43"/>
      <c r="E568" s="61"/>
      <c r="F568" s="43"/>
      <c r="G568" s="42">
        <f>IFERROR(VLOOKUP(CONSUMO_ADITIVOS[[#This Row],[Nombre aditivo]],DESPLEABLES!$F$2:$G$58,2,FALSE),0)</f>
        <v>0</v>
      </c>
      <c r="H568" s="59">
        <f>CONSUMO_ADITIVOS[[#This Row],[Cantidad]]*CONSUMO_ADITIVOS[[#This Row],[Peso x envase]]</f>
        <v>0</v>
      </c>
      <c r="I568" s="43">
        <f>IFERROR(VLOOKUP(CONSUMO_ADITIVOS[[#This Row],[Nombre aditivo]],DESPLEABLES!$F$2:$H$47,3,FALSE),0)</f>
        <v>0</v>
      </c>
      <c r="J568" s="52"/>
    </row>
    <row r="569" spans="1:10">
      <c r="A569" s="54"/>
      <c r="B569" s="50">
        <f>IFERROR(CONSUMO_ADITIVOS[[#This Row],[Fecha ]],0)</f>
        <v>0</v>
      </c>
      <c r="C569" s="55"/>
      <c r="D569" s="43"/>
      <c r="E569" s="61"/>
      <c r="F569" s="43"/>
      <c r="G569" s="42">
        <f>IFERROR(VLOOKUP(CONSUMO_ADITIVOS[[#This Row],[Nombre aditivo]],DESPLEABLES!$F$2:$G$58,2,FALSE),0)</f>
        <v>0</v>
      </c>
      <c r="H569" s="59">
        <f>CONSUMO_ADITIVOS[[#This Row],[Cantidad]]*CONSUMO_ADITIVOS[[#This Row],[Peso x envase]]</f>
        <v>0</v>
      </c>
      <c r="I569" s="43">
        <f>IFERROR(VLOOKUP(CONSUMO_ADITIVOS[[#This Row],[Nombre aditivo]],DESPLEABLES!$F$2:$H$47,3,FALSE),0)</f>
        <v>0</v>
      </c>
      <c r="J569" s="52"/>
    </row>
    <row r="570" spans="1:10">
      <c r="A570" s="54"/>
      <c r="B570" s="50">
        <f>IFERROR(CONSUMO_ADITIVOS[[#This Row],[Fecha ]],0)</f>
        <v>0</v>
      </c>
      <c r="C570" s="55"/>
      <c r="D570" s="43"/>
      <c r="E570" s="61"/>
      <c r="F570" s="43"/>
      <c r="G570" s="42">
        <f>IFERROR(VLOOKUP(CONSUMO_ADITIVOS[[#This Row],[Nombre aditivo]],DESPLEABLES!$F$2:$G$58,2,FALSE),0)</f>
        <v>0</v>
      </c>
      <c r="H570" s="59">
        <f>CONSUMO_ADITIVOS[[#This Row],[Cantidad]]*CONSUMO_ADITIVOS[[#This Row],[Peso x envase]]</f>
        <v>0</v>
      </c>
      <c r="I570" s="43">
        <f>IFERROR(VLOOKUP(CONSUMO_ADITIVOS[[#This Row],[Nombre aditivo]],DESPLEABLES!$F$2:$H$47,3,FALSE),0)</f>
        <v>0</v>
      </c>
      <c r="J570" s="52"/>
    </row>
    <row r="571" spans="1:10">
      <c r="A571" s="54"/>
      <c r="B571" s="50">
        <f>IFERROR(CONSUMO_ADITIVOS[[#This Row],[Fecha ]],0)</f>
        <v>0</v>
      </c>
      <c r="C571" s="55"/>
      <c r="D571" s="43"/>
      <c r="E571" s="61"/>
      <c r="F571" s="43"/>
      <c r="G571" s="42">
        <f>IFERROR(VLOOKUP(CONSUMO_ADITIVOS[[#This Row],[Nombre aditivo]],DESPLEABLES!$F$2:$G$58,2,FALSE),0)</f>
        <v>0</v>
      </c>
      <c r="H571" s="59">
        <f>CONSUMO_ADITIVOS[[#This Row],[Cantidad]]*CONSUMO_ADITIVOS[[#This Row],[Peso x envase]]</f>
        <v>0</v>
      </c>
      <c r="I571" s="43">
        <f>IFERROR(VLOOKUP(CONSUMO_ADITIVOS[[#This Row],[Nombre aditivo]],DESPLEABLES!$F$2:$H$47,3,FALSE),0)</f>
        <v>0</v>
      </c>
      <c r="J571" s="52"/>
    </row>
    <row r="572" spans="1:10">
      <c r="A572" s="54"/>
      <c r="B572" s="50">
        <f>IFERROR(CONSUMO_ADITIVOS[[#This Row],[Fecha ]],0)</f>
        <v>0</v>
      </c>
      <c r="C572" s="55"/>
      <c r="D572" s="42"/>
      <c r="E572" s="61"/>
      <c r="F572" s="43"/>
      <c r="G572" s="42">
        <f>IFERROR(VLOOKUP(CONSUMO_ADITIVOS[[#This Row],[Nombre aditivo]],DESPLEABLES!$F$2:$G$58,2,FALSE),0)</f>
        <v>0</v>
      </c>
      <c r="H572" s="59">
        <f>CONSUMO_ADITIVOS[[#This Row],[Cantidad]]*CONSUMO_ADITIVOS[[#This Row],[Peso x envase]]</f>
        <v>0</v>
      </c>
      <c r="I572" s="43">
        <f>IFERROR(VLOOKUP(CONSUMO_ADITIVOS[[#This Row],[Nombre aditivo]],DESPLEABLES!$F$2:$H$47,3,FALSE),0)</f>
        <v>0</v>
      </c>
      <c r="J572" s="52"/>
    </row>
    <row r="573" spans="1:10">
      <c r="A573" s="54"/>
      <c r="B573" s="50">
        <f>IFERROR(CONSUMO_ADITIVOS[[#This Row],[Fecha ]],0)</f>
        <v>0</v>
      </c>
      <c r="C573" s="55"/>
      <c r="D573" s="42"/>
      <c r="E573" s="61"/>
      <c r="F573" s="43"/>
      <c r="G573" s="42">
        <f>IFERROR(VLOOKUP(CONSUMO_ADITIVOS[[#This Row],[Nombre aditivo]],DESPLEABLES!$F$2:$G$58,2,FALSE),0)</f>
        <v>0</v>
      </c>
      <c r="H573" s="59">
        <f>CONSUMO_ADITIVOS[[#This Row],[Cantidad]]*CONSUMO_ADITIVOS[[#This Row],[Peso x envase]]</f>
        <v>0</v>
      </c>
      <c r="I573" s="43">
        <f>IFERROR(VLOOKUP(CONSUMO_ADITIVOS[[#This Row],[Nombre aditivo]],DESPLEABLES!$F$2:$H$47,3,FALSE),0)</f>
        <v>0</v>
      </c>
      <c r="J573" s="52"/>
    </row>
    <row r="574" spans="1:10">
      <c r="A574" s="54"/>
      <c r="B574" s="50">
        <f>IFERROR(CONSUMO_ADITIVOS[[#This Row],[Fecha ]],0)</f>
        <v>0</v>
      </c>
      <c r="C574" s="55"/>
      <c r="D574" s="42"/>
      <c r="E574" s="61"/>
      <c r="F574" s="43"/>
      <c r="G574" s="42">
        <f>IFERROR(VLOOKUP(CONSUMO_ADITIVOS[[#This Row],[Nombre aditivo]],DESPLEABLES!$F$2:$G$58,2,FALSE),0)</f>
        <v>0</v>
      </c>
      <c r="H574" s="59">
        <f>CONSUMO_ADITIVOS[[#This Row],[Cantidad]]*CONSUMO_ADITIVOS[[#This Row],[Peso x envase]]</f>
        <v>0</v>
      </c>
      <c r="I574" s="43">
        <f>IFERROR(VLOOKUP(CONSUMO_ADITIVOS[[#This Row],[Nombre aditivo]],DESPLEABLES!$F$2:$H$47,3,FALSE),0)</f>
        <v>0</v>
      </c>
      <c r="J574" s="52"/>
    </row>
    <row r="575" spans="1:10">
      <c r="A575" s="54"/>
      <c r="B575" s="50">
        <f>IFERROR(CONSUMO_ADITIVOS[[#This Row],[Fecha ]],0)</f>
        <v>0</v>
      </c>
      <c r="C575" s="55"/>
      <c r="D575" s="42"/>
      <c r="E575" s="61"/>
      <c r="F575" s="43"/>
      <c r="G575" s="42">
        <f>IFERROR(VLOOKUP(CONSUMO_ADITIVOS[[#This Row],[Nombre aditivo]],DESPLEABLES!$F$2:$G$58,2,FALSE),0)</f>
        <v>0</v>
      </c>
      <c r="H575" s="59">
        <f>CONSUMO_ADITIVOS[[#This Row],[Cantidad]]*CONSUMO_ADITIVOS[[#This Row],[Peso x envase]]</f>
        <v>0</v>
      </c>
      <c r="I575" s="43">
        <f>IFERROR(VLOOKUP(CONSUMO_ADITIVOS[[#This Row],[Nombre aditivo]],DESPLEABLES!$F$2:$H$47,3,FALSE),0)</f>
        <v>0</v>
      </c>
      <c r="J575" s="52"/>
    </row>
    <row r="576" spans="1:10">
      <c r="A576" s="54"/>
      <c r="B576" s="50">
        <f>IFERROR(CONSUMO_ADITIVOS[[#This Row],[Fecha ]],0)</f>
        <v>0</v>
      </c>
      <c r="C576" s="55"/>
      <c r="D576" s="42"/>
      <c r="E576" s="61"/>
      <c r="F576" s="43"/>
      <c r="G576" s="42">
        <f>IFERROR(VLOOKUP(CONSUMO_ADITIVOS[[#This Row],[Nombre aditivo]],DESPLEABLES!$F$2:$G$58,2,FALSE),0)</f>
        <v>0</v>
      </c>
      <c r="H576" s="59">
        <f>CONSUMO_ADITIVOS[[#This Row],[Cantidad]]*CONSUMO_ADITIVOS[[#This Row],[Peso x envase]]</f>
        <v>0</v>
      </c>
      <c r="I576" s="43">
        <f>IFERROR(VLOOKUP(CONSUMO_ADITIVOS[[#This Row],[Nombre aditivo]],DESPLEABLES!$F$2:$H$47,3,FALSE),0)</f>
        <v>0</v>
      </c>
      <c r="J576" s="52"/>
    </row>
    <row r="577" spans="1:10">
      <c r="A577" s="54"/>
      <c r="B577" s="50">
        <f>IFERROR(CONSUMO_ADITIVOS[[#This Row],[Fecha ]],0)</f>
        <v>0</v>
      </c>
      <c r="C577" s="55"/>
      <c r="D577" s="42"/>
      <c r="E577" s="61"/>
      <c r="F577" s="43"/>
      <c r="G577" s="42">
        <f>IFERROR(VLOOKUP(CONSUMO_ADITIVOS[[#This Row],[Nombre aditivo]],DESPLEABLES!$F$2:$G$58,2,FALSE),0)</f>
        <v>0</v>
      </c>
      <c r="H577" s="59">
        <f>CONSUMO_ADITIVOS[[#This Row],[Cantidad]]*CONSUMO_ADITIVOS[[#This Row],[Peso x envase]]</f>
        <v>0</v>
      </c>
      <c r="I577" s="43">
        <f>IFERROR(VLOOKUP(CONSUMO_ADITIVOS[[#This Row],[Nombre aditivo]],DESPLEABLES!$F$2:$H$47,3,FALSE),0)</f>
        <v>0</v>
      </c>
      <c r="J577" s="52"/>
    </row>
    <row r="578" spans="1:10">
      <c r="A578" s="54"/>
      <c r="B578" s="50">
        <f>IFERROR(CONSUMO_ADITIVOS[[#This Row],[Fecha ]],0)</f>
        <v>0</v>
      </c>
      <c r="C578" s="55"/>
      <c r="D578" s="42"/>
      <c r="E578" s="61"/>
      <c r="F578" s="43"/>
      <c r="G578" s="42">
        <f>IFERROR(VLOOKUP(CONSUMO_ADITIVOS[[#This Row],[Nombre aditivo]],DESPLEABLES!$F$2:$G$58,2,FALSE),0)</f>
        <v>0</v>
      </c>
      <c r="H578" s="59">
        <f>CONSUMO_ADITIVOS[[#This Row],[Cantidad]]*CONSUMO_ADITIVOS[[#This Row],[Peso x envase]]</f>
        <v>0</v>
      </c>
      <c r="I578" s="43">
        <f>IFERROR(VLOOKUP(CONSUMO_ADITIVOS[[#This Row],[Nombre aditivo]],DESPLEABLES!$F$2:$H$47,3,FALSE),0)</f>
        <v>0</v>
      </c>
      <c r="J578" s="52"/>
    </row>
    <row r="579" spans="1:10">
      <c r="A579" s="54"/>
      <c r="B579" s="50">
        <f>IFERROR(CONSUMO_ADITIVOS[[#This Row],[Fecha ]],0)</f>
        <v>0</v>
      </c>
      <c r="C579" s="55"/>
      <c r="D579" s="42"/>
      <c r="E579" s="61"/>
      <c r="F579" s="43"/>
      <c r="G579" s="42">
        <f>IFERROR(VLOOKUP(CONSUMO_ADITIVOS[[#This Row],[Nombre aditivo]],DESPLEABLES!$F$2:$G$58,2,FALSE),0)</f>
        <v>0</v>
      </c>
      <c r="H579" s="59">
        <f>CONSUMO_ADITIVOS[[#This Row],[Cantidad]]*CONSUMO_ADITIVOS[[#This Row],[Peso x envase]]</f>
        <v>0</v>
      </c>
      <c r="I579" s="43">
        <f>IFERROR(VLOOKUP(CONSUMO_ADITIVOS[[#This Row],[Nombre aditivo]],DESPLEABLES!$F$2:$H$47,3,FALSE),0)</f>
        <v>0</v>
      </c>
      <c r="J579" s="52"/>
    </row>
    <row r="580" spans="1:10">
      <c r="A580" s="54"/>
      <c r="B580" s="50">
        <f>IFERROR(CONSUMO_ADITIVOS[[#This Row],[Fecha ]],0)</f>
        <v>0</v>
      </c>
      <c r="C580" s="55"/>
      <c r="D580" s="42"/>
      <c r="E580" s="61"/>
      <c r="F580" s="43"/>
      <c r="G580" s="42">
        <f>IFERROR(VLOOKUP(CONSUMO_ADITIVOS[[#This Row],[Nombre aditivo]],DESPLEABLES!$F$2:$G$58,2,FALSE),0)</f>
        <v>0</v>
      </c>
      <c r="H580" s="58">
        <f>CONSUMO_ADITIVOS[[#This Row],[Cantidad]]*CONSUMO_ADITIVOS[[#This Row],[Peso x envase]]</f>
        <v>0</v>
      </c>
      <c r="I580" s="43">
        <f>IFERROR(VLOOKUP(CONSUMO_ADITIVOS[[#This Row],[Nombre aditivo]],DESPLEABLES!$F$2:$H$47,3,FALSE),0)</f>
        <v>0</v>
      </c>
      <c r="J580" s="52"/>
    </row>
    <row r="581" spans="1:10">
      <c r="A581" s="54"/>
      <c r="B581" s="50">
        <f>IFERROR(CONSUMO_ADITIVOS[[#This Row],[Fecha ]],0)</f>
        <v>0</v>
      </c>
      <c r="C581" s="55"/>
      <c r="D581" s="42"/>
      <c r="E581" s="61"/>
      <c r="F581" s="43"/>
      <c r="G581" s="42">
        <f>IFERROR(VLOOKUP(CONSUMO_ADITIVOS[[#This Row],[Nombre aditivo]],DESPLEABLES!$F$2:$G$58,2,FALSE),0)</f>
        <v>0</v>
      </c>
      <c r="H581" s="58">
        <f>CONSUMO_ADITIVOS[[#This Row],[Cantidad]]*CONSUMO_ADITIVOS[[#This Row],[Peso x envase]]</f>
        <v>0</v>
      </c>
      <c r="I581" s="43">
        <f>IFERROR(VLOOKUP(CONSUMO_ADITIVOS[[#This Row],[Nombre aditivo]],DESPLEABLES!$F$2:$H$47,3,FALSE),0)</f>
        <v>0</v>
      </c>
      <c r="J581" s="52"/>
    </row>
    <row r="582" spans="1:10">
      <c r="A582" s="54"/>
      <c r="B582" s="50">
        <f>IFERROR(CONSUMO_ADITIVOS[[#This Row],[Fecha ]],0)</f>
        <v>0</v>
      </c>
      <c r="C582" s="55"/>
      <c r="D582" s="43"/>
      <c r="E582" s="61"/>
      <c r="F582" s="43"/>
      <c r="G582" s="42">
        <f>IFERROR(VLOOKUP(CONSUMO_ADITIVOS[[#This Row],[Nombre aditivo]],DESPLEABLES!$F$2:$G$58,2,FALSE),0)</f>
        <v>0</v>
      </c>
      <c r="H582" s="59">
        <f>CONSUMO_ADITIVOS[[#This Row],[Cantidad]]*CONSUMO_ADITIVOS[[#This Row],[Peso x envase]]</f>
        <v>0</v>
      </c>
      <c r="I582" s="43">
        <f>IFERROR(VLOOKUP(CONSUMO_ADITIVOS[[#This Row],[Nombre aditivo]],DESPLEABLES!$F$2:$H$47,3,FALSE),0)</f>
        <v>0</v>
      </c>
      <c r="J582" s="52"/>
    </row>
    <row r="583" spans="1:10">
      <c r="A583" s="54"/>
      <c r="B583" s="50">
        <f>IFERROR(CONSUMO_ADITIVOS[[#This Row],[Fecha ]],0)</f>
        <v>0</v>
      </c>
      <c r="C583" s="55"/>
      <c r="D583" s="43"/>
      <c r="E583" s="61"/>
      <c r="F583" s="43"/>
      <c r="G583" s="42">
        <f>IFERROR(VLOOKUP(CONSUMO_ADITIVOS[[#This Row],[Nombre aditivo]],DESPLEABLES!$F$2:$G$58,2,FALSE),0)</f>
        <v>0</v>
      </c>
      <c r="H583" s="59">
        <f>CONSUMO_ADITIVOS[[#This Row],[Cantidad]]*CONSUMO_ADITIVOS[[#This Row],[Peso x envase]]</f>
        <v>0</v>
      </c>
      <c r="I583" s="43">
        <f>IFERROR(VLOOKUP(CONSUMO_ADITIVOS[[#This Row],[Nombre aditivo]],DESPLEABLES!$F$2:$H$47,3,FALSE),0)</f>
        <v>0</v>
      </c>
      <c r="J583" s="52"/>
    </row>
    <row r="584" spans="1:10">
      <c r="A584" s="54"/>
      <c r="B584" s="50">
        <f>IFERROR(CONSUMO_ADITIVOS[[#This Row],[Fecha ]],0)</f>
        <v>0</v>
      </c>
      <c r="C584" s="55"/>
      <c r="D584" s="43"/>
      <c r="E584" s="61"/>
      <c r="F584" s="43"/>
      <c r="G584" s="42">
        <f>IFERROR(VLOOKUP(CONSUMO_ADITIVOS[[#This Row],[Nombre aditivo]],DESPLEABLES!$F$2:$G$58,2,FALSE),0)</f>
        <v>0</v>
      </c>
      <c r="H584" s="58">
        <f>CONSUMO_ADITIVOS[[#This Row],[Cantidad]]*CONSUMO_ADITIVOS[[#This Row],[Peso x envase]]</f>
        <v>0</v>
      </c>
      <c r="I584" s="43">
        <f>IFERROR(VLOOKUP(CONSUMO_ADITIVOS[[#This Row],[Nombre aditivo]],DESPLEABLES!$F$2:$H$47,3,FALSE),0)</f>
        <v>0</v>
      </c>
      <c r="J584" s="52"/>
    </row>
    <row r="585" spans="1:10">
      <c r="A585" s="54"/>
      <c r="B585" s="50">
        <f>IFERROR(CONSUMO_ADITIVOS[[#This Row],[Fecha ]],0)</f>
        <v>0</v>
      </c>
      <c r="C585" s="55"/>
      <c r="D585" s="43"/>
      <c r="E585" s="61"/>
      <c r="F585" s="43"/>
      <c r="G585" s="42">
        <f>IFERROR(VLOOKUP(CONSUMO_ADITIVOS[[#This Row],[Nombre aditivo]],DESPLEABLES!$F$2:$G$58,2,FALSE),0)</f>
        <v>0</v>
      </c>
      <c r="H585" s="58">
        <f>CONSUMO_ADITIVOS[[#This Row],[Cantidad]]*CONSUMO_ADITIVOS[[#This Row],[Peso x envase]]</f>
        <v>0</v>
      </c>
      <c r="I585" s="43">
        <f>IFERROR(VLOOKUP(CONSUMO_ADITIVOS[[#This Row],[Nombre aditivo]],DESPLEABLES!$F$2:$H$47,3,FALSE),0)</f>
        <v>0</v>
      </c>
      <c r="J585" s="52"/>
    </row>
    <row r="586" spans="1:10">
      <c r="A586" s="54"/>
      <c r="B586" s="50">
        <f>IFERROR(CONSUMO_ADITIVOS[[#This Row],[Fecha ]],0)</f>
        <v>0</v>
      </c>
      <c r="C586" s="55"/>
      <c r="D586" s="43"/>
      <c r="E586" s="61"/>
      <c r="F586" s="43"/>
      <c r="G586" s="42">
        <f>IFERROR(VLOOKUP(CONSUMO_ADITIVOS[[#This Row],[Nombre aditivo]],DESPLEABLES!$F$2:$G$58,2,FALSE),0)</f>
        <v>0</v>
      </c>
      <c r="H586" s="58">
        <f>CONSUMO_ADITIVOS[[#This Row],[Cantidad]]*CONSUMO_ADITIVOS[[#This Row],[Peso x envase]]</f>
        <v>0</v>
      </c>
      <c r="I586" s="43">
        <f>IFERROR(VLOOKUP(CONSUMO_ADITIVOS[[#This Row],[Nombre aditivo]],DESPLEABLES!$F$2:$H$47,3,FALSE),0)</f>
        <v>0</v>
      </c>
      <c r="J586" s="52"/>
    </row>
    <row r="587" spans="1:10">
      <c r="A587" s="54"/>
      <c r="B587" s="50">
        <f>IFERROR(CONSUMO_ADITIVOS[[#This Row],[Fecha ]],0)</f>
        <v>0</v>
      </c>
      <c r="C587" s="55"/>
      <c r="D587" s="43"/>
      <c r="E587" s="61"/>
      <c r="F587" s="43"/>
      <c r="G587" s="42">
        <f>IFERROR(VLOOKUP(CONSUMO_ADITIVOS[[#This Row],[Nombre aditivo]],DESPLEABLES!$F$2:$G$58,2,FALSE),0)</f>
        <v>0</v>
      </c>
      <c r="H587" s="58">
        <f>CONSUMO_ADITIVOS[[#This Row],[Cantidad]]*CONSUMO_ADITIVOS[[#This Row],[Peso x envase]]</f>
        <v>0</v>
      </c>
      <c r="I587" s="43">
        <f>IFERROR(VLOOKUP(CONSUMO_ADITIVOS[[#This Row],[Nombre aditivo]],DESPLEABLES!$F$2:$H$47,3,FALSE),0)</f>
        <v>0</v>
      </c>
      <c r="J587" s="52"/>
    </row>
    <row r="588" spans="1:10">
      <c r="A588" s="54"/>
      <c r="B588" s="50">
        <f>IFERROR(CONSUMO_ADITIVOS[[#This Row],[Fecha ]],0)</f>
        <v>0</v>
      </c>
      <c r="C588" s="55"/>
      <c r="D588" s="43"/>
      <c r="E588" s="45"/>
      <c r="F588" s="42"/>
      <c r="G588" s="42">
        <f>IFERROR(VLOOKUP(CONSUMO_ADITIVOS[[#This Row],[Nombre aditivo]],DESPLEABLES!$F$2:$G$58,2,FALSE),0)</f>
        <v>0</v>
      </c>
      <c r="H588" s="58">
        <f>CONSUMO_ADITIVOS[[#This Row],[Cantidad]]*CONSUMO_ADITIVOS[[#This Row],[Peso x envase]]</f>
        <v>0</v>
      </c>
      <c r="I588" s="42">
        <f>IFERROR(VLOOKUP(CONSUMO_ADITIVOS[[#This Row],[Nombre aditivo]],DESPLEABLES!$F$2:$H$47,3,FALSE),0)</f>
        <v>0</v>
      </c>
      <c r="J588" s="52"/>
    </row>
    <row r="589" spans="1:10">
      <c r="A589" s="54"/>
      <c r="B589" s="50">
        <f>IFERROR(CONSUMO_ADITIVOS[[#This Row],[Fecha ]],0)</f>
        <v>0</v>
      </c>
      <c r="C589" s="55"/>
      <c r="D589" s="43"/>
      <c r="E589" s="45"/>
      <c r="F589" s="42"/>
      <c r="G589" s="42">
        <f>IFERROR(VLOOKUP(CONSUMO_ADITIVOS[[#This Row],[Nombre aditivo]],DESPLEABLES!$F$2:$G$58,2,FALSE),0)</f>
        <v>0</v>
      </c>
      <c r="H589" s="58">
        <f>CONSUMO_ADITIVOS[[#This Row],[Cantidad]]*CONSUMO_ADITIVOS[[#This Row],[Peso x envase]]</f>
        <v>0</v>
      </c>
      <c r="I589" s="42">
        <f>IFERROR(VLOOKUP(CONSUMO_ADITIVOS[[#This Row],[Nombre aditivo]],DESPLEABLES!$F$2:$H$47,3,FALSE),0)</f>
        <v>0</v>
      </c>
      <c r="J589" s="52"/>
    </row>
    <row r="590" spans="1:10">
      <c r="A590" s="54"/>
      <c r="B590" s="50">
        <f>IFERROR(CONSUMO_ADITIVOS[[#This Row],[Fecha ]],0)</f>
        <v>0</v>
      </c>
      <c r="C590" s="55"/>
      <c r="D590" s="43"/>
      <c r="E590" s="45"/>
      <c r="F590" s="42"/>
      <c r="G590" s="42">
        <f>IFERROR(VLOOKUP(CONSUMO_ADITIVOS[[#This Row],[Nombre aditivo]],DESPLEABLES!$F$2:$G$58,2,FALSE),0)</f>
        <v>0</v>
      </c>
      <c r="H590" s="58">
        <f>CONSUMO_ADITIVOS[[#This Row],[Cantidad]]*CONSUMO_ADITIVOS[[#This Row],[Peso x envase]]</f>
        <v>0</v>
      </c>
      <c r="I590" s="42">
        <f>IFERROR(VLOOKUP(CONSUMO_ADITIVOS[[#This Row],[Nombre aditivo]],DESPLEABLES!$F$2:$H$47,3,FALSE),0)</f>
        <v>0</v>
      </c>
      <c r="J590" s="52"/>
    </row>
    <row r="591" spans="1:10">
      <c r="A591" s="54"/>
      <c r="B591" s="50">
        <f>IFERROR(CONSUMO_ADITIVOS[[#This Row],[Fecha ]],0)</f>
        <v>0</v>
      </c>
      <c r="C591" s="55"/>
      <c r="D591" s="42"/>
      <c r="E591" s="61"/>
      <c r="F591" s="43"/>
      <c r="G591" s="42">
        <f>IFERROR(VLOOKUP(CONSUMO_ADITIVOS[[#This Row],[Nombre aditivo]],DESPLEABLES!$F$2:$G$58,2,FALSE),0)</f>
        <v>0</v>
      </c>
      <c r="H591" s="58">
        <f>CONSUMO_ADITIVOS[[#This Row],[Cantidad]]*CONSUMO_ADITIVOS[[#This Row],[Peso x envase]]</f>
        <v>0</v>
      </c>
      <c r="I591" s="43">
        <f>IFERROR(VLOOKUP(CONSUMO_ADITIVOS[[#This Row],[Nombre aditivo]],DESPLEABLES!$F$2:$H$47,3,FALSE),0)</f>
        <v>0</v>
      </c>
      <c r="J591" s="52"/>
    </row>
    <row r="592" spans="1:10">
      <c r="A592" s="54"/>
      <c r="B592" s="50">
        <f>IFERROR(CONSUMO_ADITIVOS[[#This Row],[Fecha ]],0)</f>
        <v>0</v>
      </c>
      <c r="C592" s="55"/>
      <c r="D592" s="42"/>
      <c r="E592" s="61"/>
      <c r="F592" s="43"/>
      <c r="G592" s="42">
        <f>IFERROR(VLOOKUP(CONSUMO_ADITIVOS[[#This Row],[Nombre aditivo]],DESPLEABLES!$F$2:$G$58,2,FALSE),0)</f>
        <v>0</v>
      </c>
      <c r="H592" s="58">
        <f>CONSUMO_ADITIVOS[[#This Row],[Cantidad]]*CONSUMO_ADITIVOS[[#This Row],[Peso x envase]]</f>
        <v>0</v>
      </c>
      <c r="I592" s="43">
        <f>IFERROR(VLOOKUP(CONSUMO_ADITIVOS[[#This Row],[Nombre aditivo]],DESPLEABLES!$F$2:$H$47,3,FALSE),0)</f>
        <v>0</v>
      </c>
      <c r="J592" s="52"/>
    </row>
    <row r="593" spans="1:10">
      <c r="A593" s="54"/>
      <c r="B593" s="50">
        <f>IFERROR(CONSUMO_ADITIVOS[[#This Row],[Fecha ]],0)</f>
        <v>0</v>
      </c>
      <c r="C593" s="55"/>
      <c r="D593" s="42"/>
      <c r="E593" s="61"/>
      <c r="F593" s="43"/>
      <c r="G593" s="42">
        <f>IFERROR(VLOOKUP(CONSUMO_ADITIVOS[[#This Row],[Nombre aditivo]],DESPLEABLES!$F$2:$G$58,2,FALSE),0)</f>
        <v>0</v>
      </c>
      <c r="H593" s="58">
        <f>CONSUMO_ADITIVOS[[#This Row],[Cantidad]]*CONSUMO_ADITIVOS[[#This Row],[Peso x envase]]</f>
        <v>0</v>
      </c>
      <c r="I593" s="43">
        <f>IFERROR(VLOOKUP(CONSUMO_ADITIVOS[[#This Row],[Nombre aditivo]],DESPLEABLES!$F$2:$H$47,3,FALSE),0)</f>
        <v>0</v>
      </c>
      <c r="J593" s="52"/>
    </row>
    <row r="594" spans="1:10">
      <c r="A594" s="54"/>
      <c r="B594" s="50">
        <f>IFERROR(CONSUMO_ADITIVOS[[#This Row],[Fecha ]],0)</f>
        <v>0</v>
      </c>
      <c r="C594" s="55"/>
      <c r="D594" s="42"/>
      <c r="E594" s="61"/>
      <c r="F594" s="43"/>
      <c r="G594" s="42">
        <f>IFERROR(VLOOKUP(CONSUMO_ADITIVOS[[#This Row],[Nombre aditivo]],DESPLEABLES!$F$2:$G$58,2,FALSE),0)</f>
        <v>0</v>
      </c>
      <c r="H594" s="58">
        <f>CONSUMO_ADITIVOS[[#This Row],[Cantidad]]*CONSUMO_ADITIVOS[[#This Row],[Peso x envase]]</f>
        <v>0</v>
      </c>
      <c r="I594" s="43">
        <f>IFERROR(VLOOKUP(CONSUMO_ADITIVOS[[#This Row],[Nombre aditivo]],DESPLEABLES!$F$2:$H$47,3,FALSE),0)</f>
        <v>0</v>
      </c>
      <c r="J594" s="52"/>
    </row>
    <row r="595" spans="1:10">
      <c r="A595" s="54"/>
      <c r="B595" s="50">
        <f>IFERROR(CONSUMO_ADITIVOS[[#This Row],[Fecha ]],0)</f>
        <v>0</v>
      </c>
      <c r="C595" s="55"/>
      <c r="D595" s="42"/>
      <c r="E595" s="45"/>
      <c r="F595" s="42"/>
      <c r="G595" s="42">
        <f>IFERROR(VLOOKUP(CONSUMO_ADITIVOS[[#This Row],[Nombre aditivo]],DESPLEABLES!$F$2:$G$58,2,FALSE),0)</f>
        <v>0</v>
      </c>
      <c r="H595" s="58">
        <f>CONSUMO_ADITIVOS[[#This Row],[Cantidad]]*CONSUMO_ADITIVOS[[#This Row],[Peso x envase]]</f>
        <v>0</v>
      </c>
      <c r="I595" s="42">
        <f>IFERROR(VLOOKUP(CONSUMO_ADITIVOS[[#This Row],[Nombre aditivo]],DESPLEABLES!$F$2:$H$47,3,FALSE),0)</f>
        <v>0</v>
      </c>
      <c r="J595" s="52"/>
    </row>
    <row r="596" spans="1:10">
      <c r="A596" s="54"/>
      <c r="B596" s="50">
        <f>IFERROR(CONSUMO_ADITIVOS[[#This Row],[Fecha ]],0)</f>
        <v>0</v>
      </c>
      <c r="C596" s="55"/>
      <c r="D596" s="42"/>
      <c r="E596" s="61"/>
      <c r="F596" s="43"/>
      <c r="G596" s="42">
        <f>IFERROR(VLOOKUP(CONSUMO_ADITIVOS[[#This Row],[Nombre aditivo]],DESPLEABLES!$F$2:$G$58,2,FALSE),0)</f>
        <v>0</v>
      </c>
      <c r="H596" s="59">
        <f>CONSUMO_ADITIVOS[[#This Row],[Cantidad]]*CONSUMO_ADITIVOS[[#This Row],[Peso x envase]]</f>
        <v>0</v>
      </c>
      <c r="I596" s="43">
        <f>IFERROR(VLOOKUP(CONSUMO_ADITIVOS[[#This Row],[Nombre aditivo]],DESPLEABLES!$F$2:$H$47,3,FALSE),0)</f>
        <v>0</v>
      </c>
      <c r="J596" s="52"/>
    </row>
    <row r="597" spans="1:10">
      <c r="A597" s="54"/>
      <c r="B597" s="50">
        <f>IFERROR(CONSUMO_ADITIVOS[[#This Row],[Fecha ]],0)</f>
        <v>0</v>
      </c>
      <c r="C597" s="55"/>
      <c r="D597" s="42"/>
      <c r="E597" s="61"/>
      <c r="F597" s="43"/>
      <c r="G597" s="42">
        <f>IFERROR(VLOOKUP(CONSUMO_ADITIVOS[[#This Row],[Nombre aditivo]],DESPLEABLES!$F$2:$G$58,2,FALSE),0)</f>
        <v>0</v>
      </c>
      <c r="H597" s="58">
        <f>CONSUMO_ADITIVOS[[#This Row],[Cantidad]]*CONSUMO_ADITIVOS[[#This Row],[Peso x envase]]</f>
        <v>0</v>
      </c>
      <c r="I597" s="43">
        <f>IFERROR(VLOOKUP(CONSUMO_ADITIVOS[[#This Row],[Nombre aditivo]],DESPLEABLES!$F$2:$H$47,3,FALSE),0)</f>
        <v>0</v>
      </c>
      <c r="J597" s="52"/>
    </row>
    <row r="598" spans="1:10">
      <c r="A598" s="54"/>
      <c r="B598" s="50">
        <f>IFERROR(CONSUMO_ADITIVOS[[#This Row],[Fecha ]],0)</f>
        <v>0</v>
      </c>
      <c r="C598" s="55"/>
      <c r="D598" s="42"/>
      <c r="E598" s="61"/>
      <c r="F598" s="43"/>
      <c r="G598" s="42">
        <f>IFERROR(VLOOKUP(CONSUMO_ADITIVOS[[#This Row],[Nombre aditivo]],DESPLEABLES!$F$2:$G$58,2,FALSE),0)</f>
        <v>0</v>
      </c>
      <c r="H598" s="58">
        <f>CONSUMO_ADITIVOS[[#This Row],[Cantidad]]*CONSUMO_ADITIVOS[[#This Row],[Peso x envase]]</f>
        <v>0</v>
      </c>
      <c r="I598" s="43">
        <f>IFERROR(VLOOKUP(CONSUMO_ADITIVOS[[#This Row],[Nombre aditivo]],DESPLEABLES!$F$2:$H$47,3,FALSE),0)</f>
        <v>0</v>
      </c>
      <c r="J598" s="52"/>
    </row>
    <row r="599" spans="1:10">
      <c r="A599" s="54"/>
      <c r="B599" s="50">
        <f>IFERROR(CONSUMO_ADITIVOS[[#This Row],[Fecha ]],0)</f>
        <v>0</v>
      </c>
      <c r="C599" s="55"/>
      <c r="D599" s="42"/>
      <c r="E599" s="61"/>
      <c r="F599" s="43"/>
      <c r="G599" s="42">
        <f>IFERROR(VLOOKUP(CONSUMO_ADITIVOS[[#This Row],[Nombre aditivo]],DESPLEABLES!$F$2:$G$58,2,FALSE),0)</f>
        <v>0</v>
      </c>
      <c r="H599" s="59">
        <f>CONSUMO_ADITIVOS[[#This Row],[Cantidad]]*CONSUMO_ADITIVOS[[#This Row],[Peso x envase]]</f>
        <v>0</v>
      </c>
      <c r="I599" s="43">
        <f>IFERROR(VLOOKUP(CONSUMO_ADITIVOS[[#This Row],[Nombre aditivo]],DESPLEABLES!$F$2:$H$47,3,FALSE),0)</f>
        <v>0</v>
      </c>
      <c r="J599" s="64"/>
    </row>
    <row r="600" spans="1:10">
      <c r="A600" s="65"/>
      <c r="B600" s="50">
        <f>IFERROR(CONSUMO_ADITIVOS[[#This Row],[Fecha ]],0)</f>
        <v>0</v>
      </c>
      <c r="C600" s="66"/>
      <c r="D600" s="67"/>
      <c r="E600" s="68"/>
      <c r="F600" s="67"/>
      <c r="G600" s="42">
        <f>IFERROR(VLOOKUP(CONSUMO_ADITIVOS[[#This Row],[Nombre aditivo]],DESPLEABLES!$F$2:$G$58,2,FALSE),0)</f>
        <v>0</v>
      </c>
      <c r="H600" s="69">
        <f>CONSUMO_ADITIVOS[[#This Row],[Cantidad]]*CONSUMO_ADITIVOS[[#This Row],[Peso x envase]]</f>
        <v>0</v>
      </c>
      <c r="I600" s="43">
        <f>IFERROR(VLOOKUP(CONSUMO_ADITIVOS[[#This Row],[Nombre aditivo]],DESPLEABLES!$F$2:$H$47,3,FALSE),0)</f>
        <v>0</v>
      </c>
      <c r="J600" s="64"/>
    </row>
    <row r="601" spans="1:10">
      <c r="A601" s="54"/>
      <c r="B601" s="50">
        <f>IFERROR(CONSUMO_ADITIVOS[[#This Row],[Fecha ]],0)</f>
        <v>0</v>
      </c>
      <c r="C601" s="55"/>
      <c r="D601" s="42"/>
      <c r="E601" s="61"/>
      <c r="F601" s="43"/>
      <c r="G601" s="42">
        <f>IFERROR(VLOOKUP(CONSUMO_ADITIVOS[[#This Row],[Nombre aditivo]],DESPLEABLES!$F$2:$G$58,2,FALSE),0)</f>
        <v>0</v>
      </c>
      <c r="H601" s="59">
        <f>CONSUMO_ADITIVOS[[#This Row],[Cantidad]]*CONSUMO_ADITIVOS[[#This Row],[Peso x envase]]</f>
        <v>0</v>
      </c>
      <c r="I601" s="43">
        <f>IFERROR(VLOOKUP(CONSUMO_ADITIVOS[[#This Row],[Nombre aditivo]],DESPLEABLES!$F$2:$H$47,3,FALSE),0)</f>
        <v>0</v>
      </c>
      <c r="J601" s="64"/>
    </row>
    <row r="602" spans="1:10">
      <c r="A602" s="54"/>
      <c r="B602" s="50">
        <f>IFERROR(CONSUMO_ADITIVOS[[#This Row],[Fecha ]],0)</f>
        <v>0</v>
      </c>
      <c r="C602" s="55"/>
      <c r="D602" s="42"/>
      <c r="E602" s="61"/>
      <c r="F602" s="43"/>
      <c r="G602" s="42">
        <f>IFERROR(VLOOKUP(CONSUMO_ADITIVOS[[#This Row],[Nombre aditivo]],DESPLEABLES!$F$2:$G$58,2,FALSE),0)</f>
        <v>0</v>
      </c>
      <c r="H602" s="59">
        <f>CONSUMO_ADITIVOS[[#This Row],[Cantidad]]*CONSUMO_ADITIVOS[[#This Row],[Peso x envase]]</f>
        <v>0</v>
      </c>
      <c r="I602" s="43">
        <f>IFERROR(VLOOKUP(CONSUMO_ADITIVOS[[#This Row],[Nombre aditivo]],DESPLEABLES!$F$2:$H$47,3,FALSE),0)</f>
        <v>0</v>
      </c>
      <c r="J602" s="64"/>
    </row>
    <row r="603" spans="1:10">
      <c r="A603" s="54"/>
      <c r="B603" s="50">
        <f>IFERROR(CONSUMO_ADITIVOS[[#This Row],[Fecha ]],0)</f>
        <v>0</v>
      </c>
      <c r="C603" s="55"/>
      <c r="D603" s="42"/>
      <c r="E603" s="61"/>
      <c r="F603" s="43"/>
      <c r="G603" s="42">
        <f>IFERROR(VLOOKUP(CONSUMO_ADITIVOS[[#This Row],[Nombre aditivo]],DESPLEABLES!$F$2:$G$58,2,FALSE),0)</f>
        <v>0</v>
      </c>
      <c r="H603" s="59">
        <f>CONSUMO_ADITIVOS[[#This Row],[Cantidad]]*CONSUMO_ADITIVOS[[#This Row],[Peso x envase]]</f>
        <v>0</v>
      </c>
      <c r="I603" s="43">
        <f>IFERROR(VLOOKUP(CONSUMO_ADITIVOS[[#This Row],[Nombre aditivo]],DESPLEABLES!$F$2:$H$47,3,FALSE),0)</f>
        <v>0</v>
      </c>
      <c r="J603" s="64"/>
    </row>
    <row r="604" spans="1:10">
      <c r="A604" s="54"/>
      <c r="B604" s="50">
        <f>IFERROR(CONSUMO_ADITIVOS[[#This Row],[Fecha ]],0)</f>
        <v>0</v>
      </c>
      <c r="C604" s="55"/>
      <c r="D604" s="42"/>
      <c r="E604" s="61"/>
      <c r="F604" s="43"/>
      <c r="G604" s="42">
        <f>IFERROR(VLOOKUP(CONSUMO_ADITIVOS[[#This Row],[Nombre aditivo]],DESPLEABLES!$F$2:$G$58,2,FALSE),0)</f>
        <v>0</v>
      </c>
      <c r="H604" s="59">
        <f>CONSUMO_ADITIVOS[[#This Row],[Cantidad]]*CONSUMO_ADITIVOS[[#This Row],[Peso x envase]]</f>
        <v>0</v>
      </c>
      <c r="I604" s="43">
        <f>IFERROR(VLOOKUP(CONSUMO_ADITIVOS[[#This Row],[Nombre aditivo]],DESPLEABLES!$F$2:$H$47,3,FALSE),0)</f>
        <v>0</v>
      </c>
      <c r="J604" s="64"/>
    </row>
    <row r="605" spans="1:10">
      <c r="A605" s="54"/>
      <c r="B605" s="50">
        <f>IFERROR(CONSUMO_ADITIVOS[[#This Row],[Fecha ]],0)</f>
        <v>0</v>
      </c>
      <c r="C605" s="55"/>
      <c r="D605" s="42"/>
      <c r="E605" s="61"/>
      <c r="F605" s="43"/>
      <c r="G605" s="42">
        <f>IFERROR(VLOOKUP(CONSUMO_ADITIVOS[[#This Row],[Nombre aditivo]],DESPLEABLES!$F$2:$G$58,2,FALSE),0)</f>
        <v>0</v>
      </c>
      <c r="H605" s="59">
        <f>CONSUMO_ADITIVOS[[#This Row],[Cantidad]]*CONSUMO_ADITIVOS[[#This Row],[Peso x envase]]</f>
        <v>0</v>
      </c>
      <c r="I605" s="43">
        <f>IFERROR(VLOOKUP(CONSUMO_ADITIVOS[[#This Row],[Nombre aditivo]],DESPLEABLES!$F$2:$H$47,3,FALSE),0)</f>
        <v>0</v>
      </c>
      <c r="J605" s="64"/>
    </row>
    <row r="606" spans="1:10">
      <c r="A606" s="54"/>
      <c r="B606" s="50">
        <f>IFERROR(CONSUMO_ADITIVOS[[#This Row],[Fecha ]],0)</f>
        <v>0</v>
      </c>
      <c r="C606" s="55"/>
      <c r="D606" s="42"/>
      <c r="E606" s="61"/>
      <c r="F606" s="43"/>
      <c r="G606" s="42">
        <f>IFERROR(VLOOKUP(CONSUMO_ADITIVOS[[#This Row],[Nombre aditivo]],DESPLEABLES!$F$2:$G$58,2,FALSE),0)</f>
        <v>0</v>
      </c>
      <c r="H606" s="59">
        <f>CONSUMO_ADITIVOS[[#This Row],[Cantidad]]*CONSUMO_ADITIVOS[[#This Row],[Peso x envase]]</f>
        <v>0</v>
      </c>
      <c r="I606" s="43">
        <f>IFERROR(VLOOKUP(CONSUMO_ADITIVOS[[#This Row],[Nombre aditivo]],DESPLEABLES!$F$2:$H$47,3,FALSE),0)</f>
        <v>0</v>
      </c>
      <c r="J606" s="64"/>
    </row>
    <row r="607" spans="1:10">
      <c r="A607" s="54"/>
      <c r="B607" s="50">
        <f>IFERROR(CONSUMO_ADITIVOS[[#This Row],[Fecha ]],0)</f>
        <v>0</v>
      </c>
      <c r="C607" s="55"/>
      <c r="D607" s="42"/>
      <c r="E607" s="61"/>
      <c r="F607" s="43"/>
      <c r="G607" s="42">
        <f>IFERROR(VLOOKUP(CONSUMO_ADITIVOS[[#This Row],[Nombre aditivo]],DESPLEABLES!$F$2:$G$58,2,FALSE),0)</f>
        <v>0</v>
      </c>
      <c r="H607" s="59">
        <f>CONSUMO_ADITIVOS[[#This Row],[Cantidad]]*CONSUMO_ADITIVOS[[#This Row],[Peso x envase]]</f>
        <v>0</v>
      </c>
      <c r="I607" s="43">
        <f>IFERROR(VLOOKUP(CONSUMO_ADITIVOS[[#This Row],[Nombre aditivo]],DESPLEABLES!$F$2:$H$47,3,FALSE),0)</f>
        <v>0</v>
      </c>
      <c r="J607" s="64"/>
    </row>
    <row r="608" spans="1:10">
      <c r="A608" s="54"/>
      <c r="B608" s="50">
        <f>IFERROR(CONSUMO_ADITIVOS[[#This Row],[Fecha ]],0)</f>
        <v>0</v>
      </c>
      <c r="C608" s="55"/>
      <c r="D608" s="42"/>
      <c r="E608" s="61"/>
      <c r="F608" s="43"/>
      <c r="G608" s="42">
        <f>IFERROR(VLOOKUP(CONSUMO_ADITIVOS[[#This Row],[Nombre aditivo]],DESPLEABLES!$F$2:$G$58,2,FALSE),0)</f>
        <v>0</v>
      </c>
      <c r="H608" s="59">
        <f>CONSUMO_ADITIVOS[[#This Row],[Cantidad]]*CONSUMO_ADITIVOS[[#This Row],[Peso x envase]]</f>
        <v>0</v>
      </c>
      <c r="I608" s="43">
        <f>IFERROR(VLOOKUP(CONSUMO_ADITIVOS[[#This Row],[Nombre aditivo]],DESPLEABLES!$F$2:$H$47,3,FALSE),0)</f>
        <v>0</v>
      </c>
      <c r="J608" s="64"/>
    </row>
    <row r="609" spans="1:10">
      <c r="A609" s="54"/>
      <c r="B609" s="50">
        <f>IFERROR(CONSUMO_ADITIVOS[[#This Row],[Fecha ]],0)</f>
        <v>0</v>
      </c>
      <c r="C609" s="55"/>
      <c r="D609" s="42"/>
      <c r="E609" s="61"/>
      <c r="F609" s="43"/>
      <c r="G609" s="42">
        <f>IFERROR(VLOOKUP(CONSUMO_ADITIVOS[[#This Row],[Nombre aditivo]],DESPLEABLES!$F$2:$G$58,2,FALSE),0)</f>
        <v>0</v>
      </c>
      <c r="H609" s="59">
        <f>CONSUMO_ADITIVOS[[#This Row],[Cantidad]]*CONSUMO_ADITIVOS[[#This Row],[Peso x envase]]</f>
        <v>0</v>
      </c>
      <c r="I609" s="43">
        <f>IFERROR(VLOOKUP(CONSUMO_ADITIVOS[[#This Row],[Nombre aditivo]],DESPLEABLES!$F$2:$H$47,3,FALSE),0)</f>
        <v>0</v>
      </c>
      <c r="J609" s="64"/>
    </row>
    <row r="610" spans="1:10">
      <c r="A610" s="49"/>
      <c r="B610" s="50">
        <f>IFERROR(CONSUMO_ADITIVOS[[#This Row],[Fecha ]],0)</f>
        <v>0</v>
      </c>
      <c r="C610" s="42"/>
      <c r="D610" s="42"/>
      <c r="E610" s="45"/>
      <c r="F610" s="42"/>
      <c r="G610" s="42">
        <f>IFERROR(VLOOKUP(CONSUMO_ADITIVOS[[#This Row],[Nombre aditivo]],DESPLEABLES!$F$2:$G$58,2,FALSE),0)</f>
        <v>0</v>
      </c>
      <c r="H610" s="58">
        <f>CONSUMO_ADITIVOS[[#This Row],[Cantidad]]*CONSUMO_ADITIVOS[[#This Row],[Peso x envase]]</f>
        <v>0</v>
      </c>
      <c r="I610" s="42">
        <f>IFERROR(VLOOKUP(CONSUMO_ADITIVOS[[#This Row],[Nombre aditivo]],DESPLEABLES!$F$2:$H$47,3,FALSE),0)</f>
        <v>0</v>
      </c>
      <c r="J610" s="52"/>
    </row>
    <row r="611" spans="1:10">
      <c r="A611" s="49"/>
      <c r="B611" s="50">
        <f>IFERROR(CONSUMO_ADITIVOS[[#This Row],[Fecha ]],0)</f>
        <v>0</v>
      </c>
      <c r="C611" s="42"/>
      <c r="D611" s="42"/>
      <c r="E611" s="45"/>
      <c r="F611" s="42"/>
      <c r="G611" s="42">
        <f>IFERROR(VLOOKUP(CONSUMO_ADITIVOS[[#This Row],[Nombre aditivo]],DESPLEABLES!$F$2:$G$58,2,FALSE),0)</f>
        <v>0</v>
      </c>
      <c r="H611" s="58">
        <f>CONSUMO_ADITIVOS[[#This Row],[Cantidad]]*CONSUMO_ADITIVOS[[#This Row],[Peso x envase]]</f>
        <v>0</v>
      </c>
      <c r="I611" s="42">
        <f>IFERROR(VLOOKUP(CONSUMO_ADITIVOS[[#This Row],[Nombre aditivo]],DESPLEABLES!$F$2:$H$47,3,FALSE),0)</f>
        <v>0</v>
      </c>
      <c r="J611" s="52"/>
    </row>
    <row r="612" spans="1:10">
      <c r="A612" s="49"/>
      <c r="B612" s="50">
        <f>IFERROR(CONSUMO_ADITIVOS[[#This Row],[Fecha ]],0)</f>
        <v>0</v>
      </c>
      <c r="C612" s="42"/>
      <c r="D612" s="42"/>
      <c r="E612" s="45"/>
      <c r="F612" s="42"/>
      <c r="G612" s="42">
        <f>IFERROR(VLOOKUP(CONSUMO_ADITIVOS[[#This Row],[Nombre aditivo]],DESPLEABLES!$F$2:$G$58,2,FALSE),0)</f>
        <v>0</v>
      </c>
      <c r="H612" s="58">
        <f>CONSUMO_ADITIVOS[[#This Row],[Cantidad]]*CONSUMO_ADITIVOS[[#This Row],[Peso x envase]]</f>
        <v>0</v>
      </c>
      <c r="I612" s="42">
        <f>IFERROR(VLOOKUP(CONSUMO_ADITIVOS[[#This Row],[Nombre aditivo]],DESPLEABLES!$F$2:$H$47,3,FALSE),0)</f>
        <v>0</v>
      </c>
      <c r="J612" s="52"/>
    </row>
    <row r="613" spans="1:10">
      <c r="A613" s="49"/>
      <c r="B613" s="50">
        <f>IFERROR(CONSUMO_ADITIVOS[[#This Row],[Fecha ]],0)</f>
        <v>0</v>
      </c>
      <c r="C613" s="42"/>
      <c r="D613" s="42"/>
      <c r="E613" s="45"/>
      <c r="F613" s="42"/>
      <c r="G613" s="42">
        <f>IFERROR(VLOOKUP(CONSUMO_ADITIVOS[[#This Row],[Nombre aditivo]],DESPLEABLES!$F$2:$G$58,2,FALSE),0)</f>
        <v>0</v>
      </c>
      <c r="H613" s="58">
        <f>CONSUMO_ADITIVOS[[#This Row],[Cantidad]]*CONSUMO_ADITIVOS[[#This Row],[Peso x envase]]</f>
        <v>0</v>
      </c>
      <c r="I613" s="42">
        <f>IFERROR(VLOOKUP(CONSUMO_ADITIVOS[[#This Row],[Nombre aditivo]],DESPLEABLES!$F$2:$H$47,3,FALSE),0)</f>
        <v>0</v>
      </c>
      <c r="J613" s="52"/>
    </row>
    <row r="614" spans="1:10">
      <c r="A614" s="49"/>
      <c r="B614" s="50">
        <f>IFERROR(CONSUMO_ADITIVOS[[#This Row],[Fecha ]],0)</f>
        <v>0</v>
      </c>
      <c r="C614" s="42"/>
      <c r="D614" s="42"/>
      <c r="E614" s="45"/>
      <c r="F614" s="42"/>
      <c r="G614" s="42">
        <f>IFERROR(VLOOKUP(CONSUMO_ADITIVOS[[#This Row],[Nombre aditivo]],DESPLEABLES!$F$2:$G$58,2,FALSE),0)</f>
        <v>0</v>
      </c>
      <c r="H614" s="58">
        <f>CONSUMO_ADITIVOS[[#This Row],[Cantidad]]*CONSUMO_ADITIVOS[[#This Row],[Peso x envase]]</f>
        <v>0</v>
      </c>
      <c r="I614" s="42">
        <f>IFERROR(VLOOKUP(CONSUMO_ADITIVOS[[#This Row],[Nombre aditivo]],DESPLEABLES!$F$2:$H$47,3,FALSE),0)</f>
        <v>0</v>
      </c>
      <c r="J614" s="52"/>
    </row>
    <row r="615" spans="1:10">
      <c r="A615" s="49"/>
      <c r="B615" s="50">
        <f>IFERROR(CONSUMO_ADITIVOS[[#This Row],[Fecha ]],0)</f>
        <v>0</v>
      </c>
      <c r="C615" s="42"/>
      <c r="D615" s="42"/>
      <c r="E615" s="45"/>
      <c r="F615" s="43"/>
      <c r="G615" s="42">
        <f>IFERROR(VLOOKUP(CONSUMO_ADITIVOS[[#This Row],[Nombre aditivo]],DESPLEABLES!$F$2:$G$58,2,FALSE),0)</f>
        <v>0</v>
      </c>
      <c r="H615" s="59">
        <f>CONSUMO_ADITIVOS[[#This Row],[Cantidad]]*CONSUMO_ADITIVOS[[#This Row],[Peso x envase]]</f>
        <v>0</v>
      </c>
      <c r="I615" s="43">
        <f>IFERROR(VLOOKUP(CONSUMO_ADITIVOS[[#This Row],[Nombre aditivo]],DESPLEABLES!$F$2:$H$47,3,FALSE),0)</f>
        <v>0</v>
      </c>
      <c r="J615" s="52"/>
    </row>
    <row r="616" spans="1:10">
      <c r="A616" s="49"/>
      <c r="B616" s="50">
        <f>IFERROR(CONSUMO_ADITIVOS[[#This Row],[Fecha ]],0)</f>
        <v>0</v>
      </c>
      <c r="C616" s="42"/>
      <c r="D616" s="42"/>
      <c r="E616" s="45"/>
      <c r="F616" s="43"/>
      <c r="G616" s="42">
        <f>IFERROR(VLOOKUP(CONSUMO_ADITIVOS[[#This Row],[Nombre aditivo]],DESPLEABLES!$F$2:$G$58,2,FALSE),0)</f>
        <v>0</v>
      </c>
      <c r="H616" s="59">
        <f>CONSUMO_ADITIVOS[[#This Row],[Cantidad]]*CONSUMO_ADITIVOS[[#This Row],[Peso x envase]]</f>
        <v>0</v>
      </c>
      <c r="I616" s="43">
        <f>IFERROR(VLOOKUP(CONSUMO_ADITIVOS[[#This Row],[Nombre aditivo]],DESPLEABLES!$F$2:$H$47,3,FALSE),0)</f>
        <v>0</v>
      </c>
      <c r="J616" s="52"/>
    </row>
    <row r="617" spans="1:10">
      <c r="A617" s="49"/>
      <c r="B617" s="50">
        <f>IFERROR(CONSUMO_ADITIVOS[[#This Row],[Fecha ]],0)</f>
        <v>0</v>
      </c>
      <c r="C617" s="42"/>
      <c r="D617" s="42"/>
      <c r="E617" s="45"/>
      <c r="F617" s="42"/>
      <c r="G617" s="42">
        <f>IFERROR(VLOOKUP(CONSUMO_ADITIVOS[[#This Row],[Nombre aditivo]],DESPLEABLES!$F$2:$G$58,2,FALSE),0)</f>
        <v>0</v>
      </c>
      <c r="H617" s="58">
        <f>CONSUMO_ADITIVOS[[#This Row],[Cantidad]]*CONSUMO_ADITIVOS[[#This Row],[Peso x envase]]</f>
        <v>0</v>
      </c>
      <c r="I617" s="42">
        <f>IFERROR(VLOOKUP(CONSUMO_ADITIVOS[[#This Row],[Nombre aditivo]],DESPLEABLES!$F$2:$H$47,3,FALSE),0)</f>
        <v>0</v>
      </c>
      <c r="J617" s="52"/>
    </row>
    <row r="618" spans="1:10">
      <c r="A618" s="49"/>
      <c r="B618" s="50">
        <f>IFERROR(CONSUMO_ADITIVOS[[#This Row],[Fecha ]],0)</f>
        <v>0</v>
      </c>
      <c r="C618" s="42"/>
      <c r="D618" s="42"/>
      <c r="E618" s="45"/>
      <c r="F618" s="42"/>
      <c r="G618" s="42">
        <f>IFERROR(VLOOKUP(CONSUMO_ADITIVOS[[#This Row],[Nombre aditivo]],DESPLEABLES!$F$2:$G$58,2,FALSE),0)</f>
        <v>0</v>
      </c>
      <c r="H618" s="58">
        <f>CONSUMO_ADITIVOS[[#This Row],[Cantidad]]*CONSUMO_ADITIVOS[[#This Row],[Peso x envase]]</f>
        <v>0</v>
      </c>
      <c r="I618" s="42">
        <f>IFERROR(VLOOKUP(CONSUMO_ADITIVOS[[#This Row],[Nombre aditivo]],DESPLEABLES!$F$2:$H$47,3,FALSE),0)</f>
        <v>0</v>
      </c>
      <c r="J618" s="52"/>
    </row>
    <row r="619" spans="1:10">
      <c r="A619" s="49"/>
      <c r="B619" s="50">
        <f>IFERROR(CONSUMO_ADITIVOS[[#This Row],[Fecha ]],0)</f>
        <v>0</v>
      </c>
      <c r="C619" s="42"/>
      <c r="D619" s="42"/>
      <c r="E619" s="45"/>
      <c r="F619" s="42"/>
      <c r="G619" s="42">
        <f>IFERROR(VLOOKUP(CONSUMO_ADITIVOS[[#This Row],[Nombre aditivo]],DESPLEABLES!$F$2:$G$58,2,FALSE),0)</f>
        <v>0</v>
      </c>
      <c r="H619" s="58">
        <f>CONSUMO_ADITIVOS[[#This Row],[Cantidad]]*CONSUMO_ADITIVOS[[#This Row],[Peso x envase]]</f>
        <v>0</v>
      </c>
      <c r="I619" s="42">
        <f>IFERROR(VLOOKUP(CONSUMO_ADITIVOS[[#This Row],[Nombre aditivo]],DESPLEABLES!$F$2:$H$47,3,FALSE),0)</f>
        <v>0</v>
      </c>
      <c r="J619" s="52"/>
    </row>
    <row r="620" spans="1:10">
      <c r="A620" s="49"/>
      <c r="B620" s="50">
        <f>IFERROR(CONSUMO_ADITIVOS[[#This Row],[Fecha ]],0)</f>
        <v>0</v>
      </c>
      <c r="C620" s="42"/>
      <c r="D620" s="42"/>
      <c r="E620" s="45"/>
      <c r="F620" s="42"/>
      <c r="G620" s="42">
        <f>IFERROR(VLOOKUP(CONSUMO_ADITIVOS[[#This Row],[Nombre aditivo]],DESPLEABLES!$F$2:$G$58,2,FALSE),0)</f>
        <v>0</v>
      </c>
      <c r="H620" s="58">
        <f>CONSUMO_ADITIVOS[[#This Row],[Cantidad]]*CONSUMO_ADITIVOS[[#This Row],[Peso x envase]]</f>
        <v>0</v>
      </c>
      <c r="I620" s="42">
        <f>IFERROR(VLOOKUP(CONSUMO_ADITIVOS[[#This Row],[Nombre aditivo]],DESPLEABLES!$F$2:$H$47,3,FALSE),0)</f>
        <v>0</v>
      </c>
      <c r="J620" s="52"/>
    </row>
    <row r="621" spans="1:10">
      <c r="A621" s="49"/>
      <c r="B621" s="50">
        <f>IFERROR(CONSUMO_ADITIVOS[[#This Row],[Fecha ]],0)</f>
        <v>0</v>
      </c>
      <c r="C621" s="42"/>
      <c r="D621" s="42"/>
      <c r="E621" s="45"/>
      <c r="F621" s="42"/>
      <c r="G621" s="42">
        <f>IFERROR(VLOOKUP(CONSUMO_ADITIVOS[[#This Row],[Nombre aditivo]],DESPLEABLES!$F$2:$G$58,2,FALSE),0)</f>
        <v>0</v>
      </c>
      <c r="H621" s="58">
        <f>CONSUMO_ADITIVOS[[#This Row],[Cantidad]]*CONSUMO_ADITIVOS[[#This Row],[Peso x envase]]</f>
        <v>0</v>
      </c>
      <c r="I621" s="42">
        <f>IFERROR(VLOOKUP(CONSUMO_ADITIVOS[[#This Row],[Nombre aditivo]],DESPLEABLES!$F$2:$H$47,3,FALSE),0)</f>
        <v>0</v>
      </c>
      <c r="J621" s="52"/>
    </row>
    <row r="622" spans="1:10">
      <c r="A622" s="49"/>
      <c r="B622" s="50">
        <f>IFERROR(CONSUMO_ADITIVOS[[#This Row],[Fecha ]],0)</f>
        <v>0</v>
      </c>
      <c r="C622" s="42"/>
      <c r="D622" s="42"/>
      <c r="E622" s="45"/>
      <c r="F622" s="42"/>
      <c r="G622" s="42">
        <f>IFERROR(VLOOKUP(CONSUMO_ADITIVOS[[#This Row],[Nombre aditivo]],DESPLEABLES!$F$2:$G$58,2,FALSE),0)</f>
        <v>0</v>
      </c>
      <c r="H622" s="58">
        <f>CONSUMO_ADITIVOS[[#This Row],[Cantidad]]*CONSUMO_ADITIVOS[[#This Row],[Peso x envase]]</f>
        <v>0</v>
      </c>
      <c r="I622" s="42">
        <f>IFERROR(VLOOKUP(CONSUMO_ADITIVOS[[#This Row],[Nombre aditivo]],DESPLEABLES!$F$2:$H$47,3,FALSE),0)</f>
        <v>0</v>
      </c>
      <c r="J622" s="52"/>
    </row>
    <row r="623" spans="1:10">
      <c r="A623" s="49"/>
      <c r="B623" s="50">
        <f>IFERROR(CONSUMO_ADITIVOS[[#This Row],[Fecha ]],0)</f>
        <v>0</v>
      </c>
      <c r="C623" s="42"/>
      <c r="D623" s="42"/>
      <c r="E623" s="45"/>
      <c r="F623" s="43"/>
      <c r="G623" s="42">
        <f>IFERROR(VLOOKUP(CONSUMO_ADITIVOS[[#This Row],[Nombre aditivo]],DESPLEABLES!$F$2:$G$58,2,FALSE),0)</f>
        <v>0</v>
      </c>
      <c r="H623" s="59">
        <f>CONSUMO_ADITIVOS[[#This Row],[Cantidad]]*CONSUMO_ADITIVOS[[#This Row],[Peso x envase]]</f>
        <v>0</v>
      </c>
      <c r="I623" s="43">
        <f>IFERROR(VLOOKUP(CONSUMO_ADITIVOS[[#This Row],[Nombre aditivo]],DESPLEABLES!$F$2:$H$47,3,FALSE),0)</f>
        <v>0</v>
      </c>
      <c r="J623" s="52"/>
    </row>
    <row r="624" spans="1:10">
      <c r="A624" s="49"/>
      <c r="B624" s="50">
        <f>IFERROR(CONSUMO_ADITIVOS[[#This Row],[Fecha ]],0)</f>
        <v>0</v>
      </c>
      <c r="C624" s="42"/>
      <c r="D624" s="42"/>
      <c r="E624" s="45"/>
      <c r="F624" s="42"/>
      <c r="G624" s="42">
        <f>IFERROR(VLOOKUP(CONSUMO_ADITIVOS[[#This Row],[Nombre aditivo]],DESPLEABLES!$F$2:$G$58,2,FALSE),0)</f>
        <v>0</v>
      </c>
      <c r="H624" s="58">
        <f>CONSUMO_ADITIVOS[[#This Row],[Cantidad]]*CONSUMO_ADITIVOS[[#This Row],[Peso x envase]]</f>
        <v>0</v>
      </c>
      <c r="I624" s="42">
        <f>IFERROR(VLOOKUP(CONSUMO_ADITIVOS[[#This Row],[Nombre aditivo]],DESPLEABLES!$F$2:$H$47,3,FALSE),0)</f>
        <v>0</v>
      </c>
      <c r="J624" s="52"/>
    </row>
    <row r="625" spans="1:10">
      <c r="A625" s="49"/>
      <c r="B625" s="50">
        <f>IFERROR(CONSUMO_ADITIVOS[[#This Row],[Fecha ]],0)</f>
        <v>0</v>
      </c>
      <c r="C625" s="42"/>
      <c r="D625" s="42"/>
      <c r="E625" s="45"/>
      <c r="F625" s="42"/>
      <c r="G625" s="42">
        <f>IFERROR(VLOOKUP(CONSUMO_ADITIVOS[[#This Row],[Nombre aditivo]],DESPLEABLES!$F$2:$G$58,2,FALSE),0)</f>
        <v>0</v>
      </c>
      <c r="H625" s="58">
        <f>CONSUMO_ADITIVOS[[#This Row],[Cantidad]]*CONSUMO_ADITIVOS[[#This Row],[Peso x envase]]</f>
        <v>0</v>
      </c>
      <c r="I625" s="42">
        <f>IFERROR(VLOOKUP(CONSUMO_ADITIVOS[[#This Row],[Nombre aditivo]],DESPLEABLES!$F$2:$H$47,3,FALSE),0)</f>
        <v>0</v>
      </c>
      <c r="J625" s="52"/>
    </row>
    <row r="626" spans="1:10">
      <c r="A626" s="49"/>
      <c r="B626" s="50">
        <f>IFERROR(CONSUMO_ADITIVOS[[#This Row],[Fecha ]],0)</f>
        <v>0</v>
      </c>
      <c r="C626" s="42"/>
      <c r="D626" s="42"/>
      <c r="E626" s="45"/>
      <c r="F626" s="42"/>
      <c r="G626" s="42">
        <f>IFERROR(VLOOKUP(CONSUMO_ADITIVOS[[#This Row],[Nombre aditivo]],DESPLEABLES!$F$2:$G$58,2,FALSE),0)</f>
        <v>0</v>
      </c>
      <c r="H626" s="58">
        <f>CONSUMO_ADITIVOS[[#This Row],[Cantidad]]*CONSUMO_ADITIVOS[[#This Row],[Peso x envase]]</f>
        <v>0</v>
      </c>
      <c r="I626" s="42">
        <f>IFERROR(VLOOKUP(CONSUMO_ADITIVOS[[#This Row],[Nombre aditivo]],DESPLEABLES!$F$2:$H$47,3,FALSE),0)</f>
        <v>0</v>
      </c>
      <c r="J626" s="52"/>
    </row>
    <row r="627" spans="1:10">
      <c r="A627" s="49"/>
      <c r="B627" s="50">
        <f>IFERROR(CONSUMO_ADITIVOS[[#This Row],[Fecha ]],0)</f>
        <v>0</v>
      </c>
      <c r="C627" s="42"/>
      <c r="D627" s="42"/>
      <c r="E627" s="45"/>
      <c r="F627" s="42"/>
      <c r="G627" s="42">
        <f>IFERROR(VLOOKUP(CONSUMO_ADITIVOS[[#This Row],[Nombre aditivo]],DESPLEABLES!$F$2:$G$58,2,FALSE),0)</f>
        <v>0</v>
      </c>
      <c r="H627" s="58">
        <f>CONSUMO_ADITIVOS[[#This Row],[Cantidad]]*CONSUMO_ADITIVOS[[#This Row],[Peso x envase]]</f>
        <v>0</v>
      </c>
      <c r="I627" s="42">
        <f>IFERROR(VLOOKUP(CONSUMO_ADITIVOS[[#This Row],[Nombre aditivo]],DESPLEABLES!$F$2:$H$47,3,FALSE),0)</f>
        <v>0</v>
      </c>
      <c r="J627" s="52"/>
    </row>
    <row r="628" spans="1:10">
      <c r="A628" s="49"/>
      <c r="B628" s="50">
        <f>IFERROR(CONSUMO_ADITIVOS[[#This Row],[Fecha ]],0)</f>
        <v>0</v>
      </c>
      <c r="C628" s="42"/>
      <c r="D628" s="42"/>
      <c r="E628" s="45"/>
      <c r="F628" s="42"/>
      <c r="G628" s="42">
        <f>IFERROR(VLOOKUP(CONSUMO_ADITIVOS[[#This Row],[Nombre aditivo]],DESPLEABLES!$F$2:$G$58,2,FALSE),0)</f>
        <v>0</v>
      </c>
      <c r="H628" s="58">
        <f>CONSUMO_ADITIVOS[[#This Row],[Cantidad]]*CONSUMO_ADITIVOS[[#This Row],[Peso x envase]]</f>
        <v>0</v>
      </c>
      <c r="I628" s="42">
        <f>IFERROR(VLOOKUP(CONSUMO_ADITIVOS[[#This Row],[Nombre aditivo]],DESPLEABLES!$F$2:$H$47,3,FALSE),0)</f>
        <v>0</v>
      </c>
      <c r="J628" s="52"/>
    </row>
    <row r="629" spans="1:10">
      <c r="A629" s="49"/>
      <c r="B629" s="50">
        <f>IFERROR(CONSUMO_ADITIVOS[[#This Row],[Fecha ]],0)</f>
        <v>0</v>
      </c>
      <c r="C629" s="42"/>
      <c r="D629" s="42"/>
      <c r="E629" s="45"/>
      <c r="F629" s="42"/>
      <c r="G629" s="42">
        <f>IFERROR(VLOOKUP(CONSUMO_ADITIVOS[[#This Row],[Nombre aditivo]],DESPLEABLES!$F$2:$G$58,2,FALSE),0)</f>
        <v>0</v>
      </c>
      <c r="H629" s="58">
        <f>CONSUMO_ADITIVOS[[#This Row],[Cantidad]]*CONSUMO_ADITIVOS[[#This Row],[Peso x envase]]</f>
        <v>0</v>
      </c>
      <c r="I629" s="42">
        <f>IFERROR(VLOOKUP(CONSUMO_ADITIVOS[[#This Row],[Nombre aditivo]],DESPLEABLES!$F$2:$H$47,3,FALSE),0)</f>
        <v>0</v>
      </c>
      <c r="J629" s="52"/>
    </row>
    <row r="630" spans="1:10">
      <c r="A630" s="49"/>
      <c r="B630" s="50">
        <f>IFERROR(CONSUMO_ADITIVOS[[#This Row],[Fecha ]],0)</f>
        <v>0</v>
      </c>
      <c r="C630" s="42"/>
      <c r="D630" s="42"/>
      <c r="E630" s="45"/>
      <c r="F630" s="42"/>
      <c r="G630" s="42">
        <f>IFERROR(VLOOKUP(CONSUMO_ADITIVOS[[#This Row],[Nombre aditivo]],DESPLEABLES!$F$2:$G$58,2,FALSE),0)</f>
        <v>0</v>
      </c>
      <c r="H630" s="58">
        <f>CONSUMO_ADITIVOS[[#This Row],[Cantidad]]*CONSUMO_ADITIVOS[[#This Row],[Peso x envase]]</f>
        <v>0</v>
      </c>
      <c r="I630" s="42">
        <f>IFERROR(VLOOKUP(CONSUMO_ADITIVOS[[#This Row],[Nombre aditivo]],DESPLEABLES!$F$2:$H$47,3,FALSE),0)</f>
        <v>0</v>
      </c>
      <c r="J630" s="52"/>
    </row>
    <row r="631" spans="1:10" ht="15">
      <c r="A631" s="70"/>
      <c r="B631" s="50">
        <f>IFERROR(CONSUMO_ADITIVOS[[#This Row],[Fecha ]],0)</f>
        <v>0</v>
      </c>
      <c r="C631" s="71"/>
      <c r="D631" s="71"/>
      <c r="E631" s="72"/>
      <c r="F631" s="71"/>
      <c r="G631" s="42">
        <f>IFERROR(VLOOKUP(CONSUMO_ADITIVOS[[#This Row],[Nombre aditivo]],DESPLEABLES!$F$2:$G$58,2,FALSE),0)</f>
        <v>0</v>
      </c>
      <c r="H631" s="73">
        <f>CONSUMO_ADITIVOS[[#This Row],[Cantidad]]*CONSUMO_ADITIVOS[[#This Row],[Peso x envase]]</f>
        <v>0</v>
      </c>
      <c r="I631" s="71">
        <f>IFERROR(VLOOKUP(CONSUMO_ADITIVOS[[#This Row],[Nombre aditivo]],DESPLEABLES!$F$2:$H$47,3,FALSE),0)</f>
        <v>0</v>
      </c>
      <c r="J631" s="74"/>
    </row>
    <row r="632" spans="1:10">
      <c r="A632" s="70"/>
      <c r="B632" s="50">
        <f>IFERROR(CONSUMO_ADITIVOS[[#This Row],[Fecha ]],0)</f>
        <v>0</v>
      </c>
      <c r="C632" s="71"/>
      <c r="D632" s="71"/>
      <c r="E632" s="45"/>
      <c r="F632" s="42"/>
      <c r="G632" s="42">
        <f>IFERROR(VLOOKUP(CONSUMO_ADITIVOS[[#This Row],[Nombre aditivo]],DESPLEABLES!$F$2:$G$58,2,FALSE),0)</f>
        <v>0</v>
      </c>
      <c r="H632" s="58">
        <f>CONSUMO_ADITIVOS[[#This Row],[Cantidad]]*CONSUMO_ADITIVOS[[#This Row],[Peso x envase]]</f>
        <v>0</v>
      </c>
      <c r="I632" s="42">
        <f>IFERROR(VLOOKUP(CONSUMO_ADITIVOS[[#This Row],[Nombre aditivo]],DESPLEABLES!$F$2:$H$47,3,FALSE),0)</f>
        <v>0</v>
      </c>
      <c r="J632" s="74"/>
    </row>
    <row r="633" spans="1:10">
      <c r="A633" s="70"/>
      <c r="B633" s="50">
        <f>IFERROR(CONSUMO_ADITIVOS[[#This Row],[Fecha ]],0)</f>
        <v>0</v>
      </c>
      <c r="C633" s="71"/>
      <c r="D633" s="71"/>
      <c r="E633" s="45"/>
      <c r="F633" s="42"/>
      <c r="G633" s="42">
        <f>IFERROR(VLOOKUP(CONSUMO_ADITIVOS[[#This Row],[Nombre aditivo]],DESPLEABLES!$F$2:$G$58,2,FALSE),0)</f>
        <v>0</v>
      </c>
      <c r="H633" s="58">
        <f>CONSUMO_ADITIVOS[[#This Row],[Cantidad]]*CONSUMO_ADITIVOS[[#This Row],[Peso x envase]]</f>
        <v>0</v>
      </c>
      <c r="I633" s="42">
        <f>IFERROR(VLOOKUP(CONSUMO_ADITIVOS[[#This Row],[Nombre aditivo]],DESPLEABLES!$F$2:$H$47,3,FALSE),0)</f>
        <v>0</v>
      </c>
      <c r="J633" s="74"/>
    </row>
    <row r="634" spans="1:10">
      <c r="A634" s="70"/>
      <c r="B634" s="50">
        <f>IFERROR(CONSUMO_ADITIVOS[[#This Row],[Fecha ]],0)</f>
        <v>0</v>
      </c>
      <c r="C634" s="71"/>
      <c r="D634" s="71"/>
      <c r="E634" s="45"/>
      <c r="F634" s="42"/>
      <c r="G634" s="42">
        <f>IFERROR(VLOOKUP(CONSUMO_ADITIVOS[[#This Row],[Nombre aditivo]],DESPLEABLES!$F$2:$G$58,2,FALSE),0)</f>
        <v>0</v>
      </c>
      <c r="H634" s="58">
        <f>CONSUMO_ADITIVOS[[#This Row],[Cantidad]]*CONSUMO_ADITIVOS[[#This Row],[Peso x envase]]</f>
        <v>0</v>
      </c>
      <c r="I634" s="42">
        <f>IFERROR(VLOOKUP(CONSUMO_ADITIVOS[[#This Row],[Nombre aditivo]],DESPLEABLES!$F$2:$H$47,3,FALSE),0)</f>
        <v>0</v>
      </c>
      <c r="J634" s="74"/>
    </row>
    <row r="635" spans="1:10">
      <c r="A635" s="70"/>
      <c r="B635" s="50">
        <f>IFERROR(CONSUMO_ADITIVOS[[#This Row],[Fecha ]],0)</f>
        <v>0</v>
      </c>
      <c r="C635" s="71"/>
      <c r="D635" s="71"/>
      <c r="E635" s="45"/>
      <c r="F635" s="42"/>
      <c r="G635" s="42">
        <f>IFERROR(VLOOKUP(CONSUMO_ADITIVOS[[#This Row],[Nombre aditivo]],DESPLEABLES!$F$2:$G$58,2,FALSE),0)</f>
        <v>0</v>
      </c>
      <c r="H635" s="58">
        <f>CONSUMO_ADITIVOS[[#This Row],[Cantidad]]*CONSUMO_ADITIVOS[[#This Row],[Peso x envase]]</f>
        <v>0</v>
      </c>
      <c r="I635" s="42">
        <f>IFERROR(VLOOKUP(CONSUMO_ADITIVOS[[#This Row],[Nombre aditivo]],DESPLEABLES!$F$2:$H$47,3,FALSE),0)</f>
        <v>0</v>
      </c>
      <c r="J635" s="74"/>
    </row>
    <row r="636" spans="1:10">
      <c r="A636" s="49"/>
      <c r="B636" s="50">
        <f>IFERROR(CONSUMO_ADITIVOS[[#This Row],[Fecha ]],0)</f>
        <v>0</v>
      </c>
      <c r="C636" s="71"/>
      <c r="D636" s="71"/>
      <c r="E636" s="45"/>
      <c r="F636" s="42"/>
      <c r="G636" s="42">
        <f>IFERROR(VLOOKUP(CONSUMO_ADITIVOS[[#This Row],[Nombre aditivo]],DESPLEABLES!$F$2:$G$58,2,FALSE),0)</f>
        <v>0</v>
      </c>
      <c r="H636" s="58">
        <f>CONSUMO_ADITIVOS[[#This Row],[Cantidad]]*CONSUMO_ADITIVOS[[#This Row],[Peso x envase]]</f>
        <v>0</v>
      </c>
      <c r="I636" s="42">
        <f>IFERROR(VLOOKUP(CONSUMO_ADITIVOS[[#This Row],[Nombre aditivo]],DESPLEABLES!$F$2:$H$47,3,FALSE),0)</f>
        <v>0</v>
      </c>
      <c r="J636" s="52"/>
    </row>
    <row r="637" spans="1:10">
      <c r="A637" s="49"/>
      <c r="B637" s="50">
        <f>IFERROR(CONSUMO_ADITIVOS[[#This Row],[Fecha ]],0)</f>
        <v>0</v>
      </c>
      <c r="C637" s="71"/>
      <c r="D637" s="71"/>
      <c r="E637" s="45"/>
      <c r="F637" s="42"/>
      <c r="G637" s="42">
        <f>IFERROR(VLOOKUP(CONSUMO_ADITIVOS[[#This Row],[Nombre aditivo]],DESPLEABLES!$F$2:$G$58,2,FALSE),0)</f>
        <v>0</v>
      </c>
      <c r="H637" s="58">
        <f>CONSUMO_ADITIVOS[[#This Row],[Cantidad]]*CONSUMO_ADITIVOS[[#This Row],[Peso x envase]]</f>
        <v>0</v>
      </c>
      <c r="I637" s="42">
        <f>IFERROR(VLOOKUP(CONSUMO_ADITIVOS[[#This Row],[Nombre aditivo]],DESPLEABLES!$F$2:$H$47,3,FALSE),0)</f>
        <v>0</v>
      </c>
      <c r="J637" s="52"/>
    </row>
    <row r="638" spans="1:10">
      <c r="A638" s="49"/>
      <c r="B638" s="50">
        <f>IFERROR(CONSUMO_ADITIVOS[[#This Row],[Fecha ]],0)</f>
        <v>0</v>
      </c>
      <c r="C638" s="71"/>
      <c r="D638" s="71"/>
      <c r="E638" s="45"/>
      <c r="F638" s="42"/>
      <c r="G638" s="42">
        <f>IFERROR(VLOOKUP(CONSUMO_ADITIVOS[[#This Row],[Nombre aditivo]],DESPLEABLES!$F$2:$G$58,2,FALSE),0)</f>
        <v>0</v>
      </c>
      <c r="H638" s="58">
        <f>CONSUMO_ADITIVOS[[#This Row],[Cantidad]]*CONSUMO_ADITIVOS[[#This Row],[Peso x envase]]</f>
        <v>0</v>
      </c>
      <c r="I638" s="42">
        <f>IFERROR(VLOOKUP(CONSUMO_ADITIVOS[[#This Row],[Nombre aditivo]],DESPLEABLES!$F$2:$H$47,3,FALSE),0)</f>
        <v>0</v>
      </c>
      <c r="J638" s="52"/>
    </row>
    <row r="639" spans="1:10">
      <c r="A639" s="49"/>
      <c r="B639" s="50">
        <f>IFERROR(CONSUMO_ADITIVOS[[#This Row],[Fecha ]],0)</f>
        <v>0</v>
      </c>
      <c r="C639" s="71"/>
      <c r="D639" s="71"/>
      <c r="E639" s="45"/>
      <c r="F639" s="42"/>
      <c r="G639" s="42">
        <f>IFERROR(VLOOKUP(CONSUMO_ADITIVOS[[#This Row],[Nombre aditivo]],DESPLEABLES!$F$2:$G$58,2,FALSE),0)</f>
        <v>0</v>
      </c>
      <c r="H639" s="58">
        <f>CONSUMO_ADITIVOS[[#This Row],[Cantidad]]*CONSUMO_ADITIVOS[[#This Row],[Peso x envase]]</f>
        <v>0</v>
      </c>
      <c r="I639" s="42">
        <f>IFERROR(VLOOKUP(CONSUMO_ADITIVOS[[#This Row],[Nombre aditivo]],DESPLEABLES!$F$2:$H$47,3,FALSE),0)</f>
        <v>0</v>
      </c>
      <c r="J639" s="52"/>
    </row>
    <row r="640" spans="1:10">
      <c r="A640" s="49"/>
      <c r="B640" s="50">
        <f>IFERROR(CONSUMO_ADITIVOS[[#This Row],[Fecha ]],0)</f>
        <v>0</v>
      </c>
      <c r="C640" s="71"/>
      <c r="D640" s="71"/>
      <c r="E640" s="45"/>
      <c r="F640" s="42"/>
      <c r="G640" s="42">
        <f>IFERROR(VLOOKUP(CONSUMO_ADITIVOS[[#This Row],[Nombre aditivo]],DESPLEABLES!$F$2:$G$58,2,FALSE),0)</f>
        <v>0</v>
      </c>
      <c r="H640" s="58">
        <f>CONSUMO_ADITIVOS[[#This Row],[Cantidad]]*CONSUMO_ADITIVOS[[#This Row],[Peso x envase]]</f>
        <v>0</v>
      </c>
      <c r="I640" s="42">
        <f>IFERROR(VLOOKUP(CONSUMO_ADITIVOS[[#This Row],[Nombre aditivo]],DESPLEABLES!$F$2:$H$47,3,FALSE),0)</f>
        <v>0</v>
      </c>
      <c r="J640" s="52"/>
    </row>
    <row r="641" spans="1:10">
      <c r="A641" s="49"/>
      <c r="B641" s="50">
        <f>IFERROR(CONSUMO_ADITIVOS[[#This Row],[Fecha ]],0)</f>
        <v>0</v>
      </c>
      <c r="C641" s="42"/>
      <c r="D641" s="42"/>
      <c r="E641" s="45"/>
      <c r="F641" s="42"/>
      <c r="G641" s="42">
        <f>IFERROR(VLOOKUP(CONSUMO_ADITIVOS[[#This Row],[Nombre aditivo]],DESPLEABLES!$F$2:$G$58,2,FALSE),0)</f>
        <v>0</v>
      </c>
      <c r="H641" s="58">
        <f>CONSUMO_ADITIVOS[[#This Row],[Cantidad]]*CONSUMO_ADITIVOS[[#This Row],[Peso x envase]]</f>
        <v>0</v>
      </c>
      <c r="I641" s="42">
        <f>IFERROR(VLOOKUP(CONSUMO_ADITIVOS[[#This Row],[Nombre aditivo]],DESPLEABLES!$F$2:$H$47,3,FALSE),0)</f>
        <v>0</v>
      </c>
      <c r="J641" s="52"/>
    </row>
    <row r="642" spans="1:10">
      <c r="A642" s="49"/>
      <c r="B642" s="50">
        <f>IFERROR(CONSUMO_ADITIVOS[[#This Row],[Fecha ]],0)</f>
        <v>0</v>
      </c>
      <c r="C642" s="42"/>
      <c r="D642" s="42"/>
      <c r="E642" s="45"/>
      <c r="F642" s="42"/>
      <c r="G642" s="42">
        <f>IFERROR(VLOOKUP(CONSUMO_ADITIVOS[[#This Row],[Nombre aditivo]],DESPLEABLES!$F$2:$G$58,2,FALSE),0)</f>
        <v>0</v>
      </c>
      <c r="H642" s="58">
        <f>CONSUMO_ADITIVOS[[#This Row],[Cantidad]]*CONSUMO_ADITIVOS[[#This Row],[Peso x envase]]</f>
        <v>0</v>
      </c>
      <c r="I642" s="42">
        <f>IFERROR(VLOOKUP(CONSUMO_ADITIVOS[[#This Row],[Nombre aditivo]],DESPLEABLES!$F$2:$H$47,3,FALSE),0)</f>
        <v>0</v>
      </c>
      <c r="J642" s="52"/>
    </row>
    <row r="643" spans="1:10">
      <c r="A643" s="49"/>
      <c r="B643" s="50">
        <f>IFERROR(CONSUMO_ADITIVOS[[#This Row],[Fecha ]],0)</f>
        <v>0</v>
      </c>
      <c r="C643" s="42"/>
      <c r="D643" s="42"/>
      <c r="E643" s="45"/>
      <c r="F643" s="42"/>
      <c r="G643" s="42">
        <f>IFERROR(VLOOKUP(CONSUMO_ADITIVOS[[#This Row],[Nombre aditivo]],DESPLEABLES!$F$2:$G$58,2,FALSE),0)</f>
        <v>0</v>
      </c>
      <c r="H643" s="58">
        <f>CONSUMO_ADITIVOS[[#This Row],[Cantidad]]*CONSUMO_ADITIVOS[[#This Row],[Peso x envase]]</f>
        <v>0</v>
      </c>
      <c r="I643" s="42">
        <f>IFERROR(VLOOKUP(CONSUMO_ADITIVOS[[#This Row],[Nombre aditivo]],DESPLEABLES!$F$2:$H$47,3,FALSE),0)</f>
        <v>0</v>
      </c>
      <c r="J643" s="52"/>
    </row>
    <row r="644" spans="1:10">
      <c r="A644" s="49"/>
      <c r="B644" s="50">
        <f>IFERROR(CONSUMO_ADITIVOS[[#This Row],[Fecha ]],0)</f>
        <v>0</v>
      </c>
      <c r="C644" s="42"/>
      <c r="D644" s="42"/>
      <c r="E644" s="45"/>
      <c r="F644" s="42"/>
      <c r="G644" s="42">
        <f>IFERROR(VLOOKUP(CONSUMO_ADITIVOS[[#This Row],[Nombre aditivo]],DESPLEABLES!$F$2:$G$58,2,FALSE),0)</f>
        <v>0</v>
      </c>
      <c r="H644" s="58">
        <f>CONSUMO_ADITIVOS[[#This Row],[Cantidad]]*CONSUMO_ADITIVOS[[#This Row],[Peso x envase]]</f>
        <v>0</v>
      </c>
      <c r="I644" s="42">
        <f>IFERROR(VLOOKUP(CONSUMO_ADITIVOS[[#This Row],[Nombre aditivo]],DESPLEABLES!$F$2:$H$47,3,FALSE),0)</f>
        <v>0</v>
      </c>
      <c r="J644" s="52"/>
    </row>
    <row r="645" spans="1:10">
      <c r="A645" s="49"/>
      <c r="B645" s="50">
        <f>IFERROR(CONSUMO_ADITIVOS[[#This Row],[Fecha ]],0)</f>
        <v>0</v>
      </c>
      <c r="C645" s="42"/>
      <c r="D645" s="42"/>
      <c r="E645" s="45"/>
      <c r="F645" s="42"/>
      <c r="G645" s="42">
        <f>IFERROR(VLOOKUP(CONSUMO_ADITIVOS[[#This Row],[Nombre aditivo]],DESPLEABLES!$F$2:$G$58,2,FALSE),0)</f>
        <v>0</v>
      </c>
      <c r="H645" s="58">
        <f>CONSUMO_ADITIVOS[[#This Row],[Cantidad]]*CONSUMO_ADITIVOS[[#This Row],[Peso x envase]]</f>
        <v>0</v>
      </c>
      <c r="I645" s="42">
        <f>IFERROR(VLOOKUP(CONSUMO_ADITIVOS[[#This Row],[Nombre aditivo]],DESPLEABLES!$F$2:$H$47,3,FALSE),0)</f>
        <v>0</v>
      </c>
      <c r="J645" s="52"/>
    </row>
    <row r="646" spans="1:10">
      <c r="A646" s="49"/>
      <c r="B646" s="50">
        <f>IFERROR(CONSUMO_ADITIVOS[[#This Row],[Fecha ]],0)</f>
        <v>0</v>
      </c>
      <c r="C646" s="42"/>
      <c r="D646" s="42"/>
      <c r="E646" s="45"/>
      <c r="F646" s="42"/>
      <c r="G646" s="42">
        <f>IFERROR(VLOOKUP(CONSUMO_ADITIVOS[[#This Row],[Nombre aditivo]],DESPLEABLES!$F$2:$G$58,2,FALSE),0)</f>
        <v>0</v>
      </c>
      <c r="H646" s="58">
        <f>CONSUMO_ADITIVOS[[#This Row],[Cantidad]]*CONSUMO_ADITIVOS[[#This Row],[Peso x envase]]</f>
        <v>0</v>
      </c>
      <c r="I646" s="42">
        <f>IFERROR(VLOOKUP(CONSUMO_ADITIVOS[[#This Row],[Nombre aditivo]],DESPLEABLES!$F$2:$H$47,3,FALSE),0)</f>
        <v>0</v>
      </c>
      <c r="J646" s="52"/>
    </row>
    <row r="647" spans="1:10">
      <c r="A647" s="49"/>
      <c r="B647" s="50">
        <f>IFERROR(CONSUMO_ADITIVOS[[#This Row],[Fecha ]],0)</f>
        <v>0</v>
      </c>
      <c r="C647" s="42"/>
      <c r="D647" s="42"/>
      <c r="E647" s="45"/>
      <c r="F647" s="42"/>
      <c r="G647" s="42">
        <f>IFERROR(VLOOKUP(CONSUMO_ADITIVOS[[#This Row],[Nombre aditivo]],DESPLEABLES!$F$2:$G$58,2,FALSE),0)</f>
        <v>0</v>
      </c>
      <c r="H647" s="58">
        <f>CONSUMO_ADITIVOS[[#This Row],[Cantidad]]*CONSUMO_ADITIVOS[[#This Row],[Peso x envase]]</f>
        <v>0</v>
      </c>
      <c r="I647" s="42">
        <f>IFERROR(VLOOKUP(CONSUMO_ADITIVOS[[#This Row],[Nombre aditivo]],DESPLEABLES!$F$2:$H$47,3,FALSE),0)</f>
        <v>0</v>
      </c>
      <c r="J647" s="52"/>
    </row>
    <row r="648" spans="1:10">
      <c r="A648" s="49"/>
      <c r="B648" s="50">
        <f>IFERROR(CONSUMO_ADITIVOS[[#This Row],[Fecha ]],0)</f>
        <v>0</v>
      </c>
      <c r="C648" s="42"/>
      <c r="D648" s="42"/>
      <c r="E648" s="45"/>
      <c r="F648" s="42"/>
      <c r="G648" s="42">
        <f>IFERROR(VLOOKUP(CONSUMO_ADITIVOS[[#This Row],[Nombre aditivo]],DESPLEABLES!$F$2:$G$58,2,FALSE),0)</f>
        <v>0</v>
      </c>
      <c r="H648" s="58">
        <f>CONSUMO_ADITIVOS[[#This Row],[Cantidad]]*CONSUMO_ADITIVOS[[#This Row],[Peso x envase]]</f>
        <v>0</v>
      </c>
      <c r="I648" s="42">
        <f>IFERROR(VLOOKUP(CONSUMO_ADITIVOS[[#This Row],[Nombre aditivo]],DESPLEABLES!$F$2:$H$47,3,FALSE),0)</f>
        <v>0</v>
      </c>
      <c r="J648" s="52"/>
    </row>
    <row r="649" spans="1:10">
      <c r="A649" s="49"/>
      <c r="B649" s="50">
        <f>IFERROR(CONSUMO_ADITIVOS[[#This Row],[Fecha ]],0)</f>
        <v>0</v>
      </c>
      <c r="C649" s="42"/>
      <c r="D649" s="42"/>
      <c r="E649" s="45"/>
      <c r="F649" s="42"/>
      <c r="G649" s="42">
        <f>IFERROR(VLOOKUP(CONSUMO_ADITIVOS[[#This Row],[Nombre aditivo]],DESPLEABLES!$F$2:$G$58,2,FALSE),0)</f>
        <v>0</v>
      </c>
      <c r="H649" s="58">
        <f>CONSUMO_ADITIVOS[[#This Row],[Cantidad]]*CONSUMO_ADITIVOS[[#This Row],[Peso x envase]]</f>
        <v>0</v>
      </c>
      <c r="I649" s="42">
        <f>IFERROR(VLOOKUP(CONSUMO_ADITIVOS[[#This Row],[Nombre aditivo]],DESPLEABLES!$F$2:$H$47,3,FALSE),0)</f>
        <v>0</v>
      </c>
      <c r="J649" s="52"/>
    </row>
    <row r="650" spans="1:10">
      <c r="A650" s="49"/>
      <c r="B650" s="50">
        <f>IFERROR(CONSUMO_ADITIVOS[[#This Row],[Fecha ]],0)</f>
        <v>0</v>
      </c>
      <c r="C650" s="42"/>
      <c r="D650" s="42"/>
      <c r="E650" s="45"/>
      <c r="F650" s="42"/>
      <c r="G650" s="42">
        <f>IFERROR(VLOOKUP(CONSUMO_ADITIVOS[[#This Row],[Nombre aditivo]],DESPLEABLES!$F$2:$G$58,2,FALSE),0)</f>
        <v>0</v>
      </c>
      <c r="H650" s="58">
        <f>CONSUMO_ADITIVOS[[#This Row],[Cantidad]]*CONSUMO_ADITIVOS[[#This Row],[Peso x envase]]</f>
        <v>0</v>
      </c>
      <c r="I650" s="42">
        <f>IFERROR(VLOOKUP(CONSUMO_ADITIVOS[[#This Row],[Nombre aditivo]],DESPLEABLES!$F$2:$H$47,3,FALSE),0)</f>
        <v>0</v>
      </c>
      <c r="J650" s="52"/>
    </row>
    <row r="651" spans="1:10">
      <c r="A651" s="49"/>
      <c r="B651" s="50">
        <f>IFERROR(CONSUMO_ADITIVOS[[#This Row],[Fecha ]],0)</f>
        <v>0</v>
      </c>
      <c r="C651" s="42"/>
      <c r="D651" s="42"/>
      <c r="E651" s="45"/>
      <c r="F651" s="42"/>
      <c r="G651" s="42">
        <f>IFERROR(VLOOKUP(CONSUMO_ADITIVOS[[#This Row],[Nombre aditivo]],DESPLEABLES!$F$2:$G$58,2,FALSE),0)</f>
        <v>0</v>
      </c>
      <c r="H651" s="58">
        <f>CONSUMO_ADITIVOS[[#This Row],[Cantidad]]*CONSUMO_ADITIVOS[[#This Row],[Peso x envase]]</f>
        <v>0</v>
      </c>
      <c r="I651" s="42">
        <f>IFERROR(VLOOKUP(CONSUMO_ADITIVOS[[#This Row],[Nombre aditivo]],DESPLEABLES!$F$2:$H$47,3,FALSE),0)</f>
        <v>0</v>
      </c>
      <c r="J651" s="52"/>
    </row>
    <row r="652" spans="1:10">
      <c r="A652" s="49"/>
      <c r="B652" s="50">
        <f>IFERROR(CONSUMO_ADITIVOS[[#This Row],[Fecha ]],0)</f>
        <v>0</v>
      </c>
      <c r="C652" s="42"/>
      <c r="D652" s="42"/>
      <c r="E652" s="45"/>
      <c r="F652" s="42"/>
      <c r="G652" s="42">
        <f>IFERROR(VLOOKUP(CONSUMO_ADITIVOS[[#This Row],[Nombre aditivo]],DESPLEABLES!$F$2:$G$58,2,FALSE),0)</f>
        <v>0</v>
      </c>
      <c r="H652" s="58">
        <f>CONSUMO_ADITIVOS[[#This Row],[Cantidad]]*CONSUMO_ADITIVOS[[#This Row],[Peso x envase]]</f>
        <v>0</v>
      </c>
      <c r="I652" s="42">
        <f>IFERROR(VLOOKUP(CONSUMO_ADITIVOS[[#This Row],[Nombre aditivo]],DESPLEABLES!$F$2:$H$47,3,FALSE),0)</f>
        <v>0</v>
      </c>
      <c r="J652" s="52"/>
    </row>
    <row r="653" spans="1:10">
      <c r="A653" s="54"/>
      <c r="B653" s="50">
        <f>IFERROR(CONSUMO_ADITIVOS[[#This Row],[Fecha ]],0)</f>
        <v>0</v>
      </c>
      <c r="C653" s="55"/>
      <c r="D653" s="43"/>
      <c r="E653" s="61"/>
      <c r="F653" s="43"/>
      <c r="G653" s="42">
        <f>IFERROR(VLOOKUP(CONSUMO_ADITIVOS[[#This Row],[Nombre aditivo]],DESPLEABLES!$F$2:$G$58,2,FALSE),0)</f>
        <v>0</v>
      </c>
      <c r="H653" s="59">
        <f>CONSUMO_ADITIVOS[[#This Row],[Cantidad]]*CONSUMO_ADITIVOS[[#This Row],[Peso x envase]]</f>
        <v>0</v>
      </c>
      <c r="I653" s="43">
        <f>IFERROR(VLOOKUP(CONSUMO_ADITIVOS[[#This Row],[Nombre aditivo]],DESPLEABLES!$F$2:$H$47,3,FALSE),0)</f>
        <v>0</v>
      </c>
      <c r="J653" s="60"/>
    </row>
    <row r="654" spans="1:10">
      <c r="A654" s="49"/>
      <c r="B654" s="50">
        <f>IFERROR(CONSUMO_ADITIVOS[[#This Row],[Fecha ]],0)</f>
        <v>0</v>
      </c>
      <c r="C654" s="55"/>
      <c r="D654" s="43"/>
      <c r="E654" s="45"/>
      <c r="F654" s="42"/>
      <c r="G654" s="42">
        <f>IFERROR(VLOOKUP(CONSUMO_ADITIVOS[[#This Row],[Nombre aditivo]],DESPLEABLES!$F$2:$G$58,2,FALSE),0)</f>
        <v>0</v>
      </c>
      <c r="H654" s="58">
        <f>CONSUMO_ADITIVOS[[#This Row],[Cantidad]]*CONSUMO_ADITIVOS[[#This Row],[Peso x envase]]</f>
        <v>0</v>
      </c>
      <c r="I654" s="42">
        <f>IFERROR(VLOOKUP(CONSUMO_ADITIVOS[[#This Row],[Nombre aditivo]],DESPLEABLES!$F$2:$H$47,3,FALSE),0)</f>
        <v>0</v>
      </c>
      <c r="J654" s="52"/>
    </row>
    <row r="655" spans="1:10">
      <c r="A655" s="49"/>
      <c r="B655" s="50">
        <f>IFERROR(CONSUMO_ADITIVOS[[#This Row],[Fecha ]],0)</f>
        <v>0</v>
      </c>
      <c r="C655" s="55"/>
      <c r="D655" s="43"/>
      <c r="E655" s="45"/>
      <c r="F655" s="42"/>
      <c r="G655" s="42">
        <f>IFERROR(VLOOKUP(CONSUMO_ADITIVOS[[#This Row],[Nombre aditivo]],DESPLEABLES!$F$2:$G$58,2,FALSE),0)</f>
        <v>0</v>
      </c>
      <c r="H655" s="58">
        <f>CONSUMO_ADITIVOS[[#This Row],[Cantidad]]*CONSUMO_ADITIVOS[[#This Row],[Peso x envase]]</f>
        <v>0</v>
      </c>
      <c r="I655" s="42">
        <f>IFERROR(VLOOKUP(CONSUMO_ADITIVOS[[#This Row],[Nombre aditivo]],DESPLEABLES!$F$2:$H$47,3,FALSE),0)</f>
        <v>0</v>
      </c>
      <c r="J655" s="52"/>
    </row>
    <row r="656" spans="1:10">
      <c r="A656" s="49"/>
      <c r="B656" s="50">
        <f>IFERROR(CONSUMO_ADITIVOS[[#This Row],[Fecha ]],0)</f>
        <v>0</v>
      </c>
      <c r="C656" s="55"/>
      <c r="D656" s="43"/>
      <c r="E656" s="45"/>
      <c r="F656" s="42"/>
      <c r="G656" s="42">
        <f>IFERROR(VLOOKUP(CONSUMO_ADITIVOS[[#This Row],[Nombre aditivo]],DESPLEABLES!$F$2:$G$58,2,FALSE),0)</f>
        <v>0</v>
      </c>
      <c r="H656" s="58">
        <f>CONSUMO_ADITIVOS[[#This Row],[Cantidad]]*CONSUMO_ADITIVOS[[#This Row],[Peso x envase]]</f>
        <v>0</v>
      </c>
      <c r="I656" s="42">
        <f>IFERROR(VLOOKUP(CONSUMO_ADITIVOS[[#This Row],[Nombre aditivo]],DESPLEABLES!$F$2:$H$47,3,FALSE),0)</f>
        <v>0</v>
      </c>
      <c r="J656" s="52"/>
    </row>
    <row r="657" spans="1:10">
      <c r="A657" s="49"/>
      <c r="B657" s="50">
        <f>IFERROR(CONSUMO_ADITIVOS[[#This Row],[Fecha ]],0)</f>
        <v>0</v>
      </c>
      <c r="C657" s="51"/>
      <c r="D657" s="42"/>
      <c r="E657" s="45"/>
      <c r="F657" s="42"/>
      <c r="G657" s="42">
        <f>IFERROR(VLOOKUP(CONSUMO_ADITIVOS[[#This Row],[Nombre aditivo]],DESPLEABLES!$F$2:$G$58,2,FALSE),0)</f>
        <v>0</v>
      </c>
      <c r="H657" s="58">
        <f>CONSUMO_ADITIVOS[[#This Row],[Cantidad]]*CONSUMO_ADITIVOS[[#This Row],[Peso x envase]]</f>
        <v>0</v>
      </c>
      <c r="I657" s="42">
        <f>IFERROR(VLOOKUP(CONSUMO_ADITIVOS[[#This Row],[Nombre aditivo]],DESPLEABLES!$F$2:$H$47,3,FALSE),0)</f>
        <v>0</v>
      </c>
      <c r="J657" s="52"/>
    </row>
    <row r="658" spans="1:10">
      <c r="A658" s="49"/>
      <c r="B658" s="50">
        <f>IFERROR(CONSUMO_ADITIVOS[[#This Row],[Fecha ]],0)</f>
        <v>0</v>
      </c>
      <c r="C658" s="51"/>
      <c r="D658" s="42"/>
      <c r="E658" s="45"/>
      <c r="F658" s="42"/>
      <c r="G658" s="42">
        <f>IFERROR(VLOOKUP(CONSUMO_ADITIVOS[[#This Row],[Nombre aditivo]],DESPLEABLES!$F$2:$G$58,2,FALSE),0)</f>
        <v>0</v>
      </c>
      <c r="H658" s="58">
        <f>CONSUMO_ADITIVOS[[#This Row],[Cantidad]]*CONSUMO_ADITIVOS[[#This Row],[Peso x envase]]</f>
        <v>0</v>
      </c>
      <c r="I658" s="42">
        <f>IFERROR(VLOOKUP(CONSUMO_ADITIVOS[[#This Row],[Nombre aditivo]],DESPLEABLES!$F$2:$H$47,3,FALSE),0)</f>
        <v>0</v>
      </c>
      <c r="J658" s="52"/>
    </row>
    <row r="659" spans="1:10">
      <c r="A659" s="49"/>
      <c r="B659" s="50">
        <f>IFERROR(CONSUMO_ADITIVOS[[#This Row],[Fecha ]],0)</f>
        <v>0</v>
      </c>
      <c r="C659" s="51"/>
      <c r="D659" s="42"/>
      <c r="E659" s="45"/>
      <c r="F659" s="42"/>
      <c r="G659" s="42">
        <f>IFERROR(VLOOKUP(CONSUMO_ADITIVOS[[#This Row],[Nombre aditivo]],DESPLEABLES!$F$2:$G$58,2,FALSE),0)</f>
        <v>0</v>
      </c>
      <c r="H659" s="58">
        <f>CONSUMO_ADITIVOS[[#This Row],[Cantidad]]*CONSUMO_ADITIVOS[[#This Row],[Peso x envase]]</f>
        <v>0</v>
      </c>
      <c r="I659" s="42">
        <f>IFERROR(VLOOKUP(CONSUMO_ADITIVOS[[#This Row],[Nombre aditivo]],DESPLEABLES!$F$2:$H$47,3,FALSE),0)</f>
        <v>0</v>
      </c>
      <c r="J659" s="52"/>
    </row>
    <row r="660" spans="1:10">
      <c r="A660" s="49"/>
      <c r="B660" s="50">
        <f>IFERROR(CONSUMO_ADITIVOS[[#This Row],[Fecha ]],0)</f>
        <v>0</v>
      </c>
      <c r="C660" s="51"/>
      <c r="D660" s="42"/>
      <c r="E660" s="45"/>
      <c r="F660" s="42"/>
      <c r="G660" s="42">
        <f>IFERROR(VLOOKUP(CONSUMO_ADITIVOS[[#This Row],[Nombre aditivo]],DESPLEABLES!$F$2:$G$58,2,FALSE),0)</f>
        <v>0</v>
      </c>
      <c r="H660" s="58">
        <f>CONSUMO_ADITIVOS[[#This Row],[Cantidad]]*CONSUMO_ADITIVOS[[#This Row],[Peso x envase]]</f>
        <v>0</v>
      </c>
      <c r="I660" s="42">
        <f>IFERROR(VLOOKUP(CONSUMO_ADITIVOS[[#This Row],[Nombre aditivo]],DESPLEABLES!$F$2:$H$47,3,FALSE),0)</f>
        <v>0</v>
      </c>
      <c r="J660" s="52"/>
    </row>
    <row r="661" spans="1:10">
      <c r="A661" s="49"/>
      <c r="B661" s="50">
        <f>IFERROR(CONSUMO_ADITIVOS[[#This Row],[Fecha ]],0)</f>
        <v>0</v>
      </c>
      <c r="C661" s="51"/>
      <c r="D661" s="42"/>
      <c r="E661" s="45"/>
      <c r="F661" s="42"/>
      <c r="G661" s="42">
        <f>IFERROR(VLOOKUP(CONSUMO_ADITIVOS[[#This Row],[Nombre aditivo]],DESPLEABLES!$F$2:$G$58,2,FALSE),0)</f>
        <v>0</v>
      </c>
      <c r="H661" s="58">
        <f>CONSUMO_ADITIVOS[[#This Row],[Cantidad]]*CONSUMO_ADITIVOS[[#This Row],[Peso x envase]]</f>
        <v>0</v>
      </c>
      <c r="I661" s="42">
        <f>IFERROR(VLOOKUP(CONSUMO_ADITIVOS[[#This Row],[Nombre aditivo]],DESPLEABLES!$F$2:$H$47,3,FALSE),0)</f>
        <v>0</v>
      </c>
      <c r="J661" s="52"/>
    </row>
    <row r="662" spans="1:10">
      <c r="A662" s="49"/>
      <c r="B662" s="50">
        <f>IFERROR(CONSUMO_ADITIVOS[[#This Row],[Fecha ]],0)</f>
        <v>0</v>
      </c>
      <c r="C662" s="51"/>
      <c r="D662" s="42"/>
      <c r="E662" s="45"/>
      <c r="F662" s="42"/>
      <c r="G662" s="42">
        <f>IFERROR(VLOOKUP(CONSUMO_ADITIVOS[[#This Row],[Nombre aditivo]],DESPLEABLES!$F$2:$G$58,2,FALSE),0)</f>
        <v>0</v>
      </c>
      <c r="H662" s="58">
        <f>CONSUMO_ADITIVOS[[#This Row],[Cantidad]]*CONSUMO_ADITIVOS[[#This Row],[Peso x envase]]</f>
        <v>0</v>
      </c>
      <c r="I662" s="42">
        <f>IFERROR(VLOOKUP(CONSUMO_ADITIVOS[[#This Row],[Nombre aditivo]],DESPLEABLES!$F$2:$H$47,3,FALSE),0)</f>
        <v>0</v>
      </c>
      <c r="J662" s="52"/>
    </row>
    <row r="663" spans="1:10">
      <c r="A663" s="49"/>
      <c r="B663" s="50">
        <f>IFERROR(CONSUMO_ADITIVOS[[#This Row],[Fecha ]],0)</f>
        <v>0</v>
      </c>
      <c r="C663" s="51"/>
      <c r="D663" s="42"/>
      <c r="E663" s="45"/>
      <c r="F663" s="42"/>
      <c r="G663" s="42">
        <f>IFERROR(VLOOKUP(CONSUMO_ADITIVOS[[#This Row],[Nombre aditivo]],DESPLEABLES!$F$2:$G$58,2,FALSE),0)</f>
        <v>0</v>
      </c>
      <c r="H663" s="58">
        <f>CONSUMO_ADITIVOS[[#This Row],[Cantidad]]*CONSUMO_ADITIVOS[[#This Row],[Peso x envase]]</f>
        <v>0</v>
      </c>
      <c r="I663" s="42">
        <f>IFERROR(VLOOKUP(CONSUMO_ADITIVOS[[#This Row],[Nombre aditivo]],DESPLEABLES!$F$2:$H$47,3,FALSE),0)</f>
        <v>0</v>
      </c>
      <c r="J663" s="52"/>
    </row>
    <row r="664" spans="1:10">
      <c r="A664" s="49"/>
      <c r="B664" s="50">
        <f>IFERROR(CONSUMO_ADITIVOS[[#This Row],[Fecha ]],0)</f>
        <v>0</v>
      </c>
      <c r="C664" s="51"/>
      <c r="D664" s="42"/>
      <c r="E664" s="45"/>
      <c r="F664" s="42"/>
      <c r="G664" s="42">
        <f>IFERROR(VLOOKUP(CONSUMO_ADITIVOS[[#This Row],[Nombre aditivo]],DESPLEABLES!$F$2:$G$58,2,FALSE),0)</f>
        <v>0</v>
      </c>
      <c r="H664" s="58">
        <f>CONSUMO_ADITIVOS[[#This Row],[Cantidad]]*CONSUMO_ADITIVOS[[#This Row],[Peso x envase]]</f>
        <v>0</v>
      </c>
      <c r="I664" s="42">
        <f>IFERROR(VLOOKUP(CONSUMO_ADITIVOS[[#This Row],[Nombre aditivo]],DESPLEABLES!$F$2:$H$47,3,FALSE),0)</f>
        <v>0</v>
      </c>
      <c r="J664" s="52"/>
    </row>
    <row r="665" spans="1:10">
      <c r="A665" s="49"/>
      <c r="B665" s="50">
        <f>IFERROR(CONSUMO_ADITIVOS[[#This Row],[Fecha ]],0)</f>
        <v>0</v>
      </c>
      <c r="C665" s="51"/>
      <c r="D665" s="42"/>
      <c r="E665" s="45"/>
      <c r="F665" s="42"/>
      <c r="G665" s="42">
        <f>IFERROR(VLOOKUP(CONSUMO_ADITIVOS[[#This Row],[Nombre aditivo]],DESPLEABLES!$F$2:$G$58,2,FALSE),0)</f>
        <v>0</v>
      </c>
      <c r="H665" s="58">
        <f>CONSUMO_ADITIVOS[[#This Row],[Cantidad]]*CONSUMO_ADITIVOS[[#This Row],[Peso x envase]]</f>
        <v>0</v>
      </c>
      <c r="I665" s="42">
        <f>IFERROR(VLOOKUP(CONSUMO_ADITIVOS[[#This Row],[Nombre aditivo]],DESPLEABLES!$F$2:$H$47,3,FALSE),0)</f>
        <v>0</v>
      </c>
      <c r="J665" s="52"/>
    </row>
    <row r="666" spans="1:10">
      <c r="A666" s="49"/>
      <c r="B666" s="50">
        <f>IFERROR(CONSUMO_ADITIVOS[[#This Row],[Fecha ]],0)</f>
        <v>0</v>
      </c>
      <c r="C666" s="51"/>
      <c r="D666" s="42"/>
      <c r="E666" s="45"/>
      <c r="F666" s="42"/>
      <c r="G666" s="42">
        <f>IFERROR(VLOOKUP(CONSUMO_ADITIVOS[[#This Row],[Nombre aditivo]],DESPLEABLES!$F$2:$G$58,2,FALSE),0)</f>
        <v>0</v>
      </c>
      <c r="H666" s="58">
        <f>CONSUMO_ADITIVOS[[#This Row],[Cantidad]]*CONSUMO_ADITIVOS[[#This Row],[Peso x envase]]</f>
        <v>0</v>
      </c>
      <c r="I666" s="42">
        <f>IFERROR(VLOOKUP(CONSUMO_ADITIVOS[[#This Row],[Nombre aditivo]],DESPLEABLES!$F$2:$H$47,3,FALSE),0)</f>
        <v>0</v>
      </c>
      <c r="J666" s="52"/>
    </row>
    <row r="667" spans="1:10">
      <c r="A667" s="49"/>
      <c r="B667" s="50">
        <f>IFERROR(CONSUMO_ADITIVOS[[#This Row],[Fecha ]],0)</f>
        <v>0</v>
      </c>
      <c r="C667" s="51"/>
      <c r="D667" s="42"/>
      <c r="E667" s="45"/>
      <c r="F667" s="42"/>
      <c r="G667" s="42">
        <f>IFERROR(VLOOKUP(CONSUMO_ADITIVOS[[#This Row],[Nombre aditivo]],DESPLEABLES!$F$2:$G$58,2,FALSE),0)</f>
        <v>0</v>
      </c>
      <c r="H667" s="58">
        <f>CONSUMO_ADITIVOS[[#This Row],[Cantidad]]*CONSUMO_ADITIVOS[[#This Row],[Peso x envase]]</f>
        <v>0</v>
      </c>
      <c r="I667" s="42">
        <f>IFERROR(VLOOKUP(CONSUMO_ADITIVOS[[#This Row],[Nombre aditivo]],DESPLEABLES!$F$2:$H$47,3,FALSE),0)</f>
        <v>0</v>
      </c>
      <c r="J667" s="52"/>
    </row>
    <row r="668" spans="1:10">
      <c r="A668" s="49"/>
      <c r="B668" s="50">
        <f>IFERROR(CONSUMO_ADITIVOS[[#This Row],[Fecha ]],0)</f>
        <v>0</v>
      </c>
      <c r="C668" s="51"/>
      <c r="D668" s="42"/>
      <c r="E668" s="45"/>
      <c r="F668" s="42"/>
      <c r="G668" s="42">
        <f>IFERROR(VLOOKUP(CONSUMO_ADITIVOS[[#This Row],[Nombre aditivo]],DESPLEABLES!$F$2:$G$58,2,FALSE),0)</f>
        <v>0</v>
      </c>
      <c r="H668" s="58">
        <f>CONSUMO_ADITIVOS[[#This Row],[Cantidad]]*CONSUMO_ADITIVOS[[#This Row],[Peso x envase]]</f>
        <v>0</v>
      </c>
      <c r="I668" s="42">
        <f>IFERROR(VLOOKUP(CONSUMO_ADITIVOS[[#This Row],[Nombre aditivo]],DESPLEABLES!$F$2:$H$47,3,FALSE),0)</f>
        <v>0</v>
      </c>
      <c r="J668" s="52"/>
    </row>
    <row r="669" spans="1:10">
      <c r="A669" s="49"/>
      <c r="B669" s="50">
        <f>IFERROR(CONSUMO_ADITIVOS[[#This Row],[Fecha ]],0)</f>
        <v>0</v>
      </c>
      <c r="C669" s="51"/>
      <c r="D669" s="42"/>
      <c r="E669" s="45"/>
      <c r="F669" s="42"/>
      <c r="G669" s="42">
        <f>IFERROR(VLOOKUP(CONSUMO_ADITIVOS[[#This Row],[Nombre aditivo]],DESPLEABLES!$F$2:$G$58,2,FALSE),0)</f>
        <v>0</v>
      </c>
      <c r="H669" s="58">
        <f>CONSUMO_ADITIVOS[[#This Row],[Cantidad]]*CONSUMO_ADITIVOS[[#This Row],[Peso x envase]]</f>
        <v>0</v>
      </c>
      <c r="I669" s="42">
        <f>IFERROR(VLOOKUP(CONSUMO_ADITIVOS[[#This Row],[Nombre aditivo]],DESPLEABLES!$F$2:$H$47,3,FALSE),0)</f>
        <v>0</v>
      </c>
      <c r="J669" s="52"/>
    </row>
    <row r="670" spans="1:10">
      <c r="A670" s="54"/>
      <c r="B670" s="50">
        <f>IFERROR(CONSUMO_ADITIVOS[[#This Row],[Fecha ]],0)</f>
        <v>0</v>
      </c>
      <c r="C670" s="55"/>
      <c r="D670" s="43"/>
      <c r="E670" s="45"/>
      <c r="F670" s="42"/>
      <c r="G670" s="42">
        <f>IFERROR(VLOOKUP(CONSUMO_ADITIVOS[[#This Row],[Nombre aditivo]],DESPLEABLES!$F$2:$G$58,2,FALSE),0)</f>
        <v>0</v>
      </c>
      <c r="H670" s="58">
        <f>CONSUMO_ADITIVOS[[#This Row],[Cantidad]]*CONSUMO_ADITIVOS[[#This Row],[Peso x envase]]</f>
        <v>0</v>
      </c>
      <c r="I670" s="42">
        <f>IFERROR(VLOOKUP(CONSUMO_ADITIVOS[[#This Row],[Nombre aditivo]],DESPLEABLES!$F$2:$H$47,3,FALSE),0)</f>
        <v>0</v>
      </c>
      <c r="J670" s="52"/>
    </row>
    <row r="671" spans="1:10">
      <c r="A671" s="49"/>
      <c r="B671" s="50">
        <f>IFERROR(CONSUMO_ADITIVOS[[#This Row],[Fecha ]],0)</f>
        <v>0</v>
      </c>
      <c r="C671" s="51"/>
      <c r="D671" s="42"/>
      <c r="E671" s="45"/>
      <c r="F671" s="42"/>
      <c r="G671" s="42">
        <f>IFERROR(VLOOKUP(CONSUMO_ADITIVOS[[#This Row],[Nombre aditivo]],DESPLEABLES!$F$2:$G$58,2,FALSE),0)</f>
        <v>0</v>
      </c>
      <c r="H671" s="58">
        <f>CONSUMO_ADITIVOS[[#This Row],[Cantidad]]*CONSUMO_ADITIVOS[[#This Row],[Peso x envase]]</f>
        <v>0</v>
      </c>
      <c r="I671" s="42">
        <f>IFERROR(VLOOKUP(CONSUMO_ADITIVOS[[#This Row],[Nombre aditivo]],DESPLEABLES!$F$2:$H$47,3,FALSE),0)</f>
        <v>0</v>
      </c>
      <c r="J671" s="52"/>
    </row>
    <row r="672" spans="1:10">
      <c r="A672" s="49"/>
      <c r="B672" s="50">
        <f>IFERROR(CONSUMO_ADITIVOS[[#This Row],[Fecha ]],0)</f>
        <v>0</v>
      </c>
      <c r="C672" s="51"/>
      <c r="D672" s="42"/>
      <c r="E672" s="45"/>
      <c r="F672" s="42"/>
      <c r="G672" s="42">
        <f>IFERROR(VLOOKUP(CONSUMO_ADITIVOS[[#This Row],[Nombre aditivo]],DESPLEABLES!$F$2:$G$58,2,FALSE),0)</f>
        <v>0</v>
      </c>
      <c r="H672" s="58">
        <f>CONSUMO_ADITIVOS[[#This Row],[Cantidad]]*CONSUMO_ADITIVOS[[#This Row],[Peso x envase]]</f>
        <v>0</v>
      </c>
      <c r="I672" s="42">
        <f>IFERROR(VLOOKUP(CONSUMO_ADITIVOS[[#This Row],[Nombre aditivo]],DESPLEABLES!$F$2:$H$47,3,FALSE),0)</f>
        <v>0</v>
      </c>
      <c r="J672" s="52"/>
    </row>
    <row r="673" spans="1:10">
      <c r="A673" s="49"/>
      <c r="B673" s="50">
        <f>IFERROR(CONSUMO_ADITIVOS[[#This Row],[Fecha ]],0)</f>
        <v>0</v>
      </c>
      <c r="C673" s="51"/>
      <c r="D673" s="42"/>
      <c r="E673" s="45"/>
      <c r="F673" s="42"/>
      <c r="G673" s="42">
        <f>IFERROR(VLOOKUP(CONSUMO_ADITIVOS[[#This Row],[Nombre aditivo]],DESPLEABLES!$F$2:$G$58,2,FALSE),0)</f>
        <v>0</v>
      </c>
      <c r="H673" s="58">
        <f>CONSUMO_ADITIVOS[[#This Row],[Cantidad]]*CONSUMO_ADITIVOS[[#This Row],[Peso x envase]]</f>
        <v>0</v>
      </c>
      <c r="I673" s="42">
        <f>IFERROR(VLOOKUP(CONSUMO_ADITIVOS[[#This Row],[Nombre aditivo]],DESPLEABLES!$F$2:$H$47,3,FALSE),0)</f>
        <v>0</v>
      </c>
      <c r="J673" s="52"/>
    </row>
    <row r="674" spans="1:10">
      <c r="A674" s="49"/>
      <c r="B674" s="50">
        <f>IFERROR(CONSUMO_ADITIVOS[[#This Row],[Fecha ]],0)</f>
        <v>0</v>
      </c>
      <c r="C674" s="51"/>
      <c r="D674" s="42"/>
      <c r="E674" s="45"/>
      <c r="F674" s="42"/>
      <c r="G674" s="42">
        <f>IFERROR(VLOOKUP(CONSUMO_ADITIVOS[[#This Row],[Nombre aditivo]],DESPLEABLES!$F$2:$G$58,2,FALSE),0)</f>
        <v>0</v>
      </c>
      <c r="H674" s="58">
        <f>CONSUMO_ADITIVOS[[#This Row],[Cantidad]]*CONSUMO_ADITIVOS[[#This Row],[Peso x envase]]</f>
        <v>0</v>
      </c>
      <c r="I674" s="42">
        <f>IFERROR(VLOOKUP(CONSUMO_ADITIVOS[[#This Row],[Nombre aditivo]],DESPLEABLES!$F$2:$H$47,3,FALSE),0)</f>
        <v>0</v>
      </c>
      <c r="J674" s="52"/>
    </row>
    <row r="675" spans="1:10">
      <c r="A675" s="49"/>
      <c r="B675" s="50">
        <f>IFERROR(CONSUMO_ADITIVOS[[#This Row],[Fecha ]],0)</f>
        <v>0</v>
      </c>
      <c r="C675" s="51"/>
      <c r="D675" s="42"/>
      <c r="E675" s="45"/>
      <c r="F675" s="42"/>
      <c r="G675" s="42">
        <f>IFERROR(VLOOKUP(CONSUMO_ADITIVOS[[#This Row],[Nombre aditivo]],DESPLEABLES!$F$2:$G$58,2,FALSE),0)</f>
        <v>0</v>
      </c>
      <c r="H675" s="58">
        <f>CONSUMO_ADITIVOS[[#This Row],[Cantidad]]*CONSUMO_ADITIVOS[[#This Row],[Peso x envase]]</f>
        <v>0</v>
      </c>
      <c r="I675" s="42">
        <f>IFERROR(VLOOKUP(CONSUMO_ADITIVOS[[#This Row],[Nombre aditivo]],DESPLEABLES!$F$2:$H$47,3,FALSE),0)</f>
        <v>0</v>
      </c>
      <c r="J675" s="52"/>
    </row>
    <row r="676" spans="1:10">
      <c r="A676" s="54"/>
      <c r="B676" s="50">
        <f>IFERROR(CONSUMO_ADITIVOS[[#This Row],[Fecha ]],0)</f>
        <v>0</v>
      </c>
      <c r="C676" s="51"/>
      <c r="D676" s="42"/>
      <c r="E676" s="61"/>
      <c r="F676" s="43"/>
      <c r="G676" s="42">
        <f>IFERROR(VLOOKUP(CONSUMO_ADITIVOS[[#This Row],[Nombre aditivo]],DESPLEABLES!$F$2:$G$58,2,FALSE),0)</f>
        <v>0</v>
      </c>
      <c r="H676" s="59">
        <f>CONSUMO_ADITIVOS[[#This Row],[Cantidad]]*CONSUMO_ADITIVOS[[#This Row],[Peso x envase]]</f>
        <v>0</v>
      </c>
      <c r="I676" s="43">
        <f>IFERROR(VLOOKUP(CONSUMO_ADITIVOS[[#This Row],[Nombre aditivo]],DESPLEABLES!$F$2:$H$47,3,FALSE),0)</f>
        <v>0</v>
      </c>
      <c r="J676" s="60"/>
    </row>
    <row r="677" spans="1:10">
      <c r="A677" s="54"/>
      <c r="B677" s="50">
        <f>IFERROR(CONSUMO_ADITIVOS[[#This Row],[Fecha ]],0)</f>
        <v>0</v>
      </c>
      <c r="C677" s="51"/>
      <c r="D677" s="42"/>
      <c r="E677" s="45"/>
      <c r="F677" s="42"/>
      <c r="G677" s="42">
        <f>IFERROR(VLOOKUP(CONSUMO_ADITIVOS[[#This Row],[Nombre aditivo]],DESPLEABLES!$F$2:$G$58,2,FALSE),0)</f>
        <v>0</v>
      </c>
      <c r="H677" s="58">
        <f>CONSUMO_ADITIVOS[[#This Row],[Cantidad]]*CONSUMO_ADITIVOS[[#This Row],[Peso x envase]]</f>
        <v>0</v>
      </c>
      <c r="I677" s="42">
        <f>IFERROR(VLOOKUP(CONSUMO_ADITIVOS[[#This Row],[Nombre aditivo]],DESPLEABLES!$F$2:$H$47,3,FALSE),0)</f>
        <v>0</v>
      </c>
      <c r="J677" s="52"/>
    </row>
    <row r="678" spans="1:10">
      <c r="A678" s="54"/>
      <c r="B678" s="50">
        <f>IFERROR(CONSUMO_ADITIVOS[[#This Row],[Fecha ]],0)</f>
        <v>0</v>
      </c>
      <c r="C678" s="51"/>
      <c r="D678" s="42"/>
      <c r="E678" s="45"/>
      <c r="F678" s="42"/>
      <c r="G678" s="42">
        <f>IFERROR(VLOOKUP(CONSUMO_ADITIVOS[[#This Row],[Nombre aditivo]],DESPLEABLES!$F$2:$G$58,2,FALSE),0)</f>
        <v>0</v>
      </c>
      <c r="H678" s="58">
        <f>CONSUMO_ADITIVOS[[#This Row],[Cantidad]]*CONSUMO_ADITIVOS[[#This Row],[Peso x envase]]</f>
        <v>0</v>
      </c>
      <c r="I678" s="42">
        <f>IFERROR(VLOOKUP(CONSUMO_ADITIVOS[[#This Row],[Nombre aditivo]],DESPLEABLES!$F$2:$H$47,3,FALSE),0)</f>
        <v>0</v>
      </c>
      <c r="J678" s="52"/>
    </row>
    <row r="679" spans="1:10">
      <c r="A679" s="54"/>
      <c r="B679" s="50">
        <f>IFERROR(CONSUMO_ADITIVOS[[#This Row],[Fecha ]],0)</f>
        <v>0</v>
      </c>
      <c r="C679" s="51"/>
      <c r="D679" s="42"/>
      <c r="E679" s="45"/>
      <c r="F679" s="42"/>
      <c r="G679" s="42">
        <f>IFERROR(VLOOKUP(CONSUMO_ADITIVOS[[#This Row],[Nombre aditivo]],DESPLEABLES!$F$2:$G$58,2,FALSE),0)</f>
        <v>0</v>
      </c>
      <c r="H679" s="58">
        <f>CONSUMO_ADITIVOS[[#This Row],[Cantidad]]*CONSUMO_ADITIVOS[[#This Row],[Peso x envase]]</f>
        <v>0</v>
      </c>
      <c r="I679" s="42">
        <f>IFERROR(VLOOKUP(CONSUMO_ADITIVOS[[#This Row],[Nombre aditivo]],DESPLEABLES!$F$2:$H$47,3,FALSE),0)</f>
        <v>0</v>
      </c>
      <c r="J679" s="52"/>
    </row>
    <row r="680" spans="1:10">
      <c r="A680" s="54"/>
      <c r="B680" s="50">
        <f>IFERROR(CONSUMO_ADITIVOS[[#This Row],[Fecha ]],0)</f>
        <v>0</v>
      </c>
      <c r="C680" s="51"/>
      <c r="D680" s="42"/>
      <c r="E680" s="45"/>
      <c r="F680" s="42"/>
      <c r="G680" s="42">
        <f>IFERROR(VLOOKUP(CONSUMO_ADITIVOS[[#This Row],[Nombre aditivo]],DESPLEABLES!$F$2:$G$58,2,FALSE),0)</f>
        <v>0</v>
      </c>
      <c r="H680" s="58">
        <f>CONSUMO_ADITIVOS[[#This Row],[Cantidad]]*CONSUMO_ADITIVOS[[#This Row],[Peso x envase]]</f>
        <v>0</v>
      </c>
      <c r="I680" s="42">
        <f>IFERROR(VLOOKUP(CONSUMO_ADITIVOS[[#This Row],[Nombre aditivo]],DESPLEABLES!$F$2:$H$47,3,FALSE),0)</f>
        <v>0</v>
      </c>
      <c r="J680" s="52"/>
    </row>
    <row r="681" spans="1:10">
      <c r="A681" s="54"/>
      <c r="B681" s="50">
        <f>IFERROR(CONSUMO_ADITIVOS[[#This Row],[Fecha ]],0)</f>
        <v>0</v>
      </c>
      <c r="C681" s="51"/>
      <c r="D681" s="42"/>
      <c r="E681" s="45"/>
      <c r="F681" s="42"/>
      <c r="G681" s="42">
        <f>IFERROR(VLOOKUP(CONSUMO_ADITIVOS[[#This Row],[Nombre aditivo]],DESPLEABLES!$F$2:$G$58,2,FALSE),0)</f>
        <v>0</v>
      </c>
      <c r="H681" s="58">
        <f>CONSUMO_ADITIVOS[[#This Row],[Cantidad]]*CONSUMO_ADITIVOS[[#This Row],[Peso x envase]]</f>
        <v>0</v>
      </c>
      <c r="I681" s="42">
        <f>IFERROR(VLOOKUP(CONSUMO_ADITIVOS[[#This Row],[Nombre aditivo]],DESPLEABLES!$F$2:$H$47,3,FALSE),0)</f>
        <v>0</v>
      </c>
      <c r="J681" s="52"/>
    </row>
    <row r="682" spans="1:10">
      <c r="A682" s="54"/>
      <c r="B682" s="50">
        <f>IFERROR(CONSUMO_ADITIVOS[[#This Row],[Fecha ]],0)</f>
        <v>0</v>
      </c>
      <c r="C682" s="51"/>
      <c r="D682" s="42"/>
      <c r="E682" s="45"/>
      <c r="F682" s="42"/>
      <c r="G682" s="42">
        <f>IFERROR(VLOOKUP(CONSUMO_ADITIVOS[[#This Row],[Nombre aditivo]],DESPLEABLES!$F$2:$G$58,2,FALSE),0)</f>
        <v>0</v>
      </c>
      <c r="H682" s="58">
        <f>CONSUMO_ADITIVOS[[#This Row],[Cantidad]]*CONSUMO_ADITIVOS[[#This Row],[Peso x envase]]</f>
        <v>0</v>
      </c>
      <c r="I682" s="42">
        <f>IFERROR(VLOOKUP(CONSUMO_ADITIVOS[[#This Row],[Nombre aditivo]],DESPLEABLES!$F$2:$H$47,3,FALSE),0)</f>
        <v>0</v>
      </c>
      <c r="J682" s="52"/>
    </row>
    <row r="683" spans="1:10">
      <c r="A683" s="54"/>
      <c r="B683" s="50">
        <f>IFERROR(CONSUMO_ADITIVOS[[#This Row],[Fecha ]],0)</f>
        <v>0</v>
      </c>
      <c r="C683" s="51"/>
      <c r="D683" s="42"/>
      <c r="E683" s="45"/>
      <c r="F683" s="42"/>
      <c r="G683" s="42">
        <f>IFERROR(VLOOKUP(CONSUMO_ADITIVOS[[#This Row],[Nombre aditivo]],DESPLEABLES!$F$2:$G$58,2,FALSE),0)</f>
        <v>0</v>
      </c>
      <c r="H683" s="58">
        <f>CONSUMO_ADITIVOS[[#This Row],[Cantidad]]*CONSUMO_ADITIVOS[[#This Row],[Peso x envase]]</f>
        <v>0</v>
      </c>
      <c r="I683" s="42">
        <f>IFERROR(VLOOKUP(CONSUMO_ADITIVOS[[#This Row],[Nombre aditivo]],DESPLEABLES!$F$2:$H$47,3,FALSE),0)</f>
        <v>0</v>
      </c>
      <c r="J683" s="52"/>
    </row>
    <row r="684" spans="1:10">
      <c r="A684" s="54"/>
      <c r="B684" s="50">
        <f>IFERROR(CONSUMO_ADITIVOS[[#This Row],[Fecha ]],0)</f>
        <v>0</v>
      </c>
      <c r="C684" s="51"/>
      <c r="D684" s="42"/>
      <c r="E684" s="45"/>
      <c r="F684" s="42"/>
      <c r="G684" s="42">
        <f>IFERROR(VLOOKUP(CONSUMO_ADITIVOS[[#This Row],[Nombre aditivo]],DESPLEABLES!$F$2:$G$58,2,FALSE),0)</f>
        <v>0</v>
      </c>
      <c r="H684" s="58">
        <f>CONSUMO_ADITIVOS[[#This Row],[Cantidad]]*CONSUMO_ADITIVOS[[#This Row],[Peso x envase]]</f>
        <v>0</v>
      </c>
      <c r="I684" s="42">
        <f>IFERROR(VLOOKUP(CONSUMO_ADITIVOS[[#This Row],[Nombre aditivo]],DESPLEABLES!$F$2:$H$47,3,FALSE),0)</f>
        <v>0</v>
      </c>
      <c r="J684" s="52"/>
    </row>
    <row r="685" spans="1:10">
      <c r="A685" s="54"/>
      <c r="B685" s="50">
        <f>IFERROR(CONSUMO_ADITIVOS[[#This Row],[Fecha ]],0)</f>
        <v>0</v>
      </c>
      <c r="C685" s="51"/>
      <c r="D685" s="42"/>
      <c r="E685" s="45"/>
      <c r="F685" s="42"/>
      <c r="G685" s="42">
        <f>IFERROR(VLOOKUP(CONSUMO_ADITIVOS[[#This Row],[Nombre aditivo]],DESPLEABLES!$F$2:$G$58,2,FALSE),0)</f>
        <v>0</v>
      </c>
      <c r="H685" s="58">
        <f>CONSUMO_ADITIVOS[[#This Row],[Cantidad]]*CONSUMO_ADITIVOS[[#This Row],[Peso x envase]]</f>
        <v>0</v>
      </c>
      <c r="I685" s="42">
        <f>IFERROR(VLOOKUP(CONSUMO_ADITIVOS[[#This Row],[Nombre aditivo]],DESPLEABLES!$F$2:$H$47,3,FALSE),0)</f>
        <v>0</v>
      </c>
      <c r="J685" s="52"/>
    </row>
    <row r="686" spans="1:10">
      <c r="A686" s="54"/>
      <c r="B686" s="50">
        <f>IFERROR(CONSUMO_ADITIVOS[[#This Row],[Fecha ]],0)</f>
        <v>0</v>
      </c>
      <c r="C686" s="51"/>
      <c r="D686" s="42"/>
      <c r="E686" s="45"/>
      <c r="F686" s="42"/>
      <c r="G686" s="42">
        <f>IFERROR(VLOOKUP(CONSUMO_ADITIVOS[[#This Row],[Nombre aditivo]],DESPLEABLES!$F$2:$G$58,2,FALSE),0)</f>
        <v>0</v>
      </c>
      <c r="H686" s="58">
        <f>CONSUMO_ADITIVOS[[#This Row],[Cantidad]]*CONSUMO_ADITIVOS[[#This Row],[Peso x envase]]</f>
        <v>0</v>
      </c>
      <c r="I686" s="42">
        <f>IFERROR(VLOOKUP(CONSUMO_ADITIVOS[[#This Row],[Nombre aditivo]],DESPLEABLES!$F$2:$H$47,3,FALSE),0)</f>
        <v>0</v>
      </c>
      <c r="J686" s="52"/>
    </row>
    <row r="687" spans="1:10">
      <c r="A687" s="54"/>
      <c r="B687" s="50">
        <f>IFERROR(CONSUMO_ADITIVOS[[#This Row],[Fecha ]],0)</f>
        <v>0</v>
      </c>
      <c r="C687" s="55"/>
      <c r="D687" s="42"/>
      <c r="E687" s="61"/>
      <c r="F687" s="43"/>
      <c r="G687" s="42">
        <f>IFERROR(VLOOKUP(CONSUMO_ADITIVOS[[#This Row],[Nombre aditivo]],DESPLEABLES!$F$2:$G$58,2,FALSE),0)</f>
        <v>0</v>
      </c>
      <c r="H687" s="59">
        <f>CONSUMO_ADITIVOS[[#This Row],[Cantidad]]*CONSUMO_ADITIVOS[[#This Row],[Peso x envase]]</f>
        <v>0</v>
      </c>
      <c r="I687" s="43">
        <f>IFERROR(VLOOKUP(CONSUMO_ADITIVOS[[#This Row],[Nombre aditivo]],DESPLEABLES!$F$2:$H$47,3,FALSE),0)</f>
        <v>0</v>
      </c>
      <c r="J687" s="60"/>
    </row>
    <row r="688" spans="1:10">
      <c r="A688" s="54"/>
      <c r="B688" s="50">
        <f>IFERROR(CONSUMO_ADITIVOS[[#This Row],[Fecha ]],0)</f>
        <v>0</v>
      </c>
      <c r="C688" s="51"/>
      <c r="D688" s="42"/>
      <c r="E688" s="45"/>
      <c r="F688" s="42"/>
      <c r="G688" s="42">
        <f>IFERROR(VLOOKUP(CONSUMO_ADITIVOS[[#This Row],[Nombre aditivo]],DESPLEABLES!$F$2:$G$58,2,FALSE),0)</f>
        <v>0</v>
      </c>
      <c r="H688" s="58">
        <f>CONSUMO_ADITIVOS[[#This Row],[Cantidad]]*CONSUMO_ADITIVOS[[#This Row],[Peso x envase]]</f>
        <v>0</v>
      </c>
      <c r="I688" s="42">
        <f>IFERROR(VLOOKUP(CONSUMO_ADITIVOS[[#This Row],[Nombre aditivo]],DESPLEABLES!$F$2:$H$47,3,FALSE),0)</f>
        <v>0</v>
      </c>
      <c r="J688" s="52"/>
    </row>
    <row r="689" spans="1:10">
      <c r="A689" s="54"/>
      <c r="B689" s="50">
        <f>IFERROR(CONSUMO_ADITIVOS[[#This Row],[Fecha ]],0)</f>
        <v>0</v>
      </c>
      <c r="C689" s="51"/>
      <c r="D689" s="42"/>
      <c r="E689" s="45"/>
      <c r="F689" s="42"/>
      <c r="G689" s="42">
        <f>IFERROR(VLOOKUP(CONSUMO_ADITIVOS[[#This Row],[Nombre aditivo]],DESPLEABLES!$F$2:$G$58,2,FALSE),0)</f>
        <v>0</v>
      </c>
      <c r="H689" s="58">
        <f>CONSUMO_ADITIVOS[[#This Row],[Cantidad]]*CONSUMO_ADITIVOS[[#This Row],[Peso x envase]]</f>
        <v>0</v>
      </c>
      <c r="I689" s="42">
        <f>IFERROR(VLOOKUP(CONSUMO_ADITIVOS[[#This Row],[Nombre aditivo]],DESPLEABLES!$F$2:$H$47,3,FALSE),0)</f>
        <v>0</v>
      </c>
      <c r="J689" s="52"/>
    </row>
    <row r="690" spans="1:10">
      <c r="A690" s="54"/>
      <c r="B690" s="50">
        <f>IFERROR(CONSUMO_ADITIVOS[[#This Row],[Fecha ]],0)</f>
        <v>0</v>
      </c>
      <c r="C690" s="51"/>
      <c r="D690" s="42"/>
      <c r="E690" s="45"/>
      <c r="F690" s="42"/>
      <c r="G690" s="42">
        <f>IFERROR(VLOOKUP(CONSUMO_ADITIVOS[[#This Row],[Nombre aditivo]],DESPLEABLES!$F$2:$G$58,2,FALSE),0)</f>
        <v>0</v>
      </c>
      <c r="H690" s="58">
        <f>CONSUMO_ADITIVOS[[#This Row],[Cantidad]]*CONSUMO_ADITIVOS[[#This Row],[Peso x envase]]</f>
        <v>0</v>
      </c>
      <c r="I690" s="42">
        <f>IFERROR(VLOOKUP(CONSUMO_ADITIVOS[[#This Row],[Nombre aditivo]],DESPLEABLES!$F$2:$H$47,3,FALSE),0)</f>
        <v>0</v>
      </c>
      <c r="J690" s="52"/>
    </row>
    <row r="691" spans="1:10">
      <c r="A691" s="54"/>
      <c r="B691" s="50">
        <f>IFERROR(CONSUMO_ADITIVOS[[#This Row],[Fecha ]],0)</f>
        <v>0</v>
      </c>
      <c r="C691" s="51"/>
      <c r="D691" s="42"/>
      <c r="E691" s="45"/>
      <c r="F691" s="42"/>
      <c r="G691" s="42">
        <f>IFERROR(VLOOKUP(CONSUMO_ADITIVOS[[#This Row],[Nombre aditivo]],DESPLEABLES!$F$2:$G$58,2,FALSE),0)</f>
        <v>0</v>
      </c>
      <c r="H691" s="58">
        <f>CONSUMO_ADITIVOS[[#This Row],[Cantidad]]*CONSUMO_ADITIVOS[[#This Row],[Peso x envase]]</f>
        <v>0</v>
      </c>
      <c r="I691" s="42">
        <f>IFERROR(VLOOKUP(CONSUMO_ADITIVOS[[#This Row],[Nombre aditivo]],DESPLEABLES!$F$2:$H$47,3,FALSE),0)</f>
        <v>0</v>
      </c>
      <c r="J691" s="52"/>
    </row>
    <row r="692" spans="1:10">
      <c r="A692" s="54"/>
      <c r="B692" s="50">
        <f>IFERROR(CONSUMO_ADITIVOS[[#This Row],[Fecha ]],0)</f>
        <v>0</v>
      </c>
      <c r="C692" s="55"/>
      <c r="D692" s="42"/>
      <c r="E692" s="45"/>
      <c r="F692" s="42"/>
      <c r="G692" s="42">
        <f>IFERROR(VLOOKUP(CONSUMO_ADITIVOS[[#This Row],[Nombre aditivo]],DESPLEABLES!$F$2:$G$58,2,FALSE),0)</f>
        <v>0</v>
      </c>
      <c r="H692" s="58">
        <f>CONSUMO_ADITIVOS[[#This Row],[Cantidad]]*CONSUMO_ADITIVOS[[#This Row],[Peso x envase]]</f>
        <v>0</v>
      </c>
      <c r="I692" s="42">
        <f>IFERROR(VLOOKUP(CONSUMO_ADITIVOS[[#This Row],[Nombre aditivo]],DESPLEABLES!$F$2:$H$47,3,FALSE),0)</f>
        <v>0</v>
      </c>
      <c r="J692" s="52"/>
    </row>
    <row r="693" spans="1:10">
      <c r="A693" s="54"/>
      <c r="B693" s="50">
        <f>IFERROR(CONSUMO_ADITIVOS[[#This Row],[Fecha ]],0)</f>
        <v>0</v>
      </c>
      <c r="C693" s="51"/>
      <c r="D693" s="42"/>
      <c r="E693" s="45"/>
      <c r="F693" s="42"/>
      <c r="G693" s="42">
        <f>IFERROR(VLOOKUP(CONSUMO_ADITIVOS[[#This Row],[Nombre aditivo]],DESPLEABLES!$F$2:$G$58,2,FALSE),0)</f>
        <v>0</v>
      </c>
      <c r="H693" s="58">
        <f>CONSUMO_ADITIVOS[[#This Row],[Cantidad]]*CONSUMO_ADITIVOS[[#This Row],[Peso x envase]]</f>
        <v>0</v>
      </c>
      <c r="I693" s="42">
        <f>IFERROR(VLOOKUP(CONSUMO_ADITIVOS[[#This Row],[Nombre aditivo]],DESPLEABLES!$F$2:$H$47,3,FALSE),0)</f>
        <v>0</v>
      </c>
      <c r="J693" s="52"/>
    </row>
    <row r="694" spans="1:10">
      <c r="A694" s="54"/>
      <c r="B694" s="50">
        <f>IFERROR(CONSUMO_ADITIVOS[[#This Row],[Fecha ]],0)</f>
        <v>0</v>
      </c>
      <c r="C694" s="55"/>
      <c r="D694" s="43"/>
      <c r="E694" s="61"/>
      <c r="F694" s="43"/>
      <c r="G694" s="42">
        <f>IFERROR(VLOOKUP(CONSUMO_ADITIVOS[[#This Row],[Nombre aditivo]],DESPLEABLES!$F$2:$G$58,2,FALSE),0)</f>
        <v>0</v>
      </c>
      <c r="H694" s="59">
        <f>CONSUMO_ADITIVOS[[#This Row],[Cantidad]]*CONSUMO_ADITIVOS[[#This Row],[Peso x envase]]</f>
        <v>0</v>
      </c>
      <c r="I694" s="43">
        <f>IFERROR(VLOOKUP(CONSUMO_ADITIVOS[[#This Row],[Nombre aditivo]],DESPLEABLES!$F$2:$H$47,3,FALSE),0)</f>
        <v>0</v>
      </c>
      <c r="J694" s="60"/>
    </row>
    <row r="695" spans="1:10">
      <c r="A695" s="54"/>
      <c r="B695" s="50">
        <f>IFERROR(CONSUMO_ADITIVOS[[#This Row],[Fecha ]],0)</f>
        <v>0</v>
      </c>
      <c r="C695" s="55"/>
      <c r="D695" s="43"/>
      <c r="E695" s="45"/>
      <c r="F695" s="42"/>
      <c r="G695" s="42">
        <f>IFERROR(VLOOKUP(CONSUMO_ADITIVOS[[#This Row],[Nombre aditivo]],DESPLEABLES!$F$2:$G$58,2,FALSE),0)</f>
        <v>0</v>
      </c>
      <c r="H695" s="58">
        <f>CONSUMO_ADITIVOS[[#This Row],[Cantidad]]*CONSUMO_ADITIVOS[[#This Row],[Peso x envase]]</f>
        <v>0</v>
      </c>
      <c r="I695" s="42">
        <f>IFERROR(VLOOKUP(CONSUMO_ADITIVOS[[#This Row],[Nombre aditivo]],DESPLEABLES!$F$2:$H$47,3,FALSE),0)</f>
        <v>0</v>
      </c>
      <c r="J695" s="52"/>
    </row>
    <row r="696" spans="1:10">
      <c r="A696" s="54"/>
      <c r="B696" s="50">
        <f>IFERROR(CONSUMO_ADITIVOS[[#This Row],[Fecha ]],0)</f>
        <v>0</v>
      </c>
      <c r="C696" s="55"/>
      <c r="D696" s="43"/>
      <c r="E696" s="45"/>
      <c r="F696" s="42"/>
      <c r="G696" s="42">
        <f>IFERROR(VLOOKUP(CONSUMO_ADITIVOS[[#This Row],[Nombre aditivo]],DESPLEABLES!$F$2:$G$58,2,FALSE),0)</f>
        <v>0</v>
      </c>
      <c r="H696" s="58">
        <f>CONSUMO_ADITIVOS[[#This Row],[Cantidad]]*CONSUMO_ADITIVOS[[#This Row],[Peso x envase]]</f>
        <v>0</v>
      </c>
      <c r="I696" s="42">
        <f>IFERROR(VLOOKUP(CONSUMO_ADITIVOS[[#This Row],[Nombre aditivo]],DESPLEABLES!$F$2:$H$47,3,FALSE),0)</f>
        <v>0</v>
      </c>
      <c r="J696" s="52"/>
    </row>
    <row r="697" spans="1:10">
      <c r="A697" s="54"/>
      <c r="B697" s="50">
        <f>IFERROR(CONSUMO_ADITIVOS[[#This Row],[Fecha ]],0)</f>
        <v>0</v>
      </c>
      <c r="C697" s="51"/>
      <c r="D697" s="42"/>
      <c r="E697" s="45"/>
      <c r="F697" s="42"/>
      <c r="G697" s="42">
        <f>IFERROR(VLOOKUP(CONSUMO_ADITIVOS[[#This Row],[Nombre aditivo]],DESPLEABLES!$F$2:$G$58,2,FALSE),0)</f>
        <v>0</v>
      </c>
      <c r="H697" s="58">
        <f>CONSUMO_ADITIVOS[[#This Row],[Cantidad]]*CONSUMO_ADITIVOS[[#This Row],[Peso x envase]]</f>
        <v>0</v>
      </c>
      <c r="I697" s="42">
        <f>IFERROR(VLOOKUP(CONSUMO_ADITIVOS[[#This Row],[Nombre aditivo]],DESPLEABLES!$F$2:$H$47,3,FALSE),0)</f>
        <v>0</v>
      </c>
      <c r="J697" s="52"/>
    </row>
    <row r="698" spans="1:10">
      <c r="A698" s="54"/>
      <c r="B698" s="50">
        <f>IFERROR(CONSUMO_ADITIVOS[[#This Row],[Fecha ]],0)</f>
        <v>0</v>
      </c>
      <c r="C698" s="55"/>
      <c r="D698" s="43"/>
      <c r="E698" s="45"/>
      <c r="F698" s="42"/>
      <c r="G698" s="42">
        <f>IFERROR(VLOOKUP(CONSUMO_ADITIVOS[[#This Row],[Nombre aditivo]],DESPLEABLES!$F$2:$G$58,2,FALSE),0)</f>
        <v>0</v>
      </c>
      <c r="H698" s="58">
        <f>CONSUMO_ADITIVOS[[#This Row],[Cantidad]]*CONSUMO_ADITIVOS[[#This Row],[Peso x envase]]</f>
        <v>0</v>
      </c>
      <c r="I698" s="42">
        <f>IFERROR(VLOOKUP(CONSUMO_ADITIVOS[[#This Row],[Nombre aditivo]],DESPLEABLES!$F$2:$H$47,3,FALSE),0)</f>
        <v>0</v>
      </c>
      <c r="J698" s="52"/>
    </row>
    <row r="699" spans="1:10">
      <c r="A699" s="54"/>
      <c r="B699" s="50">
        <f>IFERROR(CONSUMO_ADITIVOS[[#This Row],[Fecha ]],0)</f>
        <v>0</v>
      </c>
      <c r="C699" s="55"/>
      <c r="D699" s="42"/>
      <c r="E699" s="45"/>
      <c r="F699" s="42"/>
      <c r="G699" s="42">
        <f>IFERROR(VLOOKUP(CONSUMO_ADITIVOS[[#This Row],[Nombre aditivo]],DESPLEABLES!$F$2:$G$58,2,FALSE),0)</f>
        <v>0</v>
      </c>
      <c r="H699" s="58">
        <f>CONSUMO_ADITIVOS[[#This Row],[Cantidad]]*CONSUMO_ADITIVOS[[#This Row],[Peso x envase]]</f>
        <v>0</v>
      </c>
      <c r="I699" s="42">
        <f>IFERROR(VLOOKUP(CONSUMO_ADITIVOS[[#This Row],[Nombre aditivo]],DESPLEABLES!$F$2:$H$47,3,FALSE),0)</f>
        <v>0</v>
      </c>
      <c r="J699" s="52"/>
    </row>
    <row r="700" spans="1:10">
      <c r="A700" s="54"/>
      <c r="B700" s="50">
        <f>IFERROR(CONSUMO_ADITIVOS[[#This Row],[Fecha ]],0)</f>
        <v>0</v>
      </c>
      <c r="C700" s="55"/>
      <c r="D700" s="43"/>
      <c r="E700" s="45"/>
      <c r="F700" s="42"/>
      <c r="G700" s="42">
        <f>IFERROR(VLOOKUP(CONSUMO_ADITIVOS[[#This Row],[Nombre aditivo]],DESPLEABLES!$F$2:$G$58,2,FALSE),0)</f>
        <v>0</v>
      </c>
      <c r="H700" s="58">
        <f>CONSUMO_ADITIVOS[[#This Row],[Cantidad]]*CONSUMO_ADITIVOS[[#This Row],[Peso x envase]]</f>
        <v>0</v>
      </c>
      <c r="I700" s="42">
        <f>IFERROR(VLOOKUP(CONSUMO_ADITIVOS[[#This Row],[Nombre aditivo]],DESPLEABLES!$F$2:$H$47,3,FALSE),0)</f>
        <v>0</v>
      </c>
      <c r="J700" s="52"/>
    </row>
    <row r="701" spans="1:10">
      <c r="A701" s="54"/>
      <c r="B701" s="50">
        <f>IFERROR(CONSUMO_ADITIVOS[[#This Row],[Fecha ]],0)</f>
        <v>0</v>
      </c>
      <c r="C701" s="55"/>
      <c r="D701" s="42"/>
      <c r="E701" s="45"/>
      <c r="F701" s="42"/>
      <c r="G701" s="42">
        <f>IFERROR(VLOOKUP(CONSUMO_ADITIVOS[[#This Row],[Nombre aditivo]],DESPLEABLES!$F$2:$G$58,2,FALSE),0)</f>
        <v>0</v>
      </c>
      <c r="H701" s="58">
        <f>CONSUMO_ADITIVOS[[#This Row],[Cantidad]]*CONSUMO_ADITIVOS[[#This Row],[Peso x envase]]</f>
        <v>0</v>
      </c>
      <c r="I701" s="42">
        <f>IFERROR(VLOOKUP(CONSUMO_ADITIVOS[[#This Row],[Nombre aditivo]],DESPLEABLES!$F$2:$H$47,3,FALSE),0)</f>
        <v>0</v>
      </c>
      <c r="J701" s="52"/>
    </row>
    <row r="702" spans="1:10">
      <c r="A702" s="54"/>
      <c r="B702" s="50">
        <f>IFERROR(CONSUMO_ADITIVOS[[#This Row],[Fecha ]],0)</f>
        <v>0</v>
      </c>
      <c r="C702" s="55"/>
      <c r="D702" s="43"/>
      <c r="E702" s="61"/>
      <c r="F702" s="43"/>
      <c r="G702" s="42">
        <f>IFERROR(VLOOKUP(CONSUMO_ADITIVOS[[#This Row],[Nombre aditivo]],DESPLEABLES!$F$2:$G$58,2,FALSE),0)</f>
        <v>0</v>
      </c>
      <c r="H702" s="59">
        <f>CONSUMO_ADITIVOS[[#This Row],[Cantidad]]*CONSUMO_ADITIVOS[[#This Row],[Peso x envase]]</f>
        <v>0</v>
      </c>
      <c r="I702" s="43">
        <f>IFERROR(VLOOKUP(CONSUMO_ADITIVOS[[#This Row],[Nombre aditivo]],DESPLEABLES!$F$2:$H$47,3,FALSE),0)</f>
        <v>0</v>
      </c>
      <c r="J702" s="60"/>
    </row>
    <row r="703" spans="1:10">
      <c r="A703" s="54"/>
      <c r="B703" s="50">
        <f>IFERROR(CONSUMO_ADITIVOS[[#This Row],[Fecha ]],0)</f>
        <v>0</v>
      </c>
      <c r="C703" s="55"/>
      <c r="D703" s="43"/>
      <c r="E703" s="45"/>
      <c r="F703" s="42"/>
      <c r="G703" s="42">
        <f>IFERROR(VLOOKUP(CONSUMO_ADITIVOS[[#This Row],[Nombre aditivo]],DESPLEABLES!$F$2:$G$58,2,FALSE),0)</f>
        <v>0</v>
      </c>
      <c r="H703" s="58">
        <f>CONSUMO_ADITIVOS[[#This Row],[Cantidad]]*CONSUMO_ADITIVOS[[#This Row],[Peso x envase]]</f>
        <v>0</v>
      </c>
      <c r="I703" s="42">
        <f>IFERROR(VLOOKUP(CONSUMO_ADITIVOS[[#This Row],[Nombre aditivo]],DESPLEABLES!$F$2:$H$47,3,FALSE),0)</f>
        <v>0</v>
      </c>
      <c r="J703" s="52"/>
    </row>
    <row r="704" spans="1:10">
      <c r="A704" s="54"/>
      <c r="B704" s="50">
        <f>IFERROR(CONSUMO_ADITIVOS[[#This Row],[Fecha ]],0)</f>
        <v>0</v>
      </c>
      <c r="C704" s="55"/>
      <c r="D704" s="43"/>
      <c r="E704" s="45"/>
      <c r="F704" s="42"/>
      <c r="G704" s="42">
        <f>IFERROR(VLOOKUP(CONSUMO_ADITIVOS[[#This Row],[Nombre aditivo]],DESPLEABLES!$F$2:$G$58,2,FALSE),0)</f>
        <v>0</v>
      </c>
      <c r="H704" s="58">
        <f>CONSUMO_ADITIVOS[[#This Row],[Cantidad]]*CONSUMO_ADITIVOS[[#This Row],[Peso x envase]]</f>
        <v>0</v>
      </c>
      <c r="I704" s="42">
        <f>IFERROR(VLOOKUP(CONSUMO_ADITIVOS[[#This Row],[Nombre aditivo]],DESPLEABLES!$F$2:$H$47,3,FALSE),0)</f>
        <v>0</v>
      </c>
      <c r="J704" s="52"/>
    </row>
    <row r="705" spans="1:10">
      <c r="A705" s="49"/>
      <c r="B705" s="50">
        <f>IFERROR(CONSUMO_ADITIVOS[[#This Row],[Fecha ]],0)</f>
        <v>0</v>
      </c>
      <c r="C705" s="51"/>
      <c r="D705" s="43"/>
      <c r="E705" s="45"/>
      <c r="F705" s="42"/>
      <c r="G705" s="42">
        <f>IFERROR(VLOOKUP(CONSUMO_ADITIVOS[[#This Row],[Nombre aditivo]],DESPLEABLES!$F$2:$G$58,2,FALSE),0)</f>
        <v>0</v>
      </c>
      <c r="H705" s="58">
        <f>CONSUMO_ADITIVOS[[#This Row],[Cantidad]]*CONSUMO_ADITIVOS[[#This Row],[Peso x envase]]</f>
        <v>0</v>
      </c>
      <c r="I705" s="42">
        <f>IFERROR(VLOOKUP(CONSUMO_ADITIVOS[[#This Row],[Nombre aditivo]],DESPLEABLES!$F$2:$H$47,3,FALSE),0)</f>
        <v>0</v>
      </c>
      <c r="J705" s="52"/>
    </row>
    <row r="706" spans="1:10">
      <c r="A706" s="49"/>
      <c r="B706" s="50">
        <f>IFERROR(CONSUMO_ADITIVOS[[#This Row],[Fecha ]],0)</f>
        <v>0</v>
      </c>
      <c r="C706" s="51"/>
      <c r="D706" s="43"/>
      <c r="E706" s="45"/>
      <c r="F706" s="42"/>
      <c r="G706" s="42">
        <f>IFERROR(VLOOKUP(CONSUMO_ADITIVOS[[#This Row],[Nombre aditivo]],DESPLEABLES!$F$2:$G$58,2,FALSE),0)</f>
        <v>0</v>
      </c>
      <c r="H706" s="58">
        <f>CONSUMO_ADITIVOS[[#This Row],[Cantidad]]*CONSUMO_ADITIVOS[[#This Row],[Peso x envase]]</f>
        <v>0</v>
      </c>
      <c r="I706" s="42">
        <f>IFERROR(VLOOKUP(CONSUMO_ADITIVOS[[#This Row],[Nombre aditivo]],DESPLEABLES!$F$2:$H$47,3,FALSE),0)</f>
        <v>0</v>
      </c>
      <c r="J706" s="52"/>
    </row>
    <row r="707" spans="1:10">
      <c r="A707" s="49"/>
      <c r="B707" s="50">
        <f>IFERROR(CONSUMO_ADITIVOS[[#This Row],[Fecha ]],0)</f>
        <v>0</v>
      </c>
      <c r="C707" s="51"/>
      <c r="D707" s="43"/>
      <c r="E707" s="45"/>
      <c r="F707" s="42"/>
      <c r="G707" s="42">
        <f>IFERROR(VLOOKUP(CONSUMO_ADITIVOS[[#This Row],[Nombre aditivo]],DESPLEABLES!$F$2:$G$58,2,FALSE),0)</f>
        <v>0</v>
      </c>
      <c r="H707" s="58">
        <f>CONSUMO_ADITIVOS[[#This Row],[Cantidad]]*CONSUMO_ADITIVOS[[#This Row],[Peso x envase]]</f>
        <v>0</v>
      </c>
      <c r="I707" s="42">
        <f>IFERROR(VLOOKUP(CONSUMO_ADITIVOS[[#This Row],[Nombre aditivo]],DESPLEABLES!$F$2:$H$47,3,FALSE),0)</f>
        <v>0</v>
      </c>
      <c r="J707" s="52"/>
    </row>
    <row r="708" spans="1:10">
      <c r="A708" s="49"/>
      <c r="B708" s="50">
        <f>IFERROR(CONSUMO_ADITIVOS[[#This Row],[Fecha ]],0)</f>
        <v>0</v>
      </c>
      <c r="C708" s="51"/>
      <c r="D708" s="42"/>
      <c r="E708" s="45"/>
      <c r="F708" s="42"/>
      <c r="G708" s="42">
        <f>IFERROR(VLOOKUP(CONSUMO_ADITIVOS[[#This Row],[Nombre aditivo]],DESPLEABLES!$F$2:$G$58,2,FALSE),0)</f>
        <v>0</v>
      </c>
      <c r="H708" s="58">
        <f>CONSUMO_ADITIVOS[[#This Row],[Cantidad]]*CONSUMO_ADITIVOS[[#This Row],[Peso x envase]]</f>
        <v>0</v>
      </c>
      <c r="I708" s="42">
        <f>IFERROR(VLOOKUP(CONSUMO_ADITIVOS[[#This Row],[Nombre aditivo]],DESPLEABLES!$F$2:$H$47,3,FALSE),0)</f>
        <v>0</v>
      </c>
      <c r="J708" s="52"/>
    </row>
    <row r="709" spans="1:10">
      <c r="A709" s="49"/>
      <c r="B709" s="50">
        <f>IFERROR(CONSUMO_ADITIVOS[[#This Row],[Fecha ]],0)</f>
        <v>0</v>
      </c>
      <c r="C709" s="55"/>
      <c r="D709" s="42"/>
      <c r="E709" s="45"/>
      <c r="F709" s="42"/>
      <c r="G709" s="42">
        <f>IFERROR(VLOOKUP(CONSUMO_ADITIVOS[[#This Row],[Nombre aditivo]],DESPLEABLES!$F$2:$G$58,2,FALSE),0)</f>
        <v>0</v>
      </c>
      <c r="H709" s="58">
        <f>CONSUMO_ADITIVOS[[#This Row],[Cantidad]]*CONSUMO_ADITIVOS[[#This Row],[Peso x envase]]</f>
        <v>0</v>
      </c>
      <c r="I709" s="42">
        <f>IFERROR(VLOOKUP(CONSUMO_ADITIVOS[[#This Row],[Nombre aditivo]],DESPLEABLES!$F$2:$H$47,3,FALSE),0)</f>
        <v>0</v>
      </c>
      <c r="J709" s="52"/>
    </row>
    <row r="710" spans="1:10">
      <c r="A710" s="49"/>
      <c r="B710" s="50">
        <f>IFERROR(CONSUMO_ADITIVOS[[#This Row],[Fecha ]],0)</f>
        <v>0</v>
      </c>
      <c r="C710" s="55"/>
      <c r="D710" s="42"/>
      <c r="E710" s="45"/>
      <c r="F710" s="42"/>
      <c r="G710" s="42">
        <f>IFERROR(VLOOKUP(CONSUMO_ADITIVOS[[#This Row],[Nombre aditivo]],DESPLEABLES!$F$2:$G$58,2,FALSE),0)</f>
        <v>0</v>
      </c>
      <c r="H710" s="58">
        <f>CONSUMO_ADITIVOS[[#This Row],[Cantidad]]*CONSUMO_ADITIVOS[[#This Row],[Peso x envase]]</f>
        <v>0</v>
      </c>
      <c r="I710" s="42">
        <f>IFERROR(VLOOKUP(CONSUMO_ADITIVOS[[#This Row],[Nombre aditivo]],DESPLEABLES!$F$2:$H$47,3,FALSE),0)</f>
        <v>0</v>
      </c>
      <c r="J710" s="52"/>
    </row>
    <row r="711" spans="1:10">
      <c r="A711" s="54"/>
      <c r="B711" s="50">
        <f>IFERROR(CONSUMO_ADITIVOS[[#This Row],[Fecha ]],0)</f>
        <v>0</v>
      </c>
      <c r="C711" s="55"/>
      <c r="D711" s="43"/>
      <c r="E711" s="61"/>
      <c r="F711" s="43"/>
      <c r="G711" s="42">
        <f>IFERROR(VLOOKUP(CONSUMO_ADITIVOS[[#This Row],[Nombre aditivo]],DESPLEABLES!$F$2:$G$58,2,FALSE),0)</f>
        <v>0</v>
      </c>
      <c r="H711" s="59">
        <f>CONSUMO_ADITIVOS[[#This Row],[Cantidad]]*CONSUMO_ADITIVOS[[#This Row],[Peso x envase]]</f>
        <v>0</v>
      </c>
      <c r="I711" s="43">
        <f>IFERROR(VLOOKUP(CONSUMO_ADITIVOS[[#This Row],[Nombre aditivo]],DESPLEABLES!$F$2:$H$47,3,FALSE),0)</f>
        <v>0</v>
      </c>
      <c r="J711" s="60"/>
    </row>
    <row r="712" spans="1:10">
      <c r="A712" s="54"/>
      <c r="B712" s="50">
        <f>IFERROR(CONSUMO_ADITIVOS[[#This Row],[Fecha ]],0)</f>
        <v>0</v>
      </c>
      <c r="C712" s="55"/>
      <c r="D712" s="43"/>
      <c r="E712" s="45"/>
      <c r="F712" s="42"/>
      <c r="G712" s="42">
        <f>IFERROR(VLOOKUP(CONSUMO_ADITIVOS[[#This Row],[Nombre aditivo]],DESPLEABLES!$F$2:$G$58,2,FALSE),0)</f>
        <v>0</v>
      </c>
      <c r="H712" s="58">
        <f>CONSUMO_ADITIVOS[[#This Row],[Cantidad]]*CONSUMO_ADITIVOS[[#This Row],[Peso x envase]]</f>
        <v>0</v>
      </c>
      <c r="I712" s="42">
        <f>IFERROR(VLOOKUP(CONSUMO_ADITIVOS[[#This Row],[Nombre aditivo]],DESPLEABLES!$F$2:$H$47,3,FALSE),0)</f>
        <v>0</v>
      </c>
      <c r="J712" s="52"/>
    </row>
    <row r="713" spans="1:10">
      <c r="A713" s="54"/>
      <c r="B713" s="50">
        <f>IFERROR(CONSUMO_ADITIVOS[[#This Row],[Fecha ]],0)</f>
        <v>0</v>
      </c>
      <c r="C713" s="55"/>
      <c r="D713" s="43"/>
      <c r="E713" s="45"/>
      <c r="F713" s="42"/>
      <c r="G713" s="42">
        <f>IFERROR(VLOOKUP(CONSUMO_ADITIVOS[[#This Row],[Nombre aditivo]],DESPLEABLES!$F$2:$G$58,2,FALSE),0)</f>
        <v>0</v>
      </c>
      <c r="H713" s="58">
        <f>CONSUMO_ADITIVOS[[#This Row],[Cantidad]]*CONSUMO_ADITIVOS[[#This Row],[Peso x envase]]</f>
        <v>0</v>
      </c>
      <c r="I713" s="42">
        <f>IFERROR(VLOOKUP(CONSUMO_ADITIVOS[[#This Row],[Nombre aditivo]],DESPLEABLES!$F$2:$H$47,3,FALSE),0)</f>
        <v>0</v>
      </c>
      <c r="J713" s="52"/>
    </row>
    <row r="714" spans="1:10">
      <c r="A714" s="49"/>
      <c r="B714" s="50">
        <f>IFERROR(CONSUMO_ADITIVOS[[#This Row],[Fecha ]],0)</f>
        <v>0</v>
      </c>
      <c r="C714" s="51"/>
      <c r="D714" s="43"/>
      <c r="E714" s="45"/>
      <c r="F714" s="42"/>
      <c r="G714" s="42">
        <f>IFERROR(VLOOKUP(CONSUMO_ADITIVOS[[#This Row],[Nombre aditivo]],DESPLEABLES!$F$2:$G$58,2,FALSE),0)</f>
        <v>0</v>
      </c>
      <c r="H714" s="58">
        <f>CONSUMO_ADITIVOS[[#This Row],[Cantidad]]*CONSUMO_ADITIVOS[[#This Row],[Peso x envase]]</f>
        <v>0</v>
      </c>
      <c r="I714" s="42">
        <f>IFERROR(VLOOKUP(CONSUMO_ADITIVOS[[#This Row],[Nombre aditivo]],DESPLEABLES!$F$2:$H$47,3,FALSE),0)</f>
        <v>0</v>
      </c>
      <c r="J714" s="52"/>
    </row>
    <row r="715" spans="1:10">
      <c r="A715" s="49"/>
      <c r="B715" s="50">
        <f>IFERROR(CONSUMO_ADITIVOS[[#This Row],[Fecha ]],0)</f>
        <v>0</v>
      </c>
      <c r="C715" s="51"/>
      <c r="D715" s="43"/>
      <c r="E715" s="45"/>
      <c r="F715" s="42"/>
      <c r="G715" s="42">
        <f>IFERROR(VLOOKUP(CONSUMO_ADITIVOS[[#This Row],[Nombre aditivo]],DESPLEABLES!$F$2:$G$58,2,FALSE),0)</f>
        <v>0</v>
      </c>
      <c r="H715" s="58">
        <f>CONSUMO_ADITIVOS[[#This Row],[Cantidad]]*CONSUMO_ADITIVOS[[#This Row],[Peso x envase]]</f>
        <v>0</v>
      </c>
      <c r="I715" s="42">
        <f>IFERROR(VLOOKUP(CONSUMO_ADITIVOS[[#This Row],[Nombre aditivo]],DESPLEABLES!$F$2:$H$47,3,FALSE),0)</f>
        <v>0</v>
      </c>
      <c r="J715" s="52"/>
    </row>
    <row r="716" spans="1:10">
      <c r="A716" s="49"/>
      <c r="B716" s="50">
        <f>IFERROR(CONSUMO_ADITIVOS[[#This Row],[Fecha ]],0)</f>
        <v>0</v>
      </c>
      <c r="C716" s="51"/>
      <c r="D716" s="43"/>
      <c r="E716" s="45"/>
      <c r="F716" s="42"/>
      <c r="G716" s="42">
        <f>IFERROR(VLOOKUP(CONSUMO_ADITIVOS[[#This Row],[Nombre aditivo]],DESPLEABLES!$F$2:$G$58,2,FALSE),0)</f>
        <v>0</v>
      </c>
      <c r="H716" s="58">
        <f>CONSUMO_ADITIVOS[[#This Row],[Cantidad]]*CONSUMO_ADITIVOS[[#This Row],[Peso x envase]]</f>
        <v>0</v>
      </c>
      <c r="I716" s="42">
        <f>IFERROR(VLOOKUP(CONSUMO_ADITIVOS[[#This Row],[Nombre aditivo]],DESPLEABLES!$F$2:$H$47,3,FALSE),0)</f>
        <v>0</v>
      </c>
      <c r="J716" s="52"/>
    </row>
    <row r="717" spans="1:10">
      <c r="A717" s="49"/>
      <c r="B717" s="50">
        <f>IFERROR(CONSUMO_ADITIVOS[[#This Row],[Fecha ]],0)</f>
        <v>0</v>
      </c>
      <c r="C717" s="51"/>
      <c r="D717" s="43"/>
      <c r="E717" s="45"/>
      <c r="F717" s="42"/>
      <c r="G717" s="42">
        <f>IFERROR(VLOOKUP(CONSUMO_ADITIVOS[[#This Row],[Nombre aditivo]],DESPLEABLES!$F$2:$G$58,2,FALSE),0)</f>
        <v>0</v>
      </c>
      <c r="H717" s="58">
        <f>CONSUMO_ADITIVOS[[#This Row],[Cantidad]]*CONSUMO_ADITIVOS[[#This Row],[Peso x envase]]</f>
        <v>0</v>
      </c>
      <c r="I717" s="42">
        <f>IFERROR(VLOOKUP(CONSUMO_ADITIVOS[[#This Row],[Nombre aditivo]],DESPLEABLES!$F$2:$H$47,3,FALSE),0)</f>
        <v>0</v>
      </c>
      <c r="J717" s="52"/>
    </row>
    <row r="718" spans="1:10">
      <c r="A718" s="54"/>
      <c r="B718" s="50">
        <f>IFERROR(CONSUMO_ADITIVOS[[#This Row],[Fecha ]],0)</f>
        <v>0</v>
      </c>
      <c r="C718" s="55"/>
      <c r="D718" s="43"/>
      <c r="E718" s="61"/>
      <c r="F718" s="43"/>
      <c r="G718" s="42">
        <f>IFERROR(VLOOKUP(CONSUMO_ADITIVOS[[#This Row],[Nombre aditivo]],DESPLEABLES!$F$2:$G$58,2,FALSE),0)</f>
        <v>0</v>
      </c>
      <c r="H718" s="59">
        <f>CONSUMO_ADITIVOS[[#This Row],[Cantidad]]*CONSUMO_ADITIVOS[[#This Row],[Peso x envase]]</f>
        <v>0</v>
      </c>
      <c r="I718" s="43">
        <f>IFERROR(VLOOKUP(CONSUMO_ADITIVOS[[#This Row],[Nombre aditivo]],DESPLEABLES!$F$2:$H$47,3,FALSE),0)</f>
        <v>0</v>
      </c>
      <c r="J718" s="60"/>
    </row>
    <row r="719" spans="1:10">
      <c r="A719" s="54"/>
      <c r="B719" s="50">
        <f>IFERROR(CONSUMO_ADITIVOS[[#This Row],[Fecha ]],0)</f>
        <v>0</v>
      </c>
      <c r="C719" s="55"/>
      <c r="D719" s="43"/>
      <c r="E719" s="45"/>
      <c r="F719" s="42"/>
      <c r="G719" s="42">
        <f>IFERROR(VLOOKUP(CONSUMO_ADITIVOS[[#This Row],[Nombre aditivo]],DESPLEABLES!$F$2:$G$58,2,FALSE),0)</f>
        <v>0</v>
      </c>
      <c r="H719" s="58">
        <f>CONSUMO_ADITIVOS[[#This Row],[Cantidad]]*CONSUMO_ADITIVOS[[#This Row],[Peso x envase]]</f>
        <v>0</v>
      </c>
      <c r="I719" s="42">
        <f>IFERROR(VLOOKUP(CONSUMO_ADITIVOS[[#This Row],[Nombre aditivo]],DESPLEABLES!$F$2:$H$47,3,FALSE),0)</f>
        <v>0</v>
      </c>
      <c r="J719" s="52"/>
    </row>
    <row r="720" spans="1:10">
      <c r="A720" s="54"/>
      <c r="B720" s="50">
        <f>IFERROR(CONSUMO_ADITIVOS[[#This Row],[Fecha ]],0)</f>
        <v>0</v>
      </c>
      <c r="C720" s="55"/>
      <c r="D720" s="43"/>
      <c r="E720" s="45"/>
      <c r="F720" s="42"/>
      <c r="G720" s="42">
        <f>IFERROR(VLOOKUP(CONSUMO_ADITIVOS[[#This Row],[Nombre aditivo]],DESPLEABLES!$F$2:$G$58,2,FALSE),0)</f>
        <v>0</v>
      </c>
      <c r="H720" s="58">
        <f>CONSUMO_ADITIVOS[[#This Row],[Cantidad]]*CONSUMO_ADITIVOS[[#This Row],[Peso x envase]]</f>
        <v>0</v>
      </c>
      <c r="I720" s="42">
        <f>IFERROR(VLOOKUP(CONSUMO_ADITIVOS[[#This Row],[Nombre aditivo]],DESPLEABLES!$F$2:$H$47,3,FALSE),0)</f>
        <v>0</v>
      </c>
      <c r="J720" s="52"/>
    </row>
    <row r="721" spans="1:10">
      <c r="A721" s="54"/>
      <c r="B721" s="50">
        <f>IFERROR(CONSUMO_ADITIVOS[[#This Row],[Fecha ]],0)</f>
        <v>0</v>
      </c>
      <c r="C721" s="55"/>
      <c r="D721" s="43"/>
      <c r="E721" s="61"/>
      <c r="F721" s="43"/>
      <c r="G721" s="42">
        <f>IFERROR(VLOOKUP(CONSUMO_ADITIVOS[[#This Row],[Nombre aditivo]],DESPLEABLES!$F$2:$G$58,2,FALSE),0)</f>
        <v>0</v>
      </c>
      <c r="H721" s="58">
        <f>CONSUMO_ADITIVOS[[#This Row],[Cantidad]]*CONSUMO_ADITIVOS[[#This Row],[Peso x envase]]</f>
        <v>0</v>
      </c>
      <c r="I721" s="43">
        <f>IFERROR(VLOOKUP(CONSUMO_ADITIVOS[[#This Row],[Nombre aditivo]],DESPLEABLES!$F$2:$H$47,3,FALSE),0)</f>
        <v>0</v>
      </c>
      <c r="J721" s="52"/>
    </row>
    <row r="722" spans="1:10">
      <c r="A722" s="49"/>
      <c r="B722" s="50">
        <f>IFERROR(CONSUMO_ADITIVOS[[#This Row],[Fecha ]],0)</f>
        <v>0</v>
      </c>
      <c r="C722" s="51"/>
      <c r="D722" s="43"/>
      <c r="E722" s="45"/>
      <c r="F722" s="42"/>
      <c r="G722" s="42">
        <f>IFERROR(VLOOKUP(CONSUMO_ADITIVOS[[#This Row],[Nombre aditivo]],DESPLEABLES!$F$2:$G$58,2,FALSE),0)</f>
        <v>0</v>
      </c>
      <c r="H722" s="58">
        <f>CONSUMO_ADITIVOS[[#This Row],[Cantidad]]*CONSUMO_ADITIVOS[[#This Row],[Peso x envase]]</f>
        <v>0</v>
      </c>
      <c r="I722" s="42">
        <f>IFERROR(VLOOKUP(CONSUMO_ADITIVOS[[#This Row],[Nombre aditivo]],DESPLEABLES!$F$2:$H$47,3,FALSE),0)</f>
        <v>0</v>
      </c>
      <c r="J722" s="52"/>
    </row>
    <row r="723" spans="1:10">
      <c r="A723" s="49"/>
      <c r="B723" s="50">
        <f>IFERROR(CONSUMO_ADITIVOS[[#This Row],[Fecha ]],0)</f>
        <v>0</v>
      </c>
      <c r="C723" s="51"/>
      <c r="D723" s="43"/>
      <c r="E723" s="45"/>
      <c r="F723" s="42"/>
      <c r="G723" s="42">
        <f>IFERROR(VLOOKUP(CONSUMO_ADITIVOS[[#This Row],[Nombre aditivo]],DESPLEABLES!$F$2:$G$58,2,FALSE),0)</f>
        <v>0</v>
      </c>
      <c r="H723" s="58">
        <f>CONSUMO_ADITIVOS[[#This Row],[Cantidad]]*CONSUMO_ADITIVOS[[#This Row],[Peso x envase]]</f>
        <v>0</v>
      </c>
      <c r="I723" s="42">
        <f>IFERROR(VLOOKUP(CONSUMO_ADITIVOS[[#This Row],[Nombre aditivo]],DESPLEABLES!$F$2:$H$47,3,FALSE),0)</f>
        <v>0</v>
      </c>
      <c r="J723" s="52"/>
    </row>
    <row r="724" spans="1:10">
      <c r="A724" s="49"/>
      <c r="B724" s="50">
        <f>IFERROR(CONSUMO_ADITIVOS[[#This Row],[Fecha ]],0)</f>
        <v>0</v>
      </c>
      <c r="C724" s="51"/>
      <c r="D724" s="43"/>
      <c r="E724" s="45"/>
      <c r="F724" s="42"/>
      <c r="G724" s="42">
        <f>IFERROR(VLOOKUP(CONSUMO_ADITIVOS[[#This Row],[Nombre aditivo]],DESPLEABLES!$F$2:$G$58,2,FALSE),0)</f>
        <v>0</v>
      </c>
      <c r="H724" s="58">
        <f>CONSUMO_ADITIVOS[[#This Row],[Cantidad]]*CONSUMO_ADITIVOS[[#This Row],[Peso x envase]]</f>
        <v>0</v>
      </c>
      <c r="I724" s="42">
        <f>IFERROR(VLOOKUP(CONSUMO_ADITIVOS[[#This Row],[Nombre aditivo]],DESPLEABLES!$F$2:$H$47,3,FALSE),0)</f>
        <v>0</v>
      </c>
      <c r="J724" s="52"/>
    </row>
    <row r="725" spans="1:10">
      <c r="A725" s="54"/>
      <c r="B725" s="50">
        <f>IFERROR(CONSUMO_ADITIVOS[[#This Row],[Fecha ]],0)</f>
        <v>0</v>
      </c>
      <c r="C725" s="55"/>
      <c r="D725" s="43"/>
      <c r="E725" s="61"/>
      <c r="F725" s="43"/>
      <c r="G725" s="42">
        <f>IFERROR(VLOOKUP(CONSUMO_ADITIVOS[[#This Row],[Nombre aditivo]],DESPLEABLES!$F$2:$G$58,2,FALSE),0)</f>
        <v>0</v>
      </c>
      <c r="H725" s="59">
        <f>CONSUMO_ADITIVOS[[#This Row],[Cantidad]]*CONSUMO_ADITIVOS[[#This Row],[Peso x envase]]</f>
        <v>0</v>
      </c>
      <c r="I725" s="43">
        <f>IFERROR(VLOOKUP(CONSUMO_ADITIVOS[[#This Row],[Nombre aditivo]],DESPLEABLES!$F$2:$H$47,3,FALSE),0)</f>
        <v>0</v>
      </c>
      <c r="J725" s="60"/>
    </row>
    <row r="726" spans="1:10">
      <c r="A726" s="54"/>
      <c r="B726" s="50">
        <f>IFERROR(CONSUMO_ADITIVOS[[#This Row],[Fecha ]],0)</f>
        <v>0</v>
      </c>
      <c r="C726" s="55"/>
      <c r="D726" s="43"/>
      <c r="E726" s="45"/>
      <c r="F726" s="42"/>
      <c r="G726" s="42">
        <f>IFERROR(VLOOKUP(CONSUMO_ADITIVOS[[#This Row],[Nombre aditivo]],DESPLEABLES!$F$2:$G$58,2,FALSE),0)</f>
        <v>0</v>
      </c>
      <c r="H726" s="58">
        <f>CONSUMO_ADITIVOS[[#This Row],[Cantidad]]*CONSUMO_ADITIVOS[[#This Row],[Peso x envase]]</f>
        <v>0</v>
      </c>
      <c r="I726" s="42">
        <f>IFERROR(VLOOKUP(CONSUMO_ADITIVOS[[#This Row],[Nombre aditivo]],DESPLEABLES!$F$2:$H$47,3,FALSE),0)</f>
        <v>0</v>
      </c>
      <c r="J726" s="52"/>
    </row>
    <row r="727" spans="1:10">
      <c r="A727" s="49"/>
      <c r="B727" s="50">
        <f>IFERROR(CONSUMO_ADITIVOS[[#This Row],[Fecha ]],0)</f>
        <v>0</v>
      </c>
      <c r="C727" s="55"/>
      <c r="D727" s="43"/>
      <c r="E727" s="45"/>
      <c r="F727" s="42"/>
      <c r="G727" s="42">
        <f>IFERROR(VLOOKUP(CONSUMO_ADITIVOS[[#This Row],[Nombre aditivo]],DESPLEABLES!$F$2:$G$58,2,FALSE),0)</f>
        <v>0</v>
      </c>
      <c r="H727" s="58">
        <f>CONSUMO_ADITIVOS[[#This Row],[Cantidad]]*CONSUMO_ADITIVOS[[#This Row],[Peso x envase]]</f>
        <v>0</v>
      </c>
      <c r="I727" s="42">
        <f>IFERROR(VLOOKUP(CONSUMO_ADITIVOS[[#This Row],[Nombre aditivo]],DESPLEABLES!$F$2:$H$47,3,FALSE),0)</f>
        <v>0</v>
      </c>
      <c r="J727" s="52"/>
    </row>
    <row r="728" spans="1:10">
      <c r="A728" s="49"/>
      <c r="B728" s="50">
        <f>IFERROR(CONSUMO_ADITIVOS[[#This Row],[Fecha ]],0)</f>
        <v>0</v>
      </c>
      <c r="C728" s="55"/>
      <c r="D728" s="43"/>
      <c r="E728" s="45"/>
      <c r="F728" s="42"/>
      <c r="G728" s="42">
        <f>IFERROR(VLOOKUP(CONSUMO_ADITIVOS[[#This Row],[Nombre aditivo]],DESPLEABLES!$F$2:$G$58,2,FALSE),0)</f>
        <v>0</v>
      </c>
      <c r="H728" s="58">
        <f>CONSUMO_ADITIVOS[[#This Row],[Cantidad]]*CONSUMO_ADITIVOS[[#This Row],[Peso x envase]]</f>
        <v>0</v>
      </c>
      <c r="I728" s="42">
        <f>IFERROR(VLOOKUP(CONSUMO_ADITIVOS[[#This Row],[Nombre aditivo]],DESPLEABLES!$F$2:$H$47,3,FALSE),0)</f>
        <v>0</v>
      </c>
      <c r="J728" s="52"/>
    </row>
    <row r="729" spans="1:10">
      <c r="A729" s="49"/>
      <c r="B729" s="50">
        <f>IFERROR(CONSUMO_ADITIVOS[[#This Row],[Fecha ]],0)</f>
        <v>0</v>
      </c>
      <c r="C729" s="51"/>
      <c r="D729" s="43"/>
      <c r="E729" s="45"/>
      <c r="F729" s="42"/>
      <c r="G729" s="42">
        <f>IFERROR(VLOOKUP(CONSUMO_ADITIVOS[[#This Row],[Nombre aditivo]],DESPLEABLES!$F$2:$G$58,2,FALSE),0)</f>
        <v>0</v>
      </c>
      <c r="H729" s="58">
        <f>CONSUMO_ADITIVOS[[#This Row],[Cantidad]]*CONSUMO_ADITIVOS[[#This Row],[Peso x envase]]</f>
        <v>0</v>
      </c>
      <c r="I729" s="42">
        <f>IFERROR(VLOOKUP(CONSUMO_ADITIVOS[[#This Row],[Nombre aditivo]],DESPLEABLES!$F$2:$H$47,3,FALSE),0)</f>
        <v>0</v>
      </c>
      <c r="J729" s="52"/>
    </row>
    <row r="730" spans="1:10">
      <c r="A730" s="49"/>
      <c r="B730" s="50">
        <f>IFERROR(CONSUMO_ADITIVOS[[#This Row],[Fecha ]],0)</f>
        <v>0</v>
      </c>
      <c r="C730" s="51"/>
      <c r="D730" s="43"/>
      <c r="E730" s="45"/>
      <c r="F730" s="42"/>
      <c r="G730" s="42">
        <f>IFERROR(VLOOKUP(CONSUMO_ADITIVOS[[#This Row],[Nombre aditivo]],DESPLEABLES!$F$2:$G$58,2,FALSE),0)</f>
        <v>0</v>
      </c>
      <c r="H730" s="58">
        <f>CONSUMO_ADITIVOS[[#This Row],[Cantidad]]*CONSUMO_ADITIVOS[[#This Row],[Peso x envase]]</f>
        <v>0</v>
      </c>
      <c r="I730" s="42">
        <f>IFERROR(VLOOKUP(CONSUMO_ADITIVOS[[#This Row],[Nombre aditivo]],DESPLEABLES!$F$2:$H$47,3,FALSE),0)</f>
        <v>0</v>
      </c>
      <c r="J730" s="52"/>
    </row>
    <row r="731" spans="1:10">
      <c r="A731" s="49"/>
      <c r="B731" s="50">
        <f>IFERROR(CONSUMO_ADITIVOS[[#This Row],[Fecha ]],0)</f>
        <v>0</v>
      </c>
      <c r="C731" s="51"/>
      <c r="D731" s="43"/>
      <c r="E731" s="45"/>
      <c r="F731" s="42"/>
      <c r="G731" s="42">
        <f>IFERROR(VLOOKUP(CONSUMO_ADITIVOS[[#This Row],[Nombre aditivo]],DESPLEABLES!$F$2:$G$58,2,FALSE),0)</f>
        <v>0</v>
      </c>
      <c r="H731" s="58">
        <f>CONSUMO_ADITIVOS[[#This Row],[Cantidad]]*CONSUMO_ADITIVOS[[#This Row],[Peso x envase]]</f>
        <v>0</v>
      </c>
      <c r="I731" s="42">
        <f>IFERROR(VLOOKUP(CONSUMO_ADITIVOS[[#This Row],[Nombre aditivo]],DESPLEABLES!$F$2:$H$47,3,FALSE),0)</f>
        <v>0</v>
      </c>
      <c r="J731" s="52"/>
    </row>
    <row r="732" spans="1:10">
      <c r="A732" s="54"/>
      <c r="B732" s="50">
        <f>IFERROR(CONSUMO_ADITIVOS[[#This Row],[Fecha ]],0)</f>
        <v>0</v>
      </c>
      <c r="C732" s="55"/>
      <c r="D732" s="43"/>
      <c r="E732" s="61"/>
      <c r="F732" s="43"/>
      <c r="G732" s="42">
        <f>IFERROR(VLOOKUP(CONSUMO_ADITIVOS[[#This Row],[Nombre aditivo]],DESPLEABLES!$F$2:$G$58,2,FALSE),0)</f>
        <v>0</v>
      </c>
      <c r="H732" s="59">
        <f>CONSUMO_ADITIVOS[[#This Row],[Cantidad]]*CONSUMO_ADITIVOS[[#This Row],[Peso x envase]]</f>
        <v>0</v>
      </c>
      <c r="I732" s="43">
        <f>IFERROR(VLOOKUP(CONSUMO_ADITIVOS[[#This Row],[Nombre aditivo]],DESPLEABLES!$F$2:$H$47,3,FALSE),0)</f>
        <v>0</v>
      </c>
      <c r="J732" s="60"/>
    </row>
    <row r="733" spans="1:10">
      <c r="A733" s="54"/>
      <c r="B733" s="50">
        <f>IFERROR(CONSUMO_ADITIVOS[[#This Row],[Fecha ]],0)</f>
        <v>0</v>
      </c>
      <c r="C733" s="55"/>
      <c r="D733" s="43"/>
      <c r="E733" s="45"/>
      <c r="F733" s="42"/>
      <c r="G733" s="42">
        <f>IFERROR(VLOOKUP(CONSUMO_ADITIVOS[[#This Row],[Nombre aditivo]],DESPLEABLES!$F$2:$G$58,2,FALSE),0)</f>
        <v>0</v>
      </c>
      <c r="H733" s="58">
        <f>CONSUMO_ADITIVOS[[#This Row],[Cantidad]]*CONSUMO_ADITIVOS[[#This Row],[Peso x envase]]</f>
        <v>0</v>
      </c>
      <c r="I733" s="42">
        <f>IFERROR(VLOOKUP(CONSUMO_ADITIVOS[[#This Row],[Nombre aditivo]],DESPLEABLES!$F$2:$H$47,3,FALSE),0)</f>
        <v>0</v>
      </c>
      <c r="J733" s="52"/>
    </row>
    <row r="734" spans="1:10">
      <c r="A734" s="54"/>
      <c r="B734" s="50">
        <f>IFERROR(CONSUMO_ADITIVOS[[#This Row],[Fecha ]],0)</f>
        <v>0</v>
      </c>
      <c r="C734" s="55"/>
      <c r="D734" s="43"/>
      <c r="E734" s="45"/>
      <c r="F734" s="42"/>
      <c r="G734" s="42">
        <f>IFERROR(VLOOKUP(CONSUMO_ADITIVOS[[#This Row],[Nombre aditivo]],DESPLEABLES!$F$2:$G$58,2,FALSE),0)</f>
        <v>0</v>
      </c>
      <c r="H734" s="58">
        <f>CONSUMO_ADITIVOS[[#This Row],[Cantidad]]*CONSUMO_ADITIVOS[[#This Row],[Peso x envase]]</f>
        <v>0</v>
      </c>
      <c r="I734" s="42">
        <f>IFERROR(VLOOKUP(CONSUMO_ADITIVOS[[#This Row],[Nombre aditivo]],DESPLEABLES!$F$2:$H$47,3,FALSE),0)</f>
        <v>0</v>
      </c>
      <c r="J734" s="52"/>
    </row>
    <row r="735" spans="1:10">
      <c r="A735" s="54"/>
      <c r="B735" s="50">
        <f>IFERROR(CONSUMO_ADITIVOS[[#This Row],[Fecha ]],0)</f>
        <v>0</v>
      </c>
      <c r="C735" s="55"/>
      <c r="D735" s="43"/>
      <c r="E735" s="45"/>
      <c r="F735" s="42"/>
      <c r="G735" s="42">
        <f>IFERROR(VLOOKUP(CONSUMO_ADITIVOS[[#This Row],[Nombre aditivo]],DESPLEABLES!$F$2:$G$58,2,FALSE),0)</f>
        <v>0</v>
      </c>
      <c r="H735" s="58">
        <f>CONSUMO_ADITIVOS[[#This Row],[Cantidad]]*CONSUMO_ADITIVOS[[#This Row],[Peso x envase]]</f>
        <v>0</v>
      </c>
      <c r="I735" s="42">
        <f>IFERROR(VLOOKUP(CONSUMO_ADITIVOS[[#This Row],[Nombre aditivo]],DESPLEABLES!$F$2:$H$47,3,FALSE),0)</f>
        <v>0</v>
      </c>
      <c r="J735" s="52"/>
    </row>
    <row r="736" spans="1:10">
      <c r="A736" s="49"/>
      <c r="B736" s="50">
        <f>IFERROR(CONSUMO_ADITIVOS[[#This Row],[Fecha ]],0)</f>
        <v>0</v>
      </c>
      <c r="C736" s="51"/>
      <c r="D736" s="43"/>
      <c r="E736" s="45"/>
      <c r="F736" s="42"/>
      <c r="G736" s="42">
        <f>IFERROR(VLOOKUP(CONSUMO_ADITIVOS[[#This Row],[Nombre aditivo]],DESPLEABLES!$F$2:$G$58,2,FALSE),0)</f>
        <v>0</v>
      </c>
      <c r="H736" s="58">
        <f>CONSUMO_ADITIVOS[[#This Row],[Cantidad]]*CONSUMO_ADITIVOS[[#This Row],[Peso x envase]]</f>
        <v>0</v>
      </c>
      <c r="I736" s="42">
        <f>IFERROR(VLOOKUP(CONSUMO_ADITIVOS[[#This Row],[Nombre aditivo]],DESPLEABLES!$F$2:$H$47,3,FALSE),0)</f>
        <v>0</v>
      </c>
      <c r="J736" s="52"/>
    </row>
    <row r="737" spans="1:10">
      <c r="A737" s="49"/>
      <c r="B737" s="50">
        <f>IFERROR(CONSUMO_ADITIVOS[[#This Row],[Fecha ]],0)</f>
        <v>0</v>
      </c>
      <c r="C737" s="51"/>
      <c r="D737" s="43"/>
      <c r="E737" s="45"/>
      <c r="F737" s="42"/>
      <c r="G737" s="42">
        <f>IFERROR(VLOOKUP(CONSUMO_ADITIVOS[[#This Row],[Nombre aditivo]],DESPLEABLES!$F$2:$G$58,2,FALSE),0)</f>
        <v>0</v>
      </c>
      <c r="H737" s="58">
        <f>CONSUMO_ADITIVOS[[#This Row],[Cantidad]]*CONSUMO_ADITIVOS[[#This Row],[Peso x envase]]</f>
        <v>0</v>
      </c>
      <c r="I737" s="42">
        <f>IFERROR(VLOOKUP(CONSUMO_ADITIVOS[[#This Row],[Nombre aditivo]],DESPLEABLES!$F$2:$H$47,3,FALSE),0)</f>
        <v>0</v>
      </c>
      <c r="J737" s="52"/>
    </row>
    <row r="738" spans="1:10">
      <c r="A738" s="54"/>
      <c r="B738" s="50">
        <f>IFERROR(CONSUMO_ADITIVOS[[#This Row],[Fecha ]],0)</f>
        <v>0</v>
      </c>
      <c r="C738" s="55"/>
      <c r="D738" s="43"/>
      <c r="E738" s="45"/>
      <c r="F738" s="42"/>
      <c r="G738" s="42">
        <f>IFERROR(VLOOKUP(CONSUMO_ADITIVOS[[#This Row],[Nombre aditivo]],DESPLEABLES!$F$2:$G$58,2,FALSE),0)</f>
        <v>0</v>
      </c>
      <c r="H738" s="58">
        <f>CONSUMO_ADITIVOS[[#This Row],[Cantidad]]*CONSUMO_ADITIVOS[[#This Row],[Peso x envase]]</f>
        <v>0</v>
      </c>
      <c r="I738" s="42">
        <f>IFERROR(VLOOKUP(CONSUMO_ADITIVOS[[#This Row],[Nombre aditivo]],DESPLEABLES!$F$2:$H$47,3,FALSE),0)</f>
        <v>0</v>
      </c>
      <c r="J738" s="52"/>
    </row>
    <row r="739" spans="1:10">
      <c r="A739" s="54"/>
      <c r="B739" s="50">
        <f>IFERROR(CONSUMO_ADITIVOS[[#This Row],[Fecha ]],0)</f>
        <v>0</v>
      </c>
      <c r="C739" s="55"/>
      <c r="D739" s="43"/>
      <c r="E739" s="45"/>
      <c r="F739" s="42"/>
      <c r="G739" s="42">
        <f>IFERROR(VLOOKUP(CONSUMO_ADITIVOS[[#This Row],[Nombre aditivo]],DESPLEABLES!$F$2:$G$58,2,FALSE),0)</f>
        <v>0</v>
      </c>
      <c r="H739" s="58">
        <f>CONSUMO_ADITIVOS[[#This Row],[Cantidad]]*CONSUMO_ADITIVOS[[#This Row],[Peso x envase]]</f>
        <v>0</v>
      </c>
      <c r="I739" s="42">
        <f>IFERROR(VLOOKUP(CONSUMO_ADITIVOS[[#This Row],[Nombre aditivo]],DESPLEABLES!$F$2:$H$47,3,FALSE),0)</f>
        <v>0</v>
      </c>
      <c r="J739" s="52"/>
    </row>
    <row r="740" spans="1:10">
      <c r="A740" s="54"/>
      <c r="B740" s="50">
        <f>IFERROR(CONSUMO_ADITIVOS[[#This Row],[Fecha ]],0)</f>
        <v>0</v>
      </c>
      <c r="C740" s="55"/>
      <c r="D740" s="43"/>
      <c r="E740" s="45"/>
      <c r="F740" s="42"/>
      <c r="G740" s="42">
        <f>IFERROR(VLOOKUP(CONSUMO_ADITIVOS[[#This Row],[Nombre aditivo]],DESPLEABLES!$F$2:$G$58,2,FALSE),0)</f>
        <v>0</v>
      </c>
      <c r="H740" s="58">
        <f>CONSUMO_ADITIVOS[[#This Row],[Cantidad]]*CONSUMO_ADITIVOS[[#This Row],[Peso x envase]]</f>
        <v>0</v>
      </c>
      <c r="I740" s="42">
        <f>IFERROR(VLOOKUP(CONSUMO_ADITIVOS[[#This Row],[Nombre aditivo]],DESPLEABLES!$F$2:$H$47,3,FALSE),0)</f>
        <v>0</v>
      </c>
      <c r="J740" s="52"/>
    </row>
    <row r="741" spans="1:10">
      <c r="A741" s="54"/>
      <c r="B741" s="50">
        <f>IFERROR(CONSUMO_ADITIVOS[[#This Row],[Fecha ]],0)</f>
        <v>0</v>
      </c>
      <c r="C741" s="55"/>
      <c r="D741" s="43"/>
      <c r="E741" s="45"/>
      <c r="F741" s="42"/>
      <c r="G741" s="42">
        <f>IFERROR(VLOOKUP(CONSUMO_ADITIVOS[[#This Row],[Nombre aditivo]],DESPLEABLES!$F$2:$G$58,2,FALSE),0)</f>
        <v>0</v>
      </c>
      <c r="H741" s="58">
        <f>CONSUMO_ADITIVOS[[#This Row],[Cantidad]]*CONSUMO_ADITIVOS[[#This Row],[Peso x envase]]</f>
        <v>0</v>
      </c>
      <c r="I741" s="42">
        <f>IFERROR(VLOOKUP(CONSUMO_ADITIVOS[[#This Row],[Nombre aditivo]],DESPLEABLES!$F$2:$H$47,3,FALSE),0)</f>
        <v>0</v>
      </c>
      <c r="J741" s="52"/>
    </row>
    <row r="742" spans="1:10">
      <c r="A742" s="49"/>
      <c r="B742" s="50">
        <f>IFERROR(CONSUMO_ADITIVOS[[#This Row],[Fecha ]],0)</f>
        <v>0</v>
      </c>
      <c r="C742" s="51"/>
      <c r="D742" s="43"/>
      <c r="E742" s="45"/>
      <c r="F742" s="42"/>
      <c r="G742" s="42">
        <f>IFERROR(VLOOKUP(CONSUMO_ADITIVOS[[#This Row],[Nombre aditivo]],DESPLEABLES!$F$2:$G$58,2,FALSE),0)</f>
        <v>0</v>
      </c>
      <c r="H742" s="58">
        <f>CONSUMO_ADITIVOS[[#This Row],[Cantidad]]*CONSUMO_ADITIVOS[[#This Row],[Peso x envase]]</f>
        <v>0</v>
      </c>
      <c r="I742" s="42">
        <f>IFERROR(VLOOKUP(CONSUMO_ADITIVOS[[#This Row],[Nombre aditivo]],DESPLEABLES!$F$2:$H$47,3,FALSE),0)</f>
        <v>0</v>
      </c>
      <c r="J742" s="52"/>
    </row>
    <row r="743" spans="1:10">
      <c r="A743" s="49"/>
      <c r="B743" s="50">
        <f>IFERROR(CONSUMO_ADITIVOS[[#This Row],[Fecha ]],0)</f>
        <v>0</v>
      </c>
      <c r="C743" s="51"/>
      <c r="D743" s="43"/>
      <c r="E743" s="45"/>
      <c r="F743" s="42"/>
      <c r="G743" s="42">
        <f>IFERROR(VLOOKUP(CONSUMO_ADITIVOS[[#This Row],[Nombre aditivo]],DESPLEABLES!$F$2:$G$58,2,FALSE),0)</f>
        <v>0</v>
      </c>
      <c r="H743" s="58">
        <f>CONSUMO_ADITIVOS[[#This Row],[Cantidad]]*CONSUMO_ADITIVOS[[#This Row],[Peso x envase]]</f>
        <v>0</v>
      </c>
      <c r="I743" s="42">
        <f>IFERROR(VLOOKUP(CONSUMO_ADITIVOS[[#This Row],[Nombre aditivo]],DESPLEABLES!$F$2:$H$47,3,FALSE),0)</f>
        <v>0</v>
      </c>
      <c r="J743" s="52"/>
    </row>
    <row r="744" spans="1:10">
      <c r="A744" s="49"/>
      <c r="B744" s="50">
        <f>IFERROR(CONSUMO_ADITIVOS[[#This Row],[Fecha ]],0)</f>
        <v>0</v>
      </c>
      <c r="C744" s="51"/>
      <c r="D744" s="43"/>
      <c r="E744" s="45"/>
      <c r="F744" s="42"/>
      <c r="G744" s="42">
        <f>IFERROR(VLOOKUP(CONSUMO_ADITIVOS[[#This Row],[Nombre aditivo]],DESPLEABLES!$F$2:$G$58,2,FALSE),0)</f>
        <v>0</v>
      </c>
      <c r="H744" s="58">
        <f>CONSUMO_ADITIVOS[[#This Row],[Cantidad]]*CONSUMO_ADITIVOS[[#This Row],[Peso x envase]]</f>
        <v>0</v>
      </c>
      <c r="I744" s="42">
        <f>IFERROR(VLOOKUP(CONSUMO_ADITIVOS[[#This Row],[Nombre aditivo]],DESPLEABLES!$F$2:$H$47,3,FALSE),0)</f>
        <v>0</v>
      </c>
      <c r="J744" s="52"/>
    </row>
    <row r="745" spans="1:10">
      <c r="A745" s="54"/>
      <c r="B745" s="50">
        <f>IFERROR(CONSUMO_ADITIVOS[[#This Row],[Fecha ]],0)</f>
        <v>0</v>
      </c>
      <c r="C745" s="55"/>
      <c r="D745" s="43"/>
      <c r="E745" s="45"/>
      <c r="F745" s="42"/>
      <c r="G745" s="42">
        <f>IFERROR(VLOOKUP(CONSUMO_ADITIVOS[[#This Row],[Nombre aditivo]],DESPLEABLES!$F$2:$G$58,2,FALSE),0)</f>
        <v>0</v>
      </c>
      <c r="H745" s="58">
        <f>CONSUMO_ADITIVOS[[#This Row],[Cantidad]]*CONSUMO_ADITIVOS[[#This Row],[Peso x envase]]</f>
        <v>0</v>
      </c>
      <c r="I745" s="42">
        <f>IFERROR(VLOOKUP(CONSUMO_ADITIVOS[[#This Row],[Nombre aditivo]],DESPLEABLES!$F$2:$H$47,3,FALSE),0)</f>
        <v>0</v>
      </c>
      <c r="J745" s="52"/>
    </row>
    <row r="746" spans="1:10">
      <c r="A746" s="54"/>
      <c r="B746" s="50">
        <f>IFERROR(CONSUMO_ADITIVOS[[#This Row],[Fecha ]],0)</f>
        <v>0</v>
      </c>
      <c r="C746" s="55"/>
      <c r="D746" s="43"/>
      <c r="E746" s="61"/>
      <c r="F746" s="43"/>
      <c r="G746" s="42">
        <f>IFERROR(VLOOKUP(CONSUMO_ADITIVOS[[#This Row],[Nombre aditivo]],DESPLEABLES!$F$2:$G$58,2,FALSE),0)</f>
        <v>0</v>
      </c>
      <c r="H746" s="59">
        <f>CONSUMO_ADITIVOS[[#This Row],[Cantidad]]*CONSUMO_ADITIVOS[[#This Row],[Peso x envase]]</f>
        <v>0</v>
      </c>
      <c r="I746" s="43">
        <f>IFERROR(VLOOKUP(CONSUMO_ADITIVOS[[#This Row],[Nombre aditivo]],DESPLEABLES!$F$2:$H$47,3,FALSE),0)</f>
        <v>0</v>
      </c>
      <c r="J746" s="60"/>
    </row>
    <row r="747" spans="1:10">
      <c r="A747" s="54"/>
      <c r="B747" s="50">
        <f>IFERROR(CONSUMO_ADITIVOS[[#This Row],[Fecha ]],0)</f>
        <v>0</v>
      </c>
      <c r="C747" s="55"/>
      <c r="D747" s="43"/>
      <c r="E747" s="45"/>
      <c r="F747" s="42"/>
      <c r="G747" s="42">
        <f>IFERROR(VLOOKUP(CONSUMO_ADITIVOS[[#This Row],[Nombre aditivo]],DESPLEABLES!$F$2:$G$58,2,FALSE),0)</f>
        <v>0</v>
      </c>
      <c r="H747" s="58">
        <f>CONSUMO_ADITIVOS[[#This Row],[Cantidad]]*CONSUMO_ADITIVOS[[#This Row],[Peso x envase]]</f>
        <v>0</v>
      </c>
      <c r="I747" s="42">
        <f>IFERROR(VLOOKUP(CONSUMO_ADITIVOS[[#This Row],[Nombre aditivo]],DESPLEABLES!$F$2:$H$47,3,FALSE),0)</f>
        <v>0</v>
      </c>
      <c r="J747" s="52"/>
    </row>
    <row r="748" spans="1:10">
      <c r="A748" s="54"/>
      <c r="B748" s="50">
        <f>IFERROR(CONSUMO_ADITIVOS[[#This Row],[Fecha ]],0)</f>
        <v>0</v>
      </c>
      <c r="C748" s="55"/>
      <c r="D748" s="43"/>
      <c r="E748" s="45"/>
      <c r="F748" s="42"/>
      <c r="G748" s="42">
        <f>IFERROR(VLOOKUP(CONSUMO_ADITIVOS[[#This Row],[Nombre aditivo]],DESPLEABLES!$F$2:$G$58,2,FALSE),0)</f>
        <v>0</v>
      </c>
      <c r="H748" s="58">
        <f>CONSUMO_ADITIVOS[[#This Row],[Cantidad]]*CONSUMO_ADITIVOS[[#This Row],[Peso x envase]]</f>
        <v>0</v>
      </c>
      <c r="I748" s="42">
        <f>IFERROR(VLOOKUP(CONSUMO_ADITIVOS[[#This Row],[Nombre aditivo]],DESPLEABLES!$F$2:$H$47,3,FALSE),0)</f>
        <v>0</v>
      </c>
      <c r="J748" s="52"/>
    </row>
    <row r="749" spans="1:10">
      <c r="A749" s="54"/>
      <c r="B749" s="50">
        <f>IFERROR(CONSUMO_ADITIVOS[[#This Row],[Fecha ]],0)</f>
        <v>0</v>
      </c>
      <c r="C749" s="51"/>
      <c r="D749" s="43"/>
      <c r="E749" s="45"/>
      <c r="F749" s="42"/>
      <c r="G749" s="42">
        <f>IFERROR(VLOOKUP(CONSUMO_ADITIVOS[[#This Row],[Nombre aditivo]],DESPLEABLES!$F$2:$G$58,2,FALSE),0)</f>
        <v>0</v>
      </c>
      <c r="H749" s="58">
        <f>CONSUMO_ADITIVOS[[#This Row],[Cantidad]]*CONSUMO_ADITIVOS[[#This Row],[Peso x envase]]</f>
        <v>0</v>
      </c>
      <c r="I749" s="42">
        <f>IFERROR(VLOOKUP(CONSUMO_ADITIVOS[[#This Row],[Nombre aditivo]],DESPLEABLES!$F$2:$H$47,3,FALSE),0)</f>
        <v>0</v>
      </c>
      <c r="J749" s="52"/>
    </row>
    <row r="750" spans="1:10">
      <c r="A750" s="49"/>
      <c r="B750" s="50">
        <f>IFERROR(CONSUMO_ADITIVOS[[#This Row],[Fecha ]],0)</f>
        <v>0</v>
      </c>
      <c r="C750" s="51"/>
      <c r="D750" s="43"/>
      <c r="E750" s="45"/>
      <c r="F750" s="42"/>
      <c r="G750" s="42">
        <f>IFERROR(VLOOKUP(CONSUMO_ADITIVOS[[#This Row],[Nombre aditivo]],DESPLEABLES!$F$2:$G$58,2,FALSE),0)</f>
        <v>0</v>
      </c>
      <c r="H750" s="58">
        <f>CONSUMO_ADITIVOS[[#This Row],[Cantidad]]*CONSUMO_ADITIVOS[[#This Row],[Peso x envase]]</f>
        <v>0</v>
      </c>
      <c r="I750" s="42">
        <f>IFERROR(VLOOKUP(CONSUMO_ADITIVOS[[#This Row],[Nombre aditivo]],DESPLEABLES!$F$2:$H$47,3,FALSE),0)</f>
        <v>0</v>
      </c>
      <c r="J750" s="52"/>
    </row>
    <row r="751" spans="1:10">
      <c r="A751" s="54"/>
      <c r="B751" s="50">
        <f>IFERROR(CONSUMO_ADITIVOS[[#This Row],[Fecha ]],0)</f>
        <v>0</v>
      </c>
      <c r="C751" s="55"/>
      <c r="D751" s="43"/>
      <c r="E751" s="45"/>
      <c r="F751" s="42"/>
      <c r="G751" s="42">
        <f>IFERROR(VLOOKUP(CONSUMO_ADITIVOS[[#This Row],[Nombre aditivo]],DESPLEABLES!$F$2:$G$58,2,FALSE),0)</f>
        <v>0</v>
      </c>
      <c r="H751" s="58">
        <f>CONSUMO_ADITIVOS[[#This Row],[Cantidad]]*CONSUMO_ADITIVOS[[#This Row],[Peso x envase]]</f>
        <v>0</v>
      </c>
      <c r="I751" s="42">
        <f>IFERROR(VLOOKUP(CONSUMO_ADITIVOS[[#This Row],[Nombre aditivo]],DESPLEABLES!$F$2:$H$47,3,FALSE),0)</f>
        <v>0</v>
      </c>
      <c r="J751" s="52"/>
    </row>
    <row r="752" spans="1:10">
      <c r="A752" s="49"/>
      <c r="B752" s="50">
        <f>IFERROR(CONSUMO_ADITIVOS[[#This Row],[Fecha ]],0)</f>
        <v>0</v>
      </c>
      <c r="C752" s="51"/>
      <c r="D752" s="43"/>
      <c r="E752" s="45"/>
      <c r="F752" s="42"/>
      <c r="G752" s="42">
        <f>IFERROR(VLOOKUP(CONSUMO_ADITIVOS[[#This Row],[Nombre aditivo]],DESPLEABLES!$F$2:$G$58,2,FALSE),0)</f>
        <v>0</v>
      </c>
      <c r="H752" s="58">
        <f>CONSUMO_ADITIVOS[[#This Row],[Cantidad]]*CONSUMO_ADITIVOS[[#This Row],[Peso x envase]]</f>
        <v>0</v>
      </c>
      <c r="I752" s="42">
        <f>IFERROR(VLOOKUP(CONSUMO_ADITIVOS[[#This Row],[Nombre aditivo]],DESPLEABLES!$F$2:$H$47,3,FALSE),0)</f>
        <v>0</v>
      </c>
      <c r="J752" s="52"/>
    </row>
    <row r="753" spans="1:10">
      <c r="A753" s="49"/>
      <c r="B753" s="50">
        <f>IFERROR(CONSUMO_ADITIVOS[[#This Row],[Fecha ]],0)</f>
        <v>0</v>
      </c>
      <c r="C753" s="51"/>
      <c r="D753" s="43"/>
      <c r="E753" s="45"/>
      <c r="F753" s="42"/>
      <c r="G753" s="42">
        <f>IFERROR(VLOOKUP(CONSUMO_ADITIVOS[[#This Row],[Nombre aditivo]],DESPLEABLES!$F$2:$G$58,2,FALSE),0)</f>
        <v>0</v>
      </c>
      <c r="H753" s="58">
        <f>CONSUMO_ADITIVOS[[#This Row],[Cantidad]]*CONSUMO_ADITIVOS[[#This Row],[Peso x envase]]</f>
        <v>0</v>
      </c>
      <c r="I753" s="42">
        <f>IFERROR(VLOOKUP(CONSUMO_ADITIVOS[[#This Row],[Nombre aditivo]],DESPLEABLES!$F$2:$H$47,3,FALSE),0)</f>
        <v>0</v>
      </c>
      <c r="J753" s="52"/>
    </row>
    <row r="754" spans="1:10">
      <c r="A754" s="54"/>
      <c r="B754" s="50">
        <f>IFERROR(CONSUMO_ADITIVOS[[#This Row],[Fecha ]],0)</f>
        <v>0</v>
      </c>
      <c r="C754" s="55"/>
      <c r="D754" s="43"/>
      <c r="E754" s="45"/>
      <c r="F754" s="42"/>
      <c r="G754" s="42">
        <f>IFERROR(VLOOKUP(CONSUMO_ADITIVOS[[#This Row],[Nombre aditivo]],DESPLEABLES!$F$2:$G$58,2,FALSE),0)</f>
        <v>0</v>
      </c>
      <c r="H754" s="58">
        <f>CONSUMO_ADITIVOS[[#This Row],[Cantidad]]*CONSUMO_ADITIVOS[[#This Row],[Peso x envase]]</f>
        <v>0</v>
      </c>
      <c r="I754" s="42">
        <f>IFERROR(VLOOKUP(CONSUMO_ADITIVOS[[#This Row],[Nombre aditivo]],DESPLEABLES!$F$2:$H$47,3,FALSE),0)</f>
        <v>0</v>
      </c>
      <c r="J754" s="52"/>
    </row>
    <row r="755" spans="1:10">
      <c r="A755" s="54"/>
      <c r="B755" s="50">
        <f>IFERROR(CONSUMO_ADITIVOS[[#This Row],[Fecha ]],0)</f>
        <v>0</v>
      </c>
      <c r="C755" s="55"/>
      <c r="D755" s="43"/>
      <c r="E755" s="61"/>
      <c r="F755" s="43"/>
      <c r="G755" s="42">
        <f>IFERROR(VLOOKUP(CONSUMO_ADITIVOS[[#This Row],[Nombre aditivo]],DESPLEABLES!$F$2:$G$58,2,FALSE),0)</f>
        <v>0</v>
      </c>
      <c r="H755" s="59">
        <f>CONSUMO_ADITIVOS[[#This Row],[Cantidad]]*CONSUMO_ADITIVOS[[#This Row],[Peso x envase]]</f>
        <v>0</v>
      </c>
      <c r="I755" s="43">
        <f>IFERROR(VLOOKUP(CONSUMO_ADITIVOS[[#This Row],[Nombre aditivo]],DESPLEABLES!$F$2:$H$47,3,FALSE),0)</f>
        <v>0</v>
      </c>
      <c r="J755" s="60"/>
    </row>
    <row r="756" spans="1:10">
      <c r="A756" s="54"/>
      <c r="B756" s="50">
        <f>IFERROR(CONSUMO_ADITIVOS[[#This Row],[Fecha ]],0)</f>
        <v>0</v>
      </c>
      <c r="C756" s="55"/>
      <c r="D756" s="43"/>
      <c r="E756" s="45"/>
      <c r="F756" s="42"/>
      <c r="G756" s="42">
        <f>IFERROR(VLOOKUP(CONSUMO_ADITIVOS[[#This Row],[Nombre aditivo]],DESPLEABLES!$F$2:$G$58,2,FALSE),0)</f>
        <v>0</v>
      </c>
      <c r="H756" s="58">
        <f>CONSUMO_ADITIVOS[[#This Row],[Cantidad]]*CONSUMO_ADITIVOS[[#This Row],[Peso x envase]]</f>
        <v>0</v>
      </c>
      <c r="I756" s="42">
        <f>IFERROR(VLOOKUP(CONSUMO_ADITIVOS[[#This Row],[Nombre aditivo]],DESPLEABLES!$F$2:$H$47,3,FALSE),0)</f>
        <v>0</v>
      </c>
      <c r="J756" s="52"/>
    </row>
    <row r="757" spans="1:10">
      <c r="A757" s="54"/>
      <c r="B757" s="50">
        <f>IFERROR(CONSUMO_ADITIVOS[[#This Row],[Fecha ]],0)</f>
        <v>0</v>
      </c>
      <c r="C757" s="55"/>
      <c r="D757" s="43"/>
      <c r="E757" s="45"/>
      <c r="F757" s="42"/>
      <c r="G757" s="42">
        <f>IFERROR(VLOOKUP(CONSUMO_ADITIVOS[[#This Row],[Nombre aditivo]],DESPLEABLES!$F$2:$G$58,2,FALSE),0)</f>
        <v>0</v>
      </c>
      <c r="H757" s="58">
        <f>CONSUMO_ADITIVOS[[#This Row],[Cantidad]]*CONSUMO_ADITIVOS[[#This Row],[Peso x envase]]</f>
        <v>0</v>
      </c>
      <c r="I757" s="42">
        <f>IFERROR(VLOOKUP(CONSUMO_ADITIVOS[[#This Row],[Nombre aditivo]],DESPLEABLES!$F$2:$H$47,3,FALSE),0)</f>
        <v>0</v>
      </c>
      <c r="J757" s="52"/>
    </row>
    <row r="758" spans="1:10">
      <c r="A758" s="54"/>
      <c r="B758" s="50">
        <f>IFERROR(CONSUMO_ADITIVOS[[#This Row],[Fecha ]],0)</f>
        <v>0</v>
      </c>
      <c r="C758" s="55"/>
      <c r="D758" s="43"/>
      <c r="E758" s="45"/>
      <c r="F758" s="42"/>
      <c r="G758" s="42">
        <f>IFERROR(VLOOKUP(CONSUMO_ADITIVOS[[#This Row],[Nombre aditivo]],DESPLEABLES!$F$2:$G$58,2,FALSE),0)</f>
        <v>0</v>
      </c>
      <c r="H758" s="58">
        <f>CONSUMO_ADITIVOS[[#This Row],[Cantidad]]*CONSUMO_ADITIVOS[[#This Row],[Peso x envase]]</f>
        <v>0</v>
      </c>
      <c r="I758" s="42">
        <f>IFERROR(VLOOKUP(CONSUMO_ADITIVOS[[#This Row],[Nombre aditivo]],DESPLEABLES!$F$2:$H$47,3,FALSE),0)</f>
        <v>0</v>
      </c>
      <c r="J758" s="52"/>
    </row>
    <row r="759" spans="1:10">
      <c r="A759" s="54"/>
      <c r="B759" s="50">
        <f>IFERROR(CONSUMO_ADITIVOS[[#This Row],[Fecha ]],0)</f>
        <v>0</v>
      </c>
      <c r="C759" s="55"/>
      <c r="D759" s="43"/>
      <c r="E759" s="45"/>
      <c r="F759" s="42"/>
      <c r="G759" s="42">
        <f>IFERROR(VLOOKUP(CONSUMO_ADITIVOS[[#This Row],[Nombre aditivo]],DESPLEABLES!$F$2:$G$58,2,FALSE),0)</f>
        <v>0</v>
      </c>
      <c r="H759" s="58">
        <f>CONSUMO_ADITIVOS[[#This Row],[Cantidad]]*CONSUMO_ADITIVOS[[#This Row],[Peso x envase]]</f>
        <v>0</v>
      </c>
      <c r="I759" s="42">
        <f>IFERROR(VLOOKUP(CONSUMO_ADITIVOS[[#This Row],[Nombre aditivo]],DESPLEABLES!$F$2:$H$47,3,FALSE),0)</f>
        <v>0</v>
      </c>
      <c r="J759" s="52"/>
    </row>
    <row r="760" spans="1:10">
      <c r="A760" s="54"/>
      <c r="B760" s="50">
        <f>IFERROR(CONSUMO_ADITIVOS[[#This Row],[Fecha ]],0)</f>
        <v>0</v>
      </c>
      <c r="C760" s="55"/>
      <c r="D760" s="43"/>
      <c r="E760" s="45"/>
      <c r="F760" s="42"/>
      <c r="G760" s="42">
        <f>IFERROR(VLOOKUP(CONSUMO_ADITIVOS[[#This Row],[Nombre aditivo]],DESPLEABLES!$F$2:$G$58,2,FALSE),0)</f>
        <v>0</v>
      </c>
      <c r="H760" s="58">
        <f>CONSUMO_ADITIVOS[[#This Row],[Cantidad]]*CONSUMO_ADITIVOS[[#This Row],[Peso x envase]]</f>
        <v>0</v>
      </c>
      <c r="I760" s="42">
        <f>IFERROR(VLOOKUP(CONSUMO_ADITIVOS[[#This Row],[Nombre aditivo]],DESPLEABLES!$F$2:$H$47,3,FALSE),0)</f>
        <v>0</v>
      </c>
      <c r="J760" s="52"/>
    </row>
    <row r="761" spans="1:10">
      <c r="A761" s="54"/>
      <c r="B761" s="50">
        <f>IFERROR(CONSUMO_ADITIVOS[[#This Row],[Fecha ]],0)</f>
        <v>0</v>
      </c>
      <c r="C761" s="55"/>
      <c r="D761" s="43"/>
      <c r="E761" s="45"/>
      <c r="F761" s="42"/>
      <c r="G761" s="42">
        <f>IFERROR(VLOOKUP(CONSUMO_ADITIVOS[[#This Row],[Nombre aditivo]],DESPLEABLES!$F$2:$G$58,2,FALSE),0)</f>
        <v>0</v>
      </c>
      <c r="H761" s="58">
        <f>CONSUMO_ADITIVOS[[#This Row],[Cantidad]]*CONSUMO_ADITIVOS[[#This Row],[Peso x envase]]</f>
        <v>0</v>
      </c>
      <c r="I761" s="42">
        <f>IFERROR(VLOOKUP(CONSUMO_ADITIVOS[[#This Row],[Nombre aditivo]],DESPLEABLES!$F$2:$H$47,3,FALSE),0)</f>
        <v>0</v>
      </c>
      <c r="J761" s="52"/>
    </row>
    <row r="762" spans="1:10">
      <c r="A762" s="54"/>
      <c r="B762" s="50">
        <f>IFERROR(CONSUMO_ADITIVOS[[#This Row],[Fecha ]],0)</f>
        <v>0</v>
      </c>
      <c r="C762" s="55"/>
      <c r="D762" s="43"/>
      <c r="E762" s="45"/>
      <c r="F762" s="42"/>
      <c r="G762" s="42">
        <f>IFERROR(VLOOKUP(CONSUMO_ADITIVOS[[#This Row],[Nombre aditivo]],DESPLEABLES!$F$2:$G$58,2,FALSE),0)</f>
        <v>0</v>
      </c>
      <c r="H762" s="58">
        <f>CONSUMO_ADITIVOS[[#This Row],[Cantidad]]*CONSUMO_ADITIVOS[[#This Row],[Peso x envase]]</f>
        <v>0</v>
      </c>
      <c r="I762" s="42">
        <f>IFERROR(VLOOKUP(CONSUMO_ADITIVOS[[#This Row],[Nombre aditivo]],DESPLEABLES!$F$2:$H$47,3,FALSE),0)</f>
        <v>0</v>
      </c>
      <c r="J762" s="52"/>
    </row>
    <row r="763" spans="1:10">
      <c r="A763" s="54"/>
      <c r="B763" s="50">
        <f>IFERROR(CONSUMO_ADITIVOS[[#This Row],[Fecha ]],0)</f>
        <v>0</v>
      </c>
      <c r="C763" s="55"/>
      <c r="D763" s="42"/>
      <c r="E763" s="45"/>
      <c r="F763" s="42"/>
      <c r="G763" s="42">
        <f>IFERROR(VLOOKUP(CONSUMO_ADITIVOS[[#This Row],[Nombre aditivo]],DESPLEABLES!$F$2:$G$58,2,FALSE),0)</f>
        <v>0</v>
      </c>
      <c r="H763" s="58">
        <f>CONSUMO_ADITIVOS[[#This Row],[Cantidad]]*CONSUMO_ADITIVOS[[#This Row],[Peso x envase]]</f>
        <v>0</v>
      </c>
      <c r="I763" s="42">
        <f>IFERROR(VLOOKUP(CONSUMO_ADITIVOS[[#This Row],[Nombre aditivo]],DESPLEABLES!$F$2:$H$47,3,FALSE),0)</f>
        <v>0</v>
      </c>
      <c r="J763" s="52"/>
    </row>
    <row r="764" spans="1:10">
      <c r="A764" s="54"/>
      <c r="B764" s="50">
        <f>IFERROR(CONSUMO_ADITIVOS[[#This Row],[Fecha ]],0)</f>
        <v>0</v>
      </c>
      <c r="C764" s="55"/>
      <c r="D764" s="43"/>
      <c r="E764" s="61"/>
      <c r="F764" s="43"/>
      <c r="G764" s="42">
        <f>IFERROR(VLOOKUP(CONSUMO_ADITIVOS[[#This Row],[Nombre aditivo]],DESPLEABLES!$F$2:$G$58,2,FALSE),0)</f>
        <v>0</v>
      </c>
      <c r="H764" s="59">
        <f>CONSUMO_ADITIVOS[[#This Row],[Cantidad]]*CONSUMO_ADITIVOS[[#This Row],[Peso x envase]]</f>
        <v>0</v>
      </c>
      <c r="I764" s="43">
        <f>IFERROR(VLOOKUP(CONSUMO_ADITIVOS[[#This Row],[Nombre aditivo]],DESPLEABLES!$F$2:$H$47,3,FALSE),0)</f>
        <v>0</v>
      </c>
      <c r="J764" s="60"/>
    </row>
    <row r="765" spans="1:10">
      <c r="A765" s="54"/>
      <c r="B765" s="50">
        <f>IFERROR(CONSUMO_ADITIVOS[[#This Row],[Fecha ]],0)</f>
        <v>0</v>
      </c>
      <c r="C765" s="55"/>
      <c r="D765" s="43"/>
      <c r="E765" s="45"/>
      <c r="F765" s="42"/>
      <c r="G765" s="42">
        <f>IFERROR(VLOOKUP(CONSUMO_ADITIVOS[[#This Row],[Nombre aditivo]],DESPLEABLES!$F$2:$G$58,2,FALSE),0)</f>
        <v>0</v>
      </c>
      <c r="H765" s="58">
        <f>CONSUMO_ADITIVOS[[#This Row],[Cantidad]]*CONSUMO_ADITIVOS[[#This Row],[Peso x envase]]</f>
        <v>0</v>
      </c>
      <c r="I765" s="42">
        <f>IFERROR(VLOOKUP(CONSUMO_ADITIVOS[[#This Row],[Nombre aditivo]],DESPLEABLES!$F$2:$H$47,3,FALSE),0)</f>
        <v>0</v>
      </c>
      <c r="J765" s="52"/>
    </row>
    <row r="766" spans="1:10">
      <c r="A766" s="54"/>
      <c r="B766" s="50">
        <f>IFERROR(CONSUMO_ADITIVOS[[#This Row],[Fecha ]],0)</f>
        <v>0</v>
      </c>
      <c r="C766" s="55"/>
      <c r="D766" s="43"/>
      <c r="E766" s="45"/>
      <c r="F766" s="42"/>
      <c r="G766" s="42">
        <f>IFERROR(VLOOKUP(CONSUMO_ADITIVOS[[#This Row],[Nombre aditivo]],DESPLEABLES!$F$2:$G$58,2,FALSE),0)</f>
        <v>0</v>
      </c>
      <c r="H766" s="58">
        <f>CONSUMO_ADITIVOS[[#This Row],[Cantidad]]*CONSUMO_ADITIVOS[[#This Row],[Peso x envase]]</f>
        <v>0</v>
      </c>
      <c r="I766" s="42">
        <f>IFERROR(VLOOKUP(CONSUMO_ADITIVOS[[#This Row],[Nombre aditivo]],DESPLEABLES!$F$2:$H$47,3,FALSE),0)</f>
        <v>0</v>
      </c>
      <c r="J766" s="52"/>
    </row>
    <row r="767" spans="1:10">
      <c r="A767" s="54"/>
      <c r="B767" s="50">
        <f>IFERROR(CONSUMO_ADITIVOS[[#This Row],[Fecha ]],0)</f>
        <v>0</v>
      </c>
      <c r="C767" s="55"/>
      <c r="D767" s="43"/>
      <c r="E767" s="45"/>
      <c r="F767" s="42"/>
      <c r="G767" s="42">
        <f>IFERROR(VLOOKUP(CONSUMO_ADITIVOS[[#This Row],[Nombre aditivo]],DESPLEABLES!$F$2:$G$58,2,FALSE),0)</f>
        <v>0</v>
      </c>
      <c r="H767" s="58">
        <f>CONSUMO_ADITIVOS[[#This Row],[Cantidad]]*CONSUMO_ADITIVOS[[#This Row],[Peso x envase]]</f>
        <v>0</v>
      </c>
      <c r="I767" s="42">
        <f>IFERROR(VLOOKUP(CONSUMO_ADITIVOS[[#This Row],[Nombre aditivo]],DESPLEABLES!$F$2:$H$47,3,FALSE),0)</f>
        <v>0</v>
      </c>
      <c r="J767" s="52"/>
    </row>
    <row r="768" spans="1:10">
      <c r="A768" s="54"/>
      <c r="B768" s="50">
        <f>IFERROR(CONSUMO_ADITIVOS[[#This Row],[Fecha ]],0)</f>
        <v>0</v>
      </c>
      <c r="C768" s="55"/>
      <c r="D768" s="43"/>
      <c r="E768" s="45"/>
      <c r="F768" s="42"/>
      <c r="G768" s="42">
        <f>IFERROR(VLOOKUP(CONSUMO_ADITIVOS[[#This Row],[Nombre aditivo]],DESPLEABLES!$F$2:$G$58,2,FALSE),0)</f>
        <v>0</v>
      </c>
      <c r="H768" s="58">
        <f>CONSUMO_ADITIVOS[[#This Row],[Cantidad]]*CONSUMO_ADITIVOS[[#This Row],[Peso x envase]]</f>
        <v>0</v>
      </c>
      <c r="I768" s="42">
        <f>IFERROR(VLOOKUP(CONSUMO_ADITIVOS[[#This Row],[Nombre aditivo]],DESPLEABLES!$F$2:$H$47,3,FALSE),0)</f>
        <v>0</v>
      </c>
      <c r="J768" s="52"/>
    </row>
    <row r="769" spans="1:10">
      <c r="A769" s="54"/>
      <c r="B769" s="50">
        <f>IFERROR(CONSUMO_ADITIVOS[[#This Row],[Fecha ]],0)</f>
        <v>0</v>
      </c>
      <c r="C769" s="55"/>
      <c r="D769" s="43"/>
      <c r="E769" s="45"/>
      <c r="F769" s="42"/>
      <c r="G769" s="42">
        <f>IFERROR(VLOOKUP(CONSUMO_ADITIVOS[[#This Row],[Nombre aditivo]],DESPLEABLES!$F$2:$G$58,2,FALSE),0)</f>
        <v>0</v>
      </c>
      <c r="H769" s="58">
        <f>CONSUMO_ADITIVOS[[#This Row],[Cantidad]]*CONSUMO_ADITIVOS[[#This Row],[Peso x envase]]</f>
        <v>0</v>
      </c>
      <c r="I769" s="42">
        <f>IFERROR(VLOOKUP(CONSUMO_ADITIVOS[[#This Row],[Nombre aditivo]],DESPLEABLES!$F$2:$H$47,3,FALSE),0)</f>
        <v>0</v>
      </c>
      <c r="J769" s="52"/>
    </row>
    <row r="770" spans="1:10">
      <c r="A770" s="54"/>
      <c r="B770" s="50">
        <f>IFERROR(CONSUMO_ADITIVOS[[#This Row],[Fecha ]],0)</f>
        <v>0</v>
      </c>
      <c r="C770" s="55"/>
      <c r="D770" s="43"/>
      <c r="E770" s="45"/>
      <c r="F770" s="42"/>
      <c r="G770" s="42">
        <f>IFERROR(VLOOKUP(CONSUMO_ADITIVOS[[#This Row],[Nombre aditivo]],DESPLEABLES!$F$2:$G$58,2,FALSE),0)</f>
        <v>0</v>
      </c>
      <c r="H770" s="58">
        <f>CONSUMO_ADITIVOS[[#This Row],[Cantidad]]*CONSUMO_ADITIVOS[[#This Row],[Peso x envase]]</f>
        <v>0</v>
      </c>
      <c r="I770" s="42">
        <f>IFERROR(VLOOKUP(CONSUMO_ADITIVOS[[#This Row],[Nombre aditivo]],DESPLEABLES!$F$2:$H$47,3,FALSE),0)</f>
        <v>0</v>
      </c>
      <c r="J770" s="52"/>
    </row>
    <row r="771" spans="1:10">
      <c r="A771" s="54"/>
      <c r="B771" s="50">
        <f>IFERROR(CONSUMO_ADITIVOS[[#This Row],[Fecha ]],0)</f>
        <v>0</v>
      </c>
      <c r="C771" s="55"/>
      <c r="D771" s="43"/>
      <c r="E771" s="45"/>
      <c r="F771" s="42"/>
      <c r="G771" s="42">
        <f>IFERROR(VLOOKUP(CONSUMO_ADITIVOS[[#This Row],[Nombre aditivo]],DESPLEABLES!$F$2:$G$58,2,FALSE),0)</f>
        <v>0</v>
      </c>
      <c r="H771" s="58">
        <f>CONSUMO_ADITIVOS[[#This Row],[Cantidad]]*CONSUMO_ADITIVOS[[#This Row],[Peso x envase]]</f>
        <v>0</v>
      </c>
      <c r="I771" s="42">
        <f>IFERROR(VLOOKUP(CONSUMO_ADITIVOS[[#This Row],[Nombre aditivo]],DESPLEABLES!$F$2:$H$47,3,FALSE),0)</f>
        <v>0</v>
      </c>
      <c r="J771" s="52"/>
    </row>
    <row r="772" spans="1:10">
      <c r="A772" s="54"/>
      <c r="B772" s="50">
        <f>IFERROR(CONSUMO_ADITIVOS[[#This Row],[Fecha ]],0)</f>
        <v>0</v>
      </c>
      <c r="C772" s="55"/>
      <c r="D772" s="43"/>
      <c r="E772" s="45"/>
      <c r="F772" s="42"/>
      <c r="G772" s="42">
        <f>IFERROR(VLOOKUP(CONSUMO_ADITIVOS[[#This Row],[Nombre aditivo]],DESPLEABLES!$F$2:$G$58,2,FALSE),0)</f>
        <v>0</v>
      </c>
      <c r="H772" s="58">
        <f>CONSUMO_ADITIVOS[[#This Row],[Cantidad]]*CONSUMO_ADITIVOS[[#This Row],[Peso x envase]]</f>
        <v>0</v>
      </c>
      <c r="I772" s="42">
        <f>IFERROR(VLOOKUP(CONSUMO_ADITIVOS[[#This Row],[Nombre aditivo]],DESPLEABLES!$F$2:$H$47,3,FALSE),0)</f>
        <v>0</v>
      </c>
      <c r="J772" s="52"/>
    </row>
    <row r="773" spans="1:10">
      <c r="A773" s="54"/>
      <c r="B773" s="50">
        <f>IFERROR(CONSUMO_ADITIVOS[[#This Row],[Fecha ]],0)</f>
        <v>0</v>
      </c>
      <c r="C773" s="55"/>
      <c r="D773" s="43"/>
      <c r="E773" s="61"/>
      <c r="F773" s="43"/>
      <c r="G773" s="42">
        <f>IFERROR(VLOOKUP(CONSUMO_ADITIVOS[[#This Row],[Nombre aditivo]],DESPLEABLES!$F$2:$G$58,2,FALSE),0)</f>
        <v>0</v>
      </c>
      <c r="H773" s="59">
        <f>CONSUMO_ADITIVOS[[#This Row],[Cantidad]]*CONSUMO_ADITIVOS[[#This Row],[Peso x envase]]</f>
        <v>0</v>
      </c>
      <c r="I773" s="43">
        <f>IFERROR(VLOOKUP(CONSUMO_ADITIVOS[[#This Row],[Nombre aditivo]],DESPLEABLES!$F$2:$H$47,3,FALSE),0)</f>
        <v>0</v>
      </c>
      <c r="J773" s="60"/>
    </row>
    <row r="774" spans="1:10">
      <c r="A774" s="49"/>
      <c r="B774" s="50">
        <f>IFERROR(CONSUMO_ADITIVOS[[#This Row],[Fecha ]],0)</f>
        <v>0</v>
      </c>
      <c r="C774" s="55"/>
      <c r="D774" s="42"/>
      <c r="E774" s="45"/>
      <c r="F774" s="42"/>
      <c r="G774" s="42">
        <f>IFERROR(VLOOKUP(CONSUMO_ADITIVOS[[#This Row],[Nombre aditivo]],DESPLEABLES!$F$2:$G$58,2,FALSE),0)</f>
        <v>0</v>
      </c>
      <c r="H774" s="58">
        <f>CONSUMO_ADITIVOS[[#This Row],[Cantidad]]*CONSUMO_ADITIVOS[[#This Row],[Peso x envase]]</f>
        <v>0</v>
      </c>
      <c r="I774" s="42">
        <f>IFERROR(VLOOKUP(CONSUMO_ADITIVOS[[#This Row],[Nombre aditivo]],DESPLEABLES!$F$2:$H$47,3,FALSE),0)</f>
        <v>0</v>
      </c>
      <c r="J774" s="52"/>
    </row>
    <row r="775" spans="1:10">
      <c r="A775" s="49"/>
      <c r="B775" s="50">
        <f>IFERROR(CONSUMO_ADITIVOS[[#This Row],[Fecha ]],0)</f>
        <v>0</v>
      </c>
      <c r="C775" s="55"/>
      <c r="D775" s="42"/>
      <c r="E775" s="45"/>
      <c r="F775" s="42"/>
      <c r="G775" s="42">
        <f>IFERROR(VLOOKUP(CONSUMO_ADITIVOS[[#This Row],[Nombre aditivo]],DESPLEABLES!$F$2:$G$58,2,FALSE),0)</f>
        <v>0</v>
      </c>
      <c r="H775" s="58">
        <f>CONSUMO_ADITIVOS[[#This Row],[Cantidad]]*CONSUMO_ADITIVOS[[#This Row],[Peso x envase]]</f>
        <v>0</v>
      </c>
      <c r="I775" s="42">
        <f>IFERROR(VLOOKUP(CONSUMO_ADITIVOS[[#This Row],[Nombre aditivo]],DESPLEABLES!$F$2:$H$47,3,FALSE),0)</f>
        <v>0</v>
      </c>
      <c r="J775" s="52"/>
    </row>
    <row r="776" spans="1:10">
      <c r="A776" s="54"/>
      <c r="B776" s="50">
        <f>IFERROR(CONSUMO_ADITIVOS[[#This Row],[Fecha ]],0)</f>
        <v>0</v>
      </c>
      <c r="C776" s="55"/>
      <c r="D776" s="43"/>
      <c r="E776" s="45"/>
      <c r="F776" s="42"/>
      <c r="G776" s="42">
        <f>IFERROR(VLOOKUP(CONSUMO_ADITIVOS[[#This Row],[Nombre aditivo]],DESPLEABLES!$F$2:$G$58,2,FALSE),0)</f>
        <v>0</v>
      </c>
      <c r="H776" s="58">
        <f>CONSUMO_ADITIVOS[[#This Row],[Cantidad]]*CONSUMO_ADITIVOS[[#This Row],[Peso x envase]]</f>
        <v>0</v>
      </c>
      <c r="I776" s="42">
        <f>IFERROR(VLOOKUP(CONSUMO_ADITIVOS[[#This Row],[Nombre aditivo]],DESPLEABLES!$F$2:$H$47,3,FALSE),0)</f>
        <v>0</v>
      </c>
      <c r="J776" s="52"/>
    </row>
    <row r="777" spans="1:10">
      <c r="A777" s="49"/>
      <c r="B777" s="50">
        <f>IFERROR(CONSUMO_ADITIVOS[[#This Row],[Fecha ]],0)</f>
        <v>0</v>
      </c>
      <c r="C777" s="55"/>
      <c r="D777" s="42"/>
      <c r="E777" s="45"/>
      <c r="F777" s="42"/>
      <c r="G777" s="42">
        <f>IFERROR(VLOOKUP(CONSUMO_ADITIVOS[[#This Row],[Nombre aditivo]],DESPLEABLES!$F$2:$G$58,2,FALSE),0)</f>
        <v>0</v>
      </c>
      <c r="H777" s="58">
        <f>CONSUMO_ADITIVOS[[#This Row],[Cantidad]]*CONSUMO_ADITIVOS[[#This Row],[Peso x envase]]</f>
        <v>0</v>
      </c>
      <c r="I777" s="42">
        <f>IFERROR(VLOOKUP(CONSUMO_ADITIVOS[[#This Row],[Nombre aditivo]],DESPLEABLES!$F$2:$H$47,3,FALSE),0)</f>
        <v>0</v>
      </c>
      <c r="J777" s="52"/>
    </row>
    <row r="778" spans="1:10">
      <c r="A778" s="49"/>
      <c r="B778" s="50">
        <f>IFERROR(CONSUMO_ADITIVOS[[#This Row],[Fecha ]],0)</f>
        <v>0</v>
      </c>
      <c r="C778" s="55"/>
      <c r="D778" s="42"/>
      <c r="E778" s="45"/>
      <c r="F778" s="42"/>
      <c r="G778" s="42">
        <f>IFERROR(VLOOKUP(CONSUMO_ADITIVOS[[#This Row],[Nombre aditivo]],DESPLEABLES!$F$2:$G$58,2,FALSE),0)</f>
        <v>0</v>
      </c>
      <c r="H778" s="58">
        <f>CONSUMO_ADITIVOS[[#This Row],[Cantidad]]*CONSUMO_ADITIVOS[[#This Row],[Peso x envase]]</f>
        <v>0</v>
      </c>
      <c r="I778" s="42">
        <f>IFERROR(VLOOKUP(CONSUMO_ADITIVOS[[#This Row],[Nombre aditivo]],DESPLEABLES!$F$2:$H$47,3,FALSE),0)</f>
        <v>0</v>
      </c>
      <c r="J778" s="52"/>
    </row>
    <row r="779" spans="1:10">
      <c r="A779" s="54"/>
      <c r="B779" s="50">
        <f>IFERROR(CONSUMO_ADITIVOS[[#This Row],[Fecha ]],0)</f>
        <v>0</v>
      </c>
      <c r="C779" s="55"/>
      <c r="D779" s="43"/>
      <c r="E779" s="45"/>
      <c r="F779" s="42"/>
      <c r="G779" s="42">
        <f>IFERROR(VLOOKUP(CONSUMO_ADITIVOS[[#This Row],[Nombre aditivo]],DESPLEABLES!$F$2:$G$58,2,FALSE),0)</f>
        <v>0</v>
      </c>
      <c r="H779" s="58">
        <f>CONSUMO_ADITIVOS[[#This Row],[Cantidad]]*CONSUMO_ADITIVOS[[#This Row],[Peso x envase]]</f>
        <v>0</v>
      </c>
      <c r="I779" s="42">
        <f>IFERROR(VLOOKUP(CONSUMO_ADITIVOS[[#This Row],[Nombre aditivo]],DESPLEABLES!$F$2:$H$47,3,FALSE),0)</f>
        <v>0</v>
      </c>
      <c r="J779" s="52"/>
    </row>
    <row r="780" spans="1:10">
      <c r="A780" s="54"/>
      <c r="B780" s="50">
        <f>IFERROR(CONSUMO_ADITIVOS[[#This Row],[Fecha ]],0)</f>
        <v>0</v>
      </c>
      <c r="C780" s="55"/>
      <c r="D780" s="43"/>
      <c r="E780" s="45"/>
      <c r="F780" s="42"/>
      <c r="G780" s="42">
        <f>IFERROR(VLOOKUP(CONSUMO_ADITIVOS[[#This Row],[Nombre aditivo]],DESPLEABLES!$F$2:$G$58,2,FALSE),0)</f>
        <v>0</v>
      </c>
      <c r="H780" s="58">
        <f>CONSUMO_ADITIVOS[[#This Row],[Cantidad]]*CONSUMO_ADITIVOS[[#This Row],[Peso x envase]]</f>
        <v>0</v>
      </c>
      <c r="I780" s="42">
        <f>IFERROR(VLOOKUP(CONSUMO_ADITIVOS[[#This Row],[Nombre aditivo]],DESPLEABLES!$F$2:$H$47,3,FALSE),0)</f>
        <v>0</v>
      </c>
      <c r="J780" s="52"/>
    </row>
    <row r="781" spans="1:10">
      <c r="A781" s="49"/>
      <c r="B781" s="50">
        <f>IFERROR(CONSUMO_ADITIVOS[[#This Row],[Fecha ]],0)</f>
        <v>0</v>
      </c>
      <c r="C781" s="42"/>
      <c r="D781" s="42"/>
      <c r="E781" s="45"/>
      <c r="F781" s="42"/>
      <c r="G781" s="42">
        <f>IFERROR(VLOOKUP(CONSUMO_ADITIVOS[[#This Row],[Nombre aditivo]],DESPLEABLES!$F$2:$G$58,2,FALSE),0)</f>
        <v>0</v>
      </c>
      <c r="H781" s="58">
        <f>CONSUMO_ADITIVOS[[#This Row],[Cantidad]]*CONSUMO_ADITIVOS[[#This Row],[Peso x envase]]</f>
        <v>0</v>
      </c>
      <c r="I781" s="42">
        <f>IFERROR(VLOOKUP(CONSUMO_ADITIVOS[[#This Row],[Nombre aditivo]],DESPLEABLES!$F$2:$H$47,3,FALSE),0)</f>
        <v>0</v>
      </c>
      <c r="J781" s="52"/>
    </row>
    <row r="782" spans="1:10">
      <c r="A782" s="49"/>
      <c r="B782" s="50">
        <f>IFERROR(CONSUMO_ADITIVOS[[#This Row],[Fecha ]],0)</f>
        <v>0</v>
      </c>
      <c r="C782" s="42"/>
      <c r="D782" s="42"/>
      <c r="E782" s="45"/>
      <c r="F782" s="42"/>
      <c r="G782" s="42">
        <f>IFERROR(VLOOKUP(CONSUMO_ADITIVOS[[#This Row],[Nombre aditivo]],DESPLEABLES!$F$2:$G$58,2,FALSE),0)</f>
        <v>0</v>
      </c>
      <c r="H782" s="58">
        <f>CONSUMO_ADITIVOS[[#This Row],[Cantidad]]*CONSUMO_ADITIVOS[[#This Row],[Peso x envase]]</f>
        <v>0</v>
      </c>
      <c r="I782" s="42">
        <f>IFERROR(VLOOKUP(CONSUMO_ADITIVOS[[#This Row],[Nombre aditivo]],DESPLEABLES!$F$2:$H$47,3,FALSE),0)</f>
        <v>0</v>
      </c>
      <c r="J782" s="52"/>
    </row>
    <row r="783" spans="1:10">
      <c r="A783" s="49"/>
      <c r="B783" s="50">
        <f>IFERROR(CONSUMO_ADITIVOS[[#This Row],[Fecha ]],0)</f>
        <v>0</v>
      </c>
      <c r="C783" s="42"/>
      <c r="D783" s="42"/>
      <c r="E783" s="45"/>
      <c r="F783" s="42"/>
      <c r="G783" s="42">
        <f>IFERROR(VLOOKUP(CONSUMO_ADITIVOS[[#This Row],[Nombre aditivo]],DESPLEABLES!$F$2:$G$58,2,FALSE),0)</f>
        <v>0</v>
      </c>
      <c r="H783" s="58">
        <f>CONSUMO_ADITIVOS[[#This Row],[Cantidad]]*CONSUMO_ADITIVOS[[#This Row],[Peso x envase]]</f>
        <v>0</v>
      </c>
      <c r="I783" s="42">
        <f>IFERROR(VLOOKUP(CONSUMO_ADITIVOS[[#This Row],[Nombre aditivo]],DESPLEABLES!$F$2:$H$47,3,FALSE),0)</f>
        <v>0</v>
      </c>
      <c r="J783" s="52"/>
    </row>
    <row r="784" spans="1:10">
      <c r="A784" s="49"/>
      <c r="B784" s="50">
        <f>IFERROR(CONSUMO_ADITIVOS[[#This Row],[Fecha ]],0)</f>
        <v>0</v>
      </c>
      <c r="C784" s="42"/>
      <c r="D784" s="42"/>
      <c r="E784" s="45"/>
      <c r="F784" s="42"/>
      <c r="G784" s="42">
        <f>IFERROR(VLOOKUP(CONSUMO_ADITIVOS[[#This Row],[Nombre aditivo]],DESPLEABLES!$F$2:$G$58,2,FALSE),0)</f>
        <v>0</v>
      </c>
      <c r="H784" s="58">
        <f>CONSUMO_ADITIVOS[[#This Row],[Cantidad]]*CONSUMO_ADITIVOS[[#This Row],[Peso x envase]]</f>
        <v>0</v>
      </c>
      <c r="I784" s="42">
        <f>IFERROR(VLOOKUP(CONSUMO_ADITIVOS[[#This Row],[Nombre aditivo]],DESPLEABLES!$F$2:$H$47,3,FALSE),0)</f>
        <v>0</v>
      </c>
      <c r="J784" s="52"/>
    </row>
    <row r="785" spans="1:10">
      <c r="A785" s="49"/>
      <c r="B785" s="50">
        <f>IFERROR(CONSUMO_ADITIVOS[[#This Row],[Fecha ]],0)</f>
        <v>0</v>
      </c>
      <c r="C785" s="42"/>
      <c r="D785" s="42"/>
      <c r="E785" s="45"/>
      <c r="F785" s="42"/>
      <c r="G785" s="42">
        <f>IFERROR(VLOOKUP(CONSUMO_ADITIVOS[[#This Row],[Nombre aditivo]],DESPLEABLES!$F$2:$G$58,2,FALSE),0)</f>
        <v>0</v>
      </c>
      <c r="H785" s="58">
        <f>CONSUMO_ADITIVOS[[#This Row],[Cantidad]]*CONSUMO_ADITIVOS[[#This Row],[Peso x envase]]</f>
        <v>0</v>
      </c>
      <c r="I785" s="42">
        <f>IFERROR(VLOOKUP(CONSUMO_ADITIVOS[[#This Row],[Nombre aditivo]],DESPLEABLES!$F$2:$H$47,3,FALSE),0)</f>
        <v>0</v>
      </c>
      <c r="J785" s="52"/>
    </row>
    <row r="786" spans="1:10">
      <c r="A786" s="49"/>
      <c r="B786" s="50">
        <f>IFERROR(CONSUMO_ADITIVOS[[#This Row],[Fecha ]],0)</f>
        <v>0</v>
      </c>
      <c r="C786" s="42"/>
      <c r="D786" s="42"/>
      <c r="E786" s="45"/>
      <c r="F786" s="42"/>
      <c r="G786" s="42">
        <f>IFERROR(VLOOKUP(CONSUMO_ADITIVOS[[#This Row],[Nombre aditivo]],DESPLEABLES!$F$2:$G$58,2,FALSE),0)</f>
        <v>0</v>
      </c>
      <c r="H786" s="58">
        <f>CONSUMO_ADITIVOS[[#This Row],[Cantidad]]*CONSUMO_ADITIVOS[[#This Row],[Peso x envase]]</f>
        <v>0</v>
      </c>
      <c r="I786" s="42">
        <f>IFERROR(VLOOKUP(CONSUMO_ADITIVOS[[#This Row],[Nombre aditivo]],DESPLEABLES!$F$2:$H$47,3,FALSE),0)</f>
        <v>0</v>
      </c>
      <c r="J786" s="52"/>
    </row>
    <row r="787" spans="1:10">
      <c r="A787" s="49"/>
      <c r="B787" s="50">
        <f>IFERROR(CONSUMO_ADITIVOS[[#This Row],[Fecha ]],0)</f>
        <v>0</v>
      </c>
      <c r="C787" s="42"/>
      <c r="D787" s="42"/>
      <c r="E787" s="45"/>
      <c r="F787" s="42"/>
      <c r="G787" s="42">
        <f>IFERROR(VLOOKUP(CONSUMO_ADITIVOS[[#This Row],[Nombre aditivo]],DESPLEABLES!$F$2:$G$58,2,FALSE),0)</f>
        <v>0</v>
      </c>
      <c r="H787" s="58">
        <f>CONSUMO_ADITIVOS[[#This Row],[Cantidad]]*CONSUMO_ADITIVOS[[#This Row],[Peso x envase]]</f>
        <v>0</v>
      </c>
      <c r="I787" s="42">
        <f>IFERROR(VLOOKUP(CONSUMO_ADITIVOS[[#This Row],[Nombre aditivo]],DESPLEABLES!$F$2:$H$47,3,FALSE),0)</f>
        <v>0</v>
      </c>
      <c r="J787" s="52"/>
    </row>
    <row r="788" spans="1:10">
      <c r="A788" s="49"/>
      <c r="B788" s="50">
        <f>IFERROR(CONSUMO_ADITIVOS[[#This Row],[Fecha ]],0)</f>
        <v>0</v>
      </c>
      <c r="C788" s="42"/>
      <c r="D788" s="42"/>
      <c r="E788" s="45"/>
      <c r="F788" s="42"/>
      <c r="G788" s="42">
        <f>IFERROR(VLOOKUP(CONSUMO_ADITIVOS[[#This Row],[Nombre aditivo]],DESPLEABLES!$F$2:$G$58,2,FALSE),0)</f>
        <v>0</v>
      </c>
      <c r="H788" s="58">
        <f>CONSUMO_ADITIVOS[[#This Row],[Cantidad]]*CONSUMO_ADITIVOS[[#This Row],[Peso x envase]]</f>
        <v>0</v>
      </c>
      <c r="I788" s="42">
        <f>IFERROR(VLOOKUP(CONSUMO_ADITIVOS[[#This Row],[Nombre aditivo]],DESPLEABLES!$F$2:$H$47,3,FALSE),0)</f>
        <v>0</v>
      </c>
      <c r="J788" s="52"/>
    </row>
    <row r="789" spans="1:10">
      <c r="A789" s="49"/>
      <c r="B789" s="50">
        <f>IFERROR(CONSUMO_ADITIVOS[[#This Row],[Fecha ]],0)</f>
        <v>0</v>
      </c>
      <c r="C789" s="42"/>
      <c r="D789" s="42"/>
      <c r="E789" s="45"/>
      <c r="F789" s="42"/>
      <c r="G789" s="42">
        <f>IFERROR(VLOOKUP(CONSUMO_ADITIVOS[[#This Row],[Nombre aditivo]],DESPLEABLES!$F$2:$G$58,2,FALSE),0)</f>
        <v>0</v>
      </c>
      <c r="H789" s="58">
        <f>CONSUMO_ADITIVOS[[#This Row],[Cantidad]]*CONSUMO_ADITIVOS[[#This Row],[Peso x envase]]</f>
        <v>0</v>
      </c>
      <c r="I789" s="42">
        <f>IFERROR(VLOOKUP(CONSUMO_ADITIVOS[[#This Row],[Nombre aditivo]],DESPLEABLES!$F$2:$H$47,3,FALSE),0)</f>
        <v>0</v>
      </c>
      <c r="J789" s="52"/>
    </row>
    <row r="790" spans="1:10">
      <c r="A790" s="49"/>
      <c r="B790" s="50">
        <f>IFERROR(CONSUMO_ADITIVOS[[#This Row],[Fecha ]],0)</f>
        <v>0</v>
      </c>
      <c r="C790" s="42"/>
      <c r="D790" s="42"/>
      <c r="E790" s="45"/>
      <c r="F790" s="42"/>
      <c r="G790" s="42">
        <f>IFERROR(VLOOKUP(CONSUMO_ADITIVOS[[#This Row],[Nombre aditivo]],DESPLEABLES!$F$2:$G$58,2,FALSE),0)</f>
        <v>0</v>
      </c>
      <c r="H790" s="58">
        <f>CONSUMO_ADITIVOS[[#This Row],[Cantidad]]*CONSUMO_ADITIVOS[[#This Row],[Peso x envase]]</f>
        <v>0</v>
      </c>
      <c r="I790" s="42">
        <f>IFERROR(VLOOKUP(CONSUMO_ADITIVOS[[#This Row],[Nombre aditivo]],DESPLEABLES!$F$2:$H$47,3,FALSE),0)</f>
        <v>0</v>
      </c>
      <c r="J790" s="52"/>
    </row>
    <row r="791" spans="1:10">
      <c r="A791" s="49"/>
      <c r="B791" s="50">
        <f>IFERROR(CONSUMO_ADITIVOS[[#This Row],[Fecha ]],0)</f>
        <v>0</v>
      </c>
      <c r="C791" s="42"/>
      <c r="D791" s="42"/>
      <c r="E791" s="45"/>
      <c r="F791" s="42"/>
      <c r="G791" s="42">
        <f>IFERROR(VLOOKUP(CONSUMO_ADITIVOS[[#This Row],[Nombre aditivo]],DESPLEABLES!$F$2:$G$58,2,FALSE),0)</f>
        <v>0</v>
      </c>
      <c r="H791" s="58">
        <f>CONSUMO_ADITIVOS[[#This Row],[Cantidad]]*CONSUMO_ADITIVOS[[#This Row],[Peso x envase]]</f>
        <v>0</v>
      </c>
      <c r="I791" s="42">
        <f>IFERROR(VLOOKUP(CONSUMO_ADITIVOS[[#This Row],[Nombre aditivo]],DESPLEABLES!$F$2:$H$47,3,FALSE),0)</f>
        <v>0</v>
      </c>
      <c r="J791" s="52"/>
    </row>
    <row r="792" spans="1:10">
      <c r="A792" s="49"/>
      <c r="B792" s="50">
        <f>IFERROR(CONSUMO_ADITIVOS[[#This Row],[Fecha ]],0)</f>
        <v>0</v>
      </c>
      <c r="C792" s="42"/>
      <c r="D792" s="42"/>
      <c r="E792" s="45"/>
      <c r="F792" s="42"/>
      <c r="G792" s="42">
        <f>IFERROR(VLOOKUP(CONSUMO_ADITIVOS[[#This Row],[Nombre aditivo]],DESPLEABLES!$F$2:$G$58,2,FALSE),0)</f>
        <v>0</v>
      </c>
      <c r="H792" s="58">
        <f>CONSUMO_ADITIVOS[[#This Row],[Cantidad]]*CONSUMO_ADITIVOS[[#This Row],[Peso x envase]]</f>
        <v>0</v>
      </c>
      <c r="I792" s="42">
        <f>IFERROR(VLOOKUP(CONSUMO_ADITIVOS[[#This Row],[Nombre aditivo]],DESPLEABLES!$F$2:$H$47,3,FALSE),0)</f>
        <v>0</v>
      </c>
      <c r="J792" s="52"/>
    </row>
    <row r="793" spans="1:10">
      <c r="A793" s="49"/>
      <c r="B793" s="50">
        <f>IFERROR(CONSUMO_ADITIVOS[[#This Row],[Fecha ]],0)</f>
        <v>0</v>
      </c>
      <c r="C793" s="42"/>
      <c r="D793" s="42"/>
      <c r="E793" s="45"/>
      <c r="F793" s="42"/>
      <c r="G793" s="42">
        <f>IFERROR(VLOOKUP(CONSUMO_ADITIVOS[[#This Row],[Nombre aditivo]],DESPLEABLES!$F$2:$G$58,2,FALSE),0)</f>
        <v>0</v>
      </c>
      <c r="H793" s="58">
        <f>CONSUMO_ADITIVOS[[#This Row],[Cantidad]]*CONSUMO_ADITIVOS[[#This Row],[Peso x envase]]</f>
        <v>0</v>
      </c>
      <c r="I793" s="42">
        <f>IFERROR(VLOOKUP(CONSUMO_ADITIVOS[[#This Row],[Nombre aditivo]],DESPLEABLES!$F$2:$H$47,3,FALSE),0)</f>
        <v>0</v>
      </c>
      <c r="J793" s="52"/>
    </row>
    <row r="794" spans="1:10">
      <c r="A794" s="54"/>
      <c r="B794" s="50">
        <f>IFERROR(CONSUMO_ADITIVOS[[#This Row],[Fecha ]],0)</f>
        <v>0</v>
      </c>
      <c r="C794" s="55"/>
      <c r="D794" s="42"/>
      <c r="E794" s="61"/>
      <c r="F794" s="43"/>
      <c r="G794" s="42">
        <f>IFERROR(VLOOKUP(CONSUMO_ADITIVOS[[#This Row],[Nombre aditivo]],DESPLEABLES!$F$2:$G$58,2,FALSE),0)</f>
        <v>0</v>
      </c>
      <c r="H794" s="58">
        <f>CONSUMO_ADITIVOS[[#This Row],[Cantidad]]*CONSUMO_ADITIVOS[[#This Row],[Peso x envase]]</f>
        <v>0</v>
      </c>
      <c r="I794" s="43">
        <f>IFERROR(VLOOKUP(CONSUMO_ADITIVOS[[#This Row],[Nombre aditivo]],DESPLEABLES!$F$2:$H$47,3,FALSE),0)</f>
        <v>0</v>
      </c>
      <c r="J794" s="52"/>
    </row>
    <row r="795" spans="1:10">
      <c r="A795" s="54"/>
      <c r="B795" s="50">
        <f>IFERROR(CONSUMO_ADITIVOS[[#This Row],[Fecha ]],0)</f>
        <v>0</v>
      </c>
      <c r="C795" s="55"/>
      <c r="D795" s="42"/>
      <c r="E795" s="61"/>
      <c r="F795" s="43"/>
      <c r="G795" s="42">
        <f>IFERROR(VLOOKUP(CONSUMO_ADITIVOS[[#This Row],[Nombre aditivo]],DESPLEABLES!$F$2:$G$58,2,FALSE),0)</f>
        <v>0</v>
      </c>
      <c r="H795" s="58">
        <f>CONSUMO_ADITIVOS[[#This Row],[Cantidad]]*CONSUMO_ADITIVOS[[#This Row],[Peso x envase]]</f>
        <v>0</v>
      </c>
      <c r="I795" s="43">
        <f>IFERROR(VLOOKUP(CONSUMO_ADITIVOS[[#This Row],[Nombre aditivo]],DESPLEABLES!$F$2:$H$47,3,FALSE),0)</f>
        <v>0</v>
      </c>
      <c r="J795" s="52"/>
    </row>
    <row r="796" spans="1:10">
      <c r="A796" s="54"/>
      <c r="B796" s="50">
        <f>IFERROR(CONSUMO_ADITIVOS[[#This Row],[Fecha ]],0)</f>
        <v>0</v>
      </c>
      <c r="C796" s="55"/>
      <c r="D796" s="42"/>
      <c r="E796" s="61"/>
      <c r="F796" s="43"/>
      <c r="G796" s="42">
        <f>IFERROR(VLOOKUP(CONSUMO_ADITIVOS[[#This Row],[Nombre aditivo]],DESPLEABLES!$F$2:$G$58,2,FALSE),0)</f>
        <v>0</v>
      </c>
      <c r="H796" s="58">
        <f>CONSUMO_ADITIVOS[[#This Row],[Cantidad]]*CONSUMO_ADITIVOS[[#This Row],[Peso x envase]]</f>
        <v>0</v>
      </c>
      <c r="I796" s="43">
        <f>IFERROR(VLOOKUP(CONSUMO_ADITIVOS[[#This Row],[Nombre aditivo]],DESPLEABLES!$F$2:$H$47,3,FALSE),0)</f>
        <v>0</v>
      </c>
      <c r="J796" s="52"/>
    </row>
    <row r="797" spans="1:10">
      <c r="A797" s="54"/>
      <c r="B797" s="50">
        <f>IFERROR(CONSUMO_ADITIVOS[[#This Row],[Fecha ]],0)</f>
        <v>0</v>
      </c>
      <c r="C797" s="55"/>
      <c r="D797" s="42"/>
      <c r="E797" s="61"/>
      <c r="F797" s="43"/>
      <c r="G797" s="42">
        <f>IFERROR(VLOOKUP(CONSUMO_ADITIVOS[[#This Row],[Nombre aditivo]],DESPLEABLES!$F$2:$G$58,2,FALSE),0)</f>
        <v>0</v>
      </c>
      <c r="H797" s="58">
        <f>CONSUMO_ADITIVOS[[#This Row],[Cantidad]]*CONSUMO_ADITIVOS[[#This Row],[Peso x envase]]</f>
        <v>0</v>
      </c>
      <c r="I797" s="43">
        <f>IFERROR(VLOOKUP(CONSUMO_ADITIVOS[[#This Row],[Nombre aditivo]],DESPLEABLES!$F$2:$H$47,3,FALSE),0)</f>
        <v>0</v>
      </c>
      <c r="J797" s="52"/>
    </row>
    <row r="798" spans="1:10">
      <c r="A798" s="54"/>
      <c r="B798" s="50">
        <f>IFERROR(CONSUMO_ADITIVOS[[#This Row],[Fecha ]],0)</f>
        <v>0</v>
      </c>
      <c r="C798" s="55"/>
      <c r="D798" s="42"/>
      <c r="E798" s="61"/>
      <c r="F798" s="43"/>
      <c r="G798" s="42">
        <f>IFERROR(VLOOKUP(CONSUMO_ADITIVOS[[#This Row],[Nombre aditivo]],DESPLEABLES!$F$2:$G$58,2,FALSE),0)</f>
        <v>0</v>
      </c>
      <c r="H798" s="58">
        <f>CONSUMO_ADITIVOS[[#This Row],[Cantidad]]*CONSUMO_ADITIVOS[[#This Row],[Peso x envase]]</f>
        <v>0</v>
      </c>
      <c r="I798" s="43">
        <f>IFERROR(VLOOKUP(CONSUMO_ADITIVOS[[#This Row],[Nombre aditivo]],DESPLEABLES!$F$2:$H$47,3,FALSE),0)</f>
        <v>0</v>
      </c>
      <c r="J798" s="52"/>
    </row>
    <row r="799" spans="1:10">
      <c r="A799" s="54"/>
      <c r="B799" s="50">
        <f>IFERROR(CONSUMO_ADITIVOS[[#This Row],[Fecha ]],0)</f>
        <v>0</v>
      </c>
      <c r="C799" s="55"/>
      <c r="D799" s="42"/>
      <c r="E799" s="61"/>
      <c r="F799" s="43"/>
      <c r="G799" s="42">
        <f>IFERROR(VLOOKUP(CONSUMO_ADITIVOS[[#This Row],[Nombre aditivo]],DESPLEABLES!$F$2:$G$58,2,FALSE),0)</f>
        <v>0</v>
      </c>
      <c r="H799" s="58">
        <f>CONSUMO_ADITIVOS[[#This Row],[Cantidad]]*CONSUMO_ADITIVOS[[#This Row],[Peso x envase]]</f>
        <v>0</v>
      </c>
      <c r="I799" s="43">
        <f>IFERROR(VLOOKUP(CONSUMO_ADITIVOS[[#This Row],[Nombre aditivo]],DESPLEABLES!$F$2:$H$47,3,FALSE),0)</f>
        <v>0</v>
      </c>
      <c r="J799" s="52"/>
    </row>
    <row r="800" spans="1:10">
      <c r="A800" s="54"/>
      <c r="B800" s="50">
        <f>IFERROR(CONSUMO_ADITIVOS[[#This Row],[Fecha ]],0)</f>
        <v>0</v>
      </c>
      <c r="C800" s="55"/>
      <c r="D800" s="42"/>
      <c r="E800" s="61"/>
      <c r="F800" s="43"/>
      <c r="G800" s="42">
        <f>IFERROR(VLOOKUP(CONSUMO_ADITIVOS[[#This Row],[Nombre aditivo]],DESPLEABLES!$F$2:$G$58,2,FALSE),0)</f>
        <v>0</v>
      </c>
      <c r="H800" s="58">
        <f>CONSUMO_ADITIVOS[[#This Row],[Cantidad]]*CONSUMO_ADITIVOS[[#This Row],[Peso x envase]]</f>
        <v>0</v>
      </c>
      <c r="I800" s="43">
        <f>IFERROR(VLOOKUP(CONSUMO_ADITIVOS[[#This Row],[Nombre aditivo]],DESPLEABLES!$F$2:$H$47,3,FALSE),0)</f>
        <v>0</v>
      </c>
      <c r="J800" s="52"/>
    </row>
    <row r="801" spans="1:10">
      <c r="A801" s="54"/>
      <c r="B801" s="50">
        <f>IFERROR(CONSUMO_ADITIVOS[[#This Row],[Fecha ]],0)</f>
        <v>0</v>
      </c>
      <c r="C801" s="55"/>
      <c r="D801" s="42"/>
      <c r="E801" s="61"/>
      <c r="F801" s="43"/>
      <c r="G801" s="42">
        <f>IFERROR(VLOOKUP(CONSUMO_ADITIVOS[[#This Row],[Nombre aditivo]],DESPLEABLES!$F$2:$G$58,2,FALSE),0)</f>
        <v>0</v>
      </c>
      <c r="H801" s="58">
        <f>CONSUMO_ADITIVOS[[#This Row],[Cantidad]]*CONSUMO_ADITIVOS[[#This Row],[Peso x envase]]</f>
        <v>0</v>
      </c>
      <c r="I801" s="43">
        <f>IFERROR(VLOOKUP(CONSUMO_ADITIVOS[[#This Row],[Nombre aditivo]],DESPLEABLES!$F$2:$H$47,3,FALSE),0)</f>
        <v>0</v>
      </c>
      <c r="J801" s="52"/>
    </row>
    <row r="802" spans="1:10">
      <c r="A802" s="54"/>
      <c r="B802" s="50">
        <f>IFERROR(CONSUMO_ADITIVOS[[#This Row],[Fecha ]],0)</f>
        <v>0</v>
      </c>
      <c r="C802" s="55"/>
      <c r="D802" s="42"/>
      <c r="E802" s="61"/>
      <c r="F802" s="43"/>
      <c r="G802" s="42">
        <f>IFERROR(VLOOKUP(CONSUMO_ADITIVOS[[#This Row],[Nombre aditivo]],DESPLEABLES!$F$2:$G$58,2,FALSE),0)</f>
        <v>0</v>
      </c>
      <c r="H802" s="58">
        <f>CONSUMO_ADITIVOS[[#This Row],[Cantidad]]*CONSUMO_ADITIVOS[[#This Row],[Peso x envase]]</f>
        <v>0</v>
      </c>
      <c r="I802" s="43">
        <f>IFERROR(VLOOKUP(CONSUMO_ADITIVOS[[#This Row],[Nombre aditivo]],DESPLEABLES!$F$2:$H$47,3,FALSE),0)</f>
        <v>0</v>
      </c>
      <c r="J802" s="52"/>
    </row>
    <row r="803" spans="1:10">
      <c r="A803" s="54"/>
      <c r="B803" s="50">
        <f>IFERROR(CONSUMO_ADITIVOS[[#This Row],[Fecha ]],0)</f>
        <v>0</v>
      </c>
      <c r="C803" s="55"/>
      <c r="D803" s="42"/>
      <c r="E803" s="61"/>
      <c r="F803" s="43"/>
      <c r="G803" s="42">
        <f>IFERROR(VLOOKUP(CONSUMO_ADITIVOS[[#This Row],[Nombre aditivo]],DESPLEABLES!$F$2:$G$58,2,FALSE),0)</f>
        <v>0</v>
      </c>
      <c r="H803" s="58">
        <f>CONSUMO_ADITIVOS[[#This Row],[Cantidad]]*CONSUMO_ADITIVOS[[#This Row],[Peso x envase]]</f>
        <v>0</v>
      </c>
      <c r="I803" s="43">
        <f>IFERROR(VLOOKUP(CONSUMO_ADITIVOS[[#This Row],[Nombre aditivo]],DESPLEABLES!$F$2:$H$47,3,FALSE),0)</f>
        <v>0</v>
      </c>
      <c r="J803" s="52"/>
    </row>
    <row r="804" spans="1:10">
      <c r="A804" s="54"/>
      <c r="B804" s="50">
        <f>IFERROR(CONSUMO_ADITIVOS[[#This Row],[Fecha ]],0)</f>
        <v>0</v>
      </c>
      <c r="C804" s="55"/>
      <c r="D804" s="42"/>
      <c r="E804" s="61"/>
      <c r="F804" s="43"/>
      <c r="G804" s="42">
        <f>IFERROR(VLOOKUP(CONSUMO_ADITIVOS[[#This Row],[Nombre aditivo]],DESPLEABLES!$F$2:$G$58,2,FALSE),0)</f>
        <v>0</v>
      </c>
      <c r="H804" s="58">
        <f>CONSUMO_ADITIVOS[[#This Row],[Cantidad]]*CONSUMO_ADITIVOS[[#This Row],[Peso x envase]]</f>
        <v>0</v>
      </c>
      <c r="I804" s="43">
        <f>IFERROR(VLOOKUP(CONSUMO_ADITIVOS[[#This Row],[Nombre aditivo]],DESPLEABLES!$F$2:$H$47,3,FALSE),0)</f>
        <v>0</v>
      </c>
      <c r="J804" s="52"/>
    </row>
    <row r="805" spans="1:10">
      <c r="A805" s="54"/>
      <c r="B805" s="50">
        <f>IFERROR(CONSUMO_ADITIVOS[[#This Row],[Fecha ]],0)</f>
        <v>0</v>
      </c>
      <c r="C805" s="55"/>
      <c r="D805" s="42"/>
      <c r="E805" s="61"/>
      <c r="F805" s="43"/>
      <c r="G805" s="42">
        <f>IFERROR(VLOOKUP(CONSUMO_ADITIVOS[[#This Row],[Nombre aditivo]],DESPLEABLES!$F$2:$G$58,2,FALSE),0)</f>
        <v>0</v>
      </c>
      <c r="H805" s="58">
        <f>CONSUMO_ADITIVOS[[#This Row],[Cantidad]]*CONSUMO_ADITIVOS[[#This Row],[Peso x envase]]</f>
        <v>0</v>
      </c>
      <c r="I805" s="43">
        <f>IFERROR(VLOOKUP(CONSUMO_ADITIVOS[[#This Row],[Nombre aditivo]],DESPLEABLES!$F$2:$H$47,3,FALSE),0)</f>
        <v>0</v>
      </c>
      <c r="J805" s="52"/>
    </row>
    <row r="806" spans="1:10">
      <c r="A806" s="54"/>
      <c r="B806" s="50">
        <f>IFERROR(CONSUMO_ADITIVOS[[#This Row],[Fecha ]],0)</f>
        <v>0</v>
      </c>
      <c r="C806" s="55"/>
      <c r="D806" s="42"/>
      <c r="E806" s="61"/>
      <c r="F806" s="43"/>
      <c r="G806" s="42">
        <f>IFERROR(VLOOKUP(CONSUMO_ADITIVOS[[#This Row],[Nombre aditivo]],DESPLEABLES!$F$2:$G$58,2,FALSE),0)</f>
        <v>0</v>
      </c>
      <c r="H806" s="58">
        <f>CONSUMO_ADITIVOS[[#This Row],[Cantidad]]*CONSUMO_ADITIVOS[[#This Row],[Peso x envase]]</f>
        <v>0</v>
      </c>
      <c r="I806" s="43">
        <f>IFERROR(VLOOKUP(CONSUMO_ADITIVOS[[#This Row],[Nombre aditivo]],DESPLEABLES!$F$2:$H$47,3,FALSE),0)</f>
        <v>0</v>
      </c>
      <c r="J806" s="52"/>
    </row>
    <row r="807" spans="1:10">
      <c r="A807" s="54"/>
      <c r="B807" s="50">
        <f>IFERROR(CONSUMO_ADITIVOS[[#This Row],[Fecha ]],0)</f>
        <v>0</v>
      </c>
      <c r="C807" s="55"/>
      <c r="D807" s="42"/>
      <c r="E807" s="61"/>
      <c r="F807" s="43"/>
      <c r="G807" s="42">
        <f>IFERROR(VLOOKUP(CONSUMO_ADITIVOS[[#This Row],[Nombre aditivo]],DESPLEABLES!$F$2:$G$58,2,FALSE),0)</f>
        <v>0</v>
      </c>
      <c r="H807" s="58">
        <f>CONSUMO_ADITIVOS[[#This Row],[Cantidad]]*CONSUMO_ADITIVOS[[#This Row],[Peso x envase]]</f>
        <v>0</v>
      </c>
      <c r="I807" s="43">
        <f>IFERROR(VLOOKUP(CONSUMO_ADITIVOS[[#This Row],[Nombre aditivo]],DESPLEABLES!$F$2:$H$47,3,FALSE),0)</f>
        <v>0</v>
      </c>
      <c r="J807" s="52"/>
    </row>
    <row r="808" spans="1:10">
      <c r="A808" s="54"/>
      <c r="B808" s="50">
        <f>IFERROR(CONSUMO_ADITIVOS[[#This Row],[Fecha ]],0)</f>
        <v>0</v>
      </c>
      <c r="C808" s="55"/>
      <c r="D808" s="42"/>
      <c r="E808" s="61"/>
      <c r="F808" s="43"/>
      <c r="G808" s="42">
        <f>IFERROR(VLOOKUP(CONSUMO_ADITIVOS[[#This Row],[Nombre aditivo]],DESPLEABLES!$F$2:$G$58,2,FALSE),0)</f>
        <v>0</v>
      </c>
      <c r="H808" s="58">
        <f>CONSUMO_ADITIVOS[[#This Row],[Cantidad]]*CONSUMO_ADITIVOS[[#This Row],[Peso x envase]]</f>
        <v>0</v>
      </c>
      <c r="I808" s="43">
        <f>IFERROR(VLOOKUP(CONSUMO_ADITIVOS[[#This Row],[Nombre aditivo]],DESPLEABLES!$F$2:$H$47,3,FALSE),0)</f>
        <v>0</v>
      </c>
      <c r="J808" s="52"/>
    </row>
    <row r="809" spans="1:10">
      <c r="A809" s="54"/>
      <c r="B809" s="50">
        <f>IFERROR(CONSUMO_ADITIVOS[[#This Row],[Fecha ]],0)</f>
        <v>0</v>
      </c>
      <c r="C809" s="55"/>
      <c r="D809" s="42"/>
      <c r="E809" s="61"/>
      <c r="F809" s="43"/>
      <c r="G809" s="42">
        <f>IFERROR(VLOOKUP(CONSUMO_ADITIVOS[[#This Row],[Nombre aditivo]],DESPLEABLES!$F$2:$G$58,2,FALSE),0)</f>
        <v>0</v>
      </c>
      <c r="H809" s="58">
        <f>CONSUMO_ADITIVOS[[#This Row],[Cantidad]]*CONSUMO_ADITIVOS[[#This Row],[Peso x envase]]</f>
        <v>0</v>
      </c>
      <c r="I809" s="43">
        <f>IFERROR(VLOOKUP(CONSUMO_ADITIVOS[[#This Row],[Nombre aditivo]],DESPLEABLES!$F$2:$H$47,3,FALSE),0)</f>
        <v>0</v>
      </c>
      <c r="J809" s="52"/>
    </row>
    <row r="810" spans="1:10">
      <c r="A810" s="54"/>
      <c r="B810" s="50">
        <f>IFERROR(CONSUMO_ADITIVOS[[#This Row],[Fecha ]],0)</f>
        <v>0</v>
      </c>
      <c r="C810" s="55"/>
      <c r="D810" s="42"/>
      <c r="E810" s="61"/>
      <c r="F810" s="43"/>
      <c r="G810" s="42">
        <f>IFERROR(VLOOKUP(CONSUMO_ADITIVOS[[#This Row],[Nombre aditivo]],DESPLEABLES!$F$2:$G$58,2,FALSE),0)</f>
        <v>0</v>
      </c>
      <c r="H810" s="58">
        <f>CONSUMO_ADITIVOS[[#This Row],[Cantidad]]*CONSUMO_ADITIVOS[[#This Row],[Peso x envase]]</f>
        <v>0</v>
      </c>
      <c r="I810" s="43">
        <f>IFERROR(VLOOKUP(CONSUMO_ADITIVOS[[#This Row],[Nombre aditivo]],DESPLEABLES!$F$2:$H$47,3,FALSE),0)</f>
        <v>0</v>
      </c>
      <c r="J810" s="52"/>
    </row>
    <row r="811" spans="1:10">
      <c r="A811" s="54"/>
      <c r="B811" s="50">
        <f>IFERROR(CONSUMO_ADITIVOS[[#This Row],[Fecha ]],0)</f>
        <v>0</v>
      </c>
      <c r="C811" s="55"/>
      <c r="D811" s="42"/>
      <c r="E811" s="61"/>
      <c r="F811" s="43"/>
      <c r="G811" s="42">
        <f>IFERROR(VLOOKUP(CONSUMO_ADITIVOS[[#This Row],[Nombre aditivo]],DESPLEABLES!$F$2:$G$58,2,FALSE),0)</f>
        <v>0</v>
      </c>
      <c r="H811" s="58">
        <f>CONSUMO_ADITIVOS[[#This Row],[Cantidad]]*CONSUMO_ADITIVOS[[#This Row],[Peso x envase]]</f>
        <v>0</v>
      </c>
      <c r="I811" s="43">
        <f>IFERROR(VLOOKUP(CONSUMO_ADITIVOS[[#This Row],[Nombre aditivo]],DESPLEABLES!$F$2:$H$47,3,FALSE),0)</f>
        <v>0</v>
      </c>
      <c r="J811" s="52"/>
    </row>
    <row r="812" spans="1:10">
      <c r="A812" s="54"/>
      <c r="B812" s="50">
        <f>IFERROR(CONSUMO_ADITIVOS[[#This Row],[Fecha ]],0)</f>
        <v>0</v>
      </c>
      <c r="C812" s="55"/>
      <c r="D812" s="42"/>
      <c r="E812" s="61"/>
      <c r="F812" s="43"/>
      <c r="G812" s="42">
        <f>IFERROR(VLOOKUP(CONSUMO_ADITIVOS[[#This Row],[Nombre aditivo]],DESPLEABLES!$F$2:$G$58,2,FALSE),0)</f>
        <v>0</v>
      </c>
      <c r="H812" s="58">
        <f>CONSUMO_ADITIVOS[[#This Row],[Cantidad]]*CONSUMO_ADITIVOS[[#This Row],[Peso x envase]]</f>
        <v>0</v>
      </c>
      <c r="I812" s="43">
        <f>IFERROR(VLOOKUP(CONSUMO_ADITIVOS[[#This Row],[Nombre aditivo]],DESPLEABLES!$F$2:$H$47,3,FALSE),0)</f>
        <v>0</v>
      </c>
      <c r="J812" s="52"/>
    </row>
    <row r="813" spans="1:10">
      <c r="A813" s="54"/>
      <c r="B813" s="50">
        <f>IFERROR(CONSUMO_ADITIVOS[[#This Row],[Fecha ]],0)</f>
        <v>0</v>
      </c>
      <c r="C813" s="55"/>
      <c r="D813" s="42"/>
      <c r="E813" s="61"/>
      <c r="F813" s="43"/>
      <c r="G813" s="42">
        <f>IFERROR(VLOOKUP(CONSUMO_ADITIVOS[[#This Row],[Nombre aditivo]],DESPLEABLES!$F$2:$G$58,2,FALSE),0)</f>
        <v>0</v>
      </c>
      <c r="H813" s="58">
        <f>CONSUMO_ADITIVOS[[#This Row],[Cantidad]]*CONSUMO_ADITIVOS[[#This Row],[Peso x envase]]</f>
        <v>0</v>
      </c>
      <c r="I813" s="43">
        <f>IFERROR(VLOOKUP(CONSUMO_ADITIVOS[[#This Row],[Nombre aditivo]],DESPLEABLES!$F$2:$H$47,3,FALSE),0)</f>
        <v>0</v>
      </c>
      <c r="J813" s="52"/>
    </row>
    <row r="814" spans="1:10">
      <c r="A814" s="54"/>
      <c r="B814" s="50">
        <f>IFERROR(CONSUMO_ADITIVOS[[#This Row],[Fecha ]],0)</f>
        <v>0</v>
      </c>
      <c r="C814" s="55"/>
      <c r="D814" s="42"/>
      <c r="E814" s="61"/>
      <c r="F814" s="43"/>
      <c r="G814" s="42">
        <f>IFERROR(VLOOKUP(CONSUMO_ADITIVOS[[#This Row],[Nombre aditivo]],DESPLEABLES!$F$2:$G$58,2,FALSE),0)</f>
        <v>0</v>
      </c>
      <c r="H814" s="58">
        <f>CONSUMO_ADITIVOS[[#This Row],[Cantidad]]*CONSUMO_ADITIVOS[[#This Row],[Peso x envase]]</f>
        <v>0</v>
      </c>
      <c r="I814" s="43">
        <f>IFERROR(VLOOKUP(CONSUMO_ADITIVOS[[#This Row],[Nombre aditivo]],DESPLEABLES!$F$2:$H$47,3,FALSE),0)</f>
        <v>0</v>
      </c>
      <c r="J814" s="52"/>
    </row>
    <row r="815" spans="1:10">
      <c r="A815" s="54"/>
      <c r="B815" s="50">
        <f>IFERROR(CONSUMO_ADITIVOS[[#This Row],[Fecha ]],0)</f>
        <v>0</v>
      </c>
      <c r="C815" s="55"/>
      <c r="D815" s="42"/>
      <c r="E815" s="61"/>
      <c r="F815" s="43"/>
      <c r="G815" s="42">
        <f>IFERROR(VLOOKUP(CONSUMO_ADITIVOS[[#This Row],[Nombre aditivo]],DESPLEABLES!$F$2:$G$58,2,FALSE),0)</f>
        <v>0</v>
      </c>
      <c r="H815" s="58">
        <f>CONSUMO_ADITIVOS[[#This Row],[Cantidad]]*CONSUMO_ADITIVOS[[#This Row],[Peso x envase]]</f>
        <v>0</v>
      </c>
      <c r="I815" s="43">
        <f>IFERROR(VLOOKUP(CONSUMO_ADITIVOS[[#This Row],[Nombre aditivo]],DESPLEABLES!$F$2:$H$47,3,FALSE),0)</f>
        <v>0</v>
      </c>
      <c r="J815" s="52"/>
    </row>
    <row r="816" spans="1:10">
      <c r="A816" s="54"/>
      <c r="B816" s="50">
        <f>IFERROR(CONSUMO_ADITIVOS[[#This Row],[Fecha ]],0)</f>
        <v>0</v>
      </c>
      <c r="C816" s="55"/>
      <c r="D816" s="42"/>
      <c r="E816" s="61"/>
      <c r="F816" s="43"/>
      <c r="G816" s="42">
        <f>IFERROR(VLOOKUP(CONSUMO_ADITIVOS[[#This Row],[Nombre aditivo]],DESPLEABLES!$F$2:$G$58,2,FALSE),0)</f>
        <v>0</v>
      </c>
      <c r="H816" s="58">
        <f>CONSUMO_ADITIVOS[[#This Row],[Cantidad]]*CONSUMO_ADITIVOS[[#This Row],[Peso x envase]]</f>
        <v>0</v>
      </c>
      <c r="I816" s="43">
        <f>IFERROR(VLOOKUP(CONSUMO_ADITIVOS[[#This Row],[Nombre aditivo]],DESPLEABLES!$F$2:$H$47,3,FALSE),0)</f>
        <v>0</v>
      </c>
      <c r="J816" s="52"/>
    </row>
    <row r="817" spans="1:10">
      <c r="A817" s="54"/>
      <c r="B817" s="50">
        <f>IFERROR(CONSUMO_ADITIVOS[[#This Row],[Fecha ]],0)</f>
        <v>0</v>
      </c>
      <c r="C817" s="55"/>
      <c r="D817" s="42"/>
      <c r="E817" s="61"/>
      <c r="F817" s="43"/>
      <c r="G817" s="42">
        <f>IFERROR(VLOOKUP(CONSUMO_ADITIVOS[[#This Row],[Nombre aditivo]],DESPLEABLES!$F$2:$G$58,2,FALSE),0)</f>
        <v>0</v>
      </c>
      <c r="H817" s="58">
        <f>CONSUMO_ADITIVOS[[#This Row],[Cantidad]]*CONSUMO_ADITIVOS[[#This Row],[Peso x envase]]</f>
        <v>0</v>
      </c>
      <c r="I817" s="43">
        <f>IFERROR(VLOOKUP(CONSUMO_ADITIVOS[[#This Row],[Nombre aditivo]],DESPLEABLES!$F$2:$H$47,3,FALSE),0)</f>
        <v>0</v>
      </c>
      <c r="J817" s="52"/>
    </row>
    <row r="818" spans="1:10">
      <c r="A818" s="54"/>
      <c r="B818" s="50">
        <f>IFERROR(CONSUMO_ADITIVOS[[#This Row],[Fecha ]],0)</f>
        <v>0</v>
      </c>
      <c r="C818" s="55"/>
      <c r="D818" s="42"/>
      <c r="E818" s="61"/>
      <c r="F818" s="43"/>
      <c r="G818" s="42">
        <f>IFERROR(VLOOKUP(CONSUMO_ADITIVOS[[#This Row],[Nombre aditivo]],DESPLEABLES!$F$2:$G$58,2,FALSE),0)</f>
        <v>0</v>
      </c>
      <c r="H818" s="58">
        <f>CONSUMO_ADITIVOS[[#This Row],[Cantidad]]*CONSUMO_ADITIVOS[[#This Row],[Peso x envase]]</f>
        <v>0</v>
      </c>
      <c r="I818" s="43">
        <f>IFERROR(VLOOKUP(CONSUMO_ADITIVOS[[#This Row],[Nombre aditivo]],DESPLEABLES!$F$2:$H$47,3,FALSE),0)</f>
        <v>0</v>
      </c>
      <c r="J818" s="52"/>
    </row>
    <row r="819" spans="1:10">
      <c r="A819" s="54"/>
      <c r="B819" s="50">
        <f>IFERROR(CONSUMO_ADITIVOS[[#This Row],[Fecha ]],0)</f>
        <v>0</v>
      </c>
      <c r="C819" s="55"/>
      <c r="D819" s="42"/>
      <c r="E819" s="61"/>
      <c r="F819" s="43"/>
      <c r="G819" s="42">
        <f>IFERROR(VLOOKUP(CONSUMO_ADITIVOS[[#This Row],[Nombre aditivo]],DESPLEABLES!$F$2:$G$58,2,FALSE),0)</f>
        <v>0</v>
      </c>
      <c r="H819" s="58">
        <f>CONSUMO_ADITIVOS[[#This Row],[Cantidad]]*CONSUMO_ADITIVOS[[#This Row],[Peso x envase]]</f>
        <v>0</v>
      </c>
      <c r="I819" s="43">
        <f>IFERROR(VLOOKUP(CONSUMO_ADITIVOS[[#This Row],[Nombre aditivo]],DESPLEABLES!$F$2:$H$47,3,FALSE),0)</f>
        <v>0</v>
      </c>
      <c r="J819" s="52"/>
    </row>
    <row r="820" spans="1:10">
      <c r="A820" s="54"/>
      <c r="B820" s="50">
        <f>IFERROR(CONSUMO_ADITIVOS[[#This Row],[Fecha ]],0)</f>
        <v>0</v>
      </c>
      <c r="C820" s="55"/>
      <c r="D820" s="42"/>
      <c r="E820" s="61"/>
      <c r="F820" s="43"/>
      <c r="G820" s="42">
        <f>IFERROR(VLOOKUP(CONSUMO_ADITIVOS[[#This Row],[Nombre aditivo]],DESPLEABLES!$F$2:$G$58,2,FALSE),0)</f>
        <v>0</v>
      </c>
      <c r="H820" s="58">
        <f>CONSUMO_ADITIVOS[[#This Row],[Cantidad]]*CONSUMO_ADITIVOS[[#This Row],[Peso x envase]]</f>
        <v>0</v>
      </c>
      <c r="I820" s="43">
        <f>IFERROR(VLOOKUP(CONSUMO_ADITIVOS[[#This Row],[Nombre aditivo]],DESPLEABLES!$F$2:$H$47,3,FALSE),0)</f>
        <v>0</v>
      </c>
      <c r="J820" s="52"/>
    </row>
    <row r="821" spans="1:10">
      <c r="A821" s="54"/>
      <c r="B821" s="50">
        <f>IFERROR(CONSUMO_ADITIVOS[[#This Row],[Fecha ]],0)</f>
        <v>0</v>
      </c>
      <c r="C821" s="55"/>
      <c r="D821" s="42"/>
      <c r="E821" s="61"/>
      <c r="F821" s="43"/>
      <c r="G821" s="42">
        <f>IFERROR(VLOOKUP(CONSUMO_ADITIVOS[[#This Row],[Nombre aditivo]],DESPLEABLES!$F$2:$G$58,2,FALSE),0)</f>
        <v>0</v>
      </c>
      <c r="H821" s="58">
        <f>CONSUMO_ADITIVOS[[#This Row],[Cantidad]]*CONSUMO_ADITIVOS[[#This Row],[Peso x envase]]</f>
        <v>0</v>
      </c>
      <c r="I821" s="43">
        <f>IFERROR(VLOOKUP(CONSUMO_ADITIVOS[[#This Row],[Nombre aditivo]],DESPLEABLES!$F$2:$H$47,3,FALSE),0)</f>
        <v>0</v>
      </c>
      <c r="J821" s="52"/>
    </row>
    <row r="822" spans="1:10">
      <c r="A822" s="54"/>
      <c r="B822" s="50">
        <f>IFERROR(CONSUMO_ADITIVOS[[#This Row],[Fecha ]],0)</f>
        <v>0</v>
      </c>
      <c r="C822" s="55"/>
      <c r="D822" s="42"/>
      <c r="E822" s="61"/>
      <c r="F822" s="43"/>
      <c r="G822" s="42">
        <f>IFERROR(VLOOKUP(CONSUMO_ADITIVOS[[#This Row],[Nombre aditivo]],DESPLEABLES!$F$2:$G$58,2,FALSE),0)</f>
        <v>0</v>
      </c>
      <c r="H822" s="58">
        <f>CONSUMO_ADITIVOS[[#This Row],[Cantidad]]*CONSUMO_ADITIVOS[[#This Row],[Peso x envase]]</f>
        <v>0</v>
      </c>
      <c r="I822" s="43">
        <f>IFERROR(VLOOKUP(CONSUMO_ADITIVOS[[#This Row],[Nombre aditivo]],DESPLEABLES!$F$2:$H$47,3,FALSE),0)</f>
        <v>0</v>
      </c>
      <c r="J822" s="52"/>
    </row>
    <row r="823" spans="1:10">
      <c r="A823" s="54"/>
      <c r="B823" s="50">
        <f>IFERROR(CONSUMO_ADITIVOS[[#This Row],[Fecha ]],0)</f>
        <v>0</v>
      </c>
      <c r="C823" s="55"/>
      <c r="D823" s="42"/>
      <c r="E823" s="61"/>
      <c r="F823" s="43"/>
      <c r="G823" s="42">
        <f>IFERROR(VLOOKUP(CONSUMO_ADITIVOS[[#This Row],[Nombre aditivo]],DESPLEABLES!$F$2:$G$58,2,FALSE),0)</f>
        <v>0</v>
      </c>
      <c r="H823" s="58">
        <f>CONSUMO_ADITIVOS[[#This Row],[Cantidad]]*CONSUMO_ADITIVOS[[#This Row],[Peso x envase]]</f>
        <v>0</v>
      </c>
      <c r="I823" s="43">
        <f>IFERROR(VLOOKUP(CONSUMO_ADITIVOS[[#This Row],[Nombre aditivo]],DESPLEABLES!$F$2:$H$47,3,FALSE),0)</f>
        <v>0</v>
      </c>
      <c r="J823" s="52"/>
    </row>
    <row r="824" spans="1:10">
      <c r="A824" s="54"/>
      <c r="B824" s="50">
        <f>IFERROR(CONSUMO_ADITIVOS[[#This Row],[Fecha ]],0)</f>
        <v>0</v>
      </c>
      <c r="C824" s="55"/>
      <c r="D824" s="42"/>
      <c r="E824" s="61"/>
      <c r="F824" s="43"/>
      <c r="G824" s="42">
        <f>IFERROR(VLOOKUP(CONSUMO_ADITIVOS[[#This Row],[Nombre aditivo]],DESPLEABLES!$F$2:$G$58,2,FALSE),0)</f>
        <v>0</v>
      </c>
      <c r="H824" s="58">
        <f>CONSUMO_ADITIVOS[[#This Row],[Cantidad]]*CONSUMO_ADITIVOS[[#This Row],[Peso x envase]]</f>
        <v>0</v>
      </c>
      <c r="I824" s="43">
        <f>IFERROR(VLOOKUP(CONSUMO_ADITIVOS[[#This Row],[Nombre aditivo]],DESPLEABLES!$F$2:$H$47,3,FALSE),0)</f>
        <v>0</v>
      </c>
      <c r="J824" s="52"/>
    </row>
    <row r="825" spans="1:10">
      <c r="A825" s="54"/>
      <c r="B825" s="50">
        <f>IFERROR(CONSUMO_ADITIVOS[[#This Row],[Fecha ]],0)</f>
        <v>0</v>
      </c>
      <c r="C825" s="55"/>
      <c r="D825" s="42"/>
      <c r="E825" s="61"/>
      <c r="F825" s="43"/>
      <c r="G825" s="42">
        <f>IFERROR(VLOOKUP(CONSUMO_ADITIVOS[[#This Row],[Nombre aditivo]],DESPLEABLES!$F$2:$G$58,2,FALSE),0)</f>
        <v>0</v>
      </c>
      <c r="H825" s="58">
        <f>CONSUMO_ADITIVOS[[#This Row],[Cantidad]]*CONSUMO_ADITIVOS[[#This Row],[Peso x envase]]</f>
        <v>0</v>
      </c>
      <c r="I825" s="43">
        <f>IFERROR(VLOOKUP(CONSUMO_ADITIVOS[[#This Row],[Nombre aditivo]],DESPLEABLES!$F$2:$H$47,3,FALSE),0)</f>
        <v>0</v>
      </c>
      <c r="J825" s="52"/>
    </row>
    <row r="826" spans="1:10">
      <c r="A826" s="54"/>
      <c r="B826" s="50">
        <f>IFERROR(CONSUMO_ADITIVOS[[#This Row],[Fecha ]],0)</f>
        <v>0</v>
      </c>
      <c r="C826" s="55"/>
      <c r="D826" s="42"/>
      <c r="E826" s="61"/>
      <c r="F826" s="43"/>
      <c r="G826" s="42">
        <f>IFERROR(VLOOKUP(CONSUMO_ADITIVOS[[#This Row],[Nombre aditivo]],DESPLEABLES!$F$2:$G$58,2,FALSE),0)</f>
        <v>0</v>
      </c>
      <c r="H826" s="58">
        <f>CONSUMO_ADITIVOS[[#This Row],[Cantidad]]*CONSUMO_ADITIVOS[[#This Row],[Peso x envase]]</f>
        <v>0</v>
      </c>
      <c r="I826" s="43">
        <f>IFERROR(VLOOKUP(CONSUMO_ADITIVOS[[#This Row],[Nombre aditivo]],DESPLEABLES!$F$2:$H$47,3,FALSE),0)</f>
        <v>0</v>
      </c>
      <c r="J826" s="52"/>
    </row>
    <row r="827" spans="1:10">
      <c r="A827" s="54"/>
      <c r="B827" s="50">
        <f>IFERROR(CONSUMO_ADITIVOS[[#This Row],[Fecha ]],0)</f>
        <v>0</v>
      </c>
      <c r="C827" s="55"/>
      <c r="D827" s="42"/>
      <c r="E827" s="61"/>
      <c r="F827" s="43"/>
      <c r="G827" s="42">
        <f>IFERROR(VLOOKUP(CONSUMO_ADITIVOS[[#This Row],[Nombre aditivo]],DESPLEABLES!$F$2:$G$58,2,FALSE),0)</f>
        <v>0</v>
      </c>
      <c r="H827" s="58">
        <f>CONSUMO_ADITIVOS[[#This Row],[Cantidad]]*CONSUMO_ADITIVOS[[#This Row],[Peso x envase]]</f>
        <v>0</v>
      </c>
      <c r="I827" s="43">
        <f>IFERROR(VLOOKUP(CONSUMO_ADITIVOS[[#This Row],[Nombre aditivo]],DESPLEABLES!$F$2:$H$47,3,FALSE),0)</f>
        <v>0</v>
      </c>
      <c r="J827" s="52"/>
    </row>
    <row r="828" spans="1:10">
      <c r="A828" s="54"/>
      <c r="B828" s="50">
        <f>IFERROR(CONSUMO_ADITIVOS[[#This Row],[Fecha ]],0)</f>
        <v>0</v>
      </c>
      <c r="C828" s="55"/>
      <c r="D828" s="42"/>
      <c r="E828" s="61"/>
      <c r="F828" s="43"/>
      <c r="G828" s="42">
        <f>IFERROR(VLOOKUP(CONSUMO_ADITIVOS[[#This Row],[Nombre aditivo]],DESPLEABLES!$F$2:$G$58,2,FALSE),0)</f>
        <v>0</v>
      </c>
      <c r="H828" s="58">
        <f>CONSUMO_ADITIVOS[[#This Row],[Cantidad]]*CONSUMO_ADITIVOS[[#This Row],[Peso x envase]]</f>
        <v>0</v>
      </c>
      <c r="I828" s="43">
        <f>IFERROR(VLOOKUP(CONSUMO_ADITIVOS[[#This Row],[Nombre aditivo]],DESPLEABLES!$F$2:$H$47,3,FALSE),0)</f>
        <v>0</v>
      </c>
      <c r="J828" s="52"/>
    </row>
    <row r="829" spans="1:10">
      <c r="A829" s="54"/>
      <c r="B829" s="50">
        <f>IFERROR(CONSUMO_ADITIVOS[[#This Row],[Fecha ]],0)</f>
        <v>0</v>
      </c>
      <c r="C829" s="55"/>
      <c r="D829" s="42"/>
      <c r="E829" s="61"/>
      <c r="F829" s="43"/>
      <c r="G829" s="42">
        <f>IFERROR(VLOOKUP(CONSUMO_ADITIVOS[[#This Row],[Nombre aditivo]],DESPLEABLES!$F$2:$G$58,2,FALSE),0)</f>
        <v>0</v>
      </c>
      <c r="H829" s="58">
        <f>CONSUMO_ADITIVOS[[#This Row],[Cantidad]]*CONSUMO_ADITIVOS[[#This Row],[Peso x envase]]</f>
        <v>0</v>
      </c>
      <c r="I829" s="43">
        <f>IFERROR(VLOOKUP(CONSUMO_ADITIVOS[[#This Row],[Nombre aditivo]],DESPLEABLES!$F$2:$H$47,3,FALSE),0)</f>
        <v>0</v>
      </c>
      <c r="J829" s="52"/>
    </row>
    <row r="830" spans="1:10">
      <c r="A830" s="54"/>
      <c r="B830" s="50">
        <f>IFERROR(CONSUMO_ADITIVOS[[#This Row],[Fecha ]],0)</f>
        <v>0</v>
      </c>
      <c r="C830" s="55"/>
      <c r="D830" s="42"/>
      <c r="E830" s="61"/>
      <c r="F830" s="43"/>
      <c r="G830" s="42">
        <f>IFERROR(VLOOKUP(CONSUMO_ADITIVOS[[#This Row],[Nombre aditivo]],DESPLEABLES!$F$2:$G$58,2,FALSE),0)</f>
        <v>0</v>
      </c>
      <c r="H830" s="58">
        <f>CONSUMO_ADITIVOS[[#This Row],[Cantidad]]*CONSUMO_ADITIVOS[[#This Row],[Peso x envase]]</f>
        <v>0</v>
      </c>
      <c r="I830" s="43">
        <f>IFERROR(VLOOKUP(CONSUMO_ADITIVOS[[#This Row],[Nombre aditivo]],DESPLEABLES!$F$2:$H$47,3,FALSE),0)</f>
        <v>0</v>
      </c>
      <c r="J830" s="52"/>
    </row>
    <row r="831" spans="1:10">
      <c r="A831" s="54"/>
      <c r="B831" s="50">
        <f>IFERROR(CONSUMO_ADITIVOS[[#This Row],[Fecha ]],0)</f>
        <v>0</v>
      </c>
      <c r="C831" s="55"/>
      <c r="D831" s="42"/>
      <c r="E831" s="61"/>
      <c r="F831" s="43"/>
      <c r="G831" s="42">
        <f>IFERROR(VLOOKUP(CONSUMO_ADITIVOS[[#This Row],[Nombre aditivo]],DESPLEABLES!$F$2:$G$58,2,FALSE),0)</f>
        <v>0</v>
      </c>
      <c r="H831" s="58">
        <f>CONSUMO_ADITIVOS[[#This Row],[Cantidad]]*CONSUMO_ADITIVOS[[#This Row],[Peso x envase]]</f>
        <v>0</v>
      </c>
      <c r="I831" s="43">
        <f>IFERROR(VLOOKUP(CONSUMO_ADITIVOS[[#This Row],[Nombre aditivo]],DESPLEABLES!$F$2:$H$47,3,FALSE),0)</f>
        <v>0</v>
      </c>
      <c r="J831" s="52"/>
    </row>
    <row r="832" spans="1:10">
      <c r="A832" s="54"/>
      <c r="B832" s="50">
        <f>IFERROR(CONSUMO_ADITIVOS[[#This Row],[Fecha ]],0)</f>
        <v>0</v>
      </c>
      <c r="C832" s="55"/>
      <c r="D832" s="42"/>
      <c r="E832" s="61"/>
      <c r="F832" s="43"/>
      <c r="G832" s="42">
        <f>IFERROR(VLOOKUP(CONSUMO_ADITIVOS[[#This Row],[Nombre aditivo]],DESPLEABLES!$F$2:$G$58,2,FALSE),0)</f>
        <v>0</v>
      </c>
      <c r="H832" s="58">
        <f>CONSUMO_ADITIVOS[[#This Row],[Cantidad]]*CONSUMO_ADITIVOS[[#This Row],[Peso x envase]]</f>
        <v>0</v>
      </c>
      <c r="I832" s="43">
        <f>IFERROR(VLOOKUP(CONSUMO_ADITIVOS[[#This Row],[Nombre aditivo]],DESPLEABLES!$F$2:$H$47,3,FALSE),0)</f>
        <v>0</v>
      </c>
      <c r="J832" s="52"/>
    </row>
    <row r="833" spans="1:10">
      <c r="A833" s="54"/>
      <c r="B833" s="50">
        <f>IFERROR(CONSUMO_ADITIVOS[[#This Row],[Fecha ]],0)</f>
        <v>0</v>
      </c>
      <c r="C833" s="55"/>
      <c r="D833" s="42"/>
      <c r="E833" s="61"/>
      <c r="F833" s="43"/>
      <c r="G833" s="42">
        <f>IFERROR(VLOOKUP(CONSUMO_ADITIVOS[[#This Row],[Nombre aditivo]],DESPLEABLES!$F$2:$G$58,2,FALSE),0)</f>
        <v>0</v>
      </c>
      <c r="H833" s="58">
        <f>CONSUMO_ADITIVOS[[#This Row],[Cantidad]]*CONSUMO_ADITIVOS[[#This Row],[Peso x envase]]</f>
        <v>0</v>
      </c>
      <c r="I833" s="43">
        <f>IFERROR(VLOOKUP(CONSUMO_ADITIVOS[[#This Row],[Nombre aditivo]],DESPLEABLES!$F$2:$H$47,3,FALSE),0)</f>
        <v>0</v>
      </c>
      <c r="J833" s="52"/>
    </row>
    <row r="834" spans="1:10">
      <c r="A834" s="54"/>
      <c r="B834" s="50">
        <f>IFERROR(CONSUMO_ADITIVOS[[#This Row],[Fecha ]],0)</f>
        <v>0</v>
      </c>
      <c r="C834" s="55"/>
      <c r="D834" s="42"/>
      <c r="E834" s="61"/>
      <c r="F834" s="43"/>
      <c r="G834" s="42">
        <f>IFERROR(VLOOKUP(CONSUMO_ADITIVOS[[#This Row],[Nombre aditivo]],DESPLEABLES!$F$2:$G$58,2,FALSE),0)</f>
        <v>0</v>
      </c>
      <c r="H834" s="58">
        <f>CONSUMO_ADITIVOS[[#This Row],[Cantidad]]*CONSUMO_ADITIVOS[[#This Row],[Peso x envase]]</f>
        <v>0</v>
      </c>
      <c r="I834" s="43">
        <f>IFERROR(VLOOKUP(CONSUMO_ADITIVOS[[#This Row],[Nombre aditivo]],DESPLEABLES!$F$2:$H$47,3,FALSE),0)</f>
        <v>0</v>
      </c>
      <c r="J834" s="52"/>
    </row>
    <row r="835" spans="1:10">
      <c r="A835" s="54"/>
      <c r="B835" s="50">
        <f>IFERROR(CONSUMO_ADITIVOS[[#This Row],[Fecha ]],0)</f>
        <v>0</v>
      </c>
      <c r="C835" s="55"/>
      <c r="D835" s="42"/>
      <c r="E835" s="61"/>
      <c r="F835" s="43"/>
      <c r="G835" s="42">
        <f>IFERROR(VLOOKUP(CONSUMO_ADITIVOS[[#This Row],[Nombre aditivo]],DESPLEABLES!$F$2:$G$58,2,FALSE),0)</f>
        <v>0</v>
      </c>
      <c r="H835" s="58">
        <f>CONSUMO_ADITIVOS[[#This Row],[Cantidad]]*CONSUMO_ADITIVOS[[#This Row],[Peso x envase]]</f>
        <v>0</v>
      </c>
      <c r="I835" s="43">
        <f>IFERROR(VLOOKUP(CONSUMO_ADITIVOS[[#This Row],[Nombre aditivo]],DESPLEABLES!$F$2:$H$47,3,FALSE),0)</f>
        <v>0</v>
      </c>
      <c r="J835" s="52"/>
    </row>
    <row r="836" spans="1:10">
      <c r="A836" s="54"/>
      <c r="B836" s="50">
        <f>IFERROR(CONSUMO_ADITIVOS[[#This Row],[Fecha ]],0)</f>
        <v>0</v>
      </c>
      <c r="C836" s="55"/>
      <c r="D836" s="42"/>
      <c r="E836" s="61"/>
      <c r="F836" s="43"/>
      <c r="G836" s="42">
        <f>IFERROR(VLOOKUP(CONSUMO_ADITIVOS[[#This Row],[Nombre aditivo]],DESPLEABLES!$F$2:$G$58,2,FALSE),0)</f>
        <v>0</v>
      </c>
      <c r="H836" s="58">
        <f>CONSUMO_ADITIVOS[[#This Row],[Cantidad]]*CONSUMO_ADITIVOS[[#This Row],[Peso x envase]]</f>
        <v>0</v>
      </c>
      <c r="I836" s="43">
        <f>IFERROR(VLOOKUP(CONSUMO_ADITIVOS[[#This Row],[Nombre aditivo]],DESPLEABLES!$F$2:$H$47,3,FALSE),0)</f>
        <v>0</v>
      </c>
      <c r="J836" s="52"/>
    </row>
    <row r="837" spans="1:10">
      <c r="A837" s="54"/>
      <c r="B837" s="50">
        <f>IFERROR(CONSUMO_ADITIVOS[[#This Row],[Fecha ]],0)</f>
        <v>0</v>
      </c>
      <c r="C837" s="55"/>
      <c r="D837" s="42"/>
      <c r="E837" s="61"/>
      <c r="F837" s="43"/>
      <c r="G837" s="42">
        <f>IFERROR(VLOOKUP(CONSUMO_ADITIVOS[[#This Row],[Nombre aditivo]],DESPLEABLES!$F$2:$G$58,2,FALSE),0)</f>
        <v>0</v>
      </c>
      <c r="H837" s="58">
        <f>CONSUMO_ADITIVOS[[#This Row],[Cantidad]]*CONSUMO_ADITIVOS[[#This Row],[Peso x envase]]</f>
        <v>0</v>
      </c>
      <c r="I837" s="43">
        <f>IFERROR(VLOOKUP(CONSUMO_ADITIVOS[[#This Row],[Nombre aditivo]],DESPLEABLES!$F$2:$H$47,3,FALSE),0)</f>
        <v>0</v>
      </c>
      <c r="J837" s="52"/>
    </row>
    <row r="838" spans="1:10">
      <c r="A838" s="54"/>
      <c r="B838" s="50">
        <f>IFERROR(CONSUMO_ADITIVOS[[#This Row],[Fecha ]],0)</f>
        <v>0</v>
      </c>
      <c r="C838" s="55"/>
      <c r="D838" s="42"/>
      <c r="E838" s="61"/>
      <c r="F838" s="43"/>
      <c r="G838" s="42">
        <f>IFERROR(VLOOKUP(CONSUMO_ADITIVOS[[#This Row],[Nombre aditivo]],DESPLEABLES!$F$2:$G$58,2,FALSE),0)</f>
        <v>0</v>
      </c>
      <c r="H838" s="58">
        <f>CONSUMO_ADITIVOS[[#This Row],[Cantidad]]*CONSUMO_ADITIVOS[[#This Row],[Peso x envase]]</f>
        <v>0</v>
      </c>
      <c r="I838" s="43">
        <f>IFERROR(VLOOKUP(CONSUMO_ADITIVOS[[#This Row],[Nombre aditivo]],DESPLEABLES!$F$2:$H$47,3,FALSE),0)</f>
        <v>0</v>
      </c>
      <c r="J838" s="52"/>
    </row>
    <row r="839" spans="1:10">
      <c r="A839" s="54"/>
      <c r="B839" s="50">
        <f>IFERROR(CONSUMO_ADITIVOS[[#This Row],[Fecha ]],0)</f>
        <v>0</v>
      </c>
      <c r="C839" s="55"/>
      <c r="D839" s="42"/>
      <c r="E839" s="61"/>
      <c r="F839" s="43"/>
      <c r="G839" s="42">
        <f>IFERROR(VLOOKUP(CONSUMO_ADITIVOS[[#This Row],[Nombre aditivo]],DESPLEABLES!$F$2:$G$58,2,FALSE),0)</f>
        <v>0</v>
      </c>
      <c r="H839" s="58">
        <f>CONSUMO_ADITIVOS[[#This Row],[Cantidad]]*CONSUMO_ADITIVOS[[#This Row],[Peso x envase]]</f>
        <v>0</v>
      </c>
      <c r="I839" s="43">
        <f>IFERROR(VLOOKUP(CONSUMO_ADITIVOS[[#This Row],[Nombre aditivo]],DESPLEABLES!$F$2:$H$47,3,FALSE),0)</f>
        <v>0</v>
      </c>
      <c r="J839" s="52"/>
    </row>
    <row r="840" spans="1:10">
      <c r="A840" s="54"/>
      <c r="B840" s="50">
        <f>IFERROR(CONSUMO_ADITIVOS[[#This Row],[Fecha ]],0)</f>
        <v>0</v>
      </c>
      <c r="C840" s="55"/>
      <c r="D840" s="42"/>
      <c r="E840" s="61"/>
      <c r="F840" s="43"/>
      <c r="G840" s="42">
        <f>IFERROR(VLOOKUP(CONSUMO_ADITIVOS[[#This Row],[Nombre aditivo]],DESPLEABLES!$F$2:$G$58,2,FALSE),0)</f>
        <v>0</v>
      </c>
      <c r="H840" s="58">
        <f>CONSUMO_ADITIVOS[[#This Row],[Cantidad]]*CONSUMO_ADITIVOS[[#This Row],[Peso x envase]]</f>
        <v>0</v>
      </c>
      <c r="I840" s="43">
        <f>IFERROR(VLOOKUP(CONSUMO_ADITIVOS[[#This Row],[Nombre aditivo]],DESPLEABLES!$F$2:$H$47,3,FALSE),0)</f>
        <v>0</v>
      </c>
      <c r="J840" s="52"/>
    </row>
    <row r="841" spans="1:10">
      <c r="A841" s="54"/>
      <c r="B841" s="50">
        <f>IFERROR(CONSUMO_ADITIVOS[[#This Row],[Fecha ]],0)</f>
        <v>0</v>
      </c>
      <c r="C841" s="55"/>
      <c r="D841" s="42"/>
      <c r="E841" s="61"/>
      <c r="F841" s="43"/>
      <c r="G841" s="42">
        <f>IFERROR(VLOOKUP(CONSUMO_ADITIVOS[[#This Row],[Nombre aditivo]],DESPLEABLES!$F$2:$G$58,2,FALSE),0)</f>
        <v>0</v>
      </c>
      <c r="H841" s="58">
        <f>CONSUMO_ADITIVOS[[#This Row],[Cantidad]]*CONSUMO_ADITIVOS[[#This Row],[Peso x envase]]</f>
        <v>0</v>
      </c>
      <c r="I841" s="43">
        <f>IFERROR(VLOOKUP(CONSUMO_ADITIVOS[[#This Row],[Nombre aditivo]],DESPLEABLES!$F$2:$H$47,3,FALSE),0)</f>
        <v>0</v>
      </c>
      <c r="J841" s="52"/>
    </row>
    <row r="842" spans="1:10">
      <c r="A842" s="54"/>
      <c r="B842" s="50">
        <f>IFERROR(CONSUMO_ADITIVOS[[#This Row],[Fecha ]],0)</f>
        <v>0</v>
      </c>
      <c r="C842" s="55"/>
      <c r="D842" s="42"/>
      <c r="E842" s="61"/>
      <c r="F842" s="43"/>
      <c r="G842" s="42">
        <f>IFERROR(VLOOKUP(CONSUMO_ADITIVOS[[#This Row],[Nombre aditivo]],DESPLEABLES!$F$2:$G$58,2,FALSE),0)</f>
        <v>0</v>
      </c>
      <c r="H842" s="58">
        <f>CONSUMO_ADITIVOS[[#This Row],[Cantidad]]*CONSUMO_ADITIVOS[[#This Row],[Peso x envase]]</f>
        <v>0</v>
      </c>
      <c r="I842" s="43">
        <f>IFERROR(VLOOKUP(CONSUMO_ADITIVOS[[#This Row],[Nombre aditivo]],DESPLEABLES!$F$2:$H$47,3,FALSE),0)</f>
        <v>0</v>
      </c>
      <c r="J842" s="52"/>
    </row>
    <row r="843" spans="1:10">
      <c r="A843" s="54"/>
      <c r="B843" s="50">
        <f>IFERROR(CONSUMO_ADITIVOS[[#This Row],[Fecha ]],0)</f>
        <v>0</v>
      </c>
      <c r="C843" s="55"/>
      <c r="D843" s="42"/>
      <c r="E843" s="61"/>
      <c r="F843" s="43"/>
      <c r="G843" s="42">
        <f>IFERROR(VLOOKUP(CONSUMO_ADITIVOS[[#This Row],[Nombre aditivo]],DESPLEABLES!$F$2:$G$58,2,FALSE),0)</f>
        <v>0</v>
      </c>
      <c r="H843" s="58">
        <f>CONSUMO_ADITIVOS[[#This Row],[Cantidad]]*CONSUMO_ADITIVOS[[#This Row],[Peso x envase]]</f>
        <v>0</v>
      </c>
      <c r="I843" s="43">
        <f>IFERROR(VLOOKUP(CONSUMO_ADITIVOS[[#This Row],[Nombre aditivo]],DESPLEABLES!$F$2:$H$47,3,FALSE),0)</f>
        <v>0</v>
      </c>
      <c r="J843" s="52"/>
    </row>
    <row r="844" spans="1:10">
      <c r="A844" s="54"/>
      <c r="B844" s="50">
        <f>IFERROR(CONSUMO_ADITIVOS[[#This Row],[Fecha ]],0)</f>
        <v>0</v>
      </c>
      <c r="C844" s="55"/>
      <c r="D844" s="42"/>
      <c r="E844" s="61"/>
      <c r="F844" s="43"/>
      <c r="G844" s="42">
        <f>IFERROR(VLOOKUP(CONSUMO_ADITIVOS[[#This Row],[Nombre aditivo]],DESPLEABLES!$F$2:$G$58,2,FALSE),0)</f>
        <v>0</v>
      </c>
      <c r="H844" s="58">
        <f>CONSUMO_ADITIVOS[[#This Row],[Cantidad]]*CONSUMO_ADITIVOS[[#This Row],[Peso x envase]]</f>
        <v>0</v>
      </c>
      <c r="I844" s="43">
        <f>IFERROR(VLOOKUP(CONSUMO_ADITIVOS[[#This Row],[Nombre aditivo]],DESPLEABLES!$F$2:$H$47,3,FALSE),0)</f>
        <v>0</v>
      </c>
      <c r="J844" s="52"/>
    </row>
    <row r="845" spans="1:10">
      <c r="A845" s="54"/>
      <c r="B845" s="50">
        <f>IFERROR(CONSUMO_ADITIVOS[[#This Row],[Fecha ]],0)</f>
        <v>0</v>
      </c>
      <c r="C845" s="55"/>
      <c r="D845" s="42"/>
      <c r="E845" s="61"/>
      <c r="F845" s="43"/>
      <c r="G845" s="42">
        <f>IFERROR(VLOOKUP(CONSUMO_ADITIVOS[[#This Row],[Nombre aditivo]],DESPLEABLES!$F$2:$G$58,2,FALSE),0)</f>
        <v>0</v>
      </c>
      <c r="H845" s="58">
        <f>CONSUMO_ADITIVOS[[#This Row],[Cantidad]]*CONSUMO_ADITIVOS[[#This Row],[Peso x envase]]</f>
        <v>0</v>
      </c>
      <c r="I845" s="43">
        <f>IFERROR(VLOOKUP(CONSUMO_ADITIVOS[[#This Row],[Nombre aditivo]],DESPLEABLES!$F$2:$H$47,3,FALSE),0)</f>
        <v>0</v>
      </c>
      <c r="J845" s="52"/>
    </row>
    <row r="846" spans="1:10">
      <c r="A846" s="54"/>
      <c r="B846" s="50">
        <f>IFERROR(CONSUMO_ADITIVOS[[#This Row],[Fecha ]],0)</f>
        <v>0</v>
      </c>
      <c r="C846" s="55"/>
      <c r="D846" s="42"/>
      <c r="E846" s="61"/>
      <c r="F846" s="43"/>
      <c r="G846" s="42">
        <f>IFERROR(VLOOKUP(CONSUMO_ADITIVOS[[#This Row],[Nombre aditivo]],DESPLEABLES!$F$2:$G$58,2,FALSE),0)</f>
        <v>0</v>
      </c>
      <c r="H846" s="58">
        <f>CONSUMO_ADITIVOS[[#This Row],[Cantidad]]*CONSUMO_ADITIVOS[[#This Row],[Peso x envase]]</f>
        <v>0</v>
      </c>
      <c r="I846" s="43">
        <f>IFERROR(VLOOKUP(CONSUMO_ADITIVOS[[#This Row],[Nombre aditivo]],DESPLEABLES!$F$2:$H$47,3,FALSE),0)</f>
        <v>0</v>
      </c>
      <c r="J846" s="52"/>
    </row>
    <row r="847" spans="1:10">
      <c r="A847" s="49"/>
      <c r="B847" s="50">
        <f>IFERROR(CONSUMO_ADITIVOS[[#This Row],[Fecha ]],0)</f>
        <v>0</v>
      </c>
      <c r="C847" s="71"/>
      <c r="D847" s="71"/>
      <c r="E847" s="45"/>
      <c r="F847" s="42"/>
      <c r="G847" s="42">
        <f>IFERROR(VLOOKUP(CONSUMO_ADITIVOS[[#This Row],[Nombre aditivo]],DESPLEABLES!$F$2:$G$58,2,FALSE),0)</f>
        <v>0</v>
      </c>
      <c r="H847" s="58">
        <f>CONSUMO_ADITIVOS[[#This Row],[Cantidad]]*CONSUMO_ADITIVOS[[#This Row],[Peso x envase]]</f>
        <v>0</v>
      </c>
      <c r="I847" s="42">
        <f>IFERROR(VLOOKUP(CONSUMO_ADITIVOS[[#This Row],[Nombre aditivo]],DESPLEABLES!$F$2:$H$47,3,FALSE),0)</f>
        <v>0</v>
      </c>
      <c r="J847" s="52"/>
    </row>
    <row r="848" spans="1:10">
      <c r="A848" s="49"/>
      <c r="B848" s="50">
        <f>IFERROR(CONSUMO_ADITIVOS[[#This Row],[Fecha ]],0)</f>
        <v>0</v>
      </c>
      <c r="C848" s="71"/>
      <c r="D848" s="71"/>
      <c r="E848" s="45"/>
      <c r="F848" s="42"/>
      <c r="G848" s="42">
        <f>IFERROR(VLOOKUP(CONSUMO_ADITIVOS[[#This Row],[Nombre aditivo]],DESPLEABLES!$F$2:$G$58,2,FALSE),0)</f>
        <v>0</v>
      </c>
      <c r="H848" s="58">
        <f>CONSUMO_ADITIVOS[[#This Row],[Cantidad]]*CONSUMO_ADITIVOS[[#This Row],[Peso x envase]]</f>
        <v>0</v>
      </c>
      <c r="I848" s="42">
        <f>IFERROR(VLOOKUP(CONSUMO_ADITIVOS[[#This Row],[Nombre aditivo]],DESPLEABLES!$F$2:$H$47,3,FALSE),0)</f>
        <v>0</v>
      </c>
      <c r="J848" s="52"/>
    </row>
    <row r="849" spans="1:10">
      <c r="A849" s="49"/>
      <c r="B849" s="50">
        <f>IFERROR(CONSUMO_ADITIVOS[[#This Row],[Fecha ]],0)</f>
        <v>0</v>
      </c>
      <c r="C849" s="71"/>
      <c r="D849" s="71"/>
      <c r="E849" s="45"/>
      <c r="F849" s="42"/>
      <c r="G849" s="42">
        <f>IFERROR(VLOOKUP(CONSUMO_ADITIVOS[[#This Row],[Nombre aditivo]],DESPLEABLES!$F$2:$G$58,2,FALSE),0)</f>
        <v>0</v>
      </c>
      <c r="H849" s="58">
        <f>CONSUMO_ADITIVOS[[#This Row],[Cantidad]]*CONSUMO_ADITIVOS[[#This Row],[Peso x envase]]</f>
        <v>0</v>
      </c>
      <c r="I849" s="42">
        <f>IFERROR(VLOOKUP(CONSUMO_ADITIVOS[[#This Row],[Nombre aditivo]],DESPLEABLES!$F$2:$H$47,3,FALSE),0)</f>
        <v>0</v>
      </c>
      <c r="J849" s="52"/>
    </row>
    <row r="850" spans="1:10">
      <c r="A850" s="49"/>
      <c r="B850" s="50">
        <f>IFERROR(CONSUMO_ADITIVOS[[#This Row],[Fecha ]],0)</f>
        <v>0</v>
      </c>
      <c r="C850" s="71"/>
      <c r="D850" s="71"/>
      <c r="E850" s="45"/>
      <c r="F850" s="42"/>
      <c r="G850" s="42">
        <f>IFERROR(VLOOKUP(CONSUMO_ADITIVOS[[#This Row],[Nombre aditivo]],DESPLEABLES!$F$2:$G$58,2,FALSE),0)</f>
        <v>0</v>
      </c>
      <c r="H850" s="58">
        <f>CONSUMO_ADITIVOS[[#This Row],[Cantidad]]*CONSUMO_ADITIVOS[[#This Row],[Peso x envase]]</f>
        <v>0</v>
      </c>
      <c r="I850" s="42">
        <f>IFERROR(VLOOKUP(CONSUMO_ADITIVOS[[#This Row],[Nombre aditivo]],DESPLEABLES!$F$2:$H$47,3,FALSE),0)</f>
        <v>0</v>
      </c>
      <c r="J850" s="52"/>
    </row>
    <row r="851" spans="1:10">
      <c r="A851" s="49"/>
      <c r="B851" s="50">
        <f>IFERROR(CONSUMO_ADITIVOS[[#This Row],[Fecha ]],0)</f>
        <v>0</v>
      </c>
      <c r="C851" s="71"/>
      <c r="D851" s="71"/>
      <c r="E851" s="45"/>
      <c r="F851" s="42"/>
      <c r="G851" s="42">
        <f>IFERROR(VLOOKUP(CONSUMO_ADITIVOS[[#This Row],[Nombre aditivo]],DESPLEABLES!$F$2:$G$58,2,FALSE),0)</f>
        <v>0</v>
      </c>
      <c r="H851" s="58">
        <f>CONSUMO_ADITIVOS[[#This Row],[Cantidad]]*CONSUMO_ADITIVOS[[#This Row],[Peso x envase]]</f>
        <v>0</v>
      </c>
      <c r="I851" s="42">
        <f>IFERROR(VLOOKUP(CONSUMO_ADITIVOS[[#This Row],[Nombre aditivo]],DESPLEABLES!$F$2:$H$47,3,FALSE),0)</f>
        <v>0</v>
      </c>
      <c r="J851" s="52"/>
    </row>
    <row r="852" spans="1:10">
      <c r="A852" s="49"/>
      <c r="B852" s="50">
        <f>IFERROR(CONSUMO_ADITIVOS[[#This Row],[Fecha ]],0)</f>
        <v>0</v>
      </c>
      <c r="C852" s="71"/>
      <c r="D852" s="71"/>
      <c r="E852" s="45"/>
      <c r="F852" s="42"/>
      <c r="G852" s="42">
        <f>IFERROR(VLOOKUP(CONSUMO_ADITIVOS[[#This Row],[Nombre aditivo]],DESPLEABLES!$F$2:$G$58,2,FALSE),0)</f>
        <v>0</v>
      </c>
      <c r="H852" s="58">
        <f>CONSUMO_ADITIVOS[[#This Row],[Cantidad]]*CONSUMO_ADITIVOS[[#This Row],[Peso x envase]]</f>
        <v>0</v>
      </c>
      <c r="I852" s="42">
        <f>IFERROR(VLOOKUP(CONSUMO_ADITIVOS[[#This Row],[Nombre aditivo]],DESPLEABLES!$F$2:$H$47,3,FALSE),0)</f>
        <v>0</v>
      </c>
      <c r="J852" s="52"/>
    </row>
    <row r="853" spans="1:10">
      <c r="A853" s="49"/>
      <c r="B853" s="50">
        <f>IFERROR(CONSUMO_ADITIVOS[[#This Row],[Fecha ]],0)</f>
        <v>0</v>
      </c>
      <c r="C853" s="71"/>
      <c r="D853" s="71"/>
      <c r="E853" s="45"/>
      <c r="F853" s="42"/>
      <c r="G853" s="42">
        <f>IFERROR(VLOOKUP(CONSUMO_ADITIVOS[[#This Row],[Nombre aditivo]],DESPLEABLES!$F$2:$G$58,2,FALSE),0)</f>
        <v>0</v>
      </c>
      <c r="H853" s="58">
        <f>CONSUMO_ADITIVOS[[#This Row],[Cantidad]]*CONSUMO_ADITIVOS[[#This Row],[Peso x envase]]</f>
        <v>0</v>
      </c>
      <c r="I853" s="42">
        <f>IFERROR(VLOOKUP(CONSUMO_ADITIVOS[[#This Row],[Nombre aditivo]],DESPLEABLES!$F$2:$H$47,3,FALSE),0)</f>
        <v>0</v>
      </c>
      <c r="J853" s="52"/>
    </row>
    <row r="854" spans="1:10">
      <c r="A854" s="49"/>
      <c r="B854" s="50">
        <f>IFERROR(CONSUMO_ADITIVOS[[#This Row],[Fecha ]],0)</f>
        <v>0</v>
      </c>
      <c r="C854" s="71"/>
      <c r="D854" s="71"/>
      <c r="E854" s="45"/>
      <c r="F854" s="42"/>
      <c r="G854" s="42">
        <f>IFERROR(VLOOKUP(CONSUMO_ADITIVOS[[#This Row],[Nombre aditivo]],DESPLEABLES!$F$2:$G$58,2,FALSE),0)</f>
        <v>0</v>
      </c>
      <c r="H854" s="58">
        <f>CONSUMO_ADITIVOS[[#This Row],[Cantidad]]*CONSUMO_ADITIVOS[[#This Row],[Peso x envase]]</f>
        <v>0</v>
      </c>
      <c r="I854" s="42">
        <f>IFERROR(VLOOKUP(CONSUMO_ADITIVOS[[#This Row],[Nombre aditivo]],DESPLEABLES!$F$2:$H$47,3,FALSE),0)</f>
        <v>0</v>
      </c>
      <c r="J854" s="52"/>
    </row>
    <row r="855" spans="1:10">
      <c r="A855" s="49"/>
      <c r="B855" s="50">
        <f>IFERROR(CONSUMO_ADITIVOS[[#This Row],[Fecha ]],0)</f>
        <v>0</v>
      </c>
      <c r="C855" s="71"/>
      <c r="D855" s="71"/>
      <c r="E855" s="45"/>
      <c r="F855" s="42"/>
      <c r="G855" s="42">
        <f>IFERROR(VLOOKUP(CONSUMO_ADITIVOS[[#This Row],[Nombre aditivo]],DESPLEABLES!$F$2:$G$58,2,FALSE),0)</f>
        <v>0</v>
      </c>
      <c r="H855" s="58">
        <f>CONSUMO_ADITIVOS[[#This Row],[Cantidad]]*CONSUMO_ADITIVOS[[#This Row],[Peso x envase]]</f>
        <v>0</v>
      </c>
      <c r="I855" s="42">
        <f>IFERROR(VLOOKUP(CONSUMO_ADITIVOS[[#This Row],[Nombre aditivo]],DESPLEABLES!$F$2:$H$47,3,FALSE),0)</f>
        <v>0</v>
      </c>
      <c r="J855" s="52"/>
    </row>
    <row r="856" spans="1:10">
      <c r="A856" s="49"/>
      <c r="B856" s="50">
        <f>IFERROR(CONSUMO_ADITIVOS[[#This Row],[Fecha ]],0)</f>
        <v>0</v>
      </c>
      <c r="C856" s="71"/>
      <c r="D856" s="71"/>
      <c r="E856" s="45"/>
      <c r="F856" s="42"/>
      <c r="G856" s="42">
        <f>IFERROR(VLOOKUP(CONSUMO_ADITIVOS[[#This Row],[Nombre aditivo]],DESPLEABLES!$F$2:$G$58,2,FALSE),0)</f>
        <v>0</v>
      </c>
      <c r="H856" s="58">
        <f>CONSUMO_ADITIVOS[[#This Row],[Cantidad]]*CONSUMO_ADITIVOS[[#This Row],[Peso x envase]]</f>
        <v>0</v>
      </c>
      <c r="I856" s="42">
        <f>IFERROR(VLOOKUP(CONSUMO_ADITIVOS[[#This Row],[Nombre aditivo]],DESPLEABLES!$F$2:$H$47,3,FALSE),0)</f>
        <v>0</v>
      </c>
      <c r="J856" s="52"/>
    </row>
    <row r="857" spans="1:10">
      <c r="A857" s="49"/>
      <c r="B857" s="50">
        <f>IFERROR(CONSUMO_ADITIVOS[[#This Row],[Fecha ]],0)</f>
        <v>0</v>
      </c>
      <c r="C857" s="71"/>
      <c r="D857" s="71"/>
      <c r="E857" s="45"/>
      <c r="F857" s="42"/>
      <c r="G857" s="42">
        <f>IFERROR(VLOOKUP(CONSUMO_ADITIVOS[[#This Row],[Nombre aditivo]],DESPLEABLES!$F$2:$G$58,2,FALSE),0)</f>
        <v>0</v>
      </c>
      <c r="H857" s="58">
        <f>CONSUMO_ADITIVOS[[#This Row],[Cantidad]]*CONSUMO_ADITIVOS[[#This Row],[Peso x envase]]</f>
        <v>0</v>
      </c>
      <c r="I857" s="42">
        <f>IFERROR(VLOOKUP(CONSUMO_ADITIVOS[[#This Row],[Nombre aditivo]],DESPLEABLES!$F$2:$H$47,3,FALSE),0)</f>
        <v>0</v>
      </c>
      <c r="J857" s="52"/>
    </row>
    <row r="858" spans="1:10">
      <c r="A858" s="49"/>
      <c r="B858" s="50">
        <f>IFERROR(CONSUMO_ADITIVOS[[#This Row],[Fecha ]],0)</f>
        <v>0</v>
      </c>
      <c r="C858" s="71"/>
      <c r="D858" s="71"/>
      <c r="E858" s="45"/>
      <c r="F858" s="42"/>
      <c r="G858" s="42">
        <f>IFERROR(VLOOKUP(CONSUMO_ADITIVOS[[#This Row],[Nombre aditivo]],DESPLEABLES!$F$2:$G$58,2,FALSE),0)</f>
        <v>0</v>
      </c>
      <c r="H858" s="58">
        <f>CONSUMO_ADITIVOS[[#This Row],[Cantidad]]*CONSUMO_ADITIVOS[[#This Row],[Peso x envase]]</f>
        <v>0</v>
      </c>
      <c r="I858" s="42">
        <f>IFERROR(VLOOKUP(CONSUMO_ADITIVOS[[#This Row],[Nombre aditivo]],DESPLEABLES!$F$2:$H$47,3,FALSE),0)</f>
        <v>0</v>
      </c>
      <c r="J858" s="52"/>
    </row>
    <row r="859" spans="1:10">
      <c r="A859" s="49"/>
      <c r="B859" s="50">
        <f>IFERROR(CONSUMO_ADITIVOS[[#This Row],[Fecha ]],0)</f>
        <v>0</v>
      </c>
      <c r="C859" s="71"/>
      <c r="D859" s="71"/>
      <c r="E859" s="45"/>
      <c r="F859" s="42"/>
      <c r="G859" s="42">
        <f>IFERROR(VLOOKUP(CONSUMO_ADITIVOS[[#This Row],[Nombre aditivo]],DESPLEABLES!$F$2:$G$58,2,FALSE),0)</f>
        <v>0</v>
      </c>
      <c r="H859" s="58">
        <f>CONSUMO_ADITIVOS[[#This Row],[Cantidad]]*CONSUMO_ADITIVOS[[#This Row],[Peso x envase]]</f>
        <v>0</v>
      </c>
      <c r="I859" s="42">
        <f>IFERROR(VLOOKUP(CONSUMO_ADITIVOS[[#This Row],[Nombre aditivo]],DESPLEABLES!$F$2:$H$47,3,FALSE),0)</f>
        <v>0</v>
      </c>
      <c r="J859" s="52"/>
    </row>
    <row r="860" spans="1:10">
      <c r="A860" s="49"/>
      <c r="B860" s="50">
        <f>IFERROR(CONSUMO_ADITIVOS[[#This Row],[Fecha ]],0)</f>
        <v>0</v>
      </c>
      <c r="C860" s="71"/>
      <c r="D860" s="71"/>
      <c r="E860" s="45"/>
      <c r="F860" s="42"/>
      <c r="G860" s="42">
        <f>IFERROR(VLOOKUP(CONSUMO_ADITIVOS[[#This Row],[Nombre aditivo]],DESPLEABLES!$F$2:$G$58,2,FALSE),0)</f>
        <v>0</v>
      </c>
      <c r="H860" s="58">
        <f>CONSUMO_ADITIVOS[[#This Row],[Cantidad]]*CONSUMO_ADITIVOS[[#This Row],[Peso x envase]]</f>
        <v>0</v>
      </c>
      <c r="I860" s="42">
        <f>IFERROR(VLOOKUP(CONSUMO_ADITIVOS[[#This Row],[Nombre aditivo]],DESPLEABLES!$F$2:$H$47,3,FALSE),0)</f>
        <v>0</v>
      </c>
      <c r="J860" s="52"/>
    </row>
    <row r="861" spans="1:10">
      <c r="A861" s="49"/>
      <c r="B861" s="50">
        <f>IFERROR(CONSUMO_ADITIVOS[[#This Row],[Fecha ]],0)</f>
        <v>0</v>
      </c>
      <c r="C861" s="71"/>
      <c r="D861" s="71"/>
      <c r="E861" s="45"/>
      <c r="F861" s="42"/>
      <c r="G861" s="42">
        <f>IFERROR(VLOOKUP(CONSUMO_ADITIVOS[[#This Row],[Nombre aditivo]],DESPLEABLES!$F$2:$G$58,2,FALSE),0)</f>
        <v>0</v>
      </c>
      <c r="H861" s="58">
        <f>CONSUMO_ADITIVOS[[#This Row],[Cantidad]]*CONSUMO_ADITIVOS[[#This Row],[Peso x envase]]</f>
        <v>0</v>
      </c>
      <c r="I861" s="42">
        <f>IFERROR(VLOOKUP(CONSUMO_ADITIVOS[[#This Row],[Nombre aditivo]],DESPLEABLES!$F$2:$H$47,3,FALSE),0)</f>
        <v>0</v>
      </c>
      <c r="J861" s="52"/>
    </row>
    <row r="862" spans="1:10">
      <c r="A862" s="49"/>
      <c r="B862" s="50">
        <f>IFERROR(CONSUMO_ADITIVOS[[#This Row],[Fecha ]],0)</f>
        <v>0</v>
      </c>
      <c r="C862" s="71"/>
      <c r="D862" s="71"/>
      <c r="E862" s="45"/>
      <c r="F862" s="42"/>
      <c r="G862" s="42">
        <f>IFERROR(VLOOKUP(CONSUMO_ADITIVOS[[#This Row],[Nombre aditivo]],DESPLEABLES!$F$2:$G$58,2,FALSE),0)</f>
        <v>0</v>
      </c>
      <c r="H862" s="58">
        <f>CONSUMO_ADITIVOS[[#This Row],[Cantidad]]*CONSUMO_ADITIVOS[[#This Row],[Peso x envase]]</f>
        <v>0</v>
      </c>
      <c r="I862" s="42">
        <f>IFERROR(VLOOKUP(CONSUMO_ADITIVOS[[#This Row],[Nombre aditivo]],DESPLEABLES!$F$2:$H$47,3,FALSE),0)</f>
        <v>0</v>
      </c>
      <c r="J862" s="52"/>
    </row>
    <row r="863" spans="1:10">
      <c r="A863" s="49"/>
      <c r="B863" s="50">
        <f>IFERROR(CONSUMO_ADITIVOS[[#This Row],[Fecha ]],0)</f>
        <v>0</v>
      </c>
      <c r="C863" s="71"/>
      <c r="D863" s="71"/>
      <c r="E863" s="45"/>
      <c r="F863" s="42"/>
      <c r="G863" s="42">
        <f>IFERROR(VLOOKUP(CONSUMO_ADITIVOS[[#This Row],[Nombre aditivo]],DESPLEABLES!$F$2:$G$58,2,FALSE),0)</f>
        <v>0</v>
      </c>
      <c r="H863" s="58">
        <f>CONSUMO_ADITIVOS[[#This Row],[Cantidad]]*CONSUMO_ADITIVOS[[#This Row],[Peso x envase]]</f>
        <v>0</v>
      </c>
      <c r="I863" s="42">
        <f>IFERROR(VLOOKUP(CONSUMO_ADITIVOS[[#This Row],[Nombre aditivo]],DESPLEABLES!$F$2:$H$47,3,FALSE),0)</f>
        <v>0</v>
      </c>
      <c r="J863" s="52"/>
    </row>
    <row r="864" spans="1:10">
      <c r="A864" s="49"/>
      <c r="B864" s="50">
        <f>IFERROR(CONSUMO_ADITIVOS[[#This Row],[Fecha ]],0)</f>
        <v>0</v>
      </c>
      <c r="C864" s="71"/>
      <c r="D864" s="71"/>
      <c r="E864" s="45"/>
      <c r="F864" s="42"/>
      <c r="G864" s="42">
        <f>IFERROR(VLOOKUP(CONSUMO_ADITIVOS[[#This Row],[Nombre aditivo]],DESPLEABLES!$F$2:$G$58,2,FALSE),0)</f>
        <v>0</v>
      </c>
      <c r="H864" s="58">
        <f>CONSUMO_ADITIVOS[[#This Row],[Cantidad]]*CONSUMO_ADITIVOS[[#This Row],[Peso x envase]]</f>
        <v>0</v>
      </c>
      <c r="I864" s="42">
        <f>IFERROR(VLOOKUP(CONSUMO_ADITIVOS[[#This Row],[Nombre aditivo]],DESPLEABLES!$F$2:$H$47,3,FALSE),0)</f>
        <v>0</v>
      </c>
      <c r="J864" s="52"/>
    </row>
    <row r="865" spans="1:10">
      <c r="A865" s="49"/>
      <c r="B865" s="50">
        <f>IFERROR(CONSUMO_ADITIVOS[[#This Row],[Fecha ]],0)</f>
        <v>0</v>
      </c>
      <c r="C865" s="71"/>
      <c r="D865" s="71"/>
      <c r="E865" s="45"/>
      <c r="F865" s="42"/>
      <c r="G865" s="42">
        <f>IFERROR(VLOOKUP(CONSUMO_ADITIVOS[[#This Row],[Nombre aditivo]],DESPLEABLES!$F$2:$G$58,2,FALSE),0)</f>
        <v>0</v>
      </c>
      <c r="H865" s="58">
        <f>CONSUMO_ADITIVOS[[#This Row],[Cantidad]]*CONSUMO_ADITIVOS[[#This Row],[Peso x envase]]</f>
        <v>0</v>
      </c>
      <c r="I865" s="42">
        <f>IFERROR(VLOOKUP(CONSUMO_ADITIVOS[[#This Row],[Nombre aditivo]],DESPLEABLES!$F$2:$H$47,3,FALSE),0)</f>
        <v>0</v>
      </c>
      <c r="J865" s="52"/>
    </row>
    <row r="866" spans="1:10">
      <c r="A866" s="49"/>
      <c r="B866" s="50">
        <f>IFERROR(CONSUMO_ADITIVOS[[#This Row],[Fecha ]],0)</f>
        <v>0</v>
      </c>
      <c r="C866" s="71"/>
      <c r="D866" s="71"/>
      <c r="E866" s="45"/>
      <c r="F866" s="42"/>
      <c r="G866" s="42">
        <f>IFERROR(VLOOKUP(CONSUMO_ADITIVOS[[#This Row],[Nombre aditivo]],DESPLEABLES!$F$2:$G$58,2,FALSE),0)</f>
        <v>0</v>
      </c>
      <c r="H866" s="58">
        <f>CONSUMO_ADITIVOS[[#This Row],[Cantidad]]*CONSUMO_ADITIVOS[[#This Row],[Peso x envase]]</f>
        <v>0</v>
      </c>
      <c r="I866" s="42">
        <f>IFERROR(VLOOKUP(CONSUMO_ADITIVOS[[#This Row],[Nombre aditivo]],DESPLEABLES!$F$2:$H$47,3,FALSE),0)</f>
        <v>0</v>
      </c>
      <c r="J866" s="52"/>
    </row>
    <row r="867" spans="1:10">
      <c r="A867" s="49"/>
      <c r="B867" s="50">
        <f>IFERROR(CONSUMO_ADITIVOS[[#This Row],[Fecha ]],0)</f>
        <v>0</v>
      </c>
      <c r="C867" s="71"/>
      <c r="D867" s="71"/>
      <c r="E867" s="45"/>
      <c r="F867" s="42"/>
      <c r="G867" s="42">
        <f>IFERROR(VLOOKUP(CONSUMO_ADITIVOS[[#This Row],[Nombre aditivo]],DESPLEABLES!$F$2:$G$58,2,FALSE),0)</f>
        <v>0</v>
      </c>
      <c r="H867" s="58">
        <f>CONSUMO_ADITIVOS[[#This Row],[Cantidad]]*CONSUMO_ADITIVOS[[#This Row],[Peso x envase]]</f>
        <v>0</v>
      </c>
      <c r="I867" s="42">
        <f>IFERROR(VLOOKUP(CONSUMO_ADITIVOS[[#This Row],[Nombre aditivo]],DESPLEABLES!$F$2:$H$47,3,FALSE),0)</f>
        <v>0</v>
      </c>
      <c r="J867" s="52"/>
    </row>
    <row r="868" spans="1:10">
      <c r="A868" s="49"/>
      <c r="B868" s="50">
        <f>IFERROR(CONSUMO_ADITIVOS[[#This Row],[Fecha ]],0)</f>
        <v>0</v>
      </c>
      <c r="C868" s="71"/>
      <c r="D868" s="71"/>
      <c r="E868" s="45"/>
      <c r="F868" s="42"/>
      <c r="G868" s="42">
        <f>IFERROR(VLOOKUP(CONSUMO_ADITIVOS[[#This Row],[Nombre aditivo]],DESPLEABLES!$F$2:$G$58,2,FALSE),0)</f>
        <v>0</v>
      </c>
      <c r="H868" s="58">
        <f>CONSUMO_ADITIVOS[[#This Row],[Cantidad]]*CONSUMO_ADITIVOS[[#This Row],[Peso x envase]]</f>
        <v>0</v>
      </c>
      <c r="I868" s="42">
        <f>IFERROR(VLOOKUP(CONSUMO_ADITIVOS[[#This Row],[Nombre aditivo]],DESPLEABLES!$F$2:$H$47,3,FALSE),0)</f>
        <v>0</v>
      </c>
      <c r="J868" s="52"/>
    </row>
    <row r="869" spans="1:10">
      <c r="A869" s="49"/>
      <c r="B869" s="50">
        <f>IFERROR(CONSUMO_ADITIVOS[[#This Row],[Fecha ]],0)</f>
        <v>0</v>
      </c>
      <c r="C869" s="71"/>
      <c r="D869" s="71"/>
      <c r="E869" s="45"/>
      <c r="F869" s="42"/>
      <c r="G869" s="42">
        <f>IFERROR(VLOOKUP(CONSUMO_ADITIVOS[[#This Row],[Nombre aditivo]],DESPLEABLES!$F$2:$G$58,2,FALSE),0)</f>
        <v>0</v>
      </c>
      <c r="H869" s="58">
        <f>CONSUMO_ADITIVOS[[#This Row],[Cantidad]]*CONSUMO_ADITIVOS[[#This Row],[Peso x envase]]</f>
        <v>0</v>
      </c>
      <c r="I869" s="42">
        <f>IFERROR(VLOOKUP(CONSUMO_ADITIVOS[[#This Row],[Nombre aditivo]],DESPLEABLES!$F$2:$H$47,3,FALSE),0)</f>
        <v>0</v>
      </c>
      <c r="J869" s="52"/>
    </row>
    <row r="870" spans="1:10">
      <c r="A870" s="49"/>
      <c r="B870" s="50">
        <f>IFERROR(CONSUMO_ADITIVOS[[#This Row],[Fecha ]],0)</f>
        <v>0</v>
      </c>
      <c r="C870" s="71"/>
      <c r="D870" s="71"/>
      <c r="E870" s="45"/>
      <c r="F870" s="42"/>
      <c r="G870" s="42">
        <f>IFERROR(VLOOKUP(CONSUMO_ADITIVOS[[#This Row],[Nombre aditivo]],DESPLEABLES!$F$2:$G$58,2,FALSE),0)</f>
        <v>0</v>
      </c>
      <c r="H870" s="58">
        <f>CONSUMO_ADITIVOS[[#This Row],[Cantidad]]*CONSUMO_ADITIVOS[[#This Row],[Peso x envase]]</f>
        <v>0</v>
      </c>
      <c r="I870" s="42">
        <f>IFERROR(VLOOKUP(CONSUMO_ADITIVOS[[#This Row],[Nombre aditivo]],DESPLEABLES!$F$2:$H$47,3,FALSE),0)</f>
        <v>0</v>
      </c>
      <c r="J870" s="52"/>
    </row>
    <row r="871" spans="1:10">
      <c r="A871" s="49"/>
      <c r="B871" s="50">
        <f>IFERROR(CONSUMO_ADITIVOS[[#This Row],[Fecha ]],0)</f>
        <v>0</v>
      </c>
      <c r="C871" s="71"/>
      <c r="D871" s="71"/>
      <c r="E871" s="45"/>
      <c r="F871" s="42"/>
      <c r="G871" s="42">
        <f>IFERROR(VLOOKUP(CONSUMO_ADITIVOS[[#This Row],[Nombre aditivo]],DESPLEABLES!$F$2:$G$58,2,FALSE),0)</f>
        <v>0</v>
      </c>
      <c r="H871" s="58">
        <f>CONSUMO_ADITIVOS[[#This Row],[Cantidad]]*CONSUMO_ADITIVOS[[#This Row],[Peso x envase]]</f>
        <v>0</v>
      </c>
      <c r="I871" s="42">
        <f>IFERROR(VLOOKUP(CONSUMO_ADITIVOS[[#This Row],[Nombre aditivo]],DESPLEABLES!$F$2:$H$47,3,FALSE),0)</f>
        <v>0</v>
      </c>
      <c r="J871" s="52"/>
    </row>
    <row r="872" spans="1:10">
      <c r="A872" s="49"/>
      <c r="B872" s="50">
        <f>IFERROR(CONSUMO_ADITIVOS[[#This Row],[Fecha ]],0)</f>
        <v>0</v>
      </c>
      <c r="C872" s="71"/>
      <c r="D872" s="71"/>
      <c r="E872" s="45"/>
      <c r="F872" s="42"/>
      <c r="G872" s="42">
        <f>IFERROR(VLOOKUP(CONSUMO_ADITIVOS[[#This Row],[Nombre aditivo]],DESPLEABLES!$F$2:$G$58,2,FALSE),0)</f>
        <v>0</v>
      </c>
      <c r="H872" s="58">
        <f>CONSUMO_ADITIVOS[[#This Row],[Cantidad]]*CONSUMO_ADITIVOS[[#This Row],[Peso x envase]]</f>
        <v>0</v>
      </c>
      <c r="I872" s="42">
        <f>IFERROR(VLOOKUP(CONSUMO_ADITIVOS[[#This Row],[Nombre aditivo]],DESPLEABLES!$F$2:$H$47,3,FALSE),0)</f>
        <v>0</v>
      </c>
      <c r="J872" s="52"/>
    </row>
    <row r="873" spans="1:10">
      <c r="A873" s="49"/>
      <c r="B873" s="50">
        <f>IFERROR(CONSUMO_ADITIVOS[[#This Row],[Fecha ]],0)</f>
        <v>0</v>
      </c>
      <c r="C873" s="71"/>
      <c r="D873" s="71"/>
      <c r="E873" s="45"/>
      <c r="F873" s="42"/>
      <c r="G873" s="42">
        <f>IFERROR(VLOOKUP(CONSUMO_ADITIVOS[[#This Row],[Nombre aditivo]],DESPLEABLES!$F$2:$G$58,2,FALSE),0)</f>
        <v>0</v>
      </c>
      <c r="H873" s="58">
        <f>CONSUMO_ADITIVOS[[#This Row],[Cantidad]]*CONSUMO_ADITIVOS[[#This Row],[Peso x envase]]</f>
        <v>0</v>
      </c>
      <c r="I873" s="42">
        <f>IFERROR(VLOOKUP(CONSUMO_ADITIVOS[[#This Row],[Nombre aditivo]],DESPLEABLES!$F$2:$H$47,3,FALSE),0)</f>
        <v>0</v>
      </c>
      <c r="J873" s="52"/>
    </row>
    <row r="874" spans="1:10">
      <c r="A874" s="49"/>
      <c r="B874" s="50">
        <f>IFERROR(CONSUMO_ADITIVOS[[#This Row],[Fecha ]],0)</f>
        <v>0</v>
      </c>
      <c r="C874" s="71"/>
      <c r="D874" s="71"/>
      <c r="E874" s="45"/>
      <c r="F874" s="42"/>
      <c r="G874" s="42">
        <f>IFERROR(VLOOKUP(CONSUMO_ADITIVOS[[#This Row],[Nombre aditivo]],DESPLEABLES!$F$2:$G$58,2,FALSE),0)</f>
        <v>0</v>
      </c>
      <c r="H874" s="58">
        <f>CONSUMO_ADITIVOS[[#This Row],[Cantidad]]*CONSUMO_ADITIVOS[[#This Row],[Peso x envase]]</f>
        <v>0</v>
      </c>
      <c r="I874" s="42">
        <f>IFERROR(VLOOKUP(CONSUMO_ADITIVOS[[#This Row],[Nombre aditivo]],DESPLEABLES!$F$2:$H$47,3,FALSE),0)</f>
        <v>0</v>
      </c>
      <c r="J874" s="52"/>
    </row>
    <row r="875" spans="1:10">
      <c r="A875" s="49"/>
      <c r="B875" s="50">
        <f>IFERROR(CONSUMO_ADITIVOS[[#This Row],[Fecha ]],0)</f>
        <v>0</v>
      </c>
      <c r="C875" s="71"/>
      <c r="D875" s="71"/>
      <c r="E875" s="45"/>
      <c r="F875" s="42"/>
      <c r="G875" s="42">
        <f>IFERROR(VLOOKUP(CONSUMO_ADITIVOS[[#This Row],[Nombre aditivo]],DESPLEABLES!$F$2:$G$58,2,FALSE),0)</f>
        <v>0</v>
      </c>
      <c r="H875" s="58">
        <f>CONSUMO_ADITIVOS[[#This Row],[Cantidad]]*CONSUMO_ADITIVOS[[#This Row],[Peso x envase]]</f>
        <v>0</v>
      </c>
      <c r="I875" s="42">
        <f>IFERROR(VLOOKUP(CONSUMO_ADITIVOS[[#This Row],[Nombre aditivo]],DESPLEABLES!$F$2:$H$47,3,FALSE),0)</f>
        <v>0</v>
      </c>
      <c r="J875" s="52"/>
    </row>
    <row r="876" spans="1:10">
      <c r="A876" s="49"/>
      <c r="B876" s="50">
        <f>IFERROR(CONSUMO_ADITIVOS[[#This Row],[Fecha ]],0)</f>
        <v>0</v>
      </c>
      <c r="C876" s="71"/>
      <c r="D876" s="71"/>
      <c r="E876" s="45"/>
      <c r="F876" s="42"/>
      <c r="G876" s="42">
        <f>IFERROR(VLOOKUP(CONSUMO_ADITIVOS[[#This Row],[Nombre aditivo]],DESPLEABLES!$F$2:$G$58,2,FALSE),0)</f>
        <v>0</v>
      </c>
      <c r="H876" s="58">
        <f>CONSUMO_ADITIVOS[[#This Row],[Cantidad]]*CONSUMO_ADITIVOS[[#This Row],[Peso x envase]]</f>
        <v>0</v>
      </c>
      <c r="I876" s="42">
        <f>IFERROR(VLOOKUP(CONSUMO_ADITIVOS[[#This Row],[Nombre aditivo]],DESPLEABLES!$F$2:$H$47,3,FALSE),0)</f>
        <v>0</v>
      </c>
      <c r="J876" s="52"/>
    </row>
    <row r="877" spans="1:10">
      <c r="A877" s="49"/>
      <c r="B877" s="50">
        <f>IFERROR(CONSUMO_ADITIVOS[[#This Row],[Fecha ]],0)</f>
        <v>0</v>
      </c>
      <c r="C877" s="71"/>
      <c r="D877" s="71"/>
      <c r="E877" s="45"/>
      <c r="F877" s="42"/>
      <c r="G877" s="42">
        <f>IFERROR(VLOOKUP(CONSUMO_ADITIVOS[[#This Row],[Nombre aditivo]],DESPLEABLES!$F$2:$G$58,2,FALSE),0)</f>
        <v>0</v>
      </c>
      <c r="H877" s="58">
        <f>CONSUMO_ADITIVOS[[#This Row],[Cantidad]]*CONSUMO_ADITIVOS[[#This Row],[Peso x envase]]</f>
        <v>0</v>
      </c>
      <c r="I877" s="42">
        <f>IFERROR(VLOOKUP(CONSUMO_ADITIVOS[[#This Row],[Nombre aditivo]],DESPLEABLES!$F$2:$H$47,3,FALSE),0)</f>
        <v>0</v>
      </c>
      <c r="J877" s="52"/>
    </row>
    <row r="878" spans="1:10">
      <c r="A878" s="49"/>
      <c r="B878" s="50">
        <f>IFERROR(CONSUMO_ADITIVOS[[#This Row],[Fecha ]],0)</f>
        <v>0</v>
      </c>
      <c r="C878" s="71"/>
      <c r="D878" s="71"/>
      <c r="E878" s="45"/>
      <c r="F878" s="42"/>
      <c r="G878" s="42">
        <f>IFERROR(VLOOKUP(CONSUMO_ADITIVOS[[#This Row],[Nombre aditivo]],DESPLEABLES!$F$2:$G$58,2,FALSE),0)</f>
        <v>0</v>
      </c>
      <c r="H878" s="58">
        <f>CONSUMO_ADITIVOS[[#This Row],[Cantidad]]*CONSUMO_ADITIVOS[[#This Row],[Peso x envase]]</f>
        <v>0</v>
      </c>
      <c r="I878" s="42">
        <f>IFERROR(VLOOKUP(CONSUMO_ADITIVOS[[#This Row],[Nombre aditivo]],DESPLEABLES!$F$2:$H$47,3,FALSE),0)</f>
        <v>0</v>
      </c>
      <c r="J878" s="52"/>
    </row>
    <row r="879" spans="1:10">
      <c r="A879" s="20"/>
      <c r="E879" s="24"/>
      <c r="G879" s="42">
        <f>IFERROR(VLOOKUP(CONSUMO_ADITIVOS[[#This Row],[Nombre aditivo]],DESPLEABLES!$F$2:$G$58,2,FALSE),0)</f>
        <v>0</v>
      </c>
      <c r="H879" s="23">
        <f>CONSUMO_ADITIVOS[[#This Row],[Cantidad]]*CONSUMO_ADITIVOS[[#This Row],[Peso x envase]]</f>
        <v>0</v>
      </c>
      <c r="I879" s="2">
        <f>IFERROR(VLOOKUP(CONSUMO_ADITIVOS[[#This Row],[Nombre aditivo]],DESPLEABLES!$F$2:$H$47,3,FALSE),0)</f>
        <v>0</v>
      </c>
      <c r="J879" s="2"/>
    </row>
    <row r="880" spans="1:10" ht="15"/>
    <row r="881" ht="15"/>
    <row r="882" ht="15"/>
    <row r="883" ht="15"/>
    <row r="884" ht="15"/>
    <row r="885" ht="15"/>
  </sheetData>
  <mergeCells count="3">
    <mergeCell ref="I1:J1"/>
    <mergeCell ref="A1:B1"/>
    <mergeCell ref="C1:H1"/>
  </mergeCells>
  <pageMargins left="0.7" right="0.7" top="0.75" bottom="0.75" header="0.3" footer="0.3"/>
  <pageSetup paperSize="9" scale="37" orientation="portrait" r:id="rId1"/>
  <ignoredErrors>
    <ignoredError sqref="J2 E2" listDataValidation="1"/>
    <ignoredError sqref="B3" calculatedColumn="1"/>
  </ignoredErrors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disablePrompts="1" count="7">
        <x14:dataValidation type="list" allowBlank="1" showInputMessage="1" showErrorMessage="1" xr:uid="{00000000-0002-0000-0200-000000000000}">
          <x14:formula1>
            <xm:f>DESPLEABLES!$I$4:$I$12</xm:f>
          </x14:formula1>
          <xm:sqref>H880:H1048576 J2</xm:sqref>
        </x14:dataValidation>
        <x14:dataValidation type="list" allowBlank="1" showInputMessage="1" showErrorMessage="1" xr:uid="{00000000-0002-0000-0200-000001000000}">
          <x14:formula1>
            <xm:f>DESPLEABLES!#REF!</xm:f>
          </x14:formula1>
          <xm:sqref>E880:E1048576 E2</xm:sqref>
        </x14:dataValidation>
        <x14:dataValidation type="list" allowBlank="1" showInputMessage="1" showErrorMessage="1" xr:uid="{90610AF3-D090-4C0A-9A09-5062DE1ED1EC}">
          <x14:formula1>
            <xm:f>DESPLEABLES!$F$2:$F$58</xm:f>
          </x14:formula1>
          <xm:sqref>E91:E879</xm:sqref>
        </x14:dataValidation>
        <x14:dataValidation type="list" allowBlank="1" showInputMessage="1" showErrorMessage="1" xr:uid="{935F88CA-1F51-4A3A-ADA7-B0116B3CC5D0}">
          <x14:formula1>
            <xm:f>DESPLEABLES!$F$2:$F$50</xm:f>
          </x14:formula1>
          <xm:sqref>E3:E36</xm:sqref>
        </x14:dataValidation>
        <x14:dataValidation type="list" allowBlank="1" showInputMessage="1" showErrorMessage="1" xr:uid="{9B13DE4B-6BB5-4537-B66C-88B61A87C57D}">
          <x14:formula1>
            <xm:f>DESPLEABLES!$L$2:$L$4</xm:f>
          </x14:formula1>
          <xm:sqref>J3:J879</xm:sqref>
        </x14:dataValidation>
        <x14:dataValidation type="list" allowBlank="1" showInputMessage="1" showErrorMessage="1" xr:uid="{680EE91C-90CD-4691-BF26-283D9D2BBEA0}">
          <x14:formula1>
            <xm:f>DESPLEABLES!$K$2:$K$10</xm:f>
          </x14:formula1>
          <xm:sqref>C3:C879</xm:sqref>
        </x14:dataValidation>
        <x14:dataValidation type="list" allowBlank="1" showInputMessage="1" showErrorMessage="1" xr:uid="{04429ADD-E774-48F0-B275-C051750D2B68}">
          <x14:formula1>
            <xm:f>DESPLEABLES!$J$2:$J$11</xm:f>
          </x14:formula1>
          <xm:sqref>D3:D879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K17"/>
  <sheetViews>
    <sheetView workbookViewId="0">
      <selection activeCell="B2" sqref="B2:B10"/>
    </sheetView>
  </sheetViews>
  <sheetFormatPr defaultColWidth="11.42578125" defaultRowHeight="14.45"/>
  <cols>
    <col min="1" max="1" width="18.7109375" bestFit="1" customWidth="1"/>
    <col min="2" max="2" width="21.7109375" bestFit="1" customWidth="1"/>
    <col min="5" max="5" width="21.7109375" bestFit="1" customWidth="1"/>
    <col min="6" max="6" width="23.85546875" bestFit="1" customWidth="1"/>
    <col min="7" max="7" width="22.7109375" bestFit="1" customWidth="1"/>
    <col min="8" max="8" width="19.140625" bestFit="1" customWidth="1"/>
    <col min="9" max="9" width="11.85546875" bestFit="1" customWidth="1"/>
    <col min="10" max="10" width="12.5703125" bestFit="1" customWidth="1"/>
    <col min="12" max="12" width="21.7109375" bestFit="1" customWidth="1"/>
    <col min="13" max="13" width="23.85546875" bestFit="1" customWidth="1"/>
    <col min="14" max="14" width="22.7109375" bestFit="1" customWidth="1"/>
    <col min="15" max="15" width="19.140625" bestFit="1" customWidth="1"/>
    <col min="16" max="16" width="11.85546875" bestFit="1" customWidth="1"/>
    <col min="17" max="17" width="12.5703125" bestFit="1" customWidth="1"/>
    <col min="19" max="19" width="26.28515625" bestFit="1" customWidth="1"/>
    <col min="20" max="20" width="23.85546875" bestFit="1" customWidth="1"/>
    <col min="21" max="21" width="11.5703125" bestFit="1" customWidth="1"/>
    <col min="22" max="24" width="11.140625" bestFit="1" customWidth="1"/>
    <col min="25" max="25" width="12.5703125" bestFit="1" customWidth="1"/>
    <col min="27" max="27" width="18.7109375" bestFit="1" customWidth="1"/>
    <col min="28" max="28" width="26.28515625" bestFit="1" customWidth="1"/>
    <col min="29" max="29" width="13.5703125" bestFit="1" customWidth="1"/>
    <col min="30" max="30" width="8" bestFit="1" customWidth="1"/>
    <col min="31" max="31" width="18.7109375" bestFit="1" customWidth="1"/>
    <col min="32" max="32" width="14" bestFit="1" customWidth="1"/>
    <col min="33" max="33" width="13.5703125" bestFit="1" customWidth="1"/>
    <col min="34" max="34" width="8" bestFit="1" customWidth="1"/>
    <col min="35" max="35" width="18.7109375" bestFit="1" customWidth="1"/>
    <col min="36" max="36" width="23.85546875" bestFit="1" customWidth="1"/>
    <col min="37" max="37" width="9.7109375" bestFit="1" customWidth="1"/>
    <col min="38" max="38" width="6.42578125" bestFit="1" customWidth="1"/>
    <col min="39" max="39" width="15.7109375" bestFit="1" customWidth="1"/>
    <col min="40" max="40" width="11.85546875" bestFit="1" customWidth="1"/>
    <col min="41" max="41" width="12.85546875" bestFit="1" customWidth="1"/>
    <col min="42" max="42" width="17" bestFit="1" customWidth="1"/>
    <col min="43" max="43" width="17.85546875" bestFit="1" customWidth="1"/>
    <col min="44" max="46" width="4" bestFit="1" customWidth="1"/>
    <col min="47" max="48" width="3" bestFit="1" customWidth="1"/>
    <col min="49" max="49" width="15.140625" bestFit="1" customWidth="1"/>
    <col min="50" max="50" width="12.85546875" bestFit="1" customWidth="1"/>
    <col min="51" max="51" width="15.85546875" bestFit="1" customWidth="1"/>
    <col min="52" max="52" width="12.5703125" bestFit="1" customWidth="1"/>
    <col min="53" max="53" width="10.85546875" bestFit="1" customWidth="1"/>
    <col min="54" max="54" width="12.85546875" bestFit="1" customWidth="1"/>
    <col min="55" max="55" width="15.85546875" bestFit="1" customWidth="1"/>
    <col min="56" max="56" width="12.5703125" bestFit="1" customWidth="1"/>
    <col min="57" max="57" width="8.5703125" bestFit="1" customWidth="1"/>
    <col min="58" max="58" width="7" bestFit="1" customWidth="1"/>
    <col min="59" max="59" width="9.140625" bestFit="1" customWidth="1"/>
    <col min="60" max="60" width="6.28515625" bestFit="1" customWidth="1"/>
    <col min="61" max="61" width="8.42578125" bestFit="1" customWidth="1"/>
    <col min="62" max="62" width="12.5703125" bestFit="1" customWidth="1"/>
  </cols>
  <sheetData>
    <row r="1" spans="1:37">
      <c r="A1" s="9" t="s">
        <v>186</v>
      </c>
      <c r="B1" t="s">
        <v>187</v>
      </c>
      <c r="E1" s="9" t="s">
        <v>187</v>
      </c>
      <c r="F1" s="9" t="s">
        <v>188</v>
      </c>
      <c r="L1" s="9" t="s">
        <v>187</v>
      </c>
      <c r="M1" s="9" t="s">
        <v>188</v>
      </c>
      <c r="S1" s="9" t="s">
        <v>189</v>
      </c>
      <c r="T1" s="9" t="s">
        <v>188</v>
      </c>
      <c r="AA1" s="9" t="s">
        <v>11</v>
      </c>
      <c r="AB1" t="s">
        <v>184</v>
      </c>
      <c r="AE1" s="9" t="s">
        <v>11</v>
      </c>
      <c r="AF1" t="s">
        <v>184</v>
      </c>
      <c r="AI1" s="9" t="s">
        <v>3</v>
      </c>
      <c r="AJ1" t="s">
        <v>190</v>
      </c>
    </row>
    <row r="2" spans="1:37">
      <c r="A2" s="10">
        <v>0</v>
      </c>
      <c r="B2" s="179"/>
      <c r="E2" s="9" t="s">
        <v>186</v>
      </c>
      <c r="F2" t="s">
        <v>185</v>
      </c>
      <c r="L2" s="9" t="s">
        <v>186</v>
      </c>
      <c r="M2" t="s">
        <v>185</v>
      </c>
      <c r="S2" s="9" t="s">
        <v>186</v>
      </c>
      <c r="T2" t="s">
        <v>185</v>
      </c>
      <c r="AE2" s="9" t="s">
        <v>5</v>
      </c>
      <c r="AF2" t="s">
        <v>190</v>
      </c>
      <c r="AI2" s="9" t="s">
        <v>5</v>
      </c>
      <c r="AJ2" t="s">
        <v>190</v>
      </c>
    </row>
    <row r="3" spans="1:37">
      <c r="A3" s="10" t="s">
        <v>185</v>
      </c>
      <c r="B3" s="179"/>
      <c r="E3" s="10" t="s">
        <v>185</v>
      </c>
      <c r="F3" s="179"/>
      <c r="L3" s="10" t="s">
        <v>185</v>
      </c>
      <c r="M3" s="179"/>
      <c r="S3" s="10" t="s">
        <v>185</v>
      </c>
      <c r="T3" s="179"/>
      <c r="AA3" s="9" t="s">
        <v>186</v>
      </c>
      <c r="AB3" t="s">
        <v>189</v>
      </c>
    </row>
    <row r="4" spans="1:37">
      <c r="AA4" s="180">
        <v>0</v>
      </c>
      <c r="AB4" s="179">
        <v>0</v>
      </c>
      <c r="AE4" s="9" t="s">
        <v>186</v>
      </c>
      <c r="AI4" s="9" t="s">
        <v>191</v>
      </c>
      <c r="AJ4" s="9" t="s">
        <v>188</v>
      </c>
    </row>
    <row r="5" spans="1:37">
      <c r="AA5" s="10" t="s">
        <v>185</v>
      </c>
      <c r="AB5" s="179">
        <v>0</v>
      </c>
      <c r="AE5" s="10" t="s">
        <v>185</v>
      </c>
      <c r="AI5" s="9" t="s">
        <v>186</v>
      </c>
      <c r="AJ5" t="s">
        <v>185</v>
      </c>
    </row>
    <row r="6" spans="1:37">
      <c r="AI6" s="10" t="s">
        <v>185</v>
      </c>
      <c r="AJ6" s="179"/>
    </row>
    <row r="13" spans="1:37">
      <c r="A13" s="9" t="s">
        <v>186</v>
      </c>
      <c r="B13" t="s">
        <v>187</v>
      </c>
    </row>
    <row r="14" spans="1:37">
      <c r="A14" s="10">
        <v>0</v>
      </c>
      <c r="B14" s="179"/>
    </row>
    <row r="15" spans="1:37">
      <c r="A15" s="10" t="s">
        <v>185</v>
      </c>
      <c r="B15" s="179"/>
    </row>
    <row r="16" spans="1:37">
      <c r="M16" t="e">
        <f>GETPIVOTDATA("Cantidad (Kg)",$L$1,"Clasificación por residuo","RESIDUO COMÚN")</f>
        <v>#REF!</v>
      </c>
      <c r="N16" t="e">
        <f>GETPIVOTDATA("Cantidad (Kg)",$L$1,"Clasificación por residuo","RESIDUO CONTAMINADO")</f>
        <v>#REF!</v>
      </c>
      <c r="O16" t="e">
        <f>GETPIVOTDATA("Cantidad (Kg)",$L$1,"Clasificación por residuo","RESIDUO RECICLABLE")</f>
        <v>#REF!</v>
      </c>
      <c r="AJ16" t="e">
        <f>GETPIVOTDATA("Gal",$AI$4,"Nombre combustible","DIESEL")</f>
        <v>#REF!</v>
      </c>
      <c r="AK16" t="e">
        <f>GETPIVOTDATA("Gal",$AI$4,"Nombre combustible","GASOLINA")</f>
        <v>#REF!</v>
      </c>
    </row>
    <row r="17" spans="28:28">
      <c r="AB17">
        <f>GETPIVOTDATA("Consumo total m3",$AA$3)</f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0BB53-7F67-4C60-8DDF-5E202A3F4FCA}">
  <dimension ref="A2:I5"/>
  <sheetViews>
    <sheetView workbookViewId="0">
      <selection activeCell="B5" sqref="B5"/>
    </sheetView>
  </sheetViews>
  <sheetFormatPr defaultColWidth="11.42578125" defaultRowHeight="14.45"/>
  <cols>
    <col min="1" max="1" width="18.7109375" bestFit="1" customWidth="1"/>
    <col min="2" max="2" width="26.28515625" bestFit="1" customWidth="1"/>
    <col min="3" max="3" width="4.7109375" bestFit="1" customWidth="1"/>
    <col min="4" max="7" width="2" bestFit="1" customWidth="1"/>
    <col min="8" max="8" width="18.7109375" bestFit="1" customWidth="1"/>
    <col min="9" max="9" width="24.28515625" bestFit="1" customWidth="1"/>
    <col min="10" max="10" width="6" bestFit="1" customWidth="1"/>
    <col min="11" max="11" width="4.42578125" bestFit="1" customWidth="1"/>
    <col min="12" max="12" width="11.85546875" bestFit="1" customWidth="1"/>
  </cols>
  <sheetData>
    <row r="2" spans="1:9">
      <c r="A2" s="178" t="s">
        <v>182</v>
      </c>
      <c r="B2" s="178"/>
    </row>
    <row r="3" spans="1:9">
      <c r="A3" s="9" t="s">
        <v>186</v>
      </c>
      <c r="B3" t="s">
        <v>189</v>
      </c>
      <c r="H3" s="9" t="s">
        <v>186</v>
      </c>
      <c r="I3" t="s">
        <v>183</v>
      </c>
    </row>
    <row r="4" spans="1:9">
      <c r="A4" s="10" t="s">
        <v>184</v>
      </c>
      <c r="B4" s="179">
        <v>0</v>
      </c>
      <c r="H4" s="10" t="s">
        <v>184</v>
      </c>
      <c r="I4" s="179">
        <v>40</v>
      </c>
    </row>
    <row r="5" spans="1:9">
      <c r="A5" s="10" t="s">
        <v>185</v>
      </c>
      <c r="B5" s="179">
        <v>0</v>
      </c>
      <c r="H5" s="10" t="s">
        <v>185</v>
      </c>
      <c r="I5" s="179">
        <v>40</v>
      </c>
    </row>
  </sheetData>
  <mergeCells count="1">
    <mergeCell ref="A2:B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19141-87F5-4DF0-82BA-21AB90622A48}">
  <dimension ref="A1"/>
  <sheetViews>
    <sheetView workbookViewId="0">
      <selection activeCell="A2" sqref="A2"/>
    </sheetView>
  </sheetViews>
  <sheetFormatPr defaultColWidth="11.42578125" defaultRowHeight="14.45"/>
  <cols>
    <col min="1" max="1" width="16.5703125" bestFit="1" customWidth="1"/>
    <col min="2" max="3" width="24.42578125" bestFit="1" customWidth="1"/>
    <col min="4" max="4" width="11.85546875" bestFit="1" customWidth="1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A4D21-8595-4811-A0C9-5932EDCAA674}">
  <dimension ref="A1"/>
  <sheetViews>
    <sheetView workbookViewId="0">
      <selection activeCell="E11" sqref="E11"/>
    </sheetView>
  </sheetViews>
  <sheetFormatPr defaultColWidth="11.42578125" defaultRowHeight="14.45"/>
  <cols>
    <col min="1" max="2" width="22.28515625" bestFit="1" customWidth="1"/>
    <col min="3" max="3" width="20.28515625" bestFit="1" customWidth="1"/>
    <col min="4" max="4" width="22.7109375" bestFit="1" customWidth="1"/>
    <col min="5" max="5" width="19.140625" bestFit="1" customWidth="1"/>
    <col min="6" max="6" width="10.5703125" bestFit="1" customWidth="1"/>
    <col min="7" max="7" width="11.85546875" bestFit="1" customWidth="1"/>
    <col min="8" max="9" width="32.28515625" bestFit="1" customWidth="1"/>
    <col min="10" max="11" width="11.85546875" bestFit="1" customWidth="1"/>
    <col min="12" max="66" width="21.42578125" bestFit="1" customWidth="1"/>
    <col min="67" max="67" width="11.85546875" bestFit="1" customWidth="1"/>
  </cols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58"/>
  <sheetViews>
    <sheetView topLeftCell="L6" zoomScale="70" zoomScaleNormal="70" workbookViewId="0">
      <selection activeCell="B13" sqref="B13:B14"/>
    </sheetView>
  </sheetViews>
  <sheetFormatPr defaultColWidth="11.42578125" defaultRowHeight="14.45"/>
  <cols>
    <col min="1" max="1" width="47.5703125" customWidth="1"/>
    <col min="2" max="2" width="105.85546875" customWidth="1"/>
    <col min="3" max="3" width="25.42578125" customWidth="1"/>
    <col min="4" max="4" width="24.7109375" bestFit="1" customWidth="1"/>
    <col min="5" max="5" width="24.7109375" customWidth="1"/>
    <col min="6" max="6" width="44.42578125" customWidth="1"/>
    <col min="7" max="7" width="7.85546875" bestFit="1" customWidth="1"/>
    <col min="8" max="8" width="4.5703125" customWidth="1"/>
    <col min="9" max="9" width="16.85546875" customWidth="1"/>
    <col min="11" max="11" width="20.5703125" customWidth="1"/>
    <col min="12" max="12" width="20.28515625" customWidth="1"/>
    <col min="13" max="13" width="17.5703125" customWidth="1"/>
    <col min="14" max="14" width="27.28515625" customWidth="1"/>
  </cols>
  <sheetData>
    <row r="1" spans="1:16" ht="27" customHeight="1">
      <c r="A1" s="27" t="s">
        <v>19</v>
      </c>
      <c r="B1" s="27" t="s">
        <v>20</v>
      </c>
      <c r="C1" s="27" t="s">
        <v>21</v>
      </c>
      <c r="D1" s="27" t="s">
        <v>22</v>
      </c>
      <c r="E1" s="27" t="s">
        <v>23</v>
      </c>
      <c r="F1" s="163" t="s">
        <v>24</v>
      </c>
      <c r="G1" s="163"/>
      <c r="H1" s="163"/>
      <c r="I1" s="27" t="s">
        <v>25</v>
      </c>
      <c r="J1" s="27" t="s">
        <v>5</v>
      </c>
      <c r="K1" s="27" t="s">
        <v>26</v>
      </c>
      <c r="L1" s="27" t="s">
        <v>11</v>
      </c>
      <c r="M1" s="27" t="s">
        <v>27</v>
      </c>
    </row>
    <row r="2" spans="1:16" ht="36" customHeight="1">
      <c r="A2" s="28" t="s">
        <v>28</v>
      </c>
      <c r="B2" s="29" t="s">
        <v>29</v>
      </c>
      <c r="C2" s="30" t="s">
        <v>30</v>
      </c>
      <c r="D2" s="31" t="s">
        <v>31</v>
      </c>
      <c r="E2" s="30" t="s">
        <v>32</v>
      </c>
      <c r="F2" s="33" t="s">
        <v>33</v>
      </c>
      <c r="G2" s="34">
        <v>15</v>
      </c>
      <c r="H2" s="35" t="s">
        <v>34</v>
      </c>
      <c r="I2" s="123" t="s">
        <v>35</v>
      </c>
      <c r="J2" s="30" t="s">
        <v>36</v>
      </c>
      <c r="K2" s="30" t="s">
        <v>37</v>
      </c>
      <c r="L2" s="30" t="s">
        <v>38</v>
      </c>
      <c r="M2" s="32" t="s">
        <v>39</v>
      </c>
    </row>
    <row r="3" spans="1:16" ht="36" customHeight="1">
      <c r="A3" s="160" t="s">
        <v>40</v>
      </c>
      <c r="B3" s="41" t="s">
        <v>41</v>
      </c>
      <c r="C3" s="42" t="s">
        <v>42</v>
      </c>
      <c r="D3" s="42"/>
      <c r="E3" s="42" t="s">
        <v>43</v>
      </c>
      <c r="F3" s="33" t="s">
        <v>44</v>
      </c>
      <c r="G3" s="34">
        <v>25</v>
      </c>
      <c r="H3" s="35" t="s">
        <v>34</v>
      </c>
      <c r="I3" s="124" t="s">
        <v>45</v>
      </c>
      <c r="J3" s="42" t="s">
        <v>46</v>
      </c>
      <c r="K3" s="42" t="s">
        <v>47</v>
      </c>
      <c r="L3" s="42" t="s">
        <v>48</v>
      </c>
      <c r="M3" s="101" t="s">
        <v>49</v>
      </c>
    </row>
    <row r="4" spans="1:16" ht="36" customHeight="1">
      <c r="A4" s="160"/>
      <c r="B4" s="41" t="s">
        <v>50</v>
      </c>
      <c r="C4" s="42" t="s">
        <v>51</v>
      </c>
      <c r="D4" s="42"/>
      <c r="E4" s="42"/>
      <c r="F4" s="33" t="s">
        <v>52</v>
      </c>
      <c r="G4" s="34">
        <v>15</v>
      </c>
      <c r="H4" s="35" t="s">
        <v>34</v>
      </c>
      <c r="I4" s="164"/>
      <c r="J4" s="42" t="s">
        <v>53</v>
      </c>
      <c r="K4" s="42"/>
      <c r="L4" s="42" t="s">
        <v>54</v>
      </c>
      <c r="M4" s="101" t="s">
        <v>55</v>
      </c>
    </row>
    <row r="5" spans="1:16" ht="36" customHeight="1">
      <c r="A5" s="160"/>
      <c r="B5" s="41" t="s">
        <v>56</v>
      </c>
      <c r="C5" s="164"/>
      <c r="D5" s="42"/>
      <c r="E5" s="25"/>
      <c r="F5" s="33" t="s">
        <v>57</v>
      </c>
      <c r="G5" s="34">
        <v>22.8</v>
      </c>
      <c r="H5" s="35" t="s">
        <v>34</v>
      </c>
      <c r="I5" s="165"/>
      <c r="J5" s="42" t="s">
        <v>58</v>
      </c>
      <c r="K5" s="42"/>
      <c r="L5" s="44"/>
      <c r="M5" s="101"/>
    </row>
    <row r="6" spans="1:16" ht="36" customHeight="1">
      <c r="A6" s="160"/>
      <c r="B6" s="41" t="s">
        <v>59</v>
      </c>
      <c r="C6" s="165"/>
      <c r="D6" s="42"/>
      <c r="E6" s="42"/>
      <c r="F6" s="37" t="s">
        <v>60</v>
      </c>
      <c r="G6" s="38">
        <v>12</v>
      </c>
      <c r="H6" s="39" t="s">
        <v>34</v>
      </c>
      <c r="I6" s="165"/>
      <c r="J6" s="42" t="s">
        <v>61</v>
      </c>
      <c r="K6" s="42"/>
      <c r="L6" s="44"/>
      <c r="M6" s="101"/>
    </row>
    <row r="7" spans="1:16" ht="36" customHeight="1">
      <c r="A7" s="40" t="s">
        <v>62</v>
      </c>
      <c r="B7" s="41" t="s">
        <v>63</v>
      </c>
      <c r="C7" s="165"/>
      <c r="D7" s="42"/>
      <c r="E7" s="42"/>
      <c r="F7" s="37" t="s">
        <v>64</v>
      </c>
      <c r="G7" s="38">
        <v>25</v>
      </c>
      <c r="H7" s="39" t="s">
        <v>34</v>
      </c>
      <c r="I7" s="165"/>
      <c r="J7" s="42" t="s">
        <v>65</v>
      </c>
      <c r="K7" s="42"/>
      <c r="L7" s="44"/>
      <c r="M7" s="101"/>
    </row>
    <row r="8" spans="1:16" ht="36" customHeight="1">
      <c r="A8" s="160" t="s">
        <v>66</v>
      </c>
      <c r="B8" s="41" t="s">
        <v>67</v>
      </c>
      <c r="C8" s="165"/>
      <c r="D8" s="42"/>
      <c r="E8" s="42"/>
      <c r="F8" s="37" t="s">
        <v>68</v>
      </c>
      <c r="G8" s="39">
        <v>3.78</v>
      </c>
      <c r="H8" s="37" t="s">
        <v>13</v>
      </c>
      <c r="I8" s="165"/>
      <c r="J8" s="42" t="s">
        <v>69</v>
      </c>
      <c r="K8" s="42"/>
      <c r="L8" s="44"/>
      <c r="M8" s="101"/>
    </row>
    <row r="9" spans="1:16" ht="36" customHeight="1">
      <c r="A9" s="160"/>
      <c r="B9" s="41" t="s">
        <v>70</v>
      </c>
      <c r="C9" s="165"/>
      <c r="D9" s="42"/>
      <c r="E9" s="42"/>
      <c r="F9" s="33" t="s">
        <v>71</v>
      </c>
      <c r="G9" s="34">
        <v>15</v>
      </c>
      <c r="H9" s="35" t="s">
        <v>34</v>
      </c>
      <c r="I9" s="165"/>
      <c r="J9" s="42"/>
      <c r="K9" s="42"/>
      <c r="L9" s="44"/>
      <c r="M9" s="101"/>
    </row>
    <row r="10" spans="1:16" ht="36" customHeight="1">
      <c r="A10" s="40" t="s">
        <v>72</v>
      </c>
      <c r="B10" s="41" t="s">
        <v>73</v>
      </c>
      <c r="C10" s="165"/>
      <c r="D10" s="42"/>
      <c r="E10" s="42"/>
      <c r="F10" s="33" t="s">
        <v>74</v>
      </c>
      <c r="G10" s="34">
        <v>17</v>
      </c>
      <c r="H10" s="35" t="s">
        <v>34</v>
      </c>
      <c r="I10" s="165"/>
      <c r="J10" s="42"/>
      <c r="K10" s="42"/>
      <c r="L10" s="44"/>
      <c r="M10" s="101"/>
    </row>
    <row r="11" spans="1:16" ht="36" customHeight="1">
      <c r="A11" s="160" t="s">
        <v>75</v>
      </c>
      <c r="B11" s="41" t="s">
        <v>76</v>
      </c>
      <c r="C11" s="165"/>
      <c r="D11" s="42"/>
      <c r="E11" s="42"/>
      <c r="F11" s="37" t="s">
        <v>77</v>
      </c>
      <c r="G11" s="38">
        <v>8.5</v>
      </c>
      <c r="H11" s="39" t="s">
        <v>13</v>
      </c>
      <c r="I11" s="165"/>
      <c r="J11" s="42"/>
      <c r="K11" s="42"/>
      <c r="L11" s="44"/>
      <c r="M11" s="101"/>
    </row>
    <row r="12" spans="1:16" ht="36" customHeight="1">
      <c r="A12" s="160"/>
      <c r="B12" s="41" t="s">
        <v>78</v>
      </c>
      <c r="C12" s="165"/>
      <c r="D12" s="42"/>
      <c r="E12" s="42"/>
      <c r="F12" s="37" t="s">
        <v>79</v>
      </c>
      <c r="G12" s="38">
        <v>3.78</v>
      </c>
      <c r="H12" s="39" t="s">
        <v>13</v>
      </c>
      <c r="I12" s="165"/>
      <c r="J12" s="42"/>
      <c r="K12" s="42"/>
      <c r="L12" s="44"/>
      <c r="M12" s="101"/>
    </row>
    <row r="13" spans="1:16" ht="36" customHeight="1">
      <c r="A13" s="40" t="s">
        <v>80</v>
      </c>
      <c r="B13" s="162" t="s">
        <v>81</v>
      </c>
      <c r="C13" s="165"/>
      <c r="D13" s="164"/>
      <c r="E13" s="164"/>
      <c r="F13" s="36" t="s">
        <v>82</v>
      </c>
      <c r="G13" s="34">
        <v>15</v>
      </c>
      <c r="H13" s="35" t="s">
        <v>34</v>
      </c>
      <c r="I13" s="165"/>
      <c r="J13" s="44"/>
      <c r="K13" s="44"/>
      <c r="L13" s="44"/>
      <c r="M13" s="101"/>
    </row>
    <row r="14" spans="1:16" ht="36" customHeight="1">
      <c r="A14" s="40" t="s">
        <v>83</v>
      </c>
      <c r="B14" s="162"/>
      <c r="C14" s="165"/>
      <c r="D14" s="165"/>
      <c r="E14" s="165"/>
      <c r="F14" s="33" t="s">
        <v>84</v>
      </c>
      <c r="G14" s="34">
        <v>12</v>
      </c>
      <c r="H14" s="35" t="s">
        <v>34</v>
      </c>
      <c r="I14" s="165"/>
      <c r="J14" s="44"/>
      <c r="K14" s="44"/>
      <c r="L14" s="44"/>
      <c r="M14" s="101"/>
    </row>
    <row r="15" spans="1:16" ht="36" customHeight="1">
      <c r="A15" s="40" t="s">
        <v>85</v>
      </c>
      <c r="B15" s="41" t="s">
        <v>86</v>
      </c>
      <c r="C15" s="165"/>
      <c r="D15" s="165"/>
      <c r="E15" s="165"/>
      <c r="F15" s="36" t="s">
        <v>87</v>
      </c>
      <c r="G15" s="34">
        <v>20</v>
      </c>
      <c r="H15" s="35" t="s">
        <v>13</v>
      </c>
      <c r="I15" s="165"/>
      <c r="J15" s="44"/>
      <c r="K15" s="44"/>
      <c r="L15" s="44"/>
      <c r="M15" s="101"/>
      <c r="P15" s="13"/>
    </row>
    <row r="16" spans="1:16" ht="36" customHeight="1">
      <c r="A16" s="40" t="s">
        <v>88</v>
      </c>
      <c r="B16" s="41" t="s">
        <v>89</v>
      </c>
      <c r="C16" s="165"/>
      <c r="D16" s="165"/>
      <c r="E16" s="165"/>
      <c r="F16" s="36" t="s">
        <v>90</v>
      </c>
      <c r="G16" s="34">
        <v>18.899999999999999</v>
      </c>
      <c r="H16" s="35" t="s">
        <v>13</v>
      </c>
      <c r="I16" s="165"/>
      <c r="J16" s="44"/>
      <c r="K16" s="44"/>
      <c r="L16" s="44"/>
      <c r="M16" s="101"/>
    </row>
    <row r="17" spans="1:16" ht="36" customHeight="1">
      <c r="A17" s="40" t="s">
        <v>91</v>
      </c>
      <c r="B17" s="45" t="s">
        <v>92</v>
      </c>
      <c r="C17" s="165"/>
      <c r="D17" s="165"/>
      <c r="E17" s="165"/>
      <c r="F17" s="33" t="s">
        <v>93</v>
      </c>
      <c r="G17" s="34">
        <v>22.7</v>
      </c>
      <c r="H17" s="35" t="s">
        <v>34</v>
      </c>
      <c r="I17" s="165"/>
      <c r="J17" s="44"/>
      <c r="K17" s="44"/>
      <c r="L17" s="44"/>
      <c r="M17" s="101"/>
    </row>
    <row r="18" spans="1:16" ht="36" customHeight="1">
      <c r="A18" s="160" t="s">
        <v>94</v>
      </c>
      <c r="B18" s="41" t="s">
        <v>95</v>
      </c>
      <c r="C18" s="165"/>
      <c r="D18" s="165"/>
      <c r="E18" s="165"/>
      <c r="F18" s="33" t="s">
        <v>96</v>
      </c>
      <c r="G18" s="34">
        <v>18.899999999999999</v>
      </c>
      <c r="H18" s="35" t="s">
        <v>13</v>
      </c>
      <c r="I18" s="165"/>
      <c r="J18" s="44"/>
      <c r="K18" s="44"/>
      <c r="L18" s="44"/>
      <c r="M18" s="101"/>
    </row>
    <row r="19" spans="1:16" ht="36" customHeight="1">
      <c r="A19" s="160"/>
      <c r="B19" s="41" t="s">
        <v>97</v>
      </c>
      <c r="C19" s="165"/>
      <c r="D19" s="165"/>
      <c r="E19" s="165"/>
      <c r="F19" s="33" t="s">
        <v>98</v>
      </c>
      <c r="G19" s="34">
        <v>18.899999999999999</v>
      </c>
      <c r="H19" s="35" t="s">
        <v>13</v>
      </c>
      <c r="I19" s="165"/>
      <c r="J19" s="44"/>
      <c r="K19" s="44"/>
      <c r="L19" s="44"/>
      <c r="M19" s="101"/>
    </row>
    <row r="20" spans="1:16" ht="36" customHeight="1">
      <c r="A20" s="160"/>
      <c r="B20" s="41" t="s">
        <v>99</v>
      </c>
      <c r="C20" s="165"/>
      <c r="D20" s="165"/>
      <c r="E20" s="165"/>
      <c r="F20" s="36" t="s">
        <v>100</v>
      </c>
      <c r="G20" s="34">
        <v>15</v>
      </c>
      <c r="H20" s="35" t="s">
        <v>34</v>
      </c>
      <c r="I20" s="165"/>
      <c r="J20" s="44"/>
      <c r="K20" s="44"/>
      <c r="L20" s="44"/>
      <c r="M20" s="101"/>
    </row>
    <row r="21" spans="1:16" ht="36" customHeight="1">
      <c r="A21" s="160"/>
      <c r="B21" s="41" t="s">
        <v>101</v>
      </c>
      <c r="C21" s="165"/>
      <c r="D21" s="165"/>
      <c r="E21" s="165"/>
      <c r="F21" s="36" t="s">
        <v>102</v>
      </c>
      <c r="G21" s="34">
        <v>18.899999999999999</v>
      </c>
      <c r="H21" s="35" t="s">
        <v>13</v>
      </c>
      <c r="I21" s="165"/>
      <c r="J21" s="44"/>
      <c r="K21" s="44"/>
      <c r="L21" s="44"/>
      <c r="M21" s="101"/>
    </row>
    <row r="22" spans="1:16" ht="36" customHeight="1">
      <c r="A22" s="160"/>
      <c r="B22" s="41" t="s">
        <v>103</v>
      </c>
      <c r="C22" s="165"/>
      <c r="D22" s="165"/>
      <c r="E22" s="165"/>
      <c r="F22" s="33" t="s">
        <v>104</v>
      </c>
      <c r="G22" s="34">
        <v>12.5</v>
      </c>
      <c r="H22" s="35" t="s">
        <v>34</v>
      </c>
      <c r="I22" s="165"/>
      <c r="J22" s="44"/>
      <c r="K22" s="44"/>
      <c r="L22" s="44"/>
      <c r="M22" s="101"/>
      <c r="P22" s="13"/>
    </row>
    <row r="23" spans="1:16" ht="36" customHeight="1">
      <c r="A23" s="160"/>
      <c r="B23" s="41" t="s">
        <v>105</v>
      </c>
      <c r="C23" s="165"/>
      <c r="D23" s="165"/>
      <c r="E23" s="165"/>
      <c r="F23" s="33" t="s">
        <v>106</v>
      </c>
      <c r="G23" s="34">
        <v>15</v>
      </c>
      <c r="H23" s="35" t="s">
        <v>34</v>
      </c>
      <c r="I23" s="165"/>
      <c r="J23" s="44"/>
      <c r="K23" s="44"/>
      <c r="L23" s="44"/>
      <c r="M23" s="101"/>
    </row>
    <row r="24" spans="1:16" ht="36" customHeight="1">
      <c r="A24" s="160"/>
      <c r="B24" s="41" t="s">
        <v>107</v>
      </c>
      <c r="C24" s="165"/>
      <c r="D24" s="165"/>
      <c r="E24" s="165"/>
      <c r="F24" s="33" t="s">
        <v>108</v>
      </c>
      <c r="G24" s="34">
        <v>15</v>
      </c>
      <c r="H24" s="35" t="s">
        <v>34</v>
      </c>
      <c r="I24" s="165"/>
      <c r="J24" s="44"/>
      <c r="K24" s="44"/>
      <c r="L24" s="44"/>
      <c r="M24" s="101"/>
    </row>
    <row r="25" spans="1:16" ht="36" customHeight="1">
      <c r="A25" s="160"/>
      <c r="B25" s="41" t="s">
        <v>109</v>
      </c>
      <c r="C25" s="165"/>
      <c r="D25" s="165"/>
      <c r="E25" s="165"/>
      <c r="F25" s="33" t="s">
        <v>110</v>
      </c>
      <c r="G25" s="34">
        <v>15</v>
      </c>
      <c r="H25" s="35" t="s">
        <v>34</v>
      </c>
      <c r="I25" s="165"/>
      <c r="J25" s="44"/>
      <c r="K25" s="44"/>
      <c r="L25" s="44"/>
      <c r="M25" s="101"/>
    </row>
    <row r="26" spans="1:16" ht="36" customHeight="1">
      <c r="A26" s="160"/>
      <c r="B26" s="41" t="s">
        <v>111</v>
      </c>
      <c r="C26" s="165"/>
      <c r="D26" s="165"/>
      <c r="E26" s="165"/>
      <c r="F26" s="33" t="s">
        <v>112</v>
      </c>
      <c r="G26" s="34">
        <v>18.899999999999999</v>
      </c>
      <c r="H26" s="35" t="s">
        <v>13</v>
      </c>
      <c r="I26" s="165"/>
      <c r="J26" s="44"/>
      <c r="K26" s="44"/>
      <c r="L26" s="44"/>
      <c r="M26" s="101"/>
    </row>
    <row r="27" spans="1:16" ht="36" customHeight="1">
      <c r="A27" s="160"/>
      <c r="B27" s="46" t="s">
        <v>113</v>
      </c>
      <c r="C27" s="165"/>
      <c r="D27" s="165"/>
      <c r="E27" s="165"/>
      <c r="F27" s="33" t="s">
        <v>114</v>
      </c>
      <c r="G27" s="34">
        <v>15</v>
      </c>
      <c r="H27" s="35" t="s">
        <v>34</v>
      </c>
      <c r="I27" s="165"/>
      <c r="J27" s="44"/>
      <c r="K27" s="44"/>
      <c r="L27" s="44"/>
      <c r="M27" s="101"/>
    </row>
    <row r="28" spans="1:16" ht="36" customHeight="1">
      <c r="A28" s="160"/>
      <c r="B28" s="41" t="s">
        <v>115</v>
      </c>
      <c r="C28" s="165"/>
      <c r="D28" s="165"/>
      <c r="E28" s="165"/>
      <c r="F28" s="33" t="s">
        <v>116</v>
      </c>
      <c r="G28" s="34">
        <v>18</v>
      </c>
      <c r="H28" s="35" t="s">
        <v>34</v>
      </c>
      <c r="I28" s="165"/>
      <c r="J28" s="44"/>
      <c r="K28" s="44"/>
      <c r="L28" s="44"/>
      <c r="M28" s="101"/>
    </row>
    <row r="29" spans="1:16" ht="36" customHeight="1">
      <c r="A29" s="160" t="s">
        <v>117</v>
      </c>
      <c r="B29" s="41" t="s">
        <v>118</v>
      </c>
      <c r="C29" s="165"/>
      <c r="D29" s="165"/>
      <c r="E29" s="165"/>
      <c r="F29" s="33" t="s">
        <v>119</v>
      </c>
      <c r="G29" s="34">
        <v>18.899999999999999</v>
      </c>
      <c r="H29" s="35" t="s">
        <v>13</v>
      </c>
      <c r="I29" s="165"/>
      <c r="J29" s="44"/>
      <c r="K29" s="44"/>
      <c r="L29" s="44"/>
      <c r="M29" s="101"/>
    </row>
    <row r="30" spans="1:16" ht="36" customHeight="1" thickBot="1">
      <c r="A30" s="161"/>
      <c r="B30" s="47" t="s">
        <v>120</v>
      </c>
      <c r="C30" s="166"/>
      <c r="D30" s="166"/>
      <c r="E30" s="166"/>
      <c r="F30" s="37" t="s">
        <v>121</v>
      </c>
      <c r="G30" s="39">
        <v>3.78</v>
      </c>
      <c r="H30" s="37" t="s">
        <v>13</v>
      </c>
      <c r="I30" s="166"/>
      <c r="J30" s="48"/>
      <c r="K30" s="48"/>
      <c r="L30" s="48"/>
      <c r="M30" s="102"/>
    </row>
    <row r="31" spans="1:16" ht="29.45" customHeight="1">
      <c r="A31" s="1" t="s">
        <v>122</v>
      </c>
      <c r="F31" s="33" t="s">
        <v>123</v>
      </c>
      <c r="G31" s="34">
        <v>18</v>
      </c>
      <c r="H31" s="35" t="s">
        <v>34</v>
      </c>
    </row>
    <row r="32" spans="1:16" ht="30.6" customHeight="1">
      <c r="A32" s="1"/>
      <c r="F32" s="37" t="s">
        <v>124</v>
      </c>
      <c r="G32" s="103">
        <v>15.86</v>
      </c>
      <c r="H32" s="39" t="s">
        <v>13</v>
      </c>
    </row>
    <row r="33" spans="1:8" ht="31.5" customHeight="1">
      <c r="A33" s="1"/>
      <c r="F33" s="37" t="s">
        <v>125</v>
      </c>
      <c r="G33" s="39">
        <v>20</v>
      </c>
      <c r="H33" s="37" t="s">
        <v>13</v>
      </c>
    </row>
    <row r="34" spans="1:8" ht="31.5" customHeight="1">
      <c r="A34" s="1"/>
      <c r="F34" s="37" t="s">
        <v>126</v>
      </c>
      <c r="G34" s="39">
        <v>15</v>
      </c>
      <c r="H34" s="37" t="s">
        <v>34</v>
      </c>
    </row>
    <row r="35" spans="1:8" ht="31.5" customHeight="1">
      <c r="A35" s="1"/>
      <c r="F35" s="33" t="s">
        <v>127</v>
      </c>
      <c r="G35" s="34">
        <v>20</v>
      </c>
      <c r="H35" s="35" t="s">
        <v>34</v>
      </c>
    </row>
    <row r="36" spans="1:8" ht="31.5" customHeight="1">
      <c r="A36" s="1"/>
      <c r="F36" s="37" t="s">
        <v>128</v>
      </c>
      <c r="G36" s="39">
        <v>20</v>
      </c>
      <c r="H36" s="37" t="s">
        <v>34</v>
      </c>
    </row>
    <row r="37" spans="1:8" ht="31.5" customHeight="1">
      <c r="A37" s="1"/>
      <c r="F37" s="37" t="s">
        <v>129</v>
      </c>
      <c r="G37" s="39">
        <v>15</v>
      </c>
      <c r="H37" s="37" t="s">
        <v>34</v>
      </c>
    </row>
    <row r="38" spans="1:8" ht="31.5" customHeight="1">
      <c r="A38" s="1"/>
      <c r="F38" s="33" t="s">
        <v>130</v>
      </c>
      <c r="G38" s="34">
        <v>15</v>
      </c>
      <c r="H38" s="35" t="s">
        <v>34</v>
      </c>
    </row>
    <row r="39" spans="1:8" ht="31.5" customHeight="1">
      <c r="A39" s="1"/>
      <c r="F39" s="36" t="s">
        <v>131</v>
      </c>
      <c r="G39" s="34">
        <v>22.6</v>
      </c>
      <c r="H39" s="35" t="s">
        <v>34</v>
      </c>
    </row>
    <row r="40" spans="1:8" ht="31.5" customHeight="1">
      <c r="A40" s="1"/>
      <c r="F40" s="37" t="s">
        <v>132</v>
      </c>
      <c r="G40" s="39">
        <v>19</v>
      </c>
      <c r="H40" s="37" t="s">
        <v>13</v>
      </c>
    </row>
    <row r="41" spans="1:8" ht="31.5" customHeight="1">
      <c r="F41" s="33" t="s">
        <v>133</v>
      </c>
      <c r="G41" s="34">
        <v>15</v>
      </c>
      <c r="H41" s="35" t="s">
        <v>34</v>
      </c>
    </row>
    <row r="42" spans="1:8" ht="31.5" customHeight="1">
      <c r="F42" s="33" t="s">
        <v>134</v>
      </c>
      <c r="G42" s="34">
        <v>22.6</v>
      </c>
      <c r="H42" s="35" t="s">
        <v>34</v>
      </c>
    </row>
    <row r="43" spans="1:8" ht="31.5" customHeight="1">
      <c r="F43" s="37" t="s">
        <v>135</v>
      </c>
      <c r="G43" s="39">
        <v>15</v>
      </c>
      <c r="H43" s="37" t="s">
        <v>34</v>
      </c>
    </row>
    <row r="44" spans="1:8" ht="31.5" customHeight="1">
      <c r="F44" s="37" t="s">
        <v>136</v>
      </c>
      <c r="G44" s="39">
        <v>13.61</v>
      </c>
      <c r="H44" s="37" t="s">
        <v>34</v>
      </c>
    </row>
    <row r="45" spans="1:8" ht="31.5" customHeight="1">
      <c r="F45" s="37" t="s">
        <v>137</v>
      </c>
      <c r="G45" s="39">
        <v>15</v>
      </c>
      <c r="H45" s="37" t="s">
        <v>34</v>
      </c>
    </row>
    <row r="46" spans="1:8" ht="31.5" customHeight="1">
      <c r="F46" s="33" t="s">
        <v>138</v>
      </c>
      <c r="G46" s="34">
        <v>8</v>
      </c>
      <c r="H46" s="35" t="s">
        <v>34</v>
      </c>
    </row>
    <row r="47" spans="1:8" ht="31.5" customHeight="1">
      <c r="F47" s="104" t="s">
        <v>139</v>
      </c>
      <c r="G47" s="105">
        <v>15</v>
      </c>
      <c r="H47" s="106" t="s">
        <v>34</v>
      </c>
    </row>
    <row r="48" spans="1:8" ht="32.25" customHeight="1">
      <c r="F48" s="104" t="s">
        <v>140</v>
      </c>
      <c r="G48" s="105">
        <v>3.78</v>
      </c>
      <c r="H48" s="106" t="s">
        <v>13</v>
      </c>
    </row>
    <row r="49" spans="6:8" s="107" customFormat="1" ht="30.75" customHeight="1">
      <c r="F49" s="37" t="s">
        <v>141</v>
      </c>
      <c r="G49" s="39">
        <v>13.5</v>
      </c>
      <c r="H49" s="37" t="s">
        <v>34</v>
      </c>
    </row>
    <row r="50" spans="6:8" ht="27.75" customHeight="1">
      <c r="F50" s="37" t="s">
        <v>142</v>
      </c>
      <c r="G50" s="38">
        <v>18.899999999999999</v>
      </c>
      <c r="H50" s="39" t="s">
        <v>13</v>
      </c>
    </row>
    <row r="51" spans="6:8" ht="27.75" customHeight="1">
      <c r="F51" s="37" t="s">
        <v>143</v>
      </c>
      <c r="G51" s="38">
        <v>20</v>
      </c>
      <c r="H51" s="39" t="s">
        <v>13</v>
      </c>
    </row>
    <row r="52" spans="6:8" ht="27.75" customHeight="1">
      <c r="F52" s="37" t="s">
        <v>144</v>
      </c>
      <c r="G52" s="38">
        <v>15</v>
      </c>
      <c r="H52" s="39" t="s">
        <v>34</v>
      </c>
    </row>
    <row r="53" spans="6:8" ht="27.75" customHeight="1">
      <c r="F53" s="37" t="s">
        <v>145</v>
      </c>
      <c r="G53" s="38">
        <v>15</v>
      </c>
      <c r="H53" s="39" t="s">
        <v>34</v>
      </c>
    </row>
    <row r="54" spans="6:8" ht="27.75" customHeight="1">
      <c r="F54" s="37" t="s">
        <v>146</v>
      </c>
      <c r="G54" s="38">
        <v>25</v>
      </c>
      <c r="H54" s="39" t="s">
        <v>34</v>
      </c>
    </row>
    <row r="55" spans="6:8" ht="27.75" customHeight="1">
      <c r="F55" s="37" t="s">
        <v>147</v>
      </c>
      <c r="G55" s="38">
        <v>18</v>
      </c>
      <c r="H55" s="39" t="s">
        <v>34</v>
      </c>
    </row>
    <row r="56" spans="6:8" ht="27.75" customHeight="1">
      <c r="F56" s="37" t="s">
        <v>148</v>
      </c>
      <c r="G56" s="38">
        <v>18</v>
      </c>
      <c r="H56" s="39" t="s">
        <v>34</v>
      </c>
    </row>
    <row r="57" spans="6:8" ht="27.75" customHeight="1">
      <c r="F57" s="33" t="s">
        <v>149</v>
      </c>
      <c r="G57" s="34">
        <v>15</v>
      </c>
      <c r="H57" s="35" t="s">
        <v>34</v>
      </c>
    </row>
    <row r="58" spans="6:8" ht="27.75" customHeight="1">
      <c r="F58" s="33" t="s">
        <v>150</v>
      </c>
      <c r="G58" s="34">
        <v>22.68</v>
      </c>
      <c r="H58" s="35" t="s">
        <v>34</v>
      </c>
    </row>
  </sheetData>
  <sortState xmlns:xlrd2="http://schemas.microsoft.com/office/spreadsheetml/2017/richdata2" ref="F2:H58">
    <sortCondition ref="F2:F58"/>
  </sortState>
  <mergeCells count="11">
    <mergeCell ref="F1:H1"/>
    <mergeCell ref="C5:C30"/>
    <mergeCell ref="D13:D30"/>
    <mergeCell ref="E13:E30"/>
    <mergeCell ref="I4:I30"/>
    <mergeCell ref="A29:A30"/>
    <mergeCell ref="B13:B14"/>
    <mergeCell ref="A3:A6"/>
    <mergeCell ref="A8:A9"/>
    <mergeCell ref="A11:A12"/>
    <mergeCell ref="A18:A28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58"/>
  <sheetViews>
    <sheetView view="pageBreakPreview" topLeftCell="E1" zoomScale="77" zoomScaleNormal="100" zoomScaleSheetLayoutView="77" workbookViewId="0">
      <selection activeCell="J8" sqref="J8:J10"/>
    </sheetView>
  </sheetViews>
  <sheetFormatPr defaultColWidth="11.42578125" defaultRowHeight="15" customHeight="1"/>
  <cols>
    <col min="1" max="1" width="22" style="2" customWidth="1"/>
    <col min="2" max="2" width="14.140625" style="2" customWidth="1"/>
    <col min="3" max="3" width="49.28515625" style="2" customWidth="1"/>
    <col min="4" max="4" width="50.140625" style="2" customWidth="1"/>
    <col min="5" max="5" width="29.42578125" style="2" customWidth="1"/>
    <col min="6" max="6" width="20.85546875" style="2" customWidth="1"/>
    <col min="7" max="7" width="22" style="2" customWidth="1"/>
    <col min="8" max="8" width="22.28515625" style="2" customWidth="1"/>
    <col min="9" max="9" width="18.7109375" customWidth="1"/>
  </cols>
  <sheetData>
    <row r="1" spans="1:9" ht="80.45" customHeight="1">
      <c r="A1" s="7"/>
      <c r="B1" s="167" t="s">
        <v>151</v>
      </c>
      <c r="C1" s="168"/>
      <c r="D1" s="168"/>
      <c r="E1" s="168"/>
      <c r="F1" s="168"/>
      <c r="G1" s="168"/>
      <c r="H1" s="169"/>
      <c r="I1" s="8" t="s">
        <v>152</v>
      </c>
    </row>
    <row r="2" spans="1:9" ht="15" customHeight="1">
      <c r="A2" s="5" t="s">
        <v>153</v>
      </c>
      <c r="B2" s="5" t="s">
        <v>3</v>
      </c>
      <c r="C2" s="3" t="s">
        <v>154</v>
      </c>
      <c r="D2" s="3" t="s">
        <v>155</v>
      </c>
      <c r="E2" s="3" t="s">
        <v>156</v>
      </c>
      <c r="F2" s="3" t="s">
        <v>157</v>
      </c>
      <c r="G2" s="4" t="s">
        <v>158</v>
      </c>
      <c r="H2" s="3" t="s">
        <v>22</v>
      </c>
      <c r="I2" s="6" t="s">
        <v>11</v>
      </c>
    </row>
    <row r="3" spans="1:9" ht="23.45" customHeight="1">
      <c r="A3" s="49"/>
      <c r="B3" s="50">
        <f>MONTH(RESIDUOS[[#This Row],[Fecha de entrega]])</f>
        <v>1</v>
      </c>
      <c r="C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" s="51"/>
      <c r="E3" s="42"/>
      <c r="F3" s="42"/>
      <c r="G3" s="42"/>
      <c r="H3" s="42"/>
      <c r="I3" s="52"/>
    </row>
    <row r="4" spans="1:9" ht="23.45" customHeight="1">
      <c r="A4" s="49"/>
      <c r="B4" s="50">
        <f>MONTH(RESIDUOS[[#This Row],[Fecha de entrega]])</f>
        <v>1</v>
      </c>
      <c r="C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" s="51"/>
      <c r="E4" s="42"/>
      <c r="F4" s="42"/>
      <c r="G4" s="42"/>
      <c r="H4" s="42"/>
      <c r="I4" s="52"/>
    </row>
    <row r="5" spans="1:9" ht="23.45" customHeight="1">
      <c r="A5" s="49"/>
      <c r="B5" s="50">
        <f>MONTH(RESIDUOS[[#This Row],[Fecha de entrega]])</f>
        <v>1</v>
      </c>
      <c r="C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" s="51"/>
      <c r="E5" s="42"/>
      <c r="F5" s="42"/>
      <c r="G5" s="42"/>
      <c r="H5" s="42"/>
      <c r="I5" s="52"/>
    </row>
    <row r="6" spans="1:9" ht="23.45" customHeight="1">
      <c r="A6" s="49"/>
      <c r="B6" s="50">
        <f>MONTH(RESIDUOS[[#This Row],[Fecha de entrega]])</f>
        <v>1</v>
      </c>
      <c r="C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" s="51"/>
      <c r="E6" s="42"/>
      <c r="F6" s="42"/>
      <c r="G6" s="42"/>
      <c r="H6" s="42"/>
      <c r="I6" s="52"/>
    </row>
    <row r="7" spans="1:9" ht="31.5" customHeight="1">
      <c r="A7" s="49"/>
      <c r="B7" s="50">
        <f>MONTH(RESIDUOS[[#This Row],[Fecha de entrega]])</f>
        <v>1</v>
      </c>
      <c r="C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" s="51"/>
      <c r="E7" s="42"/>
      <c r="F7" s="43"/>
      <c r="G7" s="42"/>
      <c r="H7" s="42"/>
      <c r="I7" s="52"/>
    </row>
    <row r="8" spans="1:9" ht="30.75" customHeight="1">
      <c r="A8" s="49"/>
      <c r="B8" s="50">
        <f>MONTH(RESIDUOS[[#This Row],[Fecha de entrega]])</f>
        <v>1</v>
      </c>
      <c r="C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" s="51"/>
      <c r="E8" s="42"/>
      <c r="F8" s="42"/>
      <c r="G8" s="42"/>
      <c r="H8" s="42"/>
      <c r="I8" s="52"/>
    </row>
    <row r="9" spans="1:9" ht="23.45" customHeight="1">
      <c r="A9" s="49"/>
      <c r="B9" s="50">
        <f>MONTH(RESIDUOS[[#This Row],[Fecha de entrega]])</f>
        <v>1</v>
      </c>
      <c r="C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" s="51"/>
      <c r="E9" s="42"/>
      <c r="F9" s="42"/>
      <c r="G9" s="42"/>
      <c r="H9" s="42"/>
      <c r="I9" s="52"/>
    </row>
    <row r="10" spans="1:9" ht="27" customHeight="1">
      <c r="A10" s="49"/>
      <c r="B10" s="50">
        <f>MONTH(RESIDUOS[[#This Row],[Fecha de entrega]])</f>
        <v>1</v>
      </c>
      <c r="C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" s="51"/>
      <c r="E10" s="42"/>
      <c r="F10" s="42"/>
      <c r="G10" s="42"/>
      <c r="H10" s="42"/>
      <c r="I10" s="52"/>
    </row>
    <row r="11" spans="1:9" ht="53.25" customHeight="1">
      <c r="A11" s="49"/>
      <c r="B11" s="50">
        <f>MONTH(RESIDUOS[[#This Row],[Fecha de entrega]])</f>
        <v>1</v>
      </c>
      <c r="C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" s="51"/>
      <c r="E11" s="42"/>
      <c r="F11" s="42"/>
      <c r="G11" s="42"/>
      <c r="H11" s="42"/>
      <c r="I11" s="52"/>
    </row>
    <row r="12" spans="1:9" ht="35.25" customHeight="1">
      <c r="A12" s="49"/>
      <c r="B12" s="50">
        <f>MONTH(RESIDUOS[[#This Row],[Fecha de entrega]])</f>
        <v>1</v>
      </c>
      <c r="C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" s="51"/>
      <c r="E12" s="42"/>
      <c r="F12" s="42"/>
      <c r="G12" s="42"/>
      <c r="H12" s="42"/>
      <c r="I12" s="52"/>
    </row>
    <row r="13" spans="1:9" ht="29.25" customHeight="1">
      <c r="A13" s="134"/>
      <c r="B13" s="50">
        <f>MONTH(RESIDUOS[[#This Row],[Fecha de entrega]])</f>
        <v>1</v>
      </c>
      <c r="C13" s="148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" s="148"/>
      <c r="E13" s="88"/>
      <c r="F13" s="88"/>
      <c r="G13" s="88"/>
      <c r="H13" s="88"/>
      <c r="I13" s="138"/>
    </row>
    <row r="14" spans="1:9" ht="29.25" customHeight="1">
      <c r="A14" s="149"/>
      <c r="B14" s="50">
        <f>MONTH(RESIDUOS[[#This Row],[Fecha de entrega]])</f>
        <v>1</v>
      </c>
      <c r="C14" s="150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" s="150"/>
      <c r="E14" s="151"/>
      <c r="F14" s="151"/>
      <c r="G14" s="151"/>
      <c r="H14" s="151"/>
      <c r="I14" s="152"/>
    </row>
    <row r="15" spans="1:9" ht="29.25" customHeight="1">
      <c r="A15" s="49"/>
      <c r="B15" s="50">
        <f>MONTH(RESIDUOS[[#This Row],[Fecha de entrega]])</f>
        <v>1</v>
      </c>
      <c r="C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5" s="51"/>
      <c r="E15" s="42"/>
      <c r="F15" s="43"/>
      <c r="G15" s="42"/>
      <c r="H15" s="42"/>
      <c r="I15" s="52"/>
    </row>
    <row r="16" spans="1:9" ht="23.45" customHeight="1">
      <c r="A16" s="49"/>
      <c r="B16" s="50">
        <f>MONTH(RESIDUOS[[#This Row],[Fecha de entrega]])</f>
        <v>1</v>
      </c>
      <c r="C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6" s="51"/>
      <c r="E16" s="42"/>
      <c r="F16" s="42"/>
      <c r="G16" s="42"/>
      <c r="H16" s="42"/>
      <c r="I16" s="52"/>
    </row>
    <row r="17" spans="1:9" ht="23.45" customHeight="1">
      <c r="A17" s="49"/>
      <c r="B17" s="50">
        <f>MONTH(RESIDUOS[[#This Row],[Fecha de entrega]])</f>
        <v>1</v>
      </c>
      <c r="C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7" s="51"/>
      <c r="E17" s="42"/>
      <c r="F17" s="42"/>
      <c r="G17" s="42"/>
      <c r="H17" s="42"/>
      <c r="I17" s="52"/>
    </row>
    <row r="18" spans="1:9" ht="28.5" customHeight="1">
      <c r="A18" s="49"/>
      <c r="B18" s="50">
        <f>MONTH(RESIDUOS[[#This Row],[Fecha de entrega]])</f>
        <v>1</v>
      </c>
      <c r="C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8" s="51"/>
      <c r="E18" s="42"/>
      <c r="F18" s="42"/>
      <c r="G18" s="42"/>
      <c r="H18" s="42"/>
      <c r="I18" s="52"/>
    </row>
    <row r="19" spans="1:9" ht="28.5" customHeight="1">
      <c r="A19" s="49"/>
      <c r="B19" s="50">
        <f>MONTH(RESIDUOS[[#This Row],[Fecha de entrega]])</f>
        <v>1</v>
      </c>
      <c r="C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9" s="51"/>
      <c r="E19" s="42"/>
      <c r="F19" s="42"/>
      <c r="G19" s="42"/>
      <c r="H19" s="42"/>
      <c r="I19" s="52"/>
    </row>
    <row r="20" spans="1:9" ht="23.45" customHeight="1">
      <c r="A20" s="49"/>
      <c r="B20" s="50">
        <f>MONTH(RESIDUOS[[#This Row],[Fecha de entrega]])</f>
        <v>1</v>
      </c>
      <c r="C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0" s="51"/>
      <c r="E20" s="42"/>
      <c r="F20" s="42"/>
      <c r="G20" s="42"/>
      <c r="H20" s="42"/>
      <c r="I20" s="52"/>
    </row>
    <row r="21" spans="1:9" ht="23.45" customHeight="1">
      <c r="A21" s="49"/>
      <c r="B21" s="50">
        <f>MONTH(RESIDUOS[[#This Row],[Fecha de entrega]])</f>
        <v>1</v>
      </c>
      <c r="C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1" s="51"/>
      <c r="E21" s="42"/>
      <c r="F21" s="42"/>
      <c r="G21" s="42"/>
      <c r="H21" s="42"/>
      <c r="I21" s="52"/>
    </row>
    <row r="22" spans="1:9" ht="35.25" customHeight="1">
      <c r="A22" s="49"/>
      <c r="B22" s="50">
        <f>MONTH(RESIDUOS[[#This Row],[Fecha de entrega]])</f>
        <v>1</v>
      </c>
      <c r="C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2" s="51"/>
      <c r="E22" s="42"/>
      <c r="F22" s="42"/>
      <c r="G22" s="42"/>
      <c r="H22" s="42"/>
      <c r="I22" s="52"/>
    </row>
    <row r="23" spans="1:9" ht="23.25" customHeight="1">
      <c r="A23" s="49"/>
      <c r="B23" s="50">
        <f>MONTH(RESIDUOS[[#This Row],[Fecha de entrega]])</f>
        <v>1</v>
      </c>
      <c r="C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3" s="51"/>
      <c r="E23" s="42"/>
      <c r="F23" s="42"/>
      <c r="G23" s="42"/>
      <c r="H23" s="42"/>
      <c r="I23" s="52"/>
    </row>
    <row r="24" spans="1:9" ht="32.25" customHeight="1">
      <c r="A24" s="49"/>
      <c r="B24" s="50">
        <f>MONTH(RESIDUOS[[#This Row],[Fecha de entrega]])</f>
        <v>1</v>
      </c>
      <c r="C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4" s="51"/>
      <c r="E24" s="42"/>
      <c r="F24" s="42"/>
      <c r="G24" s="42"/>
      <c r="H24" s="42"/>
      <c r="I24" s="52"/>
    </row>
    <row r="25" spans="1:9" ht="28.5" customHeight="1">
      <c r="A25" s="49"/>
      <c r="B25" s="50">
        <f>MONTH(RESIDUOS[[#This Row],[Fecha de entrega]])</f>
        <v>1</v>
      </c>
      <c r="C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5" s="51"/>
      <c r="E25" s="42"/>
      <c r="F25" s="42"/>
      <c r="G25" s="42"/>
      <c r="H25" s="42"/>
      <c r="I25" s="52"/>
    </row>
    <row r="26" spans="1:9" ht="29.25" customHeight="1">
      <c r="A26" s="49"/>
      <c r="B26" s="50">
        <f>MONTH(RESIDUOS[[#This Row],[Fecha de entrega]])</f>
        <v>1</v>
      </c>
      <c r="C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6" s="51"/>
      <c r="E26" s="42"/>
      <c r="F26" s="42"/>
      <c r="G26" s="42"/>
      <c r="H26" s="42"/>
      <c r="I26" s="52"/>
    </row>
    <row r="27" spans="1:9" ht="24.75" customHeight="1">
      <c r="A27" s="49"/>
      <c r="B27" s="50">
        <f>MONTH(RESIDUOS[[#This Row],[Fecha de entrega]])</f>
        <v>1</v>
      </c>
      <c r="C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7" s="51"/>
      <c r="E27" s="42"/>
      <c r="F27" s="43"/>
      <c r="G27" s="42"/>
      <c r="H27" s="42"/>
      <c r="I27" s="52"/>
    </row>
    <row r="28" spans="1:9" ht="28.5" customHeight="1">
      <c r="A28" s="49"/>
      <c r="B28" s="50">
        <f>MONTH(RESIDUOS[[#This Row],[Fecha de entrega]])</f>
        <v>1</v>
      </c>
      <c r="C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8" s="51"/>
      <c r="E28" s="42"/>
      <c r="F28" s="42"/>
      <c r="G28" s="42"/>
      <c r="H28" s="42"/>
      <c r="I28" s="52"/>
    </row>
    <row r="29" spans="1:9" ht="28.5" customHeight="1">
      <c r="A29" s="49"/>
      <c r="B29" s="50">
        <f>MONTH(RESIDUOS[[#This Row],[Fecha de entrega]])</f>
        <v>1</v>
      </c>
      <c r="C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9" s="51"/>
      <c r="E29" s="42"/>
      <c r="F29" s="42"/>
      <c r="G29" s="42"/>
      <c r="H29" s="42"/>
      <c r="I29" s="52"/>
    </row>
    <row r="30" spans="1:9" ht="23.45" customHeight="1">
      <c r="A30" s="49"/>
      <c r="B30" s="50">
        <f>MONTH(RESIDUOS[[#This Row],[Fecha de entrega]])</f>
        <v>1</v>
      </c>
      <c r="C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0" s="51"/>
      <c r="E30" s="42"/>
      <c r="F30" s="42"/>
      <c r="G30" s="42"/>
      <c r="H30" s="42"/>
      <c r="I30" s="52"/>
    </row>
    <row r="31" spans="1:9" ht="23.45" customHeight="1">
      <c r="A31" s="49"/>
      <c r="B31" s="50">
        <f>MONTH(RESIDUOS[[#This Row],[Fecha de entrega]])</f>
        <v>1</v>
      </c>
      <c r="C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1" s="51"/>
      <c r="E31" s="42"/>
      <c r="F31" s="42"/>
      <c r="G31" s="42"/>
      <c r="H31" s="42"/>
      <c r="I31" s="52"/>
    </row>
    <row r="32" spans="1:9" ht="24" customHeight="1">
      <c r="A32" s="49"/>
      <c r="B32" s="50">
        <f>MONTH(RESIDUOS[[#This Row],[Fecha de entrega]])</f>
        <v>1</v>
      </c>
      <c r="C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2" s="51"/>
      <c r="E32" s="42"/>
      <c r="F32" s="42"/>
      <c r="G32" s="42"/>
      <c r="H32" s="42"/>
      <c r="I32" s="52"/>
    </row>
    <row r="33" spans="1:9" ht="23.45" customHeight="1">
      <c r="A33" s="49"/>
      <c r="B33" s="50">
        <f>MONTH(RESIDUOS[[#This Row],[Fecha de entrega]])</f>
        <v>1</v>
      </c>
      <c r="C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3" s="51"/>
      <c r="E33" s="42"/>
      <c r="F33" s="42"/>
      <c r="G33" s="42"/>
      <c r="H33" s="42"/>
      <c r="I33" s="52"/>
    </row>
    <row r="34" spans="1:9" ht="34.5" customHeight="1">
      <c r="A34" s="49"/>
      <c r="B34" s="50">
        <f>MONTH(RESIDUOS[[#This Row],[Fecha de entrega]])</f>
        <v>1</v>
      </c>
      <c r="C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4" s="51"/>
      <c r="E34" s="42"/>
      <c r="F34" s="42"/>
      <c r="G34" s="42"/>
      <c r="H34" s="42"/>
      <c r="I34" s="52"/>
    </row>
    <row r="35" spans="1:9" ht="30.75" customHeight="1">
      <c r="A35" s="49"/>
      <c r="B35" s="50">
        <f>MONTH(RESIDUOS[[#This Row],[Fecha de entrega]])</f>
        <v>1</v>
      </c>
      <c r="C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5" s="51"/>
      <c r="E35" s="42"/>
      <c r="F35" s="42"/>
      <c r="G35" s="42"/>
      <c r="H35" s="42"/>
      <c r="I35" s="52"/>
    </row>
    <row r="36" spans="1:9" ht="29.25" customHeight="1">
      <c r="A36" s="49"/>
      <c r="B36" s="50">
        <f>MONTH(RESIDUOS[[#This Row],[Fecha de entrega]])</f>
        <v>1</v>
      </c>
      <c r="C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6" s="51"/>
      <c r="E36" s="42"/>
      <c r="F36" s="42"/>
      <c r="G36" s="42"/>
      <c r="H36" s="42"/>
      <c r="I36" s="52"/>
    </row>
    <row r="37" spans="1:9" ht="27.75" customHeight="1">
      <c r="A37" s="49"/>
      <c r="B37" s="50">
        <f>MONTH(RESIDUOS[[#This Row],[Fecha de entrega]])</f>
        <v>1</v>
      </c>
      <c r="C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7" s="51"/>
      <c r="E37" s="42"/>
      <c r="F37" s="42"/>
      <c r="G37" s="42"/>
      <c r="H37" s="42"/>
      <c r="I37" s="52"/>
    </row>
    <row r="38" spans="1:9" ht="23.45" customHeight="1">
      <c r="A38" s="49"/>
      <c r="B38" s="50">
        <f>MONTH(RESIDUOS[[#This Row],[Fecha de entrega]])</f>
        <v>1</v>
      </c>
      <c r="C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8" s="51"/>
      <c r="E38" s="42"/>
      <c r="F38" s="42"/>
      <c r="G38" s="42"/>
      <c r="H38" s="42"/>
      <c r="I38" s="52"/>
    </row>
    <row r="39" spans="1:9" ht="24" customHeight="1">
      <c r="A39" s="49"/>
      <c r="B39" s="50">
        <f>MONTH(RESIDUOS[[#This Row],[Fecha de entrega]])</f>
        <v>1</v>
      </c>
      <c r="C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9" s="51"/>
      <c r="E39" s="42"/>
      <c r="F39" s="42"/>
      <c r="G39" s="42"/>
      <c r="H39" s="42"/>
      <c r="I39" s="52"/>
    </row>
    <row r="40" spans="1:9" ht="23.45" customHeight="1">
      <c r="A40" s="49"/>
      <c r="B40" s="50">
        <f>MONTH(RESIDUOS[[#This Row],[Fecha de entrega]])</f>
        <v>1</v>
      </c>
      <c r="C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0" s="51"/>
      <c r="E40" s="42"/>
      <c r="F40" s="42"/>
      <c r="G40" s="42"/>
      <c r="H40" s="42"/>
      <c r="I40" s="52"/>
    </row>
    <row r="41" spans="1:9" ht="23.45" customHeight="1">
      <c r="A41" s="49"/>
      <c r="B41" s="50">
        <f>MONTH(RESIDUOS[[#This Row],[Fecha de entrega]])</f>
        <v>1</v>
      </c>
      <c r="C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1" s="51"/>
      <c r="E41" s="42"/>
      <c r="F41" s="42"/>
      <c r="G41" s="42"/>
      <c r="H41" s="42"/>
      <c r="I41" s="52"/>
    </row>
    <row r="42" spans="1:9" ht="23.45" customHeight="1">
      <c r="A42" s="49"/>
      <c r="B42" s="50">
        <f>MONTH(RESIDUOS[[#This Row],[Fecha de entrega]])</f>
        <v>1</v>
      </c>
      <c r="C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2" s="51"/>
      <c r="E42" s="42"/>
      <c r="F42" s="42"/>
      <c r="G42" s="42"/>
      <c r="H42" s="42"/>
      <c r="I42" s="52"/>
    </row>
    <row r="43" spans="1:9" ht="26.25" customHeight="1">
      <c r="A43" s="49"/>
      <c r="B43" s="50">
        <f>MONTH(RESIDUOS[[#This Row],[Fecha de entrega]])</f>
        <v>1</v>
      </c>
      <c r="C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3" s="51"/>
      <c r="E43" s="42"/>
      <c r="F43" s="42"/>
      <c r="G43" s="42"/>
      <c r="H43" s="42"/>
      <c r="I43" s="52"/>
    </row>
    <row r="44" spans="1:9" ht="30" customHeight="1">
      <c r="A44" s="49"/>
      <c r="B44" s="50">
        <f>MONTH(RESIDUOS[[#This Row],[Fecha de entrega]])</f>
        <v>1</v>
      </c>
      <c r="C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4" s="51"/>
      <c r="E44" s="42"/>
      <c r="F44" s="42"/>
      <c r="G44" s="42"/>
      <c r="H44" s="42"/>
      <c r="I44" s="52"/>
    </row>
    <row r="45" spans="1:9" ht="22.5" customHeight="1">
      <c r="A45" s="49"/>
      <c r="B45" s="50">
        <f>MONTH(RESIDUOS[[#This Row],[Fecha de entrega]])</f>
        <v>1</v>
      </c>
      <c r="C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5" s="51"/>
      <c r="E45" s="42"/>
      <c r="F45" s="42"/>
      <c r="G45" s="42"/>
      <c r="H45" s="42"/>
      <c r="I45" s="52"/>
    </row>
    <row r="46" spans="1:9" ht="15" customHeight="1">
      <c r="A46" s="49"/>
      <c r="B46" s="50">
        <f>MONTH(RESIDUOS[[#This Row],[Fecha de entrega]])</f>
        <v>1</v>
      </c>
      <c r="C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6" s="51"/>
      <c r="E46" s="42"/>
      <c r="F46" s="42"/>
      <c r="G46" s="42"/>
      <c r="H46" s="42"/>
      <c r="I46" s="52"/>
    </row>
    <row r="47" spans="1:9" ht="15" customHeight="1">
      <c r="A47" s="49"/>
      <c r="B47" s="50">
        <f>MONTH(RESIDUOS[[#This Row],[Fecha de entrega]])</f>
        <v>1</v>
      </c>
      <c r="C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7" s="51"/>
      <c r="E47" s="42"/>
      <c r="F47" s="42"/>
      <c r="G47" s="42"/>
      <c r="H47" s="42"/>
      <c r="I47" s="52"/>
    </row>
    <row r="48" spans="1:9" ht="15" customHeight="1">
      <c r="A48" s="49"/>
      <c r="B48" s="50">
        <f>MONTH(RESIDUOS[[#This Row],[Fecha de entrega]])</f>
        <v>1</v>
      </c>
      <c r="C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8" s="51"/>
      <c r="E48" s="42"/>
      <c r="F48" s="42"/>
      <c r="G48" s="42"/>
      <c r="H48" s="42"/>
      <c r="I48" s="52"/>
    </row>
    <row r="49" spans="1:9" ht="15" customHeight="1">
      <c r="A49" s="49"/>
      <c r="B49" s="50">
        <f>MONTH(RESIDUOS[[#This Row],[Fecha de entrega]])</f>
        <v>1</v>
      </c>
      <c r="C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9" s="51"/>
      <c r="E49" s="42"/>
      <c r="F49" s="42"/>
      <c r="G49" s="42"/>
      <c r="H49" s="42"/>
      <c r="I49" s="52"/>
    </row>
    <row r="50" spans="1:9" ht="15" customHeight="1">
      <c r="A50" s="49"/>
      <c r="B50" s="50">
        <f>MONTH(RESIDUOS[[#This Row],[Fecha de entrega]])</f>
        <v>1</v>
      </c>
      <c r="C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0" s="51"/>
      <c r="E50" s="42"/>
      <c r="F50" s="42"/>
      <c r="G50" s="42"/>
      <c r="H50" s="42"/>
      <c r="I50" s="52"/>
    </row>
    <row r="51" spans="1:9" ht="15" customHeight="1">
      <c r="A51" s="49"/>
      <c r="B51" s="50">
        <f>MONTH(RESIDUOS[[#This Row],[Fecha de entrega]])</f>
        <v>1</v>
      </c>
      <c r="C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1" s="51"/>
      <c r="E51" s="42"/>
      <c r="F51" s="42"/>
      <c r="G51" s="42"/>
      <c r="H51" s="42"/>
      <c r="I51" s="52"/>
    </row>
    <row r="52" spans="1:9" ht="15" customHeight="1">
      <c r="A52" s="49"/>
      <c r="B52" s="50">
        <f>MONTH(RESIDUOS[[#This Row],[Fecha de entrega]])</f>
        <v>1</v>
      </c>
      <c r="C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2" s="51"/>
      <c r="E52" s="42"/>
      <c r="F52" s="42"/>
      <c r="G52" s="42"/>
      <c r="H52" s="42"/>
      <c r="I52" s="52"/>
    </row>
    <row r="53" spans="1:9" ht="15" customHeight="1">
      <c r="A53" s="49"/>
      <c r="B53" s="50">
        <f>MONTH(RESIDUOS[[#This Row],[Fecha de entrega]])</f>
        <v>1</v>
      </c>
      <c r="C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3" s="51"/>
      <c r="E53" s="42"/>
      <c r="F53" s="43"/>
      <c r="G53" s="42"/>
      <c r="H53" s="42"/>
      <c r="I53" s="52"/>
    </row>
    <row r="54" spans="1:9" ht="15" customHeight="1">
      <c r="A54" s="49"/>
      <c r="B54" s="50">
        <f>MONTH(RESIDUOS[[#This Row],[Fecha de entrega]])</f>
        <v>1</v>
      </c>
      <c r="C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4" s="51"/>
      <c r="E54" s="42"/>
      <c r="F54" s="43"/>
      <c r="G54" s="42"/>
      <c r="H54" s="42"/>
      <c r="I54" s="52"/>
    </row>
    <row r="55" spans="1:9" ht="15" customHeight="1">
      <c r="A55" s="49"/>
      <c r="B55" s="50">
        <f>MONTH(RESIDUOS[[#This Row],[Fecha de entrega]])</f>
        <v>1</v>
      </c>
      <c r="C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5" s="51"/>
      <c r="E55" s="42"/>
      <c r="F55" s="42"/>
      <c r="G55" s="42"/>
      <c r="H55" s="42"/>
      <c r="I55" s="52"/>
    </row>
    <row r="56" spans="1:9" ht="15" customHeight="1">
      <c r="A56" s="49"/>
      <c r="B56" s="50">
        <f>MONTH(RESIDUOS[[#This Row],[Fecha de entrega]])</f>
        <v>1</v>
      </c>
      <c r="C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6" s="51"/>
      <c r="E56" s="42"/>
      <c r="F56" s="42"/>
      <c r="G56" s="42"/>
      <c r="H56" s="42"/>
      <c r="I56" s="52"/>
    </row>
    <row r="57" spans="1:9" ht="15" customHeight="1">
      <c r="A57" s="49"/>
      <c r="B57" s="50">
        <f>MONTH(RESIDUOS[[#This Row],[Fecha de entrega]])</f>
        <v>1</v>
      </c>
      <c r="C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7" s="51"/>
      <c r="E57" s="42"/>
      <c r="F57" s="42"/>
      <c r="G57" s="42"/>
      <c r="H57" s="42"/>
      <c r="I57" s="52"/>
    </row>
    <row r="58" spans="1:9" ht="15" customHeight="1">
      <c r="A58" s="49"/>
      <c r="B58" s="50">
        <f>MONTH(RESIDUOS[[#This Row],[Fecha de entrega]])</f>
        <v>1</v>
      </c>
      <c r="C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8" s="51"/>
      <c r="E58" s="42"/>
      <c r="F58" s="42"/>
      <c r="G58" s="42"/>
      <c r="H58" s="42"/>
      <c r="I58" s="52"/>
    </row>
    <row r="59" spans="1:9" ht="15" customHeight="1">
      <c r="A59" s="49"/>
      <c r="B59" s="50">
        <f>MONTH(RESIDUOS[[#This Row],[Fecha de entrega]])</f>
        <v>1</v>
      </c>
      <c r="C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9" s="51"/>
      <c r="E59" s="42"/>
      <c r="F59" s="42"/>
      <c r="G59" s="42"/>
      <c r="H59" s="42"/>
      <c r="I59" s="52"/>
    </row>
    <row r="60" spans="1:9" ht="15" customHeight="1">
      <c r="A60" s="49"/>
      <c r="B60" s="50">
        <f>MONTH(RESIDUOS[[#This Row],[Fecha de entrega]])</f>
        <v>1</v>
      </c>
      <c r="C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0" s="51"/>
      <c r="E60" s="42"/>
      <c r="F60" s="42"/>
      <c r="G60" s="42"/>
      <c r="H60" s="42"/>
      <c r="I60" s="52"/>
    </row>
    <row r="61" spans="1:9" ht="15" customHeight="1">
      <c r="A61" s="49"/>
      <c r="B61" s="50">
        <f>MONTH(RESIDUOS[[#This Row],[Fecha de entrega]])</f>
        <v>1</v>
      </c>
      <c r="C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1" s="51"/>
      <c r="E61" s="42"/>
      <c r="F61" s="43"/>
      <c r="G61" s="42"/>
      <c r="H61" s="42"/>
      <c r="I61" s="52"/>
    </row>
    <row r="62" spans="1:9" ht="15" customHeight="1">
      <c r="A62" s="49"/>
      <c r="B62" s="50">
        <f>MONTH(RESIDUOS[[#This Row],[Fecha de entrega]])</f>
        <v>1</v>
      </c>
      <c r="C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2" s="51"/>
      <c r="E62" s="42"/>
      <c r="F62" s="42"/>
      <c r="G62" s="42"/>
      <c r="H62" s="42"/>
      <c r="I62" s="52"/>
    </row>
    <row r="63" spans="1:9" ht="15" customHeight="1">
      <c r="A63" s="49"/>
      <c r="B63" s="50">
        <f>MONTH(RESIDUOS[[#This Row],[Fecha de entrega]])</f>
        <v>1</v>
      </c>
      <c r="C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3" s="51"/>
      <c r="E63" s="42"/>
      <c r="F63" s="42"/>
      <c r="G63" s="42"/>
      <c r="H63" s="42"/>
      <c r="I63" s="52"/>
    </row>
    <row r="64" spans="1:9" ht="15" customHeight="1">
      <c r="A64" s="49"/>
      <c r="B64" s="50">
        <f>MONTH(RESIDUOS[[#This Row],[Fecha de entrega]])</f>
        <v>1</v>
      </c>
      <c r="C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4" s="51"/>
      <c r="E64" s="42"/>
      <c r="F64" s="42"/>
      <c r="G64" s="42"/>
      <c r="H64" s="42"/>
      <c r="I64" s="52"/>
    </row>
    <row r="65" spans="1:9" ht="15" customHeight="1">
      <c r="A65" s="49"/>
      <c r="B65" s="50">
        <f>MONTH(RESIDUOS[[#This Row],[Fecha de entrega]])</f>
        <v>1</v>
      </c>
      <c r="C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5" s="51"/>
      <c r="E65" s="42"/>
      <c r="F65" s="42"/>
      <c r="G65" s="42"/>
      <c r="H65" s="42"/>
      <c r="I65" s="52"/>
    </row>
    <row r="66" spans="1:9" ht="15" customHeight="1">
      <c r="A66" s="49"/>
      <c r="B66" s="50">
        <f>MONTH(RESIDUOS[[#This Row],[Fecha de entrega]])</f>
        <v>1</v>
      </c>
      <c r="C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6" s="51"/>
      <c r="E66" s="42"/>
      <c r="F66" s="42"/>
      <c r="G66" s="42"/>
      <c r="H66" s="42"/>
      <c r="I66" s="52"/>
    </row>
    <row r="67" spans="1:9" ht="15" customHeight="1">
      <c r="A67" s="49"/>
      <c r="B67" s="50">
        <f>MONTH(RESIDUOS[[#This Row],[Fecha de entrega]])</f>
        <v>1</v>
      </c>
      <c r="C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7" s="51"/>
      <c r="E67" s="42"/>
      <c r="F67" s="42"/>
      <c r="G67" s="42"/>
      <c r="H67" s="42"/>
      <c r="I67" s="52"/>
    </row>
    <row r="68" spans="1:9" ht="15" customHeight="1">
      <c r="A68" s="49"/>
      <c r="B68" s="50">
        <f>MONTH(RESIDUOS[[#This Row],[Fecha de entrega]])</f>
        <v>1</v>
      </c>
      <c r="C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8" s="51"/>
      <c r="E68" s="42"/>
      <c r="F68" s="42"/>
      <c r="G68" s="42"/>
      <c r="H68" s="42"/>
      <c r="I68" s="52"/>
    </row>
    <row r="69" spans="1:9" ht="15" customHeight="1">
      <c r="A69" s="49"/>
      <c r="B69" s="50">
        <f>MONTH(RESIDUOS[[#This Row],[Fecha de entrega]])</f>
        <v>1</v>
      </c>
      <c r="C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9" s="51"/>
      <c r="E69" s="42"/>
      <c r="F69" s="42"/>
      <c r="G69" s="42"/>
      <c r="H69" s="42"/>
      <c r="I69" s="52"/>
    </row>
    <row r="70" spans="1:9" ht="15" customHeight="1">
      <c r="A70" s="49"/>
      <c r="B70" s="50">
        <f>MONTH(RESIDUOS[[#This Row],[Fecha de entrega]])</f>
        <v>1</v>
      </c>
      <c r="C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0" s="51"/>
      <c r="E70" s="42"/>
      <c r="F70" s="42"/>
      <c r="G70" s="42"/>
      <c r="H70" s="42"/>
      <c r="I70" s="52"/>
    </row>
    <row r="71" spans="1:9" ht="15" customHeight="1">
      <c r="A71" s="49"/>
      <c r="B71" s="50">
        <f>MONTH(RESIDUOS[[#This Row],[Fecha de entrega]])</f>
        <v>1</v>
      </c>
      <c r="C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1" s="51"/>
      <c r="E71" s="42"/>
      <c r="F71" s="42"/>
      <c r="G71" s="42"/>
      <c r="H71" s="42"/>
      <c r="I71" s="52"/>
    </row>
    <row r="72" spans="1:9" ht="15" customHeight="1">
      <c r="A72" s="49"/>
      <c r="B72" s="50">
        <f>MONTH(RESIDUOS[[#This Row],[Fecha de entrega]])</f>
        <v>1</v>
      </c>
      <c r="C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2" s="51"/>
      <c r="E72" s="42"/>
      <c r="F72" s="43"/>
      <c r="G72" s="42"/>
      <c r="H72" s="42"/>
      <c r="I72" s="52"/>
    </row>
    <row r="73" spans="1:9" ht="15" customHeight="1">
      <c r="A73" s="49"/>
      <c r="B73" s="50">
        <f>MONTH(RESIDUOS[[#This Row],[Fecha de entrega]])</f>
        <v>1</v>
      </c>
      <c r="C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3" s="51"/>
      <c r="E73" s="42"/>
      <c r="F73" s="43"/>
      <c r="G73" s="42"/>
      <c r="H73" s="42"/>
      <c r="I73" s="52"/>
    </row>
    <row r="74" spans="1:9" ht="15" customHeight="1">
      <c r="A74" s="49"/>
      <c r="B74" s="50">
        <f>MONTH(RESIDUOS[[#This Row],[Fecha de entrega]])</f>
        <v>1</v>
      </c>
      <c r="C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4" s="51"/>
      <c r="E74" s="42"/>
      <c r="F74" s="42"/>
      <c r="G74" s="42"/>
      <c r="H74" s="42"/>
      <c r="I74" s="52"/>
    </row>
    <row r="75" spans="1:9" ht="15" customHeight="1">
      <c r="A75" s="49"/>
      <c r="B75" s="50">
        <f>MONTH(RESIDUOS[[#This Row],[Fecha de entrega]])</f>
        <v>1</v>
      </c>
      <c r="C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5" s="51"/>
      <c r="E75" s="42"/>
      <c r="F75" s="42"/>
      <c r="G75" s="42"/>
      <c r="H75" s="42"/>
      <c r="I75" s="52"/>
    </row>
    <row r="76" spans="1:9" ht="15" customHeight="1">
      <c r="A76" s="49"/>
      <c r="B76" s="50">
        <f>MONTH(RESIDUOS[[#This Row],[Fecha de entrega]])</f>
        <v>1</v>
      </c>
      <c r="C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6" s="51"/>
      <c r="E76" s="42"/>
      <c r="F76" s="42"/>
      <c r="G76" s="42"/>
      <c r="H76" s="42"/>
      <c r="I76" s="52"/>
    </row>
    <row r="77" spans="1:9" ht="15" customHeight="1">
      <c r="A77" s="49"/>
      <c r="B77" s="50">
        <f>MONTH(RESIDUOS[[#This Row],[Fecha de entrega]])</f>
        <v>1</v>
      </c>
      <c r="C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7" s="51"/>
      <c r="E77" s="42"/>
      <c r="F77" s="42"/>
      <c r="G77" s="42"/>
      <c r="H77" s="42"/>
      <c r="I77" s="52"/>
    </row>
    <row r="78" spans="1:9" ht="15" customHeight="1">
      <c r="A78" s="49"/>
      <c r="B78" s="50">
        <f>MONTH(RESIDUOS[[#This Row],[Fecha de entrega]])</f>
        <v>1</v>
      </c>
      <c r="C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8" s="51"/>
      <c r="E78" s="42"/>
      <c r="F78" s="42"/>
      <c r="G78" s="42"/>
      <c r="H78" s="42"/>
      <c r="I78" s="52"/>
    </row>
    <row r="79" spans="1:9" ht="15" customHeight="1">
      <c r="A79" s="49"/>
      <c r="B79" s="50">
        <f>MONTH(RESIDUOS[[#This Row],[Fecha de entrega]])</f>
        <v>1</v>
      </c>
      <c r="C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9" s="51"/>
      <c r="E79" s="42"/>
      <c r="F79" s="42"/>
      <c r="G79" s="42"/>
      <c r="H79" s="42"/>
      <c r="I79" s="52"/>
    </row>
    <row r="80" spans="1:9" ht="15" customHeight="1">
      <c r="A80" s="49"/>
      <c r="B80" s="50">
        <f>MONTH(RESIDUOS[[#This Row],[Fecha de entrega]])</f>
        <v>1</v>
      </c>
      <c r="C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0" s="51"/>
      <c r="E80" s="42"/>
      <c r="F80" s="43"/>
      <c r="G80" s="42"/>
      <c r="H80" s="42"/>
      <c r="I80" s="52"/>
    </row>
    <row r="81" spans="1:9" ht="15" customHeight="1">
      <c r="A81" s="49"/>
      <c r="B81" s="50">
        <f>MONTH(RESIDUOS[[#This Row],[Fecha de entrega]])</f>
        <v>1</v>
      </c>
      <c r="C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1" s="51"/>
      <c r="E81" s="42"/>
      <c r="F81" s="42"/>
      <c r="G81" s="42"/>
      <c r="H81" s="42"/>
      <c r="I81" s="52"/>
    </row>
    <row r="82" spans="1:9" ht="15" customHeight="1">
      <c r="A82" s="49"/>
      <c r="B82" s="50">
        <f>MONTH(RESIDUOS[[#This Row],[Fecha de entrega]])</f>
        <v>1</v>
      </c>
      <c r="C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2" s="51"/>
      <c r="E82" s="42"/>
      <c r="F82" s="42"/>
      <c r="G82" s="42"/>
      <c r="H82" s="42"/>
      <c r="I82" s="52"/>
    </row>
    <row r="83" spans="1:9" ht="15" customHeight="1">
      <c r="A83" s="49"/>
      <c r="B83" s="50">
        <f>MONTH(RESIDUOS[[#This Row],[Fecha de entrega]])</f>
        <v>1</v>
      </c>
      <c r="C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3" s="51"/>
      <c r="E83" s="42"/>
      <c r="F83" s="42"/>
      <c r="G83" s="42"/>
      <c r="H83" s="42"/>
      <c r="I83" s="52"/>
    </row>
    <row r="84" spans="1:9" ht="15" customHeight="1">
      <c r="A84" s="49"/>
      <c r="B84" s="50">
        <f>MONTH(RESIDUOS[[#This Row],[Fecha de entrega]])</f>
        <v>1</v>
      </c>
      <c r="C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4" s="51"/>
      <c r="E84" s="42"/>
      <c r="F84" s="42"/>
      <c r="G84" s="42"/>
      <c r="H84" s="42"/>
      <c r="I84" s="52"/>
    </row>
    <row r="85" spans="1:9" ht="15" customHeight="1">
      <c r="A85" s="49"/>
      <c r="B85" s="50">
        <f>MONTH(RESIDUOS[[#This Row],[Fecha de entrega]])</f>
        <v>1</v>
      </c>
      <c r="C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5" s="51"/>
      <c r="E85" s="42"/>
      <c r="F85" s="42"/>
      <c r="G85" s="42"/>
      <c r="H85" s="42"/>
      <c r="I85" s="52"/>
    </row>
    <row r="86" spans="1:9" ht="15" customHeight="1">
      <c r="A86" s="49"/>
      <c r="B86" s="50">
        <f>MONTH(RESIDUOS[[#This Row],[Fecha de entrega]])</f>
        <v>1</v>
      </c>
      <c r="C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6" s="51"/>
      <c r="E86" s="42"/>
      <c r="F86" s="42"/>
      <c r="G86" s="42"/>
      <c r="H86" s="42"/>
      <c r="I86" s="52"/>
    </row>
    <row r="87" spans="1:9" ht="15" customHeight="1">
      <c r="A87" s="49"/>
      <c r="B87" s="50">
        <f>MONTH(RESIDUOS[[#This Row],[Fecha de entrega]])</f>
        <v>1</v>
      </c>
      <c r="C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7" s="51"/>
      <c r="E87" s="42"/>
      <c r="F87" s="42"/>
      <c r="G87" s="42"/>
      <c r="H87" s="42"/>
      <c r="I87" s="52"/>
    </row>
    <row r="88" spans="1:9" ht="15" customHeight="1">
      <c r="A88" s="49"/>
      <c r="B88" s="50">
        <f>MONTH(RESIDUOS[[#This Row],[Fecha de entrega]])</f>
        <v>1</v>
      </c>
      <c r="C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8" s="51"/>
      <c r="E88" s="42"/>
      <c r="F88" s="42"/>
      <c r="G88" s="42"/>
      <c r="H88" s="42"/>
      <c r="I88" s="52"/>
    </row>
    <row r="89" spans="1:9" ht="15" customHeight="1">
      <c r="A89" s="49"/>
      <c r="B89" s="50">
        <f>MONTH(RESIDUOS[[#This Row],[Fecha de entrega]])</f>
        <v>1</v>
      </c>
      <c r="C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9" s="51"/>
      <c r="E89" s="42"/>
      <c r="F89" s="42"/>
      <c r="G89" s="42"/>
      <c r="H89" s="42"/>
      <c r="I89" s="52"/>
    </row>
    <row r="90" spans="1:9" ht="15" customHeight="1">
      <c r="A90" s="49"/>
      <c r="B90" s="50">
        <f>MONTH(RESIDUOS[[#This Row],[Fecha de entrega]])</f>
        <v>1</v>
      </c>
      <c r="C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0" s="51"/>
      <c r="E90" s="42"/>
      <c r="F90" s="42"/>
      <c r="G90" s="42"/>
      <c r="H90" s="42"/>
      <c r="I90" s="52"/>
    </row>
    <row r="91" spans="1:9" ht="15" customHeight="1">
      <c r="A91" s="49"/>
      <c r="B91" s="50">
        <f>MONTH(RESIDUOS[[#This Row],[Fecha de entrega]])</f>
        <v>1</v>
      </c>
      <c r="C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1" s="51"/>
      <c r="E91" s="42"/>
      <c r="F91" s="42"/>
      <c r="G91" s="42"/>
      <c r="H91" s="42"/>
      <c r="I91" s="52"/>
    </row>
    <row r="92" spans="1:9" ht="15" customHeight="1">
      <c r="A92" s="49"/>
      <c r="B92" s="50">
        <f>MONTH(RESIDUOS[[#This Row],[Fecha de entrega]])</f>
        <v>1</v>
      </c>
      <c r="C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2" s="51"/>
      <c r="E92" s="42"/>
      <c r="F92" s="42"/>
      <c r="G92" s="42"/>
      <c r="H92" s="42"/>
      <c r="I92" s="52"/>
    </row>
    <row r="93" spans="1:9" ht="15" customHeight="1">
      <c r="A93" s="49"/>
      <c r="B93" s="50">
        <f>MONTH(RESIDUOS[[#This Row],[Fecha de entrega]])</f>
        <v>1</v>
      </c>
      <c r="C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3" s="51"/>
      <c r="E93" s="42"/>
      <c r="F93" s="42"/>
      <c r="G93" s="42"/>
      <c r="H93" s="42"/>
      <c r="I93" s="52"/>
    </row>
    <row r="94" spans="1:9" ht="15" customHeight="1">
      <c r="A94" s="49"/>
      <c r="B94" s="50">
        <f>MONTH(RESIDUOS[[#This Row],[Fecha de entrega]])</f>
        <v>1</v>
      </c>
      <c r="C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4" s="51"/>
      <c r="E94" s="42"/>
      <c r="F94" s="42"/>
      <c r="G94" s="42"/>
      <c r="H94" s="42"/>
      <c r="I94" s="52"/>
    </row>
    <row r="95" spans="1:9" ht="15" customHeight="1">
      <c r="A95" s="49"/>
      <c r="B95" s="50">
        <f>MONTH(RESIDUOS[[#This Row],[Fecha de entrega]])</f>
        <v>1</v>
      </c>
      <c r="C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5" s="51"/>
      <c r="E95" s="42"/>
      <c r="F95" s="42"/>
      <c r="G95" s="42"/>
      <c r="H95" s="42"/>
      <c r="I95" s="52"/>
    </row>
    <row r="96" spans="1:9" ht="15" customHeight="1">
      <c r="A96" s="49"/>
      <c r="B96" s="50">
        <f>MONTH(RESIDUOS[[#This Row],[Fecha de entrega]])</f>
        <v>1</v>
      </c>
      <c r="C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6" s="51"/>
      <c r="E96" s="42"/>
      <c r="F96" s="42"/>
      <c r="G96" s="42"/>
      <c r="H96" s="42"/>
      <c r="I96" s="52"/>
    </row>
    <row r="97" spans="1:9" ht="15" customHeight="1">
      <c r="A97" s="49"/>
      <c r="B97" s="50">
        <f>MONTH(RESIDUOS[[#This Row],[Fecha de entrega]])</f>
        <v>1</v>
      </c>
      <c r="C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7" s="51"/>
      <c r="E97" s="42"/>
      <c r="F97" s="42"/>
      <c r="G97" s="42"/>
      <c r="H97" s="42"/>
      <c r="I97" s="52"/>
    </row>
    <row r="98" spans="1:9" ht="15" customHeight="1">
      <c r="A98" s="49"/>
      <c r="B98" s="50">
        <f>MONTH(RESIDUOS[[#This Row],[Fecha de entrega]])</f>
        <v>1</v>
      </c>
      <c r="C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8" s="51"/>
      <c r="E98" s="42"/>
      <c r="F98" s="42"/>
      <c r="G98" s="42"/>
      <c r="H98" s="42"/>
      <c r="I98" s="52"/>
    </row>
    <row r="99" spans="1:9" ht="15" customHeight="1">
      <c r="A99" s="49"/>
      <c r="B99" s="50">
        <f>MONTH(RESIDUOS[[#This Row],[Fecha de entrega]])</f>
        <v>1</v>
      </c>
      <c r="C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9" s="51"/>
      <c r="E99" s="42"/>
      <c r="F99" s="42"/>
      <c r="G99" s="42"/>
      <c r="H99" s="42"/>
      <c r="I99" s="52"/>
    </row>
    <row r="100" spans="1:9" ht="15" customHeight="1">
      <c r="A100" s="49"/>
      <c r="B100" s="50">
        <f>MONTH(RESIDUOS[[#This Row],[Fecha de entrega]])</f>
        <v>1</v>
      </c>
      <c r="C1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0" s="51"/>
      <c r="E100" s="42"/>
      <c r="F100" s="42"/>
      <c r="G100" s="42"/>
      <c r="H100" s="42"/>
      <c r="I100" s="52"/>
    </row>
    <row r="101" spans="1:9" ht="15" customHeight="1">
      <c r="A101" s="49"/>
      <c r="B101" s="50">
        <f>MONTH(RESIDUOS[[#This Row],[Fecha de entrega]])</f>
        <v>1</v>
      </c>
      <c r="C1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1" s="51"/>
      <c r="E101" s="42"/>
      <c r="F101" s="42"/>
      <c r="G101" s="42"/>
      <c r="H101" s="42"/>
      <c r="I101" s="52"/>
    </row>
    <row r="102" spans="1:9" ht="15" customHeight="1">
      <c r="A102" s="49"/>
      <c r="B102" s="50">
        <f>MONTH(RESIDUOS[[#This Row],[Fecha de entrega]])</f>
        <v>1</v>
      </c>
      <c r="C1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2" s="51"/>
      <c r="E102" s="42"/>
      <c r="F102" s="42"/>
      <c r="G102" s="42"/>
      <c r="H102" s="42"/>
      <c r="I102" s="52"/>
    </row>
    <row r="103" spans="1:9" ht="15" customHeight="1">
      <c r="A103" s="49"/>
      <c r="B103" s="50">
        <f>MONTH(RESIDUOS[[#This Row],[Fecha de entrega]])</f>
        <v>1</v>
      </c>
      <c r="C1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3" s="51"/>
      <c r="E103" s="42"/>
      <c r="F103" s="42"/>
      <c r="G103" s="42"/>
      <c r="H103" s="42"/>
      <c r="I103" s="52"/>
    </row>
    <row r="104" spans="1:9" ht="15" customHeight="1">
      <c r="A104" s="49"/>
      <c r="B104" s="50">
        <f>MONTH(RESIDUOS[[#This Row],[Fecha de entrega]])</f>
        <v>1</v>
      </c>
      <c r="C1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4" s="51"/>
      <c r="E104" s="42"/>
      <c r="F104" s="42"/>
      <c r="G104" s="42"/>
      <c r="H104" s="42"/>
      <c r="I104" s="52"/>
    </row>
    <row r="105" spans="1:9" ht="15" customHeight="1">
      <c r="A105" s="49"/>
      <c r="B105" s="50">
        <f>MONTH(RESIDUOS[[#This Row],[Fecha de entrega]])</f>
        <v>1</v>
      </c>
      <c r="C1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5" s="51"/>
      <c r="E105" s="42"/>
      <c r="F105" s="42"/>
      <c r="G105" s="42"/>
      <c r="H105" s="42"/>
      <c r="I105" s="52"/>
    </row>
    <row r="106" spans="1:9" ht="15" customHeight="1">
      <c r="A106" s="49"/>
      <c r="B106" s="50">
        <f>MONTH(RESIDUOS[[#This Row],[Fecha de entrega]])</f>
        <v>1</v>
      </c>
      <c r="C1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6" s="51"/>
      <c r="E106" s="42"/>
      <c r="F106" s="42"/>
      <c r="G106" s="42"/>
      <c r="H106" s="42"/>
      <c r="I106" s="52"/>
    </row>
    <row r="107" spans="1:9" ht="15" customHeight="1">
      <c r="A107" s="49"/>
      <c r="B107" s="50">
        <f>MONTH(RESIDUOS[[#This Row],[Fecha de entrega]])</f>
        <v>1</v>
      </c>
      <c r="C1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7" s="51"/>
      <c r="E107" s="42"/>
      <c r="F107" s="42"/>
      <c r="G107" s="42"/>
      <c r="H107" s="42"/>
      <c r="I107" s="52"/>
    </row>
    <row r="108" spans="1:9" ht="15" customHeight="1">
      <c r="A108" s="49"/>
      <c r="B108" s="50">
        <f>MONTH(RESIDUOS[[#This Row],[Fecha de entrega]])</f>
        <v>1</v>
      </c>
      <c r="C1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8" s="51"/>
      <c r="E108" s="42"/>
      <c r="F108" s="42"/>
      <c r="G108" s="42"/>
      <c r="H108" s="42"/>
      <c r="I108" s="52"/>
    </row>
    <row r="109" spans="1:9" ht="15" customHeight="1">
      <c r="A109" s="49"/>
      <c r="B109" s="50">
        <f>MONTH(RESIDUOS[[#This Row],[Fecha de entrega]])</f>
        <v>1</v>
      </c>
      <c r="C1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9" s="51"/>
      <c r="E109" s="42"/>
      <c r="F109" s="42"/>
      <c r="G109" s="42"/>
      <c r="H109" s="42"/>
      <c r="I109" s="52"/>
    </row>
    <row r="110" spans="1:9" ht="15" customHeight="1">
      <c r="A110" s="49"/>
      <c r="B110" s="50">
        <f>MONTH(RESIDUOS[[#This Row],[Fecha de entrega]])</f>
        <v>1</v>
      </c>
      <c r="C1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0" s="51"/>
      <c r="E110" s="42"/>
      <c r="F110" s="42"/>
      <c r="G110" s="42"/>
      <c r="H110" s="42"/>
      <c r="I110" s="52"/>
    </row>
    <row r="111" spans="1:9" ht="15" customHeight="1">
      <c r="A111" s="49"/>
      <c r="B111" s="50">
        <f>MONTH(RESIDUOS[[#This Row],[Fecha de entrega]])</f>
        <v>1</v>
      </c>
      <c r="C1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1" s="51"/>
      <c r="E111" s="42"/>
      <c r="F111" s="42"/>
      <c r="G111" s="42"/>
      <c r="H111" s="42"/>
      <c r="I111" s="52"/>
    </row>
    <row r="112" spans="1:9" ht="15" customHeight="1">
      <c r="A112" s="49"/>
      <c r="B112" s="50">
        <f>MONTH(RESIDUOS[[#This Row],[Fecha de entrega]])</f>
        <v>1</v>
      </c>
      <c r="C1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2" s="51"/>
      <c r="E112" s="42"/>
      <c r="F112" s="42"/>
      <c r="G112" s="42"/>
      <c r="H112" s="42"/>
      <c r="I112" s="52"/>
    </row>
    <row r="113" spans="1:9" ht="15" customHeight="1">
      <c r="A113" s="49"/>
      <c r="B113" s="50">
        <f>MONTH(RESIDUOS[[#This Row],[Fecha de entrega]])</f>
        <v>1</v>
      </c>
      <c r="C1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3" s="51"/>
      <c r="E113" s="42"/>
      <c r="F113" s="42"/>
      <c r="G113" s="42"/>
      <c r="H113" s="42"/>
      <c r="I113" s="52"/>
    </row>
    <row r="114" spans="1:9" ht="15" customHeight="1">
      <c r="A114" s="49"/>
      <c r="B114" s="50">
        <f>MONTH(RESIDUOS[[#This Row],[Fecha de entrega]])</f>
        <v>1</v>
      </c>
      <c r="C1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4" s="51"/>
      <c r="E114" s="42"/>
      <c r="F114" s="42"/>
      <c r="G114" s="42"/>
      <c r="H114" s="42"/>
      <c r="I114" s="52"/>
    </row>
    <row r="115" spans="1:9" ht="15" customHeight="1">
      <c r="A115" s="49"/>
      <c r="B115" s="50">
        <f>MONTH(RESIDUOS[[#This Row],[Fecha de entrega]])</f>
        <v>1</v>
      </c>
      <c r="C1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5" s="51"/>
      <c r="E115" s="42"/>
      <c r="F115" s="42"/>
      <c r="G115" s="42"/>
      <c r="H115" s="42"/>
      <c r="I115" s="52"/>
    </row>
    <row r="116" spans="1:9" ht="15" customHeight="1">
      <c r="A116" s="49"/>
      <c r="B116" s="50">
        <f>MONTH(RESIDUOS[[#This Row],[Fecha de entrega]])</f>
        <v>1</v>
      </c>
      <c r="C1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6" s="51"/>
      <c r="E116" s="42"/>
      <c r="F116" s="42"/>
      <c r="G116" s="42"/>
      <c r="H116" s="42"/>
      <c r="I116" s="52"/>
    </row>
    <row r="117" spans="1:9" ht="15" customHeight="1">
      <c r="A117" s="49"/>
      <c r="B117" s="50">
        <f>MONTH(RESIDUOS[[#This Row],[Fecha de entrega]])</f>
        <v>1</v>
      </c>
      <c r="C1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7" s="51"/>
      <c r="E117" s="42"/>
      <c r="F117" s="42"/>
      <c r="G117" s="42"/>
      <c r="H117" s="42"/>
      <c r="I117" s="52"/>
    </row>
    <row r="118" spans="1:9" ht="15" customHeight="1">
      <c r="A118" s="49"/>
      <c r="B118" s="50">
        <f>MONTH(RESIDUOS[[#This Row],[Fecha de entrega]])</f>
        <v>1</v>
      </c>
      <c r="C1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8" s="51"/>
      <c r="E118" s="42"/>
      <c r="F118" s="42"/>
      <c r="G118" s="42"/>
      <c r="H118" s="42"/>
      <c r="I118" s="52"/>
    </row>
    <row r="119" spans="1:9" ht="15" customHeight="1">
      <c r="A119" s="49"/>
      <c r="B119" s="50">
        <f>MONTH(RESIDUOS[[#This Row],[Fecha de entrega]])</f>
        <v>1</v>
      </c>
      <c r="C1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9" s="51"/>
      <c r="E119" s="42"/>
      <c r="F119" s="42"/>
      <c r="G119" s="42"/>
      <c r="H119" s="42"/>
      <c r="I119" s="52"/>
    </row>
    <row r="120" spans="1:9" ht="15" customHeight="1">
      <c r="A120" s="49"/>
      <c r="B120" s="50">
        <f>MONTH(RESIDUOS[[#This Row],[Fecha de entrega]])</f>
        <v>1</v>
      </c>
      <c r="C1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0" s="51"/>
      <c r="E120" s="42"/>
      <c r="F120" s="42"/>
      <c r="G120" s="42"/>
      <c r="H120" s="42"/>
      <c r="I120" s="52"/>
    </row>
    <row r="121" spans="1:9" ht="15" customHeight="1">
      <c r="A121" s="49"/>
      <c r="B121" s="50">
        <f>MONTH(RESIDUOS[[#This Row],[Fecha de entrega]])</f>
        <v>1</v>
      </c>
      <c r="C1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1" s="51"/>
      <c r="E121" s="42"/>
      <c r="F121" s="42"/>
      <c r="G121" s="42"/>
      <c r="H121" s="42"/>
      <c r="I121" s="52"/>
    </row>
    <row r="122" spans="1:9" ht="15" customHeight="1">
      <c r="A122" s="49"/>
      <c r="B122" s="50">
        <f>MONTH(RESIDUOS[[#This Row],[Fecha de entrega]])</f>
        <v>1</v>
      </c>
      <c r="C1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2" s="51"/>
      <c r="E122" s="42"/>
      <c r="F122" s="42"/>
      <c r="G122" s="42"/>
      <c r="H122" s="42"/>
      <c r="I122" s="52"/>
    </row>
    <row r="123" spans="1:9" ht="15" customHeight="1">
      <c r="A123" s="49"/>
      <c r="B123" s="50">
        <f>MONTH(RESIDUOS[[#This Row],[Fecha de entrega]])</f>
        <v>1</v>
      </c>
      <c r="C1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3" s="51"/>
      <c r="E123" s="42"/>
      <c r="F123" s="42"/>
      <c r="G123" s="42"/>
      <c r="H123" s="42"/>
      <c r="I123" s="52"/>
    </row>
    <row r="124" spans="1:9" ht="15" customHeight="1">
      <c r="A124" s="49"/>
      <c r="B124" s="50">
        <f>MONTH(RESIDUOS[[#This Row],[Fecha de entrega]])</f>
        <v>1</v>
      </c>
      <c r="C1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4" s="51"/>
      <c r="E124" s="42"/>
      <c r="F124" s="42"/>
      <c r="G124" s="42"/>
      <c r="H124" s="42"/>
      <c r="I124" s="52"/>
    </row>
    <row r="125" spans="1:9" ht="15" customHeight="1">
      <c r="A125" s="49"/>
      <c r="B125" s="50">
        <f>MONTH(RESIDUOS[[#This Row],[Fecha de entrega]])</f>
        <v>1</v>
      </c>
      <c r="C1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5" s="51"/>
      <c r="E125" s="42"/>
      <c r="F125" s="42"/>
      <c r="G125" s="42"/>
      <c r="H125" s="42"/>
      <c r="I125" s="52"/>
    </row>
    <row r="126" spans="1:9" ht="15" customHeight="1">
      <c r="A126" s="49"/>
      <c r="B126" s="50">
        <f>MONTH(RESIDUOS[[#This Row],[Fecha de entrega]])</f>
        <v>1</v>
      </c>
      <c r="C1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6" s="51"/>
      <c r="E126" s="42"/>
      <c r="F126" s="42"/>
      <c r="G126" s="42"/>
      <c r="H126" s="42"/>
      <c r="I126" s="52"/>
    </row>
    <row r="127" spans="1:9" ht="15" customHeight="1">
      <c r="A127" s="49"/>
      <c r="B127" s="50">
        <f>MONTH(RESIDUOS[[#This Row],[Fecha de entrega]])</f>
        <v>1</v>
      </c>
      <c r="C1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7" s="51"/>
      <c r="E127" s="42"/>
      <c r="F127" s="42"/>
      <c r="G127" s="42"/>
      <c r="H127" s="42"/>
      <c r="I127" s="52"/>
    </row>
    <row r="128" spans="1:9" ht="15" customHeight="1">
      <c r="A128" s="49"/>
      <c r="B128" s="50">
        <f>MONTH(RESIDUOS[[#This Row],[Fecha de entrega]])</f>
        <v>1</v>
      </c>
      <c r="C1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8" s="51"/>
      <c r="E128" s="42"/>
      <c r="F128" s="42"/>
      <c r="G128" s="42"/>
      <c r="H128" s="42"/>
      <c r="I128" s="52"/>
    </row>
    <row r="129" spans="1:9" ht="15" customHeight="1">
      <c r="A129" s="49"/>
      <c r="B129" s="50">
        <f>MONTH(RESIDUOS[[#This Row],[Fecha de entrega]])</f>
        <v>1</v>
      </c>
      <c r="C1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9" s="51"/>
      <c r="E129" s="42"/>
      <c r="F129" s="42"/>
      <c r="G129" s="42"/>
      <c r="H129" s="42"/>
      <c r="I129" s="52"/>
    </row>
    <row r="130" spans="1:9" ht="15" customHeight="1">
      <c r="A130" s="49"/>
      <c r="B130" s="50">
        <f>MONTH(RESIDUOS[[#This Row],[Fecha de entrega]])</f>
        <v>1</v>
      </c>
      <c r="C1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0" s="51"/>
      <c r="E130" s="42"/>
      <c r="F130" s="42"/>
      <c r="G130" s="42"/>
      <c r="H130" s="42"/>
      <c r="I130" s="52"/>
    </row>
    <row r="131" spans="1:9" ht="15" customHeight="1">
      <c r="A131" s="49"/>
      <c r="B131" s="50">
        <f>MONTH(RESIDUOS[[#This Row],[Fecha de entrega]])</f>
        <v>1</v>
      </c>
      <c r="C1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1" s="51"/>
      <c r="E131" s="42"/>
      <c r="F131" s="42"/>
      <c r="G131" s="42"/>
      <c r="H131" s="42"/>
      <c r="I131" s="52"/>
    </row>
    <row r="132" spans="1:9" ht="15" customHeight="1">
      <c r="A132" s="49"/>
      <c r="B132" s="50">
        <f>MONTH(RESIDUOS[[#This Row],[Fecha de entrega]])</f>
        <v>1</v>
      </c>
      <c r="C1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2" s="51"/>
      <c r="E132" s="42"/>
      <c r="F132" s="42"/>
      <c r="G132" s="42"/>
      <c r="H132" s="42"/>
      <c r="I132" s="52"/>
    </row>
    <row r="133" spans="1:9" ht="15" customHeight="1">
      <c r="A133" s="49"/>
      <c r="B133" s="50">
        <f>MONTH(RESIDUOS[[#This Row],[Fecha de entrega]])</f>
        <v>1</v>
      </c>
      <c r="C1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3" s="51"/>
      <c r="E133" s="42"/>
      <c r="F133" s="42"/>
      <c r="G133" s="42"/>
      <c r="H133" s="42"/>
      <c r="I133" s="52"/>
    </row>
    <row r="134" spans="1:9" ht="15" customHeight="1">
      <c r="A134" s="49"/>
      <c r="B134" s="50">
        <f>MONTH(RESIDUOS[[#This Row],[Fecha de entrega]])</f>
        <v>1</v>
      </c>
      <c r="C1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4" s="51"/>
      <c r="E134" s="42"/>
      <c r="F134" s="42"/>
      <c r="G134" s="42"/>
      <c r="H134" s="42"/>
      <c r="I134" s="52"/>
    </row>
    <row r="135" spans="1:9" ht="15" customHeight="1">
      <c r="A135" s="49"/>
      <c r="B135" s="50">
        <f>MONTH(RESIDUOS[[#This Row],[Fecha de entrega]])</f>
        <v>1</v>
      </c>
      <c r="C1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5" s="51"/>
      <c r="E135" s="42"/>
      <c r="F135" s="42"/>
      <c r="G135" s="42"/>
      <c r="H135" s="42"/>
      <c r="I135" s="52"/>
    </row>
    <row r="136" spans="1:9" ht="15" customHeight="1">
      <c r="A136" s="49"/>
      <c r="B136" s="50">
        <f>MONTH(RESIDUOS[[#This Row],[Fecha de entrega]])</f>
        <v>1</v>
      </c>
      <c r="C1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6" s="51"/>
      <c r="E136" s="42"/>
      <c r="F136" s="42"/>
      <c r="G136" s="42"/>
      <c r="H136" s="42"/>
      <c r="I136" s="52"/>
    </row>
    <row r="137" spans="1:9" ht="15" customHeight="1">
      <c r="A137" s="49"/>
      <c r="B137" s="50">
        <f>MONTH(RESIDUOS[[#This Row],[Fecha de entrega]])</f>
        <v>1</v>
      </c>
      <c r="C1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7" s="51"/>
      <c r="E137" s="42"/>
      <c r="F137" s="42"/>
      <c r="G137" s="42"/>
      <c r="H137" s="42"/>
      <c r="I137" s="52"/>
    </row>
    <row r="138" spans="1:9" ht="15" customHeight="1">
      <c r="A138" s="49"/>
      <c r="B138" s="50">
        <f>MONTH(RESIDUOS[[#This Row],[Fecha de entrega]])</f>
        <v>1</v>
      </c>
      <c r="C1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8" s="51"/>
      <c r="E138" s="42"/>
      <c r="F138" s="42"/>
      <c r="G138" s="42"/>
      <c r="H138" s="42"/>
      <c r="I138" s="52"/>
    </row>
    <row r="139" spans="1:9" ht="15" customHeight="1">
      <c r="A139" s="49"/>
      <c r="B139" s="50">
        <f>MONTH(RESIDUOS[[#This Row],[Fecha de entrega]])</f>
        <v>1</v>
      </c>
      <c r="C1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9" s="51"/>
      <c r="E139" s="42"/>
      <c r="F139" s="42"/>
      <c r="G139" s="42"/>
      <c r="H139" s="42"/>
      <c r="I139" s="52"/>
    </row>
    <row r="140" spans="1:9" ht="15" customHeight="1">
      <c r="A140" s="49"/>
      <c r="B140" s="50">
        <f>MONTH(RESIDUOS[[#This Row],[Fecha de entrega]])</f>
        <v>1</v>
      </c>
      <c r="C1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0" s="51"/>
      <c r="E140" s="42"/>
      <c r="F140" s="42"/>
      <c r="G140" s="42"/>
      <c r="H140" s="42"/>
      <c r="I140" s="52"/>
    </row>
    <row r="141" spans="1:9" ht="15" customHeight="1">
      <c r="A141" s="49"/>
      <c r="B141" s="50">
        <f>MONTH(RESIDUOS[[#This Row],[Fecha de entrega]])</f>
        <v>1</v>
      </c>
      <c r="C1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1" s="51"/>
      <c r="E141" s="42"/>
      <c r="F141" s="42"/>
      <c r="G141" s="42"/>
      <c r="H141" s="42"/>
      <c r="I141" s="52"/>
    </row>
    <row r="142" spans="1:9" ht="15" customHeight="1">
      <c r="A142" s="49"/>
      <c r="B142" s="50">
        <f>MONTH(RESIDUOS[[#This Row],[Fecha de entrega]])</f>
        <v>1</v>
      </c>
      <c r="C1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2" s="51"/>
      <c r="E142" s="42"/>
      <c r="F142" s="42"/>
      <c r="G142" s="42"/>
      <c r="H142" s="42"/>
      <c r="I142" s="52"/>
    </row>
    <row r="143" spans="1:9" ht="15" customHeight="1">
      <c r="A143" s="49"/>
      <c r="B143" s="50">
        <f>MONTH(RESIDUOS[[#This Row],[Fecha de entrega]])</f>
        <v>1</v>
      </c>
      <c r="C1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3" s="51"/>
      <c r="E143" s="42"/>
      <c r="F143" s="42"/>
      <c r="G143" s="42"/>
      <c r="H143" s="42"/>
      <c r="I143" s="52"/>
    </row>
    <row r="144" spans="1:9" ht="15" customHeight="1">
      <c r="A144" s="49"/>
      <c r="B144" s="50">
        <f>MONTH(RESIDUOS[[#This Row],[Fecha de entrega]])</f>
        <v>1</v>
      </c>
      <c r="C1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4" s="51"/>
      <c r="E144" s="42"/>
      <c r="F144" s="42"/>
      <c r="G144" s="42"/>
      <c r="H144" s="42"/>
      <c r="I144" s="52"/>
    </row>
    <row r="145" spans="1:9" ht="15" customHeight="1">
      <c r="A145" s="49"/>
      <c r="B145" s="50">
        <f>MONTH(RESIDUOS[[#This Row],[Fecha de entrega]])</f>
        <v>1</v>
      </c>
      <c r="C1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5" s="51"/>
      <c r="E145" s="42"/>
      <c r="F145" s="42"/>
      <c r="G145" s="42"/>
      <c r="H145" s="42"/>
      <c r="I145" s="52"/>
    </row>
    <row r="146" spans="1:9" ht="15" customHeight="1">
      <c r="A146" s="49"/>
      <c r="B146" s="50">
        <f>MONTH(RESIDUOS[[#This Row],[Fecha de entrega]])</f>
        <v>1</v>
      </c>
      <c r="C1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6" s="51"/>
      <c r="E146" s="42"/>
      <c r="F146" s="42"/>
      <c r="G146" s="42"/>
      <c r="H146" s="42"/>
      <c r="I146" s="52"/>
    </row>
    <row r="147" spans="1:9" ht="15" customHeight="1">
      <c r="A147" s="49"/>
      <c r="B147" s="50">
        <f>MONTH(RESIDUOS[[#This Row],[Fecha de entrega]])</f>
        <v>1</v>
      </c>
      <c r="C1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7" s="51"/>
      <c r="E147" s="42"/>
      <c r="F147" s="42"/>
      <c r="G147" s="42"/>
      <c r="H147" s="42"/>
      <c r="I147" s="52"/>
    </row>
    <row r="148" spans="1:9" ht="15" customHeight="1">
      <c r="A148" s="49"/>
      <c r="B148" s="50">
        <f>MONTH(RESIDUOS[[#This Row],[Fecha de entrega]])</f>
        <v>1</v>
      </c>
      <c r="C1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8" s="51"/>
      <c r="E148" s="42"/>
      <c r="F148" s="42"/>
      <c r="G148" s="42"/>
      <c r="H148" s="42"/>
      <c r="I148" s="52"/>
    </row>
    <row r="149" spans="1:9" ht="15" customHeight="1">
      <c r="A149" s="49"/>
      <c r="B149" s="50">
        <f>MONTH(RESIDUOS[[#This Row],[Fecha de entrega]])</f>
        <v>1</v>
      </c>
      <c r="C1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9" s="51"/>
      <c r="E149" s="42"/>
      <c r="F149" s="42"/>
      <c r="G149" s="42"/>
      <c r="H149" s="42"/>
      <c r="I149" s="52"/>
    </row>
    <row r="150" spans="1:9" ht="15" customHeight="1">
      <c r="A150" s="49"/>
      <c r="B150" s="50">
        <f>MONTH(RESIDUOS[[#This Row],[Fecha de entrega]])</f>
        <v>1</v>
      </c>
      <c r="C1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50" s="51"/>
      <c r="E150" s="42"/>
      <c r="F150" s="42"/>
      <c r="G150" s="42"/>
      <c r="H150" s="42"/>
      <c r="I150" s="52"/>
    </row>
    <row r="151" spans="1:9" ht="15" customHeight="1">
      <c r="A151" s="49"/>
      <c r="B151" s="50">
        <f>MONTH(RESIDUOS[[#This Row],[Fecha de entrega]])</f>
        <v>1</v>
      </c>
      <c r="C1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51" s="51"/>
      <c r="E151" s="42"/>
      <c r="F151" s="42"/>
      <c r="G151" s="42"/>
      <c r="H151" s="42"/>
      <c r="I151" s="52"/>
    </row>
    <row r="152" spans="1:9" ht="15" customHeight="1">
      <c r="A152" s="49"/>
      <c r="B152" s="50">
        <f>MONTH(RESIDUOS[[#This Row],[Fecha de entrega]])</f>
        <v>1</v>
      </c>
      <c r="C1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52" s="51"/>
      <c r="E152" s="42"/>
      <c r="F152" s="42"/>
      <c r="G152" s="42"/>
      <c r="H152" s="42"/>
      <c r="I152" s="52"/>
    </row>
    <row r="153" spans="1:9" ht="15" customHeight="1">
      <c r="A153" s="49"/>
      <c r="B153" s="50">
        <f>MONTH(RESIDUOS[[#This Row],[Fecha de entrega]])</f>
        <v>1</v>
      </c>
      <c r="C1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53" s="51"/>
      <c r="E153" s="42"/>
      <c r="F153" s="42"/>
      <c r="G153" s="42"/>
      <c r="H153" s="42"/>
      <c r="I153" s="52"/>
    </row>
    <row r="154" spans="1:9" ht="15" customHeight="1">
      <c r="A154" s="49"/>
      <c r="B154" s="50">
        <f>MONTH(RESIDUOS[[#This Row],[Fecha de entrega]])</f>
        <v>1</v>
      </c>
      <c r="C1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54" s="51"/>
      <c r="E154" s="42"/>
      <c r="F154" s="42"/>
      <c r="G154" s="42"/>
      <c r="H154" s="42"/>
      <c r="I154" s="52"/>
    </row>
    <row r="155" spans="1:9" ht="15" customHeight="1">
      <c r="A155" s="49"/>
      <c r="B155" s="50">
        <f>MONTH(RESIDUOS[[#This Row],[Fecha de entrega]])</f>
        <v>1</v>
      </c>
      <c r="C1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55" s="51"/>
      <c r="E155" s="42"/>
      <c r="F155" s="42"/>
      <c r="G155" s="42"/>
      <c r="H155" s="42"/>
      <c r="I155" s="52"/>
    </row>
    <row r="156" spans="1:9" ht="15" customHeight="1">
      <c r="A156" s="49"/>
      <c r="B156" s="50">
        <f>MONTH(RESIDUOS[[#This Row],[Fecha de entrega]])</f>
        <v>1</v>
      </c>
      <c r="C1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56" s="51"/>
      <c r="E156" s="42"/>
      <c r="F156" s="42"/>
      <c r="G156" s="42"/>
      <c r="H156" s="42"/>
      <c r="I156" s="52"/>
    </row>
    <row r="157" spans="1:9" ht="15" customHeight="1">
      <c r="A157" s="49"/>
      <c r="B157" s="50">
        <f>MONTH(RESIDUOS[[#This Row],[Fecha de entrega]])</f>
        <v>1</v>
      </c>
      <c r="C1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57" s="51"/>
      <c r="E157" s="42"/>
      <c r="F157" s="42"/>
      <c r="G157" s="42"/>
      <c r="H157" s="42"/>
      <c r="I157" s="52"/>
    </row>
    <row r="158" spans="1:9" ht="15" customHeight="1">
      <c r="A158" s="49"/>
      <c r="B158" s="50">
        <f>MONTH(RESIDUOS[[#This Row],[Fecha de entrega]])</f>
        <v>1</v>
      </c>
      <c r="C1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58" s="51"/>
      <c r="E158" s="42"/>
      <c r="F158" s="42"/>
      <c r="G158" s="42"/>
      <c r="H158" s="42"/>
      <c r="I158" s="52"/>
    </row>
    <row r="159" spans="1:9" ht="15" customHeight="1">
      <c r="A159" s="49"/>
      <c r="B159" s="50">
        <f>MONTH(RESIDUOS[[#This Row],[Fecha de entrega]])</f>
        <v>1</v>
      </c>
      <c r="C1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59" s="51"/>
      <c r="E159" s="42"/>
      <c r="F159" s="42"/>
      <c r="G159" s="42"/>
      <c r="H159" s="42"/>
      <c r="I159" s="52"/>
    </row>
    <row r="160" spans="1:9" ht="15" customHeight="1">
      <c r="A160" s="49"/>
      <c r="B160" s="50">
        <f>MONTH(RESIDUOS[[#This Row],[Fecha de entrega]])</f>
        <v>1</v>
      </c>
      <c r="C1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60" s="51"/>
      <c r="E160" s="42"/>
      <c r="F160" s="42"/>
      <c r="G160" s="42"/>
      <c r="H160" s="42"/>
      <c r="I160" s="52"/>
    </row>
    <row r="161" spans="1:9" ht="15" customHeight="1">
      <c r="A161" s="49"/>
      <c r="B161" s="50">
        <f>MONTH(RESIDUOS[[#This Row],[Fecha de entrega]])</f>
        <v>1</v>
      </c>
      <c r="C1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61" s="51"/>
      <c r="E161" s="42"/>
      <c r="F161" s="42"/>
      <c r="G161" s="42"/>
      <c r="H161" s="42"/>
      <c r="I161" s="52"/>
    </row>
    <row r="162" spans="1:9" ht="15" customHeight="1">
      <c r="A162" s="49"/>
      <c r="B162" s="50">
        <f>MONTH(RESIDUOS[[#This Row],[Fecha de entrega]])</f>
        <v>1</v>
      </c>
      <c r="C1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62" s="51"/>
      <c r="E162" s="42"/>
      <c r="F162" s="42"/>
      <c r="G162" s="42"/>
      <c r="H162" s="42"/>
      <c r="I162" s="52"/>
    </row>
    <row r="163" spans="1:9" ht="15" customHeight="1">
      <c r="A163" s="49"/>
      <c r="B163" s="50">
        <f>MONTH(RESIDUOS[[#This Row],[Fecha de entrega]])</f>
        <v>1</v>
      </c>
      <c r="C1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63" s="51"/>
      <c r="E163" s="42"/>
      <c r="F163" s="42"/>
      <c r="G163" s="42"/>
      <c r="H163" s="42"/>
      <c r="I163" s="52"/>
    </row>
    <row r="164" spans="1:9" ht="15" customHeight="1">
      <c r="A164" s="49"/>
      <c r="B164" s="50">
        <f>MONTH(RESIDUOS[[#This Row],[Fecha de entrega]])</f>
        <v>1</v>
      </c>
      <c r="C1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64" s="51"/>
      <c r="E164" s="42"/>
      <c r="F164" s="42"/>
      <c r="G164" s="42"/>
      <c r="H164" s="42"/>
      <c r="I164" s="52"/>
    </row>
    <row r="165" spans="1:9" ht="15" customHeight="1">
      <c r="A165" s="49"/>
      <c r="B165" s="50">
        <f>MONTH(RESIDUOS[[#This Row],[Fecha de entrega]])</f>
        <v>1</v>
      </c>
      <c r="C1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65" s="51"/>
      <c r="E165" s="42"/>
      <c r="F165" s="42"/>
      <c r="G165" s="42"/>
      <c r="H165" s="42"/>
      <c r="I165" s="52"/>
    </row>
    <row r="166" spans="1:9" ht="15" customHeight="1">
      <c r="A166" s="49"/>
      <c r="B166" s="50">
        <f>MONTH(RESIDUOS[[#This Row],[Fecha de entrega]])</f>
        <v>1</v>
      </c>
      <c r="C1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66" s="51"/>
      <c r="E166" s="42"/>
      <c r="F166" s="42"/>
      <c r="G166" s="42"/>
      <c r="H166" s="42"/>
      <c r="I166" s="52"/>
    </row>
    <row r="167" spans="1:9" ht="15" customHeight="1">
      <c r="A167" s="49"/>
      <c r="B167" s="50">
        <f>MONTH(RESIDUOS[[#This Row],[Fecha de entrega]])</f>
        <v>1</v>
      </c>
      <c r="C1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67" s="51"/>
      <c r="E167" s="42"/>
      <c r="F167" s="42"/>
      <c r="G167" s="42"/>
      <c r="H167" s="42"/>
      <c r="I167" s="52"/>
    </row>
    <row r="168" spans="1:9" ht="15" customHeight="1">
      <c r="A168" s="49"/>
      <c r="B168" s="50">
        <f>MONTH(RESIDUOS[[#This Row],[Fecha de entrega]])</f>
        <v>1</v>
      </c>
      <c r="C1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68" s="51"/>
      <c r="E168" s="42"/>
      <c r="F168" s="42"/>
      <c r="G168" s="42"/>
      <c r="H168" s="42"/>
      <c r="I168" s="52"/>
    </row>
    <row r="169" spans="1:9" ht="15" customHeight="1">
      <c r="A169" s="49"/>
      <c r="B169" s="50">
        <f>MONTH(RESIDUOS[[#This Row],[Fecha de entrega]])</f>
        <v>1</v>
      </c>
      <c r="C1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69" s="51"/>
      <c r="E169" s="42"/>
      <c r="F169" s="42"/>
      <c r="G169" s="42"/>
      <c r="H169" s="42"/>
      <c r="I169" s="52"/>
    </row>
    <row r="170" spans="1:9" ht="15" customHeight="1">
      <c r="A170" s="49"/>
      <c r="B170" s="50">
        <f>MONTH(RESIDUOS[[#This Row],[Fecha de entrega]])</f>
        <v>1</v>
      </c>
      <c r="C1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70" s="51"/>
      <c r="E170" s="42"/>
      <c r="F170" s="42"/>
      <c r="G170" s="42"/>
      <c r="H170" s="42"/>
      <c r="I170" s="52"/>
    </row>
    <row r="171" spans="1:9" ht="15" customHeight="1">
      <c r="A171" s="49"/>
      <c r="B171" s="50">
        <f>MONTH(RESIDUOS[[#This Row],[Fecha de entrega]])</f>
        <v>1</v>
      </c>
      <c r="C1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71" s="51"/>
      <c r="E171" s="42"/>
      <c r="F171" s="42"/>
      <c r="G171" s="42"/>
      <c r="H171" s="42"/>
      <c r="I171" s="52"/>
    </row>
    <row r="172" spans="1:9" ht="15" customHeight="1">
      <c r="A172" s="49"/>
      <c r="B172" s="50">
        <f>MONTH(RESIDUOS[[#This Row],[Fecha de entrega]])</f>
        <v>1</v>
      </c>
      <c r="C1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72" s="51"/>
      <c r="E172" s="42"/>
      <c r="F172" s="42"/>
      <c r="G172" s="42"/>
      <c r="H172" s="42"/>
      <c r="I172" s="52"/>
    </row>
    <row r="173" spans="1:9" ht="15" customHeight="1">
      <c r="A173" s="49"/>
      <c r="B173" s="50">
        <f>MONTH(RESIDUOS[[#This Row],[Fecha de entrega]])</f>
        <v>1</v>
      </c>
      <c r="C1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73" s="51"/>
      <c r="E173" s="42"/>
      <c r="F173" s="42"/>
      <c r="G173" s="42"/>
      <c r="H173" s="42"/>
      <c r="I173" s="52"/>
    </row>
    <row r="174" spans="1:9" ht="15" customHeight="1">
      <c r="A174" s="49"/>
      <c r="B174" s="50">
        <f>MONTH(RESIDUOS[[#This Row],[Fecha de entrega]])</f>
        <v>1</v>
      </c>
      <c r="C1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74" s="51"/>
      <c r="E174" s="42"/>
      <c r="F174" s="42"/>
      <c r="G174" s="42"/>
      <c r="H174" s="42"/>
      <c r="I174" s="52"/>
    </row>
    <row r="175" spans="1:9" ht="15" customHeight="1">
      <c r="A175" s="49"/>
      <c r="B175" s="50">
        <f>MONTH(RESIDUOS[[#This Row],[Fecha de entrega]])</f>
        <v>1</v>
      </c>
      <c r="C1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75" s="51"/>
      <c r="E175" s="42"/>
      <c r="F175" s="42"/>
      <c r="G175" s="42"/>
      <c r="H175" s="42"/>
      <c r="I175" s="52"/>
    </row>
    <row r="176" spans="1:9" ht="15" customHeight="1">
      <c r="A176" s="49"/>
      <c r="B176" s="50">
        <f>MONTH(RESIDUOS[[#This Row],[Fecha de entrega]])</f>
        <v>1</v>
      </c>
      <c r="C1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76" s="51"/>
      <c r="E176" s="42"/>
      <c r="F176" s="43"/>
      <c r="G176" s="42"/>
      <c r="H176" s="42"/>
      <c r="I176" s="52"/>
    </row>
    <row r="177" spans="1:9" ht="15" customHeight="1">
      <c r="A177" s="49"/>
      <c r="B177" s="50">
        <f>MONTH(RESIDUOS[[#This Row],[Fecha de entrega]])</f>
        <v>1</v>
      </c>
      <c r="C1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77" s="51"/>
      <c r="E177" s="42"/>
      <c r="F177" s="43"/>
      <c r="G177" s="42"/>
      <c r="H177" s="42"/>
      <c r="I177" s="52"/>
    </row>
    <row r="178" spans="1:9" ht="15" customHeight="1">
      <c r="A178" s="49"/>
      <c r="B178" s="50">
        <f>MONTH(RESIDUOS[[#This Row],[Fecha de entrega]])</f>
        <v>1</v>
      </c>
      <c r="C1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78" s="51"/>
      <c r="E178" s="42"/>
      <c r="F178" s="43"/>
      <c r="G178" s="42"/>
      <c r="H178" s="42"/>
      <c r="I178" s="52"/>
    </row>
    <row r="179" spans="1:9" ht="15" customHeight="1">
      <c r="A179" s="49"/>
      <c r="B179" s="50">
        <f>MONTH(RESIDUOS[[#This Row],[Fecha de entrega]])</f>
        <v>1</v>
      </c>
      <c r="C1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79" s="51"/>
      <c r="E179" s="42"/>
      <c r="F179" s="43"/>
      <c r="G179" s="42"/>
      <c r="H179" s="42"/>
      <c r="I179" s="52"/>
    </row>
    <row r="180" spans="1:9" ht="15" customHeight="1">
      <c r="A180" s="49"/>
      <c r="B180" s="50">
        <f>MONTH(RESIDUOS[[#This Row],[Fecha de entrega]])</f>
        <v>1</v>
      </c>
      <c r="C1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80" s="51"/>
      <c r="E180" s="42"/>
      <c r="F180" s="43"/>
      <c r="G180" s="42"/>
      <c r="H180" s="42"/>
      <c r="I180" s="52"/>
    </row>
    <row r="181" spans="1:9" ht="15" customHeight="1">
      <c r="A181" s="49"/>
      <c r="B181" s="50">
        <f>MONTH(RESIDUOS[[#This Row],[Fecha de entrega]])</f>
        <v>1</v>
      </c>
      <c r="C1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81" s="51"/>
      <c r="E181" s="42"/>
      <c r="F181" s="43"/>
      <c r="G181" s="42"/>
      <c r="H181" s="42"/>
      <c r="I181" s="52"/>
    </row>
    <row r="182" spans="1:9" ht="15" customHeight="1">
      <c r="A182" s="49"/>
      <c r="B182" s="50">
        <f>MONTH(RESIDUOS[[#This Row],[Fecha de entrega]])</f>
        <v>1</v>
      </c>
      <c r="C1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82" s="51"/>
      <c r="E182" s="42"/>
      <c r="F182" s="43"/>
      <c r="G182" s="42"/>
      <c r="H182" s="42"/>
      <c r="I182" s="52"/>
    </row>
    <row r="183" spans="1:9" ht="15" customHeight="1">
      <c r="A183" s="49"/>
      <c r="B183" s="50">
        <f>MONTH(RESIDUOS[[#This Row],[Fecha de entrega]])</f>
        <v>1</v>
      </c>
      <c r="C1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83" s="51"/>
      <c r="E183" s="42"/>
      <c r="F183" s="43"/>
      <c r="G183" s="42"/>
      <c r="H183" s="42"/>
      <c r="I183" s="52"/>
    </row>
    <row r="184" spans="1:9" ht="15" customHeight="1">
      <c r="A184" s="49"/>
      <c r="B184" s="50">
        <f>MONTH(RESIDUOS[[#This Row],[Fecha de entrega]])</f>
        <v>1</v>
      </c>
      <c r="C1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84" s="51"/>
      <c r="E184" s="42"/>
      <c r="F184" s="43"/>
      <c r="G184" s="42"/>
      <c r="H184" s="42"/>
      <c r="I184" s="52"/>
    </row>
    <row r="185" spans="1:9" ht="15" customHeight="1">
      <c r="A185" s="49"/>
      <c r="B185" s="50">
        <f>MONTH(RESIDUOS[[#This Row],[Fecha de entrega]])</f>
        <v>1</v>
      </c>
      <c r="C1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85" s="51"/>
      <c r="E185" s="42"/>
      <c r="F185" s="43"/>
      <c r="G185" s="42"/>
      <c r="H185" s="42"/>
      <c r="I185" s="52"/>
    </row>
    <row r="186" spans="1:9" ht="15" customHeight="1">
      <c r="A186" s="49"/>
      <c r="B186" s="50">
        <f>MONTH(RESIDUOS[[#This Row],[Fecha de entrega]])</f>
        <v>1</v>
      </c>
      <c r="C1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86" s="51"/>
      <c r="E186" s="42"/>
      <c r="F186" s="43"/>
      <c r="G186" s="42"/>
      <c r="H186" s="42"/>
      <c r="I186" s="52"/>
    </row>
    <row r="187" spans="1:9" ht="15" customHeight="1">
      <c r="A187" s="49"/>
      <c r="B187" s="50">
        <f>MONTH(RESIDUOS[[#This Row],[Fecha de entrega]])</f>
        <v>1</v>
      </c>
      <c r="C1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87" s="51"/>
      <c r="E187" s="42"/>
      <c r="F187" s="43"/>
      <c r="G187" s="42"/>
      <c r="H187" s="42"/>
      <c r="I187" s="52"/>
    </row>
    <row r="188" spans="1:9" ht="15" customHeight="1">
      <c r="A188" s="49"/>
      <c r="B188" s="50">
        <f>MONTH(RESIDUOS[[#This Row],[Fecha de entrega]])</f>
        <v>1</v>
      </c>
      <c r="C1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88" s="51"/>
      <c r="E188" s="42"/>
      <c r="F188" s="43"/>
      <c r="G188" s="42"/>
      <c r="H188" s="42"/>
      <c r="I188" s="52"/>
    </row>
    <row r="189" spans="1:9" ht="15" customHeight="1">
      <c r="A189" s="49"/>
      <c r="B189" s="50">
        <f>MONTH(RESIDUOS[[#This Row],[Fecha de entrega]])</f>
        <v>1</v>
      </c>
      <c r="C1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89" s="51"/>
      <c r="E189" s="42"/>
      <c r="F189" s="43"/>
      <c r="G189" s="42"/>
      <c r="H189" s="42"/>
      <c r="I189" s="52"/>
    </row>
    <row r="190" spans="1:9" ht="15" customHeight="1">
      <c r="A190" s="49"/>
      <c r="B190" s="50">
        <f>MONTH(RESIDUOS[[#This Row],[Fecha de entrega]])</f>
        <v>1</v>
      </c>
      <c r="C1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90" s="51"/>
      <c r="E190" s="42"/>
      <c r="F190" s="43"/>
      <c r="G190" s="42"/>
      <c r="H190" s="42"/>
      <c r="I190" s="52"/>
    </row>
    <row r="191" spans="1:9" ht="15" customHeight="1">
      <c r="A191" s="49"/>
      <c r="B191" s="50">
        <f>MONTH(RESIDUOS[[#This Row],[Fecha de entrega]])</f>
        <v>1</v>
      </c>
      <c r="C1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91" s="51"/>
      <c r="E191" s="42"/>
      <c r="F191" s="43"/>
      <c r="G191" s="42"/>
      <c r="H191" s="42"/>
      <c r="I191" s="52"/>
    </row>
    <row r="192" spans="1:9" ht="15" customHeight="1">
      <c r="A192" s="49"/>
      <c r="B192" s="50">
        <f>MONTH(RESIDUOS[[#This Row],[Fecha de entrega]])</f>
        <v>1</v>
      </c>
      <c r="C1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92" s="51"/>
      <c r="E192" s="42"/>
      <c r="F192" s="43"/>
      <c r="G192" s="42"/>
      <c r="H192" s="42"/>
      <c r="I192" s="52"/>
    </row>
    <row r="193" spans="1:9" ht="15" customHeight="1">
      <c r="A193" s="49"/>
      <c r="B193" s="50">
        <f>MONTH(RESIDUOS[[#This Row],[Fecha de entrega]])</f>
        <v>1</v>
      </c>
      <c r="C1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93" s="51"/>
      <c r="E193" s="42"/>
      <c r="F193" s="43"/>
      <c r="G193" s="42"/>
      <c r="H193" s="42"/>
      <c r="I193" s="52"/>
    </row>
    <row r="194" spans="1:9" ht="15" customHeight="1">
      <c r="A194" s="49"/>
      <c r="B194" s="50">
        <f>MONTH(RESIDUOS[[#This Row],[Fecha de entrega]])</f>
        <v>1</v>
      </c>
      <c r="C1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94" s="51"/>
      <c r="E194" s="42"/>
      <c r="F194" s="43"/>
      <c r="G194" s="42"/>
      <c r="H194" s="42"/>
      <c r="I194" s="52"/>
    </row>
    <row r="195" spans="1:9" ht="15" customHeight="1">
      <c r="A195" s="49"/>
      <c r="B195" s="50">
        <f>MONTH(RESIDUOS[[#This Row],[Fecha de entrega]])</f>
        <v>1</v>
      </c>
      <c r="C1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95" s="51"/>
      <c r="E195" s="42"/>
      <c r="F195" s="43"/>
      <c r="G195" s="42"/>
      <c r="H195" s="42"/>
      <c r="I195" s="52"/>
    </row>
    <row r="196" spans="1:9" ht="15" customHeight="1">
      <c r="A196" s="49"/>
      <c r="B196" s="50">
        <f>MONTH(RESIDUOS[[#This Row],[Fecha de entrega]])</f>
        <v>1</v>
      </c>
      <c r="C1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96" s="51"/>
      <c r="E196" s="42"/>
      <c r="F196" s="42"/>
      <c r="G196" s="42"/>
      <c r="H196" s="42"/>
      <c r="I196" s="52"/>
    </row>
    <row r="197" spans="1:9" ht="15" customHeight="1">
      <c r="A197" s="49"/>
      <c r="B197" s="50">
        <f>MONTH(RESIDUOS[[#This Row],[Fecha de entrega]])</f>
        <v>1</v>
      </c>
      <c r="C1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97" s="51"/>
      <c r="E197" s="42"/>
      <c r="F197" s="42"/>
      <c r="G197" s="42"/>
      <c r="H197" s="42"/>
      <c r="I197" s="52"/>
    </row>
    <row r="198" spans="1:9" ht="15" customHeight="1">
      <c r="A198" s="49"/>
      <c r="B198" s="50">
        <f>MONTH(RESIDUOS[[#This Row],[Fecha de entrega]])</f>
        <v>1</v>
      </c>
      <c r="C1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98" s="51"/>
      <c r="E198" s="42"/>
      <c r="F198" s="42"/>
      <c r="G198" s="42"/>
      <c r="H198" s="42"/>
      <c r="I198" s="52"/>
    </row>
    <row r="199" spans="1:9" ht="15" customHeight="1">
      <c r="A199" s="49"/>
      <c r="B199" s="50">
        <f>MONTH(RESIDUOS[[#This Row],[Fecha de entrega]])</f>
        <v>1</v>
      </c>
      <c r="C1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99" s="51"/>
      <c r="E199" s="42"/>
      <c r="F199" s="42"/>
      <c r="G199" s="42"/>
      <c r="H199" s="42"/>
      <c r="I199" s="52"/>
    </row>
    <row r="200" spans="1:9" ht="15" customHeight="1">
      <c r="A200" s="49"/>
      <c r="B200" s="50">
        <f>MONTH(RESIDUOS[[#This Row],[Fecha de entrega]])</f>
        <v>1</v>
      </c>
      <c r="C2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00" s="51"/>
      <c r="E200" s="42"/>
      <c r="F200" s="42"/>
      <c r="G200" s="42"/>
      <c r="H200" s="42"/>
      <c r="I200" s="52"/>
    </row>
    <row r="201" spans="1:9" ht="15" customHeight="1">
      <c r="A201" s="49"/>
      <c r="B201" s="50">
        <f>MONTH(RESIDUOS[[#This Row],[Fecha de entrega]])</f>
        <v>1</v>
      </c>
      <c r="C2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01" s="51"/>
      <c r="E201" s="42"/>
      <c r="F201" s="43"/>
      <c r="G201" s="42"/>
      <c r="H201" s="42"/>
      <c r="I201" s="52"/>
    </row>
    <row r="202" spans="1:9" ht="15" customHeight="1">
      <c r="A202" s="49"/>
      <c r="B202" s="50">
        <f>MONTH(RESIDUOS[[#This Row],[Fecha de entrega]])</f>
        <v>1</v>
      </c>
      <c r="C2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02" s="51"/>
      <c r="E202" s="42"/>
      <c r="F202" s="43"/>
      <c r="G202" s="42"/>
      <c r="H202" s="42"/>
      <c r="I202" s="52"/>
    </row>
    <row r="203" spans="1:9" ht="15" customHeight="1">
      <c r="A203" s="49"/>
      <c r="B203" s="50">
        <f>MONTH(RESIDUOS[[#This Row],[Fecha de entrega]])</f>
        <v>1</v>
      </c>
      <c r="C2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03" s="51"/>
      <c r="E203" s="42"/>
      <c r="F203" s="42"/>
      <c r="G203" s="42"/>
      <c r="H203" s="42"/>
      <c r="I203" s="52"/>
    </row>
    <row r="204" spans="1:9" ht="15" customHeight="1">
      <c r="A204" s="49"/>
      <c r="B204" s="50">
        <f>MONTH(RESIDUOS[[#This Row],[Fecha de entrega]])</f>
        <v>1</v>
      </c>
      <c r="C2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04" s="51"/>
      <c r="E204" s="42"/>
      <c r="F204" s="53"/>
      <c r="G204" s="42"/>
      <c r="H204" s="42"/>
      <c r="I204" s="52"/>
    </row>
    <row r="205" spans="1:9" ht="15" customHeight="1">
      <c r="A205" s="49"/>
      <c r="B205" s="50">
        <f>MONTH(RESIDUOS[[#This Row],[Fecha de entrega]])</f>
        <v>1</v>
      </c>
      <c r="C2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05" s="51"/>
      <c r="E205" s="42"/>
      <c r="F205" s="42"/>
      <c r="G205" s="42"/>
      <c r="H205" s="42"/>
      <c r="I205" s="52"/>
    </row>
    <row r="206" spans="1:9" ht="15" customHeight="1">
      <c r="A206" s="49"/>
      <c r="B206" s="50">
        <f>MONTH(RESIDUOS[[#This Row],[Fecha de entrega]])</f>
        <v>1</v>
      </c>
      <c r="C2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06" s="51"/>
      <c r="E206" s="42"/>
      <c r="F206" s="42"/>
      <c r="G206" s="42"/>
      <c r="H206" s="42"/>
      <c r="I206" s="52"/>
    </row>
    <row r="207" spans="1:9" ht="15" customHeight="1">
      <c r="A207" s="49"/>
      <c r="B207" s="50">
        <f>MONTH(RESIDUOS[[#This Row],[Fecha de entrega]])</f>
        <v>1</v>
      </c>
      <c r="C2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07" s="51"/>
      <c r="E207" s="42"/>
      <c r="F207" s="42"/>
      <c r="G207" s="42"/>
      <c r="H207" s="42"/>
      <c r="I207" s="52"/>
    </row>
    <row r="208" spans="1:9" ht="15" customHeight="1">
      <c r="A208" s="49"/>
      <c r="B208" s="50">
        <f>MONTH(RESIDUOS[[#This Row],[Fecha de entrega]])</f>
        <v>1</v>
      </c>
      <c r="C2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08" s="51"/>
      <c r="E208" s="42"/>
      <c r="F208" s="42"/>
      <c r="G208" s="42"/>
      <c r="H208" s="42"/>
      <c r="I208" s="52"/>
    </row>
    <row r="209" spans="1:9" ht="15" customHeight="1">
      <c r="A209" s="49"/>
      <c r="B209" s="50">
        <f>MONTH(RESIDUOS[[#This Row],[Fecha de entrega]])</f>
        <v>1</v>
      </c>
      <c r="C2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09" s="51"/>
      <c r="E209" s="42"/>
      <c r="F209" s="43"/>
      <c r="G209" s="42"/>
      <c r="H209" s="42"/>
      <c r="I209" s="52"/>
    </row>
    <row r="210" spans="1:9" ht="15" customHeight="1">
      <c r="A210" s="49"/>
      <c r="B210" s="50">
        <f>MONTH(RESIDUOS[[#This Row],[Fecha de entrega]])</f>
        <v>1</v>
      </c>
      <c r="C2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10" s="51"/>
      <c r="E210" s="42"/>
      <c r="F210" s="42"/>
      <c r="G210" s="42"/>
      <c r="H210" s="42"/>
      <c r="I210" s="52"/>
    </row>
    <row r="211" spans="1:9" ht="15" customHeight="1">
      <c r="A211" s="49"/>
      <c r="B211" s="50">
        <f>MONTH(RESIDUOS[[#This Row],[Fecha de entrega]])</f>
        <v>1</v>
      </c>
      <c r="C2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11" s="51"/>
      <c r="E211" s="42"/>
      <c r="F211" s="42"/>
      <c r="G211" s="42"/>
      <c r="H211" s="42"/>
      <c r="I211" s="52"/>
    </row>
    <row r="212" spans="1:9" ht="15" customHeight="1">
      <c r="A212" s="49"/>
      <c r="B212" s="50">
        <f>MONTH(RESIDUOS[[#This Row],[Fecha de entrega]])</f>
        <v>1</v>
      </c>
      <c r="C2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12" s="51"/>
      <c r="E212" s="42"/>
      <c r="F212" s="42"/>
      <c r="G212" s="42"/>
      <c r="H212" s="42"/>
      <c r="I212" s="52"/>
    </row>
    <row r="213" spans="1:9" ht="15" customHeight="1">
      <c r="A213" s="49"/>
      <c r="B213" s="50">
        <f>MONTH(RESIDUOS[[#This Row],[Fecha de entrega]])</f>
        <v>1</v>
      </c>
      <c r="C2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13" s="51"/>
      <c r="E213" s="42"/>
      <c r="F213" s="42"/>
      <c r="G213" s="42"/>
      <c r="H213" s="42"/>
      <c r="I213" s="52"/>
    </row>
    <row r="214" spans="1:9" ht="15" customHeight="1">
      <c r="A214" s="49"/>
      <c r="B214" s="50">
        <f>MONTH(RESIDUOS[[#This Row],[Fecha de entrega]])</f>
        <v>1</v>
      </c>
      <c r="C2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14" s="51"/>
      <c r="E214" s="42"/>
      <c r="F214" s="42"/>
      <c r="G214" s="42"/>
      <c r="H214" s="42"/>
      <c r="I214" s="52"/>
    </row>
    <row r="215" spans="1:9" ht="15" customHeight="1">
      <c r="A215" s="49"/>
      <c r="B215" s="50">
        <f>MONTH(RESIDUOS[[#This Row],[Fecha de entrega]])</f>
        <v>1</v>
      </c>
      <c r="C2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15" s="51"/>
      <c r="E215" s="42"/>
      <c r="F215" s="42"/>
      <c r="G215" s="42"/>
      <c r="H215" s="42"/>
      <c r="I215" s="52"/>
    </row>
    <row r="216" spans="1:9" ht="15" customHeight="1">
      <c r="A216" s="49"/>
      <c r="B216" s="50">
        <f>MONTH(RESIDUOS[[#This Row],[Fecha de entrega]])</f>
        <v>1</v>
      </c>
      <c r="C2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16" s="51"/>
      <c r="E216" s="42"/>
      <c r="F216" s="42"/>
      <c r="G216" s="42"/>
      <c r="H216" s="42"/>
      <c r="I216" s="52"/>
    </row>
    <row r="217" spans="1:9" ht="15" customHeight="1">
      <c r="A217" s="49"/>
      <c r="B217" s="50">
        <f>MONTH(RESIDUOS[[#This Row],[Fecha de entrega]])</f>
        <v>1</v>
      </c>
      <c r="C2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17" s="51"/>
      <c r="E217" s="42"/>
      <c r="F217" s="42"/>
      <c r="G217" s="42"/>
      <c r="H217" s="42"/>
      <c r="I217" s="52"/>
    </row>
    <row r="218" spans="1:9" ht="15" customHeight="1">
      <c r="A218" s="49"/>
      <c r="B218" s="50">
        <f>MONTH(RESIDUOS[[#This Row],[Fecha de entrega]])</f>
        <v>1</v>
      </c>
      <c r="C2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18" s="51"/>
      <c r="E218" s="42"/>
      <c r="F218" s="42"/>
      <c r="G218" s="42"/>
      <c r="H218" s="42"/>
      <c r="I218" s="52"/>
    </row>
    <row r="219" spans="1:9" ht="15" customHeight="1">
      <c r="A219" s="49"/>
      <c r="B219" s="50">
        <f>MONTH(RESIDUOS[[#This Row],[Fecha de entrega]])</f>
        <v>1</v>
      </c>
      <c r="C2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19" s="51"/>
      <c r="E219" s="42"/>
      <c r="F219" s="42"/>
      <c r="G219" s="42"/>
      <c r="H219" s="42"/>
      <c r="I219" s="52"/>
    </row>
    <row r="220" spans="1:9" ht="15" customHeight="1">
      <c r="A220" s="49"/>
      <c r="B220" s="50">
        <f>MONTH(RESIDUOS[[#This Row],[Fecha de entrega]])</f>
        <v>1</v>
      </c>
      <c r="C2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20" s="51"/>
      <c r="E220" s="42"/>
      <c r="F220" s="42"/>
      <c r="G220" s="42"/>
      <c r="H220" s="42"/>
      <c r="I220" s="52"/>
    </row>
    <row r="221" spans="1:9" ht="15" customHeight="1">
      <c r="A221" s="49"/>
      <c r="B221" s="50">
        <f>MONTH(RESIDUOS[[#This Row],[Fecha de entrega]])</f>
        <v>1</v>
      </c>
      <c r="C2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21" s="51"/>
      <c r="E221" s="42"/>
      <c r="F221" s="42"/>
      <c r="G221" s="42"/>
      <c r="H221" s="42"/>
      <c r="I221" s="52"/>
    </row>
    <row r="222" spans="1:9" ht="15" customHeight="1">
      <c r="A222" s="49"/>
      <c r="B222" s="50">
        <f>MONTH(RESIDUOS[[#This Row],[Fecha de entrega]])</f>
        <v>1</v>
      </c>
      <c r="C2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22" s="51"/>
      <c r="E222" s="42"/>
      <c r="F222" s="42"/>
      <c r="G222" s="42"/>
      <c r="H222" s="42"/>
      <c r="I222" s="52"/>
    </row>
    <row r="223" spans="1:9" ht="15" customHeight="1">
      <c r="A223" s="49"/>
      <c r="B223" s="50">
        <f>MONTH(RESIDUOS[[#This Row],[Fecha de entrega]])</f>
        <v>1</v>
      </c>
      <c r="C2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23" s="51"/>
      <c r="E223" s="42"/>
      <c r="F223" s="42"/>
      <c r="G223" s="42"/>
      <c r="H223" s="42"/>
      <c r="I223" s="52"/>
    </row>
    <row r="224" spans="1:9" ht="15" customHeight="1">
      <c r="A224" s="49"/>
      <c r="B224" s="50">
        <f>MONTH(RESIDUOS[[#This Row],[Fecha de entrega]])</f>
        <v>1</v>
      </c>
      <c r="C2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24" s="51"/>
      <c r="E224" s="42"/>
      <c r="F224" s="42"/>
      <c r="G224" s="42"/>
      <c r="H224" s="42"/>
      <c r="I224" s="52"/>
    </row>
    <row r="225" spans="1:9" ht="15" customHeight="1">
      <c r="A225" s="49"/>
      <c r="B225" s="50">
        <f>MONTH(RESIDUOS[[#This Row],[Fecha de entrega]])</f>
        <v>1</v>
      </c>
      <c r="C2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25" s="51"/>
      <c r="E225" s="42"/>
      <c r="F225" s="42"/>
      <c r="G225" s="42"/>
      <c r="H225" s="42"/>
      <c r="I225" s="52"/>
    </row>
    <row r="226" spans="1:9" ht="15" customHeight="1">
      <c r="A226" s="49"/>
      <c r="B226" s="50">
        <f>MONTH(RESIDUOS[[#This Row],[Fecha de entrega]])</f>
        <v>1</v>
      </c>
      <c r="C2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26" s="51"/>
      <c r="E226" s="42"/>
      <c r="F226" s="42"/>
      <c r="G226" s="42"/>
      <c r="H226" s="42"/>
      <c r="I226" s="52"/>
    </row>
    <row r="227" spans="1:9" ht="15" customHeight="1">
      <c r="A227" s="49"/>
      <c r="B227" s="50">
        <f>MONTH(RESIDUOS[[#This Row],[Fecha de entrega]])</f>
        <v>1</v>
      </c>
      <c r="C2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27" s="51"/>
      <c r="E227" s="42"/>
      <c r="F227" s="42"/>
      <c r="G227" s="42"/>
      <c r="H227" s="42"/>
      <c r="I227" s="52"/>
    </row>
    <row r="228" spans="1:9" ht="15" customHeight="1">
      <c r="A228" s="49"/>
      <c r="B228" s="50">
        <f>MONTH(RESIDUOS[[#This Row],[Fecha de entrega]])</f>
        <v>1</v>
      </c>
      <c r="C2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28" s="51"/>
      <c r="E228" s="42"/>
      <c r="F228" s="42"/>
      <c r="G228" s="42"/>
      <c r="H228" s="42"/>
      <c r="I228" s="52"/>
    </row>
    <row r="229" spans="1:9" ht="15" customHeight="1">
      <c r="A229" s="49"/>
      <c r="B229" s="50">
        <f>MONTH(RESIDUOS[[#This Row],[Fecha de entrega]])</f>
        <v>1</v>
      </c>
      <c r="C2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29" s="51"/>
      <c r="E229" s="42"/>
      <c r="F229" s="42"/>
      <c r="G229" s="42"/>
      <c r="H229" s="42"/>
      <c r="I229" s="52"/>
    </row>
    <row r="230" spans="1:9" ht="15" customHeight="1">
      <c r="A230" s="49"/>
      <c r="B230" s="50">
        <f>MONTH(RESIDUOS[[#This Row],[Fecha de entrega]])</f>
        <v>1</v>
      </c>
      <c r="C2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30" s="51"/>
      <c r="E230" s="42"/>
      <c r="F230" s="42"/>
      <c r="G230" s="42"/>
      <c r="H230" s="42"/>
      <c r="I230" s="52"/>
    </row>
    <row r="231" spans="1:9" ht="15" customHeight="1">
      <c r="A231" s="49"/>
      <c r="B231" s="50">
        <f>MONTH(RESIDUOS[[#This Row],[Fecha de entrega]])</f>
        <v>1</v>
      </c>
      <c r="C2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31" s="51"/>
      <c r="E231" s="42"/>
      <c r="F231" s="42"/>
      <c r="G231" s="42"/>
      <c r="H231" s="42"/>
      <c r="I231" s="52"/>
    </row>
    <row r="232" spans="1:9" ht="15" customHeight="1">
      <c r="A232" s="49"/>
      <c r="B232" s="50">
        <f>MONTH(RESIDUOS[[#This Row],[Fecha de entrega]])</f>
        <v>1</v>
      </c>
      <c r="C2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32" s="51"/>
      <c r="E232" s="42"/>
      <c r="F232" s="42"/>
      <c r="G232" s="42"/>
      <c r="H232" s="42"/>
      <c r="I232" s="52"/>
    </row>
    <row r="233" spans="1:9" ht="15" customHeight="1">
      <c r="A233" s="49"/>
      <c r="B233" s="50">
        <f>MONTH(RESIDUOS[[#This Row],[Fecha de entrega]])</f>
        <v>1</v>
      </c>
      <c r="C2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33" s="51"/>
      <c r="E233" s="42"/>
      <c r="F233" s="42"/>
      <c r="G233" s="42"/>
      <c r="H233" s="42"/>
      <c r="I233" s="52"/>
    </row>
    <row r="234" spans="1:9" ht="15" customHeight="1">
      <c r="A234" s="49"/>
      <c r="B234" s="50">
        <f>MONTH(RESIDUOS[[#This Row],[Fecha de entrega]])</f>
        <v>1</v>
      </c>
      <c r="C2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34" s="51"/>
      <c r="E234" s="42"/>
      <c r="F234" s="42"/>
      <c r="G234" s="42"/>
      <c r="H234" s="42"/>
      <c r="I234" s="52"/>
    </row>
    <row r="235" spans="1:9" ht="15" customHeight="1">
      <c r="A235" s="49"/>
      <c r="B235" s="50">
        <f>MONTH(RESIDUOS[[#This Row],[Fecha de entrega]])</f>
        <v>1</v>
      </c>
      <c r="C2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35" s="51"/>
      <c r="E235" s="42"/>
      <c r="F235" s="42"/>
      <c r="G235" s="42"/>
      <c r="H235" s="42"/>
      <c r="I235" s="52"/>
    </row>
    <row r="236" spans="1:9" ht="15" customHeight="1">
      <c r="A236" s="49"/>
      <c r="B236" s="50">
        <f>MONTH(RESIDUOS[[#This Row],[Fecha de entrega]])</f>
        <v>1</v>
      </c>
      <c r="C2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36" s="51"/>
      <c r="E236" s="42"/>
      <c r="F236" s="42"/>
      <c r="G236" s="42"/>
      <c r="H236" s="42"/>
      <c r="I236" s="52"/>
    </row>
    <row r="237" spans="1:9" ht="15" customHeight="1">
      <c r="A237" s="49"/>
      <c r="B237" s="50">
        <f>MONTH(RESIDUOS[[#This Row],[Fecha de entrega]])</f>
        <v>1</v>
      </c>
      <c r="C2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37" s="51"/>
      <c r="E237" s="42"/>
      <c r="F237" s="42"/>
      <c r="G237" s="42"/>
      <c r="H237" s="42"/>
      <c r="I237" s="52"/>
    </row>
    <row r="238" spans="1:9" ht="15" customHeight="1">
      <c r="A238" s="49"/>
      <c r="B238" s="50">
        <f>MONTH(RESIDUOS[[#This Row],[Fecha de entrega]])</f>
        <v>1</v>
      </c>
      <c r="C2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38" s="51"/>
      <c r="E238" s="42"/>
      <c r="F238" s="42"/>
      <c r="G238" s="42"/>
      <c r="H238" s="42"/>
      <c r="I238" s="52"/>
    </row>
    <row r="239" spans="1:9" ht="15" customHeight="1">
      <c r="A239" s="49"/>
      <c r="B239" s="50">
        <f>MONTH(RESIDUOS[[#This Row],[Fecha de entrega]])</f>
        <v>1</v>
      </c>
      <c r="C2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39" s="51"/>
      <c r="E239" s="42"/>
      <c r="F239" s="42"/>
      <c r="G239" s="42"/>
      <c r="H239" s="42"/>
      <c r="I239" s="52"/>
    </row>
    <row r="240" spans="1:9" ht="15" customHeight="1">
      <c r="A240" s="49"/>
      <c r="B240" s="50">
        <f>MONTH(RESIDUOS[[#This Row],[Fecha de entrega]])</f>
        <v>1</v>
      </c>
      <c r="C2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40" s="51"/>
      <c r="E240" s="42"/>
      <c r="F240" s="42"/>
      <c r="G240" s="42"/>
      <c r="H240" s="42"/>
      <c r="I240" s="52"/>
    </row>
    <row r="241" spans="1:9" ht="15" customHeight="1">
      <c r="A241" s="49"/>
      <c r="B241" s="50">
        <f>MONTH(RESIDUOS[[#This Row],[Fecha de entrega]])</f>
        <v>1</v>
      </c>
      <c r="C2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41" s="51"/>
      <c r="E241" s="42"/>
      <c r="F241" s="42"/>
      <c r="G241" s="42"/>
      <c r="H241" s="42"/>
      <c r="I241" s="52"/>
    </row>
    <row r="242" spans="1:9" ht="15" customHeight="1">
      <c r="A242" s="49"/>
      <c r="B242" s="50">
        <f>MONTH(RESIDUOS[[#This Row],[Fecha de entrega]])</f>
        <v>1</v>
      </c>
      <c r="C2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42" s="51"/>
      <c r="E242" s="42"/>
      <c r="F242" s="42"/>
      <c r="G242" s="42"/>
      <c r="H242" s="42"/>
      <c r="I242" s="52"/>
    </row>
    <row r="243" spans="1:9" ht="15" customHeight="1">
      <c r="A243" s="49"/>
      <c r="B243" s="50">
        <f>MONTH(RESIDUOS[[#This Row],[Fecha de entrega]])</f>
        <v>1</v>
      </c>
      <c r="C2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43" s="51"/>
      <c r="E243" s="42"/>
      <c r="F243" s="42"/>
      <c r="G243" s="42"/>
      <c r="H243" s="42"/>
      <c r="I243" s="52"/>
    </row>
    <row r="244" spans="1:9" ht="15" customHeight="1">
      <c r="A244" s="49"/>
      <c r="B244" s="50">
        <f>MONTH(RESIDUOS[[#This Row],[Fecha de entrega]])</f>
        <v>1</v>
      </c>
      <c r="C2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44" s="51"/>
      <c r="E244" s="42"/>
      <c r="F244" s="42"/>
      <c r="G244" s="42"/>
      <c r="H244" s="42"/>
      <c r="I244" s="52"/>
    </row>
    <row r="245" spans="1:9" ht="15" customHeight="1">
      <c r="A245" s="49"/>
      <c r="B245" s="50">
        <f>MONTH(RESIDUOS[[#This Row],[Fecha de entrega]])</f>
        <v>1</v>
      </c>
      <c r="C2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45" s="51"/>
      <c r="E245" s="42"/>
      <c r="F245" s="42"/>
      <c r="G245" s="42"/>
      <c r="H245" s="42"/>
      <c r="I245" s="52"/>
    </row>
    <row r="246" spans="1:9" ht="15" customHeight="1">
      <c r="A246" s="49"/>
      <c r="B246" s="50">
        <f>MONTH(RESIDUOS[[#This Row],[Fecha de entrega]])</f>
        <v>1</v>
      </c>
      <c r="C2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46" s="51"/>
      <c r="E246" s="42"/>
      <c r="F246" s="42"/>
      <c r="G246" s="42"/>
      <c r="H246" s="42"/>
      <c r="I246" s="52"/>
    </row>
    <row r="247" spans="1:9" ht="15" customHeight="1">
      <c r="A247" s="49"/>
      <c r="B247" s="50">
        <f>MONTH(RESIDUOS[[#This Row],[Fecha de entrega]])</f>
        <v>1</v>
      </c>
      <c r="C2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47" s="51"/>
      <c r="E247" s="42"/>
      <c r="F247" s="42"/>
      <c r="G247" s="42"/>
      <c r="H247" s="42"/>
      <c r="I247" s="52"/>
    </row>
    <row r="248" spans="1:9" ht="15" customHeight="1">
      <c r="A248" s="49"/>
      <c r="B248" s="50">
        <f>MONTH(RESIDUOS[[#This Row],[Fecha de entrega]])</f>
        <v>1</v>
      </c>
      <c r="C2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48" s="51"/>
      <c r="E248" s="42"/>
      <c r="F248" s="42"/>
      <c r="G248" s="42"/>
      <c r="H248" s="42"/>
      <c r="I248" s="52"/>
    </row>
    <row r="249" spans="1:9" ht="15" customHeight="1">
      <c r="A249" s="49"/>
      <c r="B249" s="50">
        <f>MONTH(RESIDUOS[[#This Row],[Fecha de entrega]])</f>
        <v>1</v>
      </c>
      <c r="C2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49" s="51"/>
      <c r="E249" s="42"/>
      <c r="F249" s="42"/>
      <c r="G249" s="42"/>
      <c r="H249" s="42"/>
      <c r="I249" s="52"/>
    </row>
    <row r="250" spans="1:9" ht="15" customHeight="1">
      <c r="A250" s="49"/>
      <c r="B250" s="50">
        <f>MONTH(RESIDUOS[[#This Row],[Fecha de entrega]])</f>
        <v>1</v>
      </c>
      <c r="C2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50" s="51"/>
      <c r="E250" s="42"/>
      <c r="F250" s="53"/>
      <c r="G250" s="42"/>
      <c r="H250" s="42"/>
      <c r="I250" s="52"/>
    </row>
    <row r="251" spans="1:9" ht="15" customHeight="1">
      <c r="A251" s="49"/>
      <c r="B251" s="50">
        <f>MONTH(RESIDUOS[[#This Row],[Fecha de entrega]])</f>
        <v>1</v>
      </c>
      <c r="C2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51" s="51"/>
      <c r="E251" s="42"/>
      <c r="F251" s="42"/>
      <c r="G251" s="42"/>
      <c r="H251" s="42"/>
      <c r="I251" s="52"/>
    </row>
    <row r="252" spans="1:9" ht="15" customHeight="1">
      <c r="A252" s="49"/>
      <c r="B252" s="50">
        <f>MONTH(RESIDUOS[[#This Row],[Fecha de entrega]])</f>
        <v>1</v>
      </c>
      <c r="C2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52" s="51"/>
      <c r="E252" s="42"/>
      <c r="F252" s="42"/>
      <c r="G252" s="42"/>
      <c r="H252" s="42"/>
      <c r="I252" s="52"/>
    </row>
    <row r="253" spans="1:9" ht="15" customHeight="1">
      <c r="A253" s="49"/>
      <c r="B253" s="50">
        <f>MONTH(RESIDUOS[[#This Row],[Fecha de entrega]])</f>
        <v>1</v>
      </c>
      <c r="C2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53" s="51"/>
      <c r="E253" s="42"/>
      <c r="F253" s="42"/>
      <c r="G253" s="42"/>
      <c r="H253" s="42"/>
      <c r="I253" s="52"/>
    </row>
    <row r="254" spans="1:9" ht="15" customHeight="1">
      <c r="A254" s="49"/>
      <c r="B254" s="50">
        <f>MONTH(RESIDUOS[[#This Row],[Fecha de entrega]])</f>
        <v>1</v>
      </c>
      <c r="C2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54" s="51"/>
      <c r="E254" s="42"/>
      <c r="F254" s="42"/>
      <c r="G254" s="42"/>
      <c r="H254" s="42"/>
      <c r="I254" s="52"/>
    </row>
    <row r="255" spans="1:9" ht="15" customHeight="1">
      <c r="A255" s="49"/>
      <c r="B255" s="50">
        <f>MONTH(RESIDUOS[[#This Row],[Fecha de entrega]])</f>
        <v>1</v>
      </c>
      <c r="C2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55" s="51"/>
      <c r="E255" s="42"/>
      <c r="F255" s="42"/>
      <c r="G255" s="42"/>
      <c r="H255" s="42"/>
      <c r="I255" s="52"/>
    </row>
    <row r="256" spans="1:9" ht="15" customHeight="1">
      <c r="A256" s="49"/>
      <c r="B256" s="50">
        <f>MONTH(RESIDUOS[[#This Row],[Fecha de entrega]])</f>
        <v>1</v>
      </c>
      <c r="C2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56" s="51"/>
      <c r="E256" s="42"/>
      <c r="F256" s="42"/>
      <c r="G256" s="42"/>
      <c r="H256" s="42"/>
      <c r="I256" s="52"/>
    </row>
    <row r="257" spans="1:9" ht="15" customHeight="1">
      <c r="A257" s="49"/>
      <c r="B257" s="50">
        <f>MONTH(RESIDUOS[[#This Row],[Fecha de entrega]])</f>
        <v>1</v>
      </c>
      <c r="C2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57" s="51"/>
      <c r="E257" s="42"/>
      <c r="F257" s="42"/>
      <c r="G257" s="42"/>
      <c r="H257" s="42"/>
      <c r="I257" s="52"/>
    </row>
    <row r="258" spans="1:9" ht="15" customHeight="1">
      <c r="A258" s="49"/>
      <c r="B258" s="50">
        <f>MONTH(RESIDUOS[[#This Row],[Fecha de entrega]])</f>
        <v>1</v>
      </c>
      <c r="C2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58" s="51"/>
      <c r="E258" s="42"/>
      <c r="F258" s="42"/>
      <c r="G258" s="42"/>
      <c r="H258" s="42"/>
      <c r="I258" s="52"/>
    </row>
    <row r="259" spans="1:9" ht="15" customHeight="1">
      <c r="A259" s="49"/>
      <c r="B259" s="50">
        <f>MONTH(RESIDUOS[[#This Row],[Fecha de entrega]])</f>
        <v>1</v>
      </c>
      <c r="C2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59" s="51"/>
      <c r="E259" s="42"/>
      <c r="F259" s="42"/>
      <c r="G259" s="42"/>
      <c r="H259" s="42"/>
      <c r="I259" s="52"/>
    </row>
    <row r="260" spans="1:9" ht="15" customHeight="1">
      <c r="A260" s="49"/>
      <c r="B260" s="50">
        <f>MONTH(RESIDUOS[[#This Row],[Fecha de entrega]])</f>
        <v>1</v>
      </c>
      <c r="C2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60" s="51"/>
      <c r="E260" s="42"/>
      <c r="F260" s="42"/>
      <c r="G260" s="42"/>
      <c r="H260" s="42"/>
      <c r="I260" s="52"/>
    </row>
    <row r="261" spans="1:9" ht="15" customHeight="1">
      <c r="A261" s="49"/>
      <c r="B261" s="50">
        <f>MONTH(RESIDUOS[[#This Row],[Fecha de entrega]])</f>
        <v>1</v>
      </c>
      <c r="C2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61" s="51"/>
      <c r="E261" s="42"/>
      <c r="F261" s="42"/>
      <c r="G261" s="42"/>
      <c r="H261" s="42"/>
      <c r="I261" s="52"/>
    </row>
    <row r="262" spans="1:9" ht="15" customHeight="1">
      <c r="A262" s="49"/>
      <c r="B262" s="50">
        <f>MONTH(RESIDUOS[[#This Row],[Fecha de entrega]])</f>
        <v>1</v>
      </c>
      <c r="C2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62" s="51"/>
      <c r="E262" s="42"/>
      <c r="F262" s="42"/>
      <c r="G262" s="42"/>
      <c r="H262" s="42"/>
      <c r="I262" s="52"/>
    </row>
    <row r="263" spans="1:9" ht="15" customHeight="1">
      <c r="A263" s="49"/>
      <c r="B263" s="50">
        <f>MONTH(RESIDUOS[[#This Row],[Fecha de entrega]])</f>
        <v>1</v>
      </c>
      <c r="C2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63" s="51"/>
      <c r="E263" s="42"/>
      <c r="F263" s="42"/>
      <c r="G263" s="42"/>
      <c r="H263" s="42"/>
      <c r="I263" s="52"/>
    </row>
    <row r="264" spans="1:9" ht="15" customHeight="1">
      <c r="A264" s="49"/>
      <c r="B264" s="50">
        <f>MONTH(RESIDUOS[[#This Row],[Fecha de entrega]])</f>
        <v>1</v>
      </c>
      <c r="C2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64" s="51"/>
      <c r="E264" s="42"/>
      <c r="F264" s="42"/>
      <c r="G264" s="42"/>
      <c r="H264" s="42"/>
      <c r="I264" s="52"/>
    </row>
    <row r="265" spans="1:9" ht="15" customHeight="1">
      <c r="A265" s="49"/>
      <c r="B265" s="50">
        <f>MONTH(RESIDUOS[[#This Row],[Fecha de entrega]])</f>
        <v>1</v>
      </c>
      <c r="C2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65" s="51"/>
      <c r="E265" s="42"/>
      <c r="F265" s="42"/>
      <c r="G265" s="42"/>
      <c r="H265" s="42"/>
      <c r="I265" s="52"/>
    </row>
    <row r="266" spans="1:9" ht="15" customHeight="1">
      <c r="A266" s="49"/>
      <c r="B266" s="50">
        <f>MONTH(RESIDUOS[[#This Row],[Fecha de entrega]])</f>
        <v>1</v>
      </c>
      <c r="C2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66" s="51"/>
      <c r="E266" s="42"/>
      <c r="F266" s="42"/>
      <c r="G266" s="42"/>
      <c r="H266" s="42"/>
      <c r="I266" s="52"/>
    </row>
    <row r="267" spans="1:9" ht="15" customHeight="1">
      <c r="A267" s="49"/>
      <c r="B267" s="50">
        <f>MONTH(RESIDUOS[[#This Row],[Fecha de entrega]])</f>
        <v>1</v>
      </c>
      <c r="C2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67" s="51"/>
      <c r="E267" s="42"/>
      <c r="F267" s="42"/>
      <c r="G267" s="42"/>
      <c r="H267" s="42"/>
      <c r="I267" s="52"/>
    </row>
    <row r="268" spans="1:9" ht="15" customHeight="1">
      <c r="A268" s="49"/>
      <c r="B268" s="50">
        <f>MONTH(RESIDUOS[[#This Row],[Fecha de entrega]])</f>
        <v>1</v>
      </c>
      <c r="C2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68" s="51"/>
      <c r="E268" s="42"/>
      <c r="F268" s="42"/>
      <c r="G268" s="42"/>
      <c r="H268" s="42"/>
      <c r="I268" s="52"/>
    </row>
    <row r="269" spans="1:9" ht="15" customHeight="1">
      <c r="A269" s="49"/>
      <c r="B269" s="50">
        <f>MONTH(RESIDUOS[[#This Row],[Fecha de entrega]])</f>
        <v>1</v>
      </c>
      <c r="C2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69" s="51"/>
      <c r="E269" s="42"/>
      <c r="F269" s="42"/>
      <c r="G269" s="42"/>
      <c r="H269" s="42"/>
      <c r="I269" s="52"/>
    </row>
    <row r="270" spans="1:9" ht="15" customHeight="1">
      <c r="A270" s="49"/>
      <c r="B270" s="50">
        <f>MONTH(RESIDUOS[[#This Row],[Fecha de entrega]])</f>
        <v>1</v>
      </c>
      <c r="C2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70" s="51"/>
      <c r="E270" s="42"/>
      <c r="F270" s="42"/>
      <c r="G270" s="42"/>
      <c r="H270" s="42"/>
      <c r="I270" s="52"/>
    </row>
    <row r="271" spans="1:9" ht="15" customHeight="1">
      <c r="A271" s="49"/>
      <c r="B271" s="50">
        <f>MONTH(RESIDUOS[[#This Row],[Fecha de entrega]])</f>
        <v>1</v>
      </c>
      <c r="C2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71" s="51"/>
      <c r="E271" s="42"/>
      <c r="F271" s="42"/>
      <c r="G271" s="42"/>
      <c r="H271" s="42"/>
      <c r="I271" s="52"/>
    </row>
    <row r="272" spans="1:9" ht="15" customHeight="1">
      <c r="A272" s="49"/>
      <c r="B272" s="50">
        <f>MONTH(RESIDUOS[[#This Row],[Fecha de entrega]])</f>
        <v>1</v>
      </c>
      <c r="C2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72" s="51"/>
      <c r="E272" s="42"/>
      <c r="F272" s="42"/>
      <c r="G272" s="42"/>
      <c r="H272" s="42"/>
      <c r="I272" s="52"/>
    </row>
    <row r="273" spans="1:9" ht="15" customHeight="1">
      <c r="A273" s="49"/>
      <c r="B273" s="50">
        <f>MONTH(RESIDUOS[[#This Row],[Fecha de entrega]])</f>
        <v>1</v>
      </c>
      <c r="C2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73" s="51"/>
      <c r="E273" s="42"/>
      <c r="F273" s="42"/>
      <c r="G273" s="42"/>
      <c r="H273" s="42"/>
      <c r="I273" s="52"/>
    </row>
    <row r="274" spans="1:9" ht="15" customHeight="1">
      <c r="A274" s="49"/>
      <c r="B274" s="50">
        <f>MONTH(RESIDUOS[[#This Row],[Fecha de entrega]])</f>
        <v>1</v>
      </c>
      <c r="C2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74" s="51"/>
      <c r="E274" s="42"/>
      <c r="F274" s="42"/>
      <c r="G274" s="42"/>
      <c r="H274" s="42"/>
      <c r="I274" s="52"/>
    </row>
    <row r="275" spans="1:9" ht="15" customHeight="1">
      <c r="A275" s="49"/>
      <c r="B275" s="50">
        <f>MONTH(RESIDUOS[[#This Row],[Fecha de entrega]])</f>
        <v>1</v>
      </c>
      <c r="C2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75" s="51"/>
      <c r="E275" s="42"/>
      <c r="F275" s="42"/>
      <c r="G275" s="42"/>
      <c r="H275" s="42"/>
      <c r="I275" s="52"/>
    </row>
    <row r="276" spans="1:9" ht="15" customHeight="1">
      <c r="A276" s="49"/>
      <c r="B276" s="50">
        <f>MONTH(RESIDUOS[[#This Row],[Fecha de entrega]])</f>
        <v>1</v>
      </c>
      <c r="C2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76" s="51"/>
      <c r="E276" s="42"/>
      <c r="F276" s="42"/>
      <c r="G276" s="42"/>
      <c r="H276" s="42"/>
      <c r="I276" s="52"/>
    </row>
    <row r="277" spans="1:9" ht="15" customHeight="1">
      <c r="A277" s="49"/>
      <c r="B277" s="50">
        <f>MONTH(RESIDUOS[[#This Row],[Fecha de entrega]])</f>
        <v>1</v>
      </c>
      <c r="C2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77" s="51"/>
      <c r="E277" s="42"/>
      <c r="F277" s="42"/>
      <c r="G277" s="42"/>
      <c r="H277" s="42"/>
      <c r="I277" s="52"/>
    </row>
    <row r="278" spans="1:9" ht="15" customHeight="1">
      <c r="A278" s="49"/>
      <c r="B278" s="50">
        <f>MONTH(RESIDUOS[[#This Row],[Fecha de entrega]])</f>
        <v>1</v>
      </c>
      <c r="C2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78" s="51"/>
      <c r="E278" s="42"/>
      <c r="F278" s="42"/>
      <c r="G278" s="42"/>
      <c r="H278" s="42"/>
      <c r="I278" s="52"/>
    </row>
    <row r="279" spans="1:9" ht="15" customHeight="1">
      <c r="A279" s="49"/>
      <c r="B279" s="50">
        <f>MONTH(RESIDUOS[[#This Row],[Fecha de entrega]])</f>
        <v>1</v>
      </c>
      <c r="C2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79" s="51"/>
      <c r="E279" s="42"/>
      <c r="F279" s="42"/>
      <c r="G279" s="42"/>
      <c r="H279" s="42"/>
      <c r="I279" s="52"/>
    </row>
    <row r="280" spans="1:9" ht="15" customHeight="1">
      <c r="A280" s="49"/>
      <c r="B280" s="50">
        <f>MONTH(RESIDUOS[[#This Row],[Fecha de entrega]])</f>
        <v>1</v>
      </c>
      <c r="C2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80" s="51"/>
      <c r="E280" s="42"/>
      <c r="F280" s="42"/>
      <c r="G280" s="42"/>
      <c r="H280" s="42"/>
      <c r="I280" s="52"/>
    </row>
    <row r="281" spans="1:9" ht="15" customHeight="1">
      <c r="A281" s="49"/>
      <c r="B281" s="50">
        <f>MONTH(RESIDUOS[[#This Row],[Fecha de entrega]])</f>
        <v>1</v>
      </c>
      <c r="C2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81" s="51"/>
      <c r="E281" s="42"/>
      <c r="F281" s="42"/>
      <c r="G281" s="42"/>
      <c r="H281" s="42"/>
      <c r="I281" s="52"/>
    </row>
    <row r="282" spans="1:9" ht="15" customHeight="1">
      <c r="A282" s="49"/>
      <c r="B282" s="50">
        <f>MONTH(RESIDUOS[[#This Row],[Fecha de entrega]])</f>
        <v>1</v>
      </c>
      <c r="C2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82" s="51"/>
      <c r="E282" s="42"/>
      <c r="F282" s="42"/>
      <c r="G282" s="42"/>
      <c r="H282" s="42"/>
      <c r="I282" s="52"/>
    </row>
    <row r="283" spans="1:9" ht="15" customHeight="1">
      <c r="A283" s="49"/>
      <c r="B283" s="50">
        <f>MONTH(RESIDUOS[[#This Row],[Fecha de entrega]])</f>
        <v>1</v>
      </c>
      <c r="C2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83" s="51"/>
      <c r="E283" s="42"/>
      <c r="F283" s="42"/>
      <c r="G283" s="42"/>
      <c r="H283" s="42"/>
      <c r="I283" s="52"/>
    </row>
    <row r="284" spans="1:9" ht="15" customHeight="1">
      <c r="A284" s="49"/>
      <c r="B284" s="50">
        <f>MONTH(RESIDUOS[[#This Row],[Fecha de entrega]])</f>
        <v>1</v>
      </c>
      <c r="C2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84" s="51"/>
      <c r="E284" s="42"/>
      <c r="F284" s="42"/>
      <c r="G284" s="42"/>
      <c r="H284" s="42"/>
      <c r="I284" s="52"/>
    </row>
    <row r="285" spans="1:9" ht="15" customHeight="1">
      <c r="A285" s="49"/>
      <c r="B285" s="50">
        <f>MONTH(RESIDUOS[[#This Row],[Fecha de entrega]])</f>
        <v>1</v>
      </c>
      <c r="C2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85" s="51"/>
      <c r="E285" s="42"/>
      <c r="F285" s="42"/>
      <c r="G285" s="42"/>
      <c r="H285" s="42"/>
      <c r="I285" s="52"/>
    </row>
    <row r="286" spans="1:9" ht="15" customHeight="1">
      <c r="A286" s="49"/>
      <c r="B286" s="50">
        <f>MONTH(RESIDUOS[[#This Row],[Fecha de entrega]])</f>
        <v>1</v>
      </c>
      <c r="C2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86" s="51"/>
      <c r="E286" s="42"/>
      <c r="F286" s="43"/>
      <c r="G286" s="42"/>
      <c r="H286" s="42"/>
      <c r="I286" s="52"/>
    </row>
    <row r="287" spans="1:9" ht="15" customHeight="1">
      <c r="A287" s="49"/>
      <c r="B287" s="50">
        <f>MONTH(RESIDUOS[[#This Row],[Fecha de entrega]])</f>
        <v>1</v>
      </c>
      <c r="C2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87" s="51"/>
      <c r="E287" s="42"/>
      <c r="F287" s="43"/>
      <c r="G287" s="42"/>
      <c r="H287" s="42"/>
      <c r="I287" s="52"/>
    </row>
    <row r="288" spans="1:9" ht="15" customHeight="1">
      <c r="A288" s="49"/>
      <c r="B288" s="50">
        <f>MONTH(RESIDUOS[[#This Row],[Fecha de entrega]])</f>
        <v>1</v>
      </c>
      <c r="C2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88" s="51"/>
      <c r="E288" s="42"/>
      <c r="F288" s="42"/>
      <c r="G288" s="42"/>
      <c r="H288" s="42"/>
      <c r="I288" s="52"/>
    </row>
    <row r="289" spans="1:9" ht="15" customHeight="1">
      <c r="A289" s="49"/>
      <c r="B289" s="50">
        <f>MONTH(RESIDUOS[[#This Row],[Fecha de entrega]])</f>
        <v>1</v>
      </c>
      <c r="C2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89" s="51"/>
      <c r="E289" s="42"/>
      <c r="F289" s="42"/>
      <c r="G289" s="42"/>
      <c r="H289" s="42"/>
      <c r="I289" s="52"/>
    </row>
    <row r="290" spans="1:9" ht="15" customHeight="1">
      <c r="A290" s="49"/>
      <c r="B290" s="50">
        <f>MONTH(RESIDUOS[[#This Row],[Fecha de entrega]])</f>
        <v>1</v>
      </c>
      <c r="C2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90" s="51"/>
      <c r="E290" s="42"/>
      <c r="F290" s="42"/>
      <c r="G290" s="42"/>
      <c r="H290" s="42"/>
      <c r="I290" s="52"/>
    </row>
    <row r="291" spans="1:9" ht="15" customHeight="1">
      <c r="A291" s="49"/>
      <c r="B291" s="50">
        <f>MONTH(RESIDUOS[[#This Row],[Fecha de entrega]])</f>
        <v>1</v>
      </c>
      <c r="C2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91" s="51"/>
      <c r="E291" s="42"/>
      <c r="F291" s="42"/>
      <c r="G291" s="42"/>
      <c r="H291" s="42"/>
      <c r="I291" s="52"/>
    </row>
    <row r="292" spans="1:9" ht="15" customHeight="1">
      <c r="A292" s="49"/>
      <c r="B292" s="50">
        <f>MONTH(RESIDUOS[[#This Row],[Fecha de entrega]])</f>
        <v>1</v>
      </c>
      <c r="C2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92" s="51"/>
      <c r="E292" s="42"/>
      <c r="F292" s="42"/>
      <c r="G292" s="42"/>
      <c r="H292" s="42"/>
      <c r="I292" s="52"/>
    </row>
    <row r="293" spans="1:9" ht="15" customHeight="1">
      <c r="A293" s="49"/>
      <c r="B293" s="50">
        <f>MONTH(RESIDUOS[[#This Row],[Fecha de entrega]])</f>
        <v>1</v>
      </c>
      <c r="C2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93" s="51"/>
      <c r="E293" s="42"/>
      <c r="F293" s="42"/>
      <c r="G293" s="42"/>
      <c r="H293" s="42"/>
      <c r="I293" s="52"/>
    </row>
    <row r="294" spans="1:9" ht="15" customHeight="1">
      <c r="A294" s="49"/>
      <c r="B294" s="50">
        <f>MONTH(RESIDUOS[[#This Row],[Fecha de entrega]])</f>
        <v>1</v>
      </c>
      <c r="C2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94" s="51"/>
      <c r="E294" s="42"/>
      <c r="F294" s="43"/>
      <c r="G294" s="42"/>
      <c r="H294" s="42"/>
      <c r="I294" s="52"/>
    </row>
    <row r="295" spans="1:9" ht="15" customHeight="1">
      <c r="A295" s="49"/>
      <c r="B295" s="50">
        <f>MONTH(RESIDUOS[[#This Row],[Fecha de entrega]])</f>
        <v>1</v>
      </c>
      <c r="C2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95" s="51"/>
      <c r="E295" s="42"/>
      <c r="F295" s="42"/>
      <c r="G295" s="42"/>
      <c r="H295" s="42"/>
      <c r="I295" s="52"/>
    </row>
    <row r="296" spans="1:9" ht="15" customHeight="1">
      <c r="A296" s="49"/>
      <c r="B296" s="50">
        <f>MONTH(RESIDUOS[[#This Row],[Fecha de entrega]])</f>
        <v>1</v>
      </c>
      <c r="C2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96" s="51"/>
      <c r="E296" s="42"/>
      <c r="F296" s="42"/>
      <c r="G296" s="42"/>
      <c r="H296" s="42"/>
      <c r="I296" s="52"/>
    </row>
    <row r="297" spans="1:9" ht="15" customHeight="1">
      <c r="A297" s="49"/>
      <c r="B297" s="50">
        <f>MONTH(RESIDUOS[[#This Row],[Fecha de entrega]])</f>
        <v>1</v>
      </c>
      <c r="C2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97" s="51"/>
      <c r="E297" s="42"/>
      <c r="F297" s="42"/>
      <c r="G297" s="42"/>
      <c r="H297" s="42"/>
      <c r="I297" s="52"/>
    </row>
    <row r="298" spans="1:9" ht="15" customHeight="1">
      <c r="A298" s="49"/>
      <c r="B298" s="50">
        <f>MONTH(RESIDUOS[[#This Row],[Fecha de entrega]])</f>
        <v>1</v>
      </c>
      <c r="C2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98" s="51"/>
      <c r="E298" s="42"/>
      <c r="F298" s="42"/>
      <c r="G298" s="42"/>
      <c r="H298" s="42"/>
      <c r="I298" s="52"/>
    </row>
    <row r="299" spans="1:9" ht="15" customHeight="1">
      <c r="A299" s="49"/>
      <c r="B299" s="50">
        <f>MONTH(RESIDUOS[[#This Row],[Fecha de entrega]])</f>
        <v>1</v>
      </c>
      <c r="C2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299" s="51"/>
      <c r="E299" s="42"/>
      <c r="F299" s="42"/>
      <c r="G299" s="42"/>
      <c r="H299" s="42"/>
      <c r="I299" s="52"/>
    </row>
    <row r="300" spans="1:9" ht="15" customHeight="1">
      <c r="A300" s="49"/>
      <c r="B300" s="50">
        <f>MONTH(RESIDUOS[[#This Row],[Fecha de entrega]])</f>
        <v>1</v>
      </c>
      <c r="C3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00" s="51"/>
      <c r="E300" s="42"/>
      <c r="F300" s="42"/>
      <c r="G300" s="42"/>
      <c r="H300" s="42"/>
      <c r="I300" s="52"/>
    </row>
    <row r="301" spans="1:9" ht="15" customHeight="1">
      <c r="A301" s="49"/>
      <c r="B301" s="50">
        <f>MONTH(RESIDUOS[[#This Row],[Fecha de entrega]])</f>
        <v>1</v>
      </c>
      <c r="C3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01" s="51"/>
      <c r="E301" s="42"/>
      <c r="F301" s="42"/>
      <c r="G301" s="42"/>
      <c r="H301" s="42"/>
      <c r="I301" s="52"/>
    </row>
    <row r="302" spans="1:9" ht="15" customHeight="1">
      <c r="A302" s="49"/>
      <c r="B302" s="50">
        <f>MONTH(RESIDUOS[[#This Row],[Fecha de entrega]])</f>
        <v>1</v>
      </c>
      <c r="C3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02" s="51"/>
      <c r="E302" s="42"/>
      <c r="F302" s="42"/>
      <c r="G302" s="42"/>
      <c r="H302" s="42"/>
      <c r="I302" s="52"/>
    </row>
    <row r="303" spans="1:9" ht="15" customHeight="1">
      <c r="A303" s="49"/>
      <c r="B303" s="50">
        <f>MONTH(RESIDUOS[[#This Row],[Fecha de entrega]])</f>
        <v>1</v>
      </c>
      <c r="C3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03" s="51"/>
      <c r="E303" s="42"/>
      <c r="F303" s="42"/>
      <c r="G303" s="42"/>
      <c r="H303" s="42"/>
      <c r="I303" s="52"/>
    </row>
    <row r="304" spans="1:9" ht="15" customHeight="1">
      <c r="A304" s="49"/>
      <c r="B304" s="50">
        <f>MONTH(RESIDUOS[[#This Row],[Fecha de entrega]])</f>
        <v>1</v>
      </c>
      <c r="C3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04" s="51"/>
      <c r="E304" s="42"/>
      <c r="F304" s="42"/>
      <c r="G304" s="42"/>
      <c r="H304" s="42"/>
      <c r="I304" s="52"/>
    </row>
    <row r="305" spans="1:9" ht="15" customHeight="1">
      <c r="A305" s="49"/>
      <c r="B305" s="50">
        <f>MONTH(RESIDUOS[[#This Row],[Fecha de entrega]])</f>
        <v>1</v>
      </c>
      <c r="C3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05" s="51"/>
      <c r="E305" s="42"/>
      <c r="F305" s="42"/>
      <c r="G305" s="42"/>
      <c r="H305" s="42"/>
      <c r="I305" s="52"/>
    </row>
    <row r="306" spans="1:9" ht="15" customHeight="1">
      <c r="A306" s="49"/>
      <c r="B306" s="50">
        <f>MONTH(RESIDUOS[[#This Row],[Fecha de entrega]])</f>
        <v>1</v>
      </c>
      <c r="C3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06" s="51"/>
      <c r="E306" s="42"/>
      <c r="F306" s="42"/>
      <c r="G306" s="42"/>
      <c r="H306" s="42"/>
      <c r="I306" s="52"/>
    </row>
    <row r="307" spans="1:9" ht="15" customHeight="1">
      <c r="A307" s="49"/>
      <c r="B307" s="50">
        <f>MONTH(RESIDUOS[[#This Row],[Fecha de entrega]])</f>
        <v>1</v>
      </c>
      <c r="C3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07" s="51"/>
      <c r="E307" s="42"/>
      <c r="F307" s="42"/>
      <c r="G307" s="42"/>
      <c r="H307" s="42"/>
      <c r="I307" s="52"/>
    </row>
    <row r="308" spans="1:9" ht="15" customHeight="1">
      <c r="A308" s="49"/>
      <c r="B308" s="50">
        <f>MONTH(RESIDUOS[[#This Row],[Fecha de entrega]])</f>
        <v>1</v>
      </c>
      <c r="C3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08" s="51"/>
      <c r="E308" s="42"/>
      <c r="F308" s="42"/>
      <c r="G308" s="42"/>
      <c r="H308" s="42"/>
      <c r="I308" s="52"/>
    </row>
    <row r="309" spans="1:9" ht="15" customHeight="1">
      <c r="A309" s="49"/>
      <c r="B309" s="50">
        <f>MONTH(RESIDUOS[[#This Row],[Fecha de entrega]])</f>
        <v>1</v>
      </c>
      <c r="C3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09" s="51"/>
      <c r="E309" s="42"/>
      <c r="F309" s="42"/>
      <c r="G309" s="42"/>
      <c r="H309" s="42"/>
      <c r="I309" s="52"/>
    </row>
    <row r="310" spans="1:9" ht="15" customHeight="1">
      <c r="A310" s="49"/>
      <c r="B310" s="50">
        <f>MONTH(RESIDUOS[[#This Row],[Fecha de entrega]])</f>
        <v>1</v>
      </c>
      <c r="C3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10" s="51"/>
      <c r="E310" s="42"/>
      <c r="F310" s="42"/>
      <c r="G310" s="42"/>
      <c r="H310" s="42"/>
      <c r="I310" s="52"/>
    </row>
    <row r="311" spans="1:9" ht="15" customHeight="1">
      <c r="A311" s="49"/>
      <c r="B311" s="50">
        <f>MONTH(RESIDUOS[[#This Row],[Fecha de entrega]])</f>
        <v>1</v>
      </c>
      <c r="C3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11" s="51"/>
      <c r="E311" s="42"/>
      <c r="F311" s="42"/>
      <c r="G311" s="42"/>
      <c r="H311" s="42"/>
      <c r="I311" s="52"/>
    </row>
    <row r="312" spans="1:9" ht="15" customHeight="1">
      <c r="A312" s="49"/>
      <c r="B312" s="50">
        <f>MONTH(RESIDUOS[[#This Row],[Fecha de entrega]])</f>
        <v>1</v>
      </c>
      <c r="C3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12" s="51"/>
      <c r="E312" s="42"/>
      <c r="F312" s="42"/>
      <c r="G312" s="42"/>
      <c r="H312" s="42"/>
      <c r="I312" s="52"/>
    </row>
    <row r="313" spans="1:9" ht="15" customHeight="1">
      <c r="A313" s="49"/>
      <c r="B313" s="50">
        <f>MONTH(RESIDUOS[[#This Row],[Fecha de entrega]])</f>
        <v>1</v>
      </c>
      <c r="C3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13" s="51"/>
      <c r="E313" s="42"/>
      <c r="F313" s="42"/>
      <c r="G313" s="42"/>
      <c r="H313" s="42"/>
      <c r="I313" s="52"/>
    </row>
    <row r="314" spans="1:9" ht="15" customHeight="1">
      <c r="A314" s="49"/>
      <c r="B314" s="50">
        <f>MONTH(RESIDUOS[[#This Row],[Fecha de entrega]])</f>
        <v>1</v>
      </c>
      <c r="C3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14" s="51"/>
      <c r="E314" s="42"/>
      <c r="F314" s="42"/>
      <c r="G314" s="42"/>
      <c r="H314" s="42"/>
      <c r="I314" s="52"/>
    </row>
    <row r="315" spans="1:9" ht="15" customHeight="1">
      <c r="A315" s="49"/>
      <c r="B315" s="50">
        <f>MONTH(RESIDUOS[[#This Row],[Fecha de entrega]])</f>
        <v>1</v>
      </c>
      <c r="C3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15" s="51"/>
      <c r="E315" s="42"/>
      <c r="F315" s="42"/>
      <c r="G315" s="42"/>
      <c r="H315" s="42"/>
      <c r="I315" s="52"/>
    </row>
    <row r="316" spans="1:9" ht="15" customHeight="1">
      <c r="A316" s="49"/>
      <c r="B316" s="50">
        <f>MONTH(RESIDUOS[[#This Row],[Fecha de entrega]])</f>
        <v>1</v>
      </c>
      <c r="C3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16" s="51"/>
      <c r="E316" s="42"/>
      <c r="F316" s="42"/>
      <c r="G316" s="42"/>
      <c r="H316" s="42"/>
      <c r="I316" s="52"/>
    </row>
    <row r="317" spans="1:9" ht="15" customHeight="1">
      <c r="A317" s="49"/>
      <c r="B317" s="50">
        <f>MONTH(RESIDUOS[[#This Row],[Fecha de entrega]])</f>
        <v>1</v>
      </c>
      <c r="C3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17" s="51"/>
      <c r="E317" s="42"/>
      <c r="F317" s="42"/>
      <c r="G317" s="42"/>
      <c r="H317" s="42"/>
      <c r="I317" s="52"/>
    </row>
    <row r="318" spans="1:9" ht="15" customHeight="1">
      <c r="A318" s="49"/>
      <c r="B318" s="50">
        <f>MONTH(RESIDUOS[[#This Row],[Fecha de entrega]])</f>
        <v>1</v>
      </c>
      <c r="C3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18" s="51"/>
      <c r="E318" s="42"/>
      <c r="F318" s="42"/>
      <c r="G318" s="42"/>
      <c r="H318" s="42"/>
      <c r="I318" s="52"/>
    </row>
    <row r="319" spans="1:9" ht="15" customHeight="1">
      <c r="A319" s="49"/>
      <c r="B319" s="50">
        <f>MONTH(RESIDUOS[[#This Row],[Fecha de entrega]])</f>
        <v>1</v>
      </c>
      <c r="C3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19" s="51"/>
      <c r="E319" s="42"/>
      <c r="F319" s="42"/>
      <c r="G319" s="42"/>
      <c r="H319" s="42"/>
      <c r="I319" s="52"/>
    </row>
    <row r="320" spans="1:9" ht="15" customHeight="1">
      <c r="A320" s="49"/>
      <c r="B320" s="50">
        <f>MONTH(RESIDUOS[[#This Row],[Fecha de entrega]])</f>
        <v>1</v>
      </c>
      <c r="C3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20" s="51"/>
      <c r="E320" s="42"/>
      <c r="F320" s="42"/>
      <c r="G320" s="42"/>
      <c r="H320" s="42"/>
      <c r="I320" s="52"/>
    </row>
    <row r="321" spans="1:9" ht="15" customHeight="1">
      <c r="A321" s="49"/>
      <c r="B321" s="50">
        <f>MONTH(RESIDUOS[[#This Row],[Fecha de entrega]])</f>
        <v>1</v>
      </c>
      <c r="C3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21" s="51"/>
      <c r="E321" s="42"/>
      <c r="F321" s="42"/>
      <c r="G321" s="42"/>
      <c r="H321" s="42"/>
      <c r="I321" s="52"/>
    </row>
    <row r="322" spans="1:9" ht="15" customHeight="1">
      <c r="A322" s="49"/>
      <c r="B322" s="50">
        <f>MONTH(RESIDUOS[[#This Row],[Fecha de entrega]])</f>
        <v>1</v>
      </c>
      <c r="C3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22" s="51"/>
      <c r="E322" s="42"/>
      <c r="F322" s="42"/>
      <c r="G322" s="42"/>
      <c r="H322" s="42"/>
      <c r="I322" s="52"/>
    </row>
    <row r="323" spans="1:9" ht="15" customHeight="1">
      <c r="A323" s="49"/>
      <c r="B323" s="50">
        <f>MONTH(RESIDUOS[[#This Row],[Fecha de entrega]])</f>
        <v>1</v>
      </c>
      <c r="C3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23" s="51"/>
      <c r="E323" s="42"/>
      <c r="F323" s="42"/>
      <c r="G323" s="42"/>
      <c r="H323" s="42"/>
      <c r="I323" s="52"/>
    </row>
    <row r="324" spans="1:9" ht="15" customHeight="1">
      <c r="A324" s="49"/>
      <c r="B324" s="50">
        <f>MONTH(RESIDUOS[[#This Row],[Fecha de entrega]])</f>
        <v>1</v>
      </c>
      <c r="C3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24" s="51"/>
      <c r="E324" s="42"/>
      <c r="F324" s="42"/>
      <c r="G324" s="42"/>
      <c r="H324" s="42"/>
      <c r="I324" s="52"/>
    </row>
    <row r="325" spans="1:9" ht="15" customHeight="1">
      <c r="A325" s="49"/>
      <c r="B325" s="50">
        <f>MONTH(RESIDUOS[[#This Row],[Fecha de entrega]])</f>
        <v>1</v>
      </c>
      <c r="C3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25" s="51"/>
      <c r="E325" s="42"/>
      <c r="F325" s="42"/>
      <c r="G325" s="42"/>
      <c r="H325" s="42"/>
      <c r="I325" s="52"/>
    </row>
    <row r="326" spans="1:9" ht="15" customHeight="1">
      <c r="A326" s="49"/>
      <c r="B326" s="50">
        <f>MONTH(RESIDUOS[[#This Row],[Fecha de entrega]])</f>
        <v>1</v>
      </c>
      <c r="C3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26" s="51"/>
      <c r="E326" s="42"/>
      <c r="F326" s="42"/>
      <c r="G326" s="42"/>
      <c r="H326" s="42"/>
      <c r="I326" s="52"/>
    </row>
    <row r="327" spans="1:9" ht="15" customHeight="1">
      <c r="A327" s="49"/>
      <c r="B327" s="50">
        <f>MONTH(RESIDUOS[[#This Row],[Fecha de entrega]])</f>
        <v>1</v>
      </c>
      <c r="C3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27" s="51"/>
      <c r="E327" s="42"/>
      <c r="F327" s="42"/>
      <c r="G327" s="42"/>
      <c r="H327" s="42"/>
      <c r="I327" s="52"/>
    </row>
    <row r="328" spans="1:9" ht="15" customHeight="1">
      <c r="A328" s="49"/>
      <c r="B328" s="50">
        <f>MONTH(RESIDUOS[[#This Row],[Fecha de entrega]])</f>
        <v>1</v>
      </c>
      <c r="C3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28" s="51"/>
      <c r="E328" s="42"/>
      <c r="F328" s="42"/>
      <c r="G328" s="42"/>
      <c r="H328" s="42"/>
      <c r="I328" s="52"/>
    </row>
    <row r="329" spans="1:9" ht="15" customHeight="1">
      <c r="A329" s="49"/>
      <c r="B329" s="50">
        <f>MONTH(RESIDUOS[[#This Row],[Fecha de entrega]])</f>
        <v>1</v>
      </c>
      <c r="C3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29" s="51"/>
      <c r="E329" s="42"/>
      <c r="F329" s="42"/>
      <c r="G329" s="42"/>
      <c r="H329" s="42"/>
      <c r="I329" s="52"/>
    </row>
    <row r="330" spans="1:9" ht="15" customHeight="1">
      <c r="A330" s="49"/>
      <c r="B330" s="50">
        <f>MONTH(RESIDUOS[[#This Row],[Fecha de entrega]])</f>
        <v>1</v>
      </c>
      <c r="C3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30" s="51"/>
      <c r="E330" s="42"/>
      <c r="F330" s="42"/>
      <c r="G330" s="42"/>
      <c r="H330" s="42"/>
      <c r="I330" s="52"/>
    </row>
    <row r="331" spans="1:9" ht="15" customHeight="1">
      <c r="A331" s="49"/>
      <c r="B331" s="50">
        <f>MONTH(RESIDUOS[[#This Row],[Fecha de entrega]])</f>
        <v>1</v>
      </c>
      <c r="C3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31" s="51"/>
      <c r="E331" s="42"/>
      <c r="F331" s="42"/>
      <c r="G331" s="42"/>
      <c r="H331" s="42"/>
      <c r="I331" s="52"/>
    </row>
    <row r="332" spans="1:9" ht="15" customHeight="1">
      <c r="A332" s="49"/>
      <c r="B332" s="50">
        <f>MONTH(RESIDUOS[[#This Row],[Fecha de entrega]])</f>
        <v>1</v>
      </c>
      <c r="C3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32" s="51"/>
      <c r="E332" s="42"/>
      <c r="F332" s="42"/>
      <c r="G332" s="42"/>
      <c r="H332" s="42"/>
      <c r="I332" s="52"/>
    </row>
    <row r="333" spans="1:9" ht="15" customHeight="1">
      <c r="A333" s="49"/>
      <c r="B333" s="50">
        <f>MONTH(RESIDUOS[[#This Row],[Fecha de entrega]])</f>
        <v>1</v>
      </c>
      <c r="C3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33" s="51"/>
      <c r="E333" s="42"/>
      <c r="F333" s="42"/>
      <c r="G333" s="42"/>
      <c r="H333" s="42"/>
      <c r="I333" s="52"/>
    </row>
    <row r="334" spans="1:9" ht="15" customHeight="1">
      <c r="A334" s="49"/>
      <c r="B334" s="50">
        <f>MONTH(RESIDUOS[[#This Row],[Fecha de entrega]])</f>
        <v>1</v>
      </c>
      <c r="C3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34" s="51"/>
      <c r="E334" s="42"/>
      <c r="F334" s="42"/>
      <c r="G334" s="42"/>
      <c r="H334" s="42"/>
      <c r="I334" s="52"/>
    </row>
    <row r="335" spans="1:9" ht="15" customHeight="1">
      <c r="A335" s="49"/>
      <c r="B335" s="50">
        <f>MONTH(RESIDUOS[[#This Row],[Fecha de entrega]])</f>
        <v>1</v>
      </c>
      <c r="C3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35" s="51"/>
      <c r="E335" s="42"/>
      <c r="F335" s="42"/>
      <c r="G335" s="42"/>
      <c r="H335" s="42"/>
      <c r="I335" s="52"/>
    </row>
    <row r="336" spans="1:9" ht="15" customHeight="1">
      <c r="A336" s="49"/>
      <c r="B336" s="50">
        <f>MONTH(RESIDUOS[[#This Row],[Fecha de entrega]])</f>
        <v>1</v>
      </c>
      <c r="C3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36" s="51"/>
      <c r="E336" s="42"/>
      <c r="F336" s="42"/>
      <c r="G336" s="42"/>
      <c r="H336" s="42"/>
      <c r="I336" s="52"/>
    </row>
    <row r="337" spans="1:9" ht="15" customHeight="1">
      <c r="A337" s="49"/>
      <c r="B337" s="50">
        <f>MONTH(RESIDUOS[[#This Row],[Fecha de entrega]])</f>
        <v>1</v>
      </c>
      <c r="C3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37" s="51"/>
      <c r="E337" s="42"/>
      <c r="F337" s="42"/>
      <c r="G337" s="42"/>
      <c r="H337" s="42"/>
      <c r="I337" s="52"/>
    </row>
    <row r="338" spans="1:9" ht="15" customHeight="1">
      <c r="A338" s="49"/>
      <c r="B338" s="50">
        <f>MONTH(RESIDUOS[[#This Row],[Fecha de entrega]])</f>
        <v>1</v>
      </c>
      <c r="C3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38" s="51"/>
      <c r="E338" s="42"/>
      <c r="F338" s="42"/>
      <c r="G338" s="42"/>
      <c r="H338" s="42"/>
      <c r="I338" s="52"/>
    </row>
    <row r="339" spans="1:9" ht="15" customHeight="1">
      <c r="A339" s="49"/>
      <c r="B339" s="50">
        <f>MONTH(RESIDUOS[[#This Row],[Fecha de entrega]])</f>
        <v>1</v>
      </c>
      <c r="C3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39" s="51"/>
      <c r="E339" s="42"/>
      <c r="F339" s="42"/>
      <c r="G339" s="42"/>
      <c r="H339" s="42"/>
      <c r="I339" s="52"/>
    </row>
    <row r="340" spans="1:9" ht="15" customHeight="1">
      <c r="A340" s="49"/>
      <c r="B340" s="50">
        <f>MONTH(RESIDUOS[[#This Row],[Fecha de entrega]])</f>
        <v>1</v>
      </c>
      <c r="C3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40" s="51"/>
      <c r="E340" s="42"/>
      <c r="F340" s="42"/>
      <c r="G340" s="42"/>
      <c r="H340" s="42"/>
      <c r="I340" s="52"/>
    </row>
    <row r="341" spans="1:9" ht="15" customHeight="1">
      <c r="A341" s="49"/>
      <c r="B341" s="50">
        <f>MONTH(RESIDUOS[[#This Row],[Fecha de entrega]])</f>
        <v>1</v>
      </c>
      <c r="C3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41" s="51"/>
      <c r="E341" s="42"/>
      <c r="F341" s="42"/>
      <c r="G341" s="42"/>
      <c r="H341" s="42"/>
      <c r="I341" s="52"/>
    </row>
    <row r="342" spans="1:9" ht="15" customHeight="1">
      <c r="A342" s="49"/>
      <c r="B342" s="50">
        <f>MONTH(RESIDUOS[[#This Row],[Fecha de entrega]])</f>
        <v>1</v>
      </c>
      <c r="C3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42" s="51"/>
      <c r="E342" s="42"/>
      <c r="F342" s="42"/>
      <c r="G342" s="42"/>
      <c r="H342" s="42"/>
      <c r="I342" s="52"/>
    </row>
    <row r="343" spans="1:9" ht="15" customHeight="1">
      <c r="A343" s="49"/>
      <c r="B343" s="50">
        <f>MONTH(RESIDUOS[[#This Row],[Fecha de entrega]])</f>
        <v>1</v>
      </c>
      <c r="C3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43" s="51"/>
      <c r="E343" s="42"/>
      <c r="F343" s="42"/>
      <c r="G343" s="42"/>
      <c r="H343" s="42"/>
      <c r="I343" s="52"/>
    </row>
    <row r="344" spans="1:9" ht="15" customHeight="1">
      <c r="A344" s="49"/>
      <c r="B344" s="50">
        <f>MONTH(RESIDUOS[[#This Row],[Fecha de entrega]])</f>
        <v>1</v>
      </c>
      <c r="C3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44" s="51"/>
      <c r="E344" s="42"/>
      <c r="F344" s="42"/>
      <c r="G344" s="42"/>
      <c r="H344" s="42"/>
      <c r="I344" s="52"/>
    </row>
    <row r="345" spans="1:9" ht="15" customHeight="1">
      <c r="A345" s="49"/>
      <c r="B345" s="50">
        <f>MONTH(RESIDUOS[[#This Row],[Fecha de entrega]])</f>
        <v>1</v>
      </c>
      <c r="C3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45" s="51"/>
      <c r="E345" s="42"/>
      <c r="F345" s="42"/>
      <c r="G345" s="42"/>
      <c r="H345" s="42"/>
      <c r="I345" s="52"/>
    </row>
    <row r="346" spans="1:9" ht="15" customHeight="1">
      <c r="A346" s="49"/>
      <c r="B346" s="50">
        <f>MONTH(RESIDUOS[[#This Row],[Fecha de entrega]])</f>
        <v>1</v>
      </c>
      <c r="C3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46" s="51"/>
      <c r="E346" s="42"/>
      <c r="F346" s="42"/>
      <c r="G346" s="42"/>
      <c r="H346" s="42"/>
      <c r="I346" s="52"/>
    </row>
    <row r="347" spans="1:9" ht="15" customHeight="1">
      <c r="A347" s="49"/>
      <c r="B347" s="50">
        <f>MONTH(RESIDUOS[[#This Row],[Fecha de entrega]])</f>
        <v>1</v>
      </c>
      <c r="C3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47" s="51"/>
      <c r="E347" s="42"/>
      <c r="F347" s="42"/>
      <c r="G347" s="42"/>
      <c r="H347" s="42"/>
      <c r="I347" s="52"/>
    </row>
    <row r="348" spans="1:9" ht="15" customHeight="1">
      <c r="A348" s="49"/>
      <c r="B348" s="50">
        <f>MONTH(RESIDUOS[[#This Row],[Fecha de entrega]])</f>
        <v>1</v>
      </c>
      <c r="C3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48" s="51"/>
      <c r="E348" s="42"/>
      <c r="F348" s="42"/>
      <c r="G348" s="42"/>
      <c r="H348" s="42"/>
      <c r="I348" s="52"/>
    </row>
    <row r="349" spans="1:9" ht="15" customHeight="1">
      <c r="A349" s="49"/>
      <c r="B349" s="50">
        <f>MONTH(RESIDUOS[[#This Row],[Fecha de entrega]])</f>
        <v>1</v>
      </c>
      <c r="C3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49" s="51"/>
      <c r="E349" s="42"/>
      <c r="F349" s="42"/>
      <c r="G349" s="42"/>
      <c r="H349" s="42"/>
      <c r="I349" s="52"/>
    </row>
    <row r="350" spans="1:9" ht="15" customHeight="1">
      <c r="A350" s="49"/>
      <c r="B350" s="50">
        <f>MONTH(RESIDUOS[[#This Row],[Fecha de entrega]])</f>
        <v>1</v>
      </c>
      <c r="C3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50" s="51"/>
      <c r="E350" s="42"/>
      <c r="F350" s="42"/>
      <c r="G350" s="42"/>
      <c r="H350" s="42"/>
      <c r="I350" s="52"/>
    </row>
    <row r="351" spans="1:9" ht="15" customHeight="1">
      <c r="A351" s="49"/>
      <c r="B351" s="50">
        <f>MONTH(RESIDUOS[[#This Row],[Fecha de entrega]])</f>
        <v>1</v>
      </c>
      <c r="C3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51" s="51"/>
      <c r="E351" s="42"/>
      <c r="F351" s="42"/>
      <c r="G351" s="42"/>
      <c r="H351" s="42"/>
      <c r="I351" s="52"/>
    </row>
    <row r="352" spans="1:9" ht="15" customHeight="1">
      <c r="A352" s="49"/>
      <c r="B352" s="50">
        <f>MONTH(RESIDUOS[[#This Row],[Fecha de entrega]])</f>
        <v>1</v>
      </c>
      <c r="C3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52" s="51"/>
      <c r="E352" s="42"/>
      <c r="F352" s="42"/>
      <c r="G352" s="42"/>
      <c r="H352" s="42"/>
      <c r="I352" s="52"/>
    </row>
    <row r="353" spans="1:9" ht="15" customHeight="1">
      <c r="A353" s="49"/>
      <c r="B353" s="50">
        <f>MONTH(RESIDUOS[[#This Row],[Fecha de entrega]])</f>
        <v>1</v>
      </c>
      <c r="C3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53" s="51"/>
      <c r="E353" s="42"/>
      <c r="F353" s="42"/>
      <c r="G353" s="42"/>
      <c r="H353" s="42"/>
      <c r="I353" s="52"/>
    </row>
    <row r="354" spans="1:9" ht="15" customHeight="1">
      <c r="A354" s="49"/>
      <c r="B354" s="50">
        <f>MONTH(RESIDUOS[[#This Row],[Fecha de entrega]])</f>
        <v>1</v>
      </c>
      <c r="C3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54" s="51"/>
      <c r="E354" s="42"/>
      <c r="F354" s="42"/>
      <c r="G354" s="42"/>
      <c r="H354" s="42"/>
      <c r="I354" s="52"/>
    </row>
    <row r="355" spans="1:9" ht="15" customHeight="1">
      <c r="A355" s="49"/>
      <c r="B355" s="50">
        <f>MONTH(RESIDUOS[[#This Row],[Fecha de entrega]])</f>
        <v>1</v>
      </c>
      <c r="C3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55" s="51"/>
      <c r="E355" s="42"/>
      <c r="F355" s="42"/>
      <c r="G355" s="42"/>
      <c r="H355" s="42"/>
      <c r="I355" s="52"/>
    </row>
    <row r="356" spans="1:9" ht="15" customHeight="1">
      <c r="A356" s="49"/>
      <c r="B356" s="50">
        <f>MONTH(RESIDUOS[[#This Row],[Fecha de entrega]])</f>
        <v>1</v>
      </c>
      <c r="C3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56" s="51"/>
      <c r="E356" s="42"/>
      <c r="F356" s="42"/>
      <c r="G356" s="42"/>
      <c r="H356" s="42"/>
      <c r="I356" s="52"/>
    </row>
    <row r="357" spans="1:9" ht="15" customHeight="1">
      <c r="A357" s="49"/>
      <c r="B357" s="50">
        <f>MONTH(RESIDUOS[[#This Row],[Fecha de entrega]])</f>
        <v>1</v>
      </c>
      <c r="C3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57" s="51"/>
      <c r="E357" s="42"/>
      <c r="F357" s="42"/>
      <c r="G357" s="42"/>
      <c r="H357" s="42"/>
      <c r="I357" s="52"/>
    </row>
    <row r="358" spans="1:9" ht="15" customHeight="1">
      <c r="A358" s="49"/>
      <c r="B358" s="50">
        <f>MONTH(RESIDUOS[[#This Row],[Fecha de entrega]])</f>
        <v>1</v>
      </c>
      <c r="C3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58" s="51"/>
      <c r="E358" s="42"/>
      <c r="F358" s="42"/>
      <c r="G358" s="42"/>
      <c r="H358" s="42"/>
      <c r="I358" s="52"/>
    </row>
    <row r="359" spans="1:9" ht="15" customHeight="1">
      <c r="A359" s="49"/>
      <c r="B359" s="50">
        <f>MONTH(RESIDUOS[[#This Row],[Fecha de entrega]])</f>
        <v>1</v>
      </c>
      <c r="C3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59" s="51"/>
      <c r="E359" s="42"/>
      <c r="F359" s="42"/>
      <c r="G359" s="42"/>
      <c r="H359" s="42"/>
      <c r="I359" s="52"/>
    </row>
    <row r="360" spans="1:9" ht="15" customHeight="1">
      <c r="A360" s="49"/>
      <c r="B360" s="50">
        <f>MONTH(RESIDUOS[[#This Row],[Fecha de entrega]])</f>
        <v>1</v>
      </c>
      <c r="C3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60" s="51"/>
      <c r="E360" s="42"/>
      <c r="F360" s="42"/>
      <c r="G360" s="42"/>
      <c r="H360" s="42"/>
      <c r="I360" s="52"/>
    </row>
    <row r="361" spans="1:9" ht="15" customHeight="1">
      <c r="A361" s="49"/>
      <c r="B361" s="50">
        <f>MONTH(RESIDUOS[[#This Row],[Fecha de entrega]])</f>
        <v>1</v>
      </c>
      <c r="C3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61" s="51"/>
      <c r="E361" s="42"/>
      <c r="F361" s="42"/>
      <c r="G361" s="42"/>
      <c r="H361" s="42"/>
      <c r="I361" s="52"/>
    </row>
    <row r="362" spans="1:9" ht="15" customHeight="1">
      <c r="A362" s="49"/>
      <c r="B362" s="50">
        <f>MONTH(RESIDUOS[[#This Row],[Fecha de entrega]])</f>
        <v>1</v>
      </c>
      <c r="C3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62" s="51"/>
      <c r="E362" s="42"/>
      <c r="F362" s="42"/>
      <c r="G362" s="42"/>
      <c r="H362" s="42"/>
      <c r="I362" s="52"/>
    </row>
    <row r="363" spans="1:9" ht="15" customHeight="1">
      <c r="A363" s="49"/>
      <c r="B363" s="50">
        <f>MONTH(RESIDUOS[[#This Row],[Fecha de entrega]])</f>
        <v>1</v>
      </c>
      <c r="C3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63" s="51"/>
      <c r="E363" s="42"/>
      <c r="F363" s="42"/>
      <c r="G363" s="42"/>
      <c r="H363" s="42"/>
      <c r="I363" s="52"/>
    </row>
    <row r="364" spans="1:9" ht="15" customHeight="1">
      <c r="A364" s="49"/>
      <c r="B364" s="50">
        <f>MONTH(RESIDUOS[[#This Row],[Fecha de entrega]])</f>
        <v>1</v>
      </c>
      <c r="C3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64" s="51"/>
      <c r="E364" s="42"/>
      <c r="F364" s="42"/>
      <c r="G364" s="42"/>
      <c r="H364" s="42"/>
      <c r="I364" s="52"/>
    </row>
    <row r="365" spans="1:9" ht="15" customHeight="1">
      <c r="A365" s="49"/>
      <c r="B365" s="50">
        <f>MONTH(RESIDUOS[[#This Row],[Fecha de entrega]])</f>
        <v>1</v>
      </c>
      <c r="C3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65" s="51"/>
      <c r="E365" s="42"/>
      <c r="F365" s="42"/>
      <c r="G365" s="42"/>
      <c r="H365" s="42"/>
      <c r="I365" s="52"/>
    </row>
    <row r="366" spans="1:9" ht="15" customHeight="1">
      <c r="A366" s="49"/>
      <c r="B366" s="50">
        <f>MONTH(RESIDUOS[[#This Row],[Fecha de entrega]])</f>
        <v>1</v>
      </c>
      <c r="C3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66" s="51"/>
      <c r="E366" s="42"/>
      <c r="F366" s="42"/>
      <c r="G366" s="42"/>
      <c r="H366" s="42"/>
      <c r="I366" s="52"/>
    </row>
    <row r="367" spans="1:9" ht="15" customHeight="1">
      <c r="A367" s="49"/>
      <c r="B367" s="50">
        <f>MONTH(RESIDUOS[[#This Row],[Fecha de entrega]])</f>
        <v>1</v>
      </c>
      <c r="C3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67" s="51"/>
      <c r="E367" s="42"/>
      <c r="F367" s="42"/>
      <c r="G367" s="42"/>
      <c r="H367" s="42"/>
      <c r="I367" s="52"/>
    </row>
    <row r="368" spans="1:9" ht="15" customHeight="1">
      <c r="A368" s="49"/>
      <c r="B368" s="50">
        <f>MONTH(RESIDUOS[[#This Row],[Fecha de entrega]])</f>
        <v>1</v>
      </c>
      <c r="C3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68" s="51"/>
      <c r="E368" s="42"/>
      <c r="F368" s="42"/>
      <c r="G368" s="42"/>
      <c r="H368" s="42"/>
      <c r="I368" s="52"/>
    </row>
    <row r="369" spans="1:9" ht="15" customHeight="1">
      <c r="A369" s="49"/>
      <c r="B369" s="50">
        <f>MONTH(RESIDUOS[[#This Row],[Fecha de entrega]])</f>
        <v>1</v>
      </c>
      <c r="C3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69" s="51"/>
      <c r="E369" s="42"/>
      <c r="F369" s="42"/>
      <c r="G369" s="42"/>
      <c r="H369" s="42"/>
      <c r="I369" s="52"/>
    </row>
    <row r="370" spans="1:9" ht="15" customHeight="1">
      <c r="A370" s="49"/>
      <c r="B370" s="50">
        <f>MONTH(RESIDUOS[[#This Row],[Fecha de entrega]])</f>
        <v>1</v>
      </c>
      <c r="C3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70" s="51"/>
      <c r="E370" s="42"/>
      <c r="F370" s="42"/>
      <c r="G370" s="42"/>
      <c r="H370" s="42"/>
      <c r="I370" s="52"/>
    </row>
    <row r="371" spans="1:9" ht="15" customHeight="1">
      <c r="A371" s="49"/>
      <c r="B371" s="50">
        <f>MONTH(RESIDUOS[[#This Row],[Fecha de entrega]])</f>
        <v>1</v>
      </c>
      <c r="C3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71" s="51"/>
      <c r="E371" s="42"/>
      <c r="F371" s="42"/>
      <c r="G371" s="42"/>
      <c r="H371" s="42"/>
      <c r="I371" s="52"/>
    </row>
    <row r="372" spans="1:9" ht="15" customHeight="1">
      <c r="A372" s="49"/>
      <c r="B372" s="50">
        <f>MONTH(RESIDUOS[[#This Row],[Fecha de entrega]])</f>
        <v>1</v>
      </c>
      <c r="C3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72" s="51"/>
      <c r="E372" s="42"/>
      <c r="F372" s="42"/>
      <c r="G372" s="42"/>
      <c r="H372" s="42"/>
      <c r="I372" s="52"/>
    </row>
    <row r="373" spans="1:9" ht="15" customHeight="1">
      <c r="A373" s="49"/>
      <c r="B373" s="50">
        <f>MONTH(RESIDUOS[[#This Row],[Fecha de entrega]])</f>
        <v>1</v>
      </c>
      <c r="C3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73" s="51"/>
      <c r="E373" s="42"/>
      <c r="F373" s="42"/>
      <c r="G373" s="42"/>
      <c r="H373" s="42"/>
      <c r="I373" s="52"/>
    </row>
    <row r="374" spans="1:9" ht="15" customHeight="1">
      <c r="A374" s="49"/>
      <c r="B374" s="50">
        <f>MONTH(RESIDUOS[[#This Row],[Fecha de entrega]])</f>
        <v>1</v>
      </c>
      <c r="C3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74" s="51"/>
      <c r="E374" s="42"/>
      <c r="F374" s="42"/>
      <c r="G374" s="42"/>
      <c r="H374" s="42"/>
      <c r="I374" s="52"/>
    </row>
    <row r="375" spans="1:9" ht="15" customHeight="1">
      <c r="A375" s="49"/>
      <c r="B375" s="50">
        <f>MONTH(RESIDUOS[[#This Row],[Fecha de entrega]])</f>
        <v>1</v>
      </c>
      <c r="C3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75" s="51"/>
      <c r="E375" s="42"/>
      <c r="F375" s="42"/>
      <c r="G375" s="42"/>
      <c r="H375" s="42"/>
      <c r="I375" s="52"/>
    </row>
    <row r="376" spans="1:9" ht="15" customHeight="1">
      <c r="A376" s="49"/>
      <c r="B376" s="50">
        <f>MONTH(RESIDUOS[[#This Row],[Fecha de entrega]])</f>
        <v>1</v>
      </c>
      <c r="C3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76" s="51"/>
      <c r="E376" s="42"/>
      <c r="F376" s="42"/>
      <c r="G376" s="42"/>
      <c r="H376" s="42"/>
      <c r="I376" s="52"/>
    </row>
    <row r="377" spans="1:9" ht="15" customHeight="1">
      <c r="A377" s="49"/>
      <c r="B377" s="50">
        <f>MONTH(RESIDUOS[[#This Row],[Fecha de entrega]])</f>
        <v>1</v>
      </c>
      <c r="C3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77" s="51"/>
      <c r="E377" s="42"/>
      <c r="F377" s="42"/>
      <c r="G377" s="42"/>
      <c r="H377" s="42"/>
      <c r="I377" s="52"/>
    </row>
    <row r="378" spans="1:9" ht="15" customHeight="1">
      <c r="A378" s="49"/>
      <c r="B378" s="50">
        <f>MONTH(RESIDUOS[[#This Row],[Fecha de entrega]])</f>
        <v>1</v>
      </c>
      <c r="C3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78" s="51"/>
      <c r="E378" s="42"/>
      <c r="F378" s="42"/>
      <c r="G378" s="42"/>
      <c r="H378" s="42"/>
      <c r="I378" s="52"/>
    </row>
    <row r="379" spans="1:9" ht="15" customHeight="1">
      <c r="A379" s="49"/>
      <c r="B379" s="50">
        <f>MONTH(RESIDUOS[[#This Row],[Fecha de entrega]])</f>
        <v>1</v>
      </c>
      <c r="C3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79" s="51"/>
      <c r="E379" s="42"/>
      <c r="F379" s="42"/>
      <c r="G379" s="42"/>
      <c r="H379" s="42"/>
      <c r="I379" s="52"/>
    </row>
    <row r="380" spans="1:9" ht="15" customHeight="1">
      <c r="A380" s="49"/>
      <c r="B380" s="50">
        <f>MONTH(RESIDUOS[[#This Row],[Fecha de entrega]])</f>
        <v>1</v>
      </c>
      <c r="C3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80" s="51"/>
      <c r="E380" s="42"/>
      <c r="F380" s="42"/>
      <c r="G380" s="42"/>
      <c r="H380" s="42"/>
      <c r="I380" s="52"/>
    </row>
    <row r="381" spans="1:9" ht="15" customHeight="1">
      <c r="A381" s="49"/>
      <c r="B381" s="50">
        <f>MONTH(RESIDUOS[[#This Row],[Fecha de entrega]])</f>
        <v>1</v>
      </c>
      <c r="C3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81" s="51"/>
      <c r="E381" s="42"/>
      <c r="F381" s="42"/>
      <c r="G381" s="42"/>
      <c r="H381" s="42"/>
      <c r="I381" s="52"/>
    </row>
    <row r="382" spans="1:9" ht="15" customHeight="1">
      <c r="A382" s="49"/>
      <c r="B382" s="50">
        <f>MONTH(RESIDUOS[[#This Row],[Fecha de entrega]])</f>
        <v>1</v>
      </c>
      <c r="C3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82" s="51"/>
      <c r="E382" s="42"/>
      <c r="F382" s="42"/>
      <c r="G382" s="42"/>
      <c r="H382" s="42"/>
      <c r="I382" s="52"/>
    </row>
    <row r="383" spans="1:9" ht="15" customHeight="1">
      <c r="A383" s="49"/>
      <c r="B383" s="50">
        <f>MONTH(RESIDUOS[[#This Row],[Fecha de entrega]])</f>
        <v>1</v>
      </c>
      <c r="C3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83" s="51"/>
      <c r="E383" s="42"/>
      <c r="F383" s="42"/>
      <c r="G383" s="42"/>
      <c r="H383" s="42"/>
      <c r="I383" s="52"/>
    </row>
    <row r="384" spans="1:9" ht="15" customHeight="1">
      <c r="A384" s="49"/>
      <c r="B384" s="50">
        <f>MONTH(RESIDUOS[[#This Row],[Fecha de entrega]])</f>
        <v>1</v>
      </c>
      <c r="C3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84" s="51"/>
      <c r="E384" s="42"/>
      <c r="F384" s="42"/>
      <c r="G384" s="42"/>
      <c r="H384" s="42"/>
      <c r="I384" s="52"/>
    </row>
    <row r="385" spans="1:9" ht="15" customHeight="1">
      <c r="A385" s="49"/>
      <c r="B385" s="50">
        <f>MONTH(RESIDUOS[[#This Row],[Fecha de entrega]])</f>
        <v>1</v>
      </c>
      <c r="C3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85" s="51"/>
      <c r="E385" s="42"/>
      <c r="F385" s="42"/>
      <c r="G385" s="42"/>
      <c r="H385" s="42"/>
      <c r="I385" s="52"/>
    </row>
    <row r="386" spans="1:9" ht="15" customHeight="1">
      <c r="A386" s="49"/>
      <c r="B386" s="50">
        <f>MONTH(RESIDUOS[[#This Row],[Fecha de entrega]])</f>
        <v>1</v>
      </c>
      <c r="C3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86" s="51"/>
      <c r="E386" s="42"/>
      <c r="F386" s="42"/>
      <c r="G386" s="42"/>
      <c r="H386" s="42"/>
      <c r="I386" s="52"/>
    </row>
    <row r="387" spans="1:9" ht="15" customHeight="1">
      <c r="A387" s="49"/>
      <c r="B387" s="50">
        <f>MONTH(RESIDUOS[[#This Row],[Fecha de entrega]])</f>
        <v>1</v>
      </c>
      <c r="C3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87" s="51"/>
      <c r="E387" s="42"/>
      <c r="F387" s="42"/>
      <c r="G387" s="42"/>
      <c r="H387" s="42"/>
      <c r="I387" s="52"/>
    </row>
    <row r="388" spans="1:9" ht="15" customHeight="1">
      <c r="A388" s="49"/>
      <c r="B388" s="50">
        <f>MONTH(RESIDUOS[[#This Row],[Fecha de entrega]])</f>
        <v>1</v>
      </c>
      <c r="C3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88" s="51"/>
      <c r="E388" s="42"/>
      <c r="F388" s="42"/>
      <c r="G388" s="42"/>
      <c r="H388" s="42"/>
      <c r="I388" s="52"/>
    </row>
    <row r="389" spans="1:9" ht="15" customHeight="1">
      <c r="A389" s="49"/>
      <c r="B389" s="50">
        <f>MONTH(RESIDUOS[[#This Row],[Fecha de entrega]])</f>
        <v>1</v>
      </c>
      <c r="C3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89" s="51"/>
      <c r="E389" s="42"/>
      <c r="F389" s="42"/>
      <c r="G389" s="42"/>
      <c r="H389" s="42"/>
      <c r="I389" s="52"/>
    </row>
    <row r="390" spans="1:9" ht="15" customHeight="1">
      <c r="A390" s="49"/>
      <c r="B390" s="50">
        <f>MONTH(RESIDUOS[[#This Row],[Fecha de entrega]])</f>
        <v>1</v>
      </c>
      <c r="C3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90" s="51"/>
      <c r="E390" s="42"/>
      <c r="F390" s="42"/>
      <c r="G390" s="42"/>
      <c r="H390" s="42"/>
      <c r="I390" s="52"/>
    </row>
    <row r="391" spans="1:9" ht="15" customHeight="1">
      <c r="A391" s="49"/>
      <c r="B391" s="50">
        <f>MONTH(RESIDUOS[[#This Row],[Fecha de entrega]])</f>
        <v>1</v>
      </c>
      <c r="C3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91" s="51"/>
      <c r="E391" s="42"/>
      <c r="F391" s="42"/>
      <c r="G391" s="42"/>
      <c r="H391" s="42"/>
      <c r="I391" s="52"/>
    </row>
    <row r="392" spans="1:9" ht="15" customHeight="1">
      <c r="A392" s="49"/>
      <c r="B392" s="50">
        <f>MONTH(RESIDUOS[[#This Row],[Fecha de entrega]])</f>
        <v>1</v>
      </c>
      <c r="C3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92" s="51"/>
      <c r="E392" s="42"/>
      <c r="F392" s="42"/>
      <c r="G392" s="42"/>
      <c r="H392" s="42"/>
      <c r="I392" s="52"/>
    </row>
    <row r="393" spans="1:9" ht="15" customHeight="1">
      <c r="A393" s="49"/>
      <c r="B393" s="50">
        <f>MONTH(RESIDUOS[[#This Row],[Fecha de entrega]])</f>
        <v>1</v>
      </c>
      <c r="C3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93" s="51"/>
      <c r="E393" s="42"/>
      <c r="F393" s="42"/>
      <c r="G393" s="42"/>
      <c r="H393" s="42"/>
      <c r="I393" s="52"/>
    </row>
    <row r="394" spans="1:9" ht="15" customHeight="1">
      <c r="A394" s="49"/>
      <c r="B394" s="50">
        <f>MONTH(RESIDUOS[[#This Row],[Fecha de entrega]])</f>
        <v>1</v>
      </c>
      <c r="C3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94" s="51"/>
      <c r="E394" s="42"/>
      <c r="F394" s="42"/>
      <c r="G394" s="42"/>
      <c r="H394" s="42"/>
      <c r="I394" s="52"/>
    </row>
    <row r="395" spans="1:9" ht="15" customHeight="1">
      <c r="A395" s="49"/>
      <c r="B395" s="50">
        <f>MONTH(RESIDUOS[[#This Row],[Fecha de entrega]])</f>
        <v>1</v>
      </c>
      <c r="C3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95" s="51"/>
      <c r="E395" s="42"/>
      <c r="F395" s="42"/>
      <c r="G395" s="42"/>
      <c r="H395" s="42"/>
      <c r="I395" s="52"/>
    </row>
    <row r="396" spans="1:9" ht="15" customHeight="1">
      <c r="A396" s="49"/>
      <c r="B396" s="50">
        <f>MONTH(RESIDUOS[[#This Row],[Fecha de entrega]])</f>
        <v>1</v>
      </c>
      <c r="C3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96" s="51"/>
      <c r="E396" s="42"/>
      <c r="F396" s="42"/>
      <c r="G396" s="42"/>
      <c r="H396" s="42"/>
      <c r="I396" s="52"/>
    </row>
    <row r="397" spans="1:9" ht="15" customHeight="1">
      <c r="A397" s="49"/>
      <c r="B397" s="50">
        <f>MONTH(RESIDUOS[[#This Row],[Fecha de entrega]])</f>
        <v>1</v>
      </c>
      <c r="C3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97" s="51"/>
      <c r="E397" s="42"/>
      <c r="F397" s="42"/>
      <c r="G397" s="42"/>
      <c r="H397" s="42"/>
      <c r="I397" s="52"/>
    </row>
    <row r="398" spans="1:9" ht="15" customHeight="1">
      <c r="A398" s="49"/>
      <c r="B398" s="50">
        <f>MONTH(RESIDUOS[[#This Row],[Fecha de entrega]])</f>
        <v>1</v>
      </c>
      <c r="C3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98" s="51"/>
      <c r="E398" s="42"/>
      <c r="F398" s="42"/>
      <c r="G398" s="42"/>
      <c r="H398" s="42"/>
      <c r="I398" s="52"/>
    </row>
    <row r="399" spans="1:9" ht="15" customHeight="1">
      <c r="A399" s="49"/>
      <c r="B399" s="50">
        <f>MONTH(RESIDUOS[[#This Row],[Fecha de entrega]])</f>
        <v>1</v>
      </c>
      <c r="C3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399" s="51"/>
      <c r="E399" s="42"/>
      <c r="F399" s="42"/>
      <c r="G399" s="42"/>
      <c r="H399" s="42"/>
      <c r="I399" s="52"/>
    </row>
    <row r="400" spans="1:9" ht="15" customHeight="1">
      <c r="A400" s="49"/>
      <c r="B400" s="50">
        <f>MONTH(RESIDUOS[[#This Row],[Fecha de entrega]])</f>
        <v>1</v>
      </c>
      <c r="C4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00" s="51"/>
      <c r="E400" s="42"/>
      <c r="F400" s="42"/>
      <c r="G400" s="42"/>
      <c r="H400" s="42"/>
      <c r="I400" s="52"/>
    </row>
    <row r="401" spans="1:9" ht="15" customHeight="1">
      <c r="A401" s="49"/>
      <c r="B401" s="50">
        <f>MONTH(RESIDUOS[[#This Row],[Fecha de entrega]])</f>
        <v>1</v>
      </c>
      <c r="C4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01" s="51"/>
      <c r="E401" s="42"/>
      <c r="F401" s="42"/>
      <c r="G401" s="42"/>
      <c r="H401" s="42"/>
      <c r="I401" s="52"/>
    </row>
    <row r="402" spans="1:9" ht="15" customHeight="1">
      <c r="A402" s="49"/>
      <c r="B402" s="50">
        <f>MONTH(RESIDUOS[[#This Row],[Fecha de entrega]])</f>
        <v>1</v>
      </c>
      <c r="C4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02" s="51"/>
      <c r="E402" s="42"/>
      <c r="F402" s="42"/>
      <c r="G402" s="42"/>
      <c r="H402" s="42"/>
      <c r="I402" s="52"/>
    </row>
    <row r="403" spans="1:9" ht="15" customHeight="1">
      <c r="A403" s="49"/>
      <c r="B403" s="50">
        <f>MONTH(RESIDUOS[[#This Row],[Fecha de entrega]])</f>
        <v>1</v>
      </c>
      <c r="C4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03" s="51"/>
      <c r="E403" s="42"/>
      <c r="F403" s="42"/>
      <c r="G403" s="42"/>
      <c r="H403" s="42"/>
      <c r="I403" s="52"/>
    </row>
    <row r="404" spans="1:9" ht="15" customHeight="1">
      <c r="A404" s="49"/>
      <c r="B404" s="50">
        <f>MONTH(RESIDUOS[[#This Row],[Fecha de entrega]])</f>
        <v>1</v>
      </c>
      <c r="C4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04" s="51"/>
      <c r="E404" s="42"/>
      <c r="F404" s="42"/>
      <c r="G404" s="42"/>
      <c r="H404" s="42"/>
      <c r="I404" s="52"/>
    </row>
    <row r="405" spans="1:9" ht="15" customHeight="1">
      <c r="A405" s="49"/>
      <c r="B405" s="50">
        <f>MONTH(RESIDUOS[[#This Row],[Fecha de entrega]])</f>
        <v>1</v>
      </c>
      <c r="C4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05" s="51"/>
      <c r="E405" s="42"/>
      <c r="F405" s="42"/>
      <c r="G405" s="42"/>
      <c r="H405" s="42"/>
      <c r="I405" s="52"/>
    </row>
    <row r="406" spans="1:9" ht="15" customHeight="1">
      <c r="A406" s="49"/>
      <c r="B406" s="50">
        <f>MONTH(RESIDUOS[[#This Row],[Fecha de entrega]])</f>
        <v>1</v>
      </c>
      <c r="C4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06" s="51"/>
      <c r="E406" s="42"/>
      <c r="F406" s="42"/>
      <c r="G406" s="42"/>
      <c r="H406" s="42"/>
      <c r="I406" s="52"/>
    </row>
    <row r="407" spans="1:9" ht="15" customHeight="1">
      <c r="A407" s="49"/>
      <c r="B407" s="50">
        <f>MONTH(RESIDUOS[[#This Row],[Fecha de entrega]])</f>
        <v>1</v>
      </c>
      <c r="C4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07" s="51"/>
      <c r="E407" s="42"/>
      <c r="F407" s="42"/>
      <c r="G407" s="42"/>
      <c r="H407" s="42"/>
      <c r="I407" s="52"/>
    </row>
    <row r="408" spans="1:9" ht="15" customHeight="1">
      <c r="A408" s="49"/>
      <c r="B408" s="50">
        <f>MONTH(RESIDUOS[[#This Row],[Fecha de entrega]])</f>
        <v>1</v>
      </c>
      <c r="C4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08" s="51"/>
      <c r="E408" s="42"/>
      <c r="F408" s="42"/>
      <c r="G408" s="42"/>
      <c r="H408" s="42"/>
      <c r="I408" s="52"/>
    </row>
    <row r="409" spans="1:9" ht="15" customHeight="1">
      <c r="A409" s="49"/>
      <c r="B409" s="50">
        <f>MONTH(RESIDUOS[[#This Row],[Fecha de entrega]])</f>
        <v>1</v>
      </c>
      <c r="C4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09" s="51"/>
      <c r="E409" s="42"/>
      <c r="F409" s="42"/>
      <c r="G409" s="42"/>
      <c r="H409" s="42"/>
      <c r="I409" s="52"/>
    </row>
    <row r="410" spans="1:9" ht="15" customHeight="1">
      <c r="A410" s="49"/>
      <c r="B410" s="50">
        <f>MONTH(RESIDUOS[[#This Row],[Fecha de entrega]])</f>
        <v>1</v>
      </c>
      <c r="C4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10" s="51"/>
      <c r="E410" s="42"/>
      <c r="F410" s="42"/>
      <c r="G410" s="42"/>
      <c r="H410" s="42"/>
      <c r="I410" s="52"/>
    </row>
    <row r="411" spans="1:9" ht="15" customHeight="1">
      <c r="A411" s="49"/>
      <c r="B411" s="50">
        <f>MONTH(RESIDUOS[[#This Row],[Fecha de entrega]])</f>
        <v>1</v>
      </c>
      <c r="C4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11" s="51"/>
      <c r="E411" s="42"/>
      <c r="F411" s="42"/>
      <c r="G411" s="42"/>
      <c r="H411" s="42"/>
      <c r="I411" s="52"/>
    </row>
    <row r="412" spans="1:9" ht="15" customHeight="1">
      <c r="A412" s="49"/>
      <c r="B412" s="50">
        <f>MONTH(RESIDUOS[[#This Row],[Fecha de entrega]])</f>
        <v>1</v>
      </c>
      <c r="C4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12" s="51"/>
      <c r="E412" s="42"/>
      <c r="F412" s="42"/>
      <c r="G412" s="42"/>
      <c r="H412" s="42"/>
      <c r="I412" s="52"/>
    </row>
    <row r="413" spans="1:9" ht="15" customHeight="1">
      <c r="A413" s="49"/>
      <c r="B413" s="50">
        <f>MONTH(RESIDUOS[[#This Row],[Fecha de entrega]])</f>
        <v>1</v>
      </c>
      <c r="C4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13" s="51"/>
      <c r="E413" s="42"/>
      <c r="F413" s="42"/>
      <c r="G413" s="42"/>
      <c r="H413" s="42"/>
      <c r="I413" s="52"/>
    </row>
    <row r="414" spans="1:9" ht="15" customHeight="1">
      <c r="A414" s="49"/>
      <c r="B414" s="50">
        <f>MONTH(RESIDUOS[[#This Row],[Fecha de entrega]])</f>
        <v>1</v>
      </c>
      <c r="C4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14" s="51"/>
      <c r="E414" s="42"/>
      <c r="F414" s="42"/>
      <c r="G414" s="42"/>
      <c r="H414" s="42"/>
      <c r="I414" s="52"/>
    </row>
    <row r="415" spans="1:9" ht="15" customHeight="1">
      <c r="A415" s="49"/>
      <c r="B415" s="50">
        <f>MONTH(RESIDUOS[[#This Row],[Fecha de entrega]])</f>
        <v>1</v>
      </c>
      <c r="C4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15" s="51"/>
      <c r="E415" s="42"/>
      <c r="F415" s="42"/>
      <c r="G415" s="42"/>
      <c r="H415" s="42"/>
      <c r="I415" s="52"/>
    </row>
    <row r="416" spans="1:9" ht="15" customHeight="1">
      <c r="A416" s="49"/>
      <c r="B416" s="50">
        <f>MONTH(RESIDUOS[[#This Row],[Fecha de entrega]])</f>
        <v>1</v>
      </c>
      <c r="C4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16" s="51"/>
      <c r="E416" s="42"/>
      <c r="F416" s="42"/>
      <c r="G416" s="42"/>
      <c r="H416" s="42"/>
      <c r="I416" s="52"/>
    </row>
    <row r="417" spans="1:9" ht="15" customHeight="1">
      <c r="A417" s="49"/>
      <c r="B417" s="50">
        <f>MONTH(RESIDUOS[[#This Row],[Fecha de entrega]])</f>
        <v>1</v>
      </c>
      <c r="C4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17" s="51"/>
      <c r="E417" s="42"/>
      <c r="F417" s="42"/>
      <c r="G417" s="42"/>
      <c r="H417" s="42"/>
      <c r="I417" s="52"/>
    </row>
    <row r="418" spans="1:9" ht="15" customHeight="1">
      <c r="A418" s="49"/>
      <c r="B418" s="50">
        <f>MONTH(RESIDUOS[[#This Row],[Fecha de entrega]])</f>
        <v>1</v>
      </c>
      <c r="C4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18" s="51"/>
      <c r="E418" s="42"/>
      <c r="F418" s="42"/>
      <c r="G418" s="42"/>
      <c r="H418" s="42"/>
      <c r="I418" s="52"/>
    </row>
    <row r="419" spans="1:9" ht="15" customHeight="1">
      <c r="A419" s="49"/>
      <c r="B419" s="50">
        <f>MONTH(RESIDUOS[[#This Row],[Fecha de entrega]])</f>
        <v>1</v>
      </c>
      <c r="C4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19" s="51"/>
      <c r="E419" s="42"/>
      <c r="F419" s="42"/>
      <c r="G419" s="42"/>
      <c r="H419" s="42"/>
      <c r="I419" s="52"/>
    </row>
    <row r="420" spans="1:9" ht="15" customHeight="1">
      <c r="A420" s="49"/>
      <c r="B420" s="50">
        <f>MONTH(RESIDUOS[[#This Row],[Fecha de entrega]])</f>
        <v>1</v>
      </c>
      <c r="C4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20" s="51"/>
      <c r="E420" s="42"/>
      <c r="F420" s="42"/>
      <c r="G420" s="42"/>
      <c r="H420" s="42"/>
      <c r="I420" s="52"/>
    </row>
    <row r="421" spans="1:9" ht="15" customHeight="1">
      <c r="A421" s="49"/>
      <c r="B421" s="50">
        <f>MONTH(RESIDUOS[[#This Row],[Fecha de entrega]])</f>
        <v>1</v>
      </c>
      <c r="C4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21" s="51"/>
      <c r="E421" s="42"/>
      <c r="F421" s="42"/>
      <c r="G421" s="42"/>
      <c r="H421" s="42"/>
      <c r="I421" s="52"/>
    </row>
    <row r="422" spans="1:9" ht="15" customHeight="1">
      <c r="A422" s="49"/>
      <c r="B422" s="50">
        <f>MONTH(RESIDUOS[[#This Row],[Fecha de entrega]])</f>
        <v>1</v>
      </c>
      <c r="C4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22" s="51"/>
      <c r="E422" s="42"/>
      <c r="F422" s="42"/>
      <c r="G422" s="42"/>
      <c r="H422" s="42"/>
      <c r="I422" s="52"/>
    </row>
    <row r="423" spans="1:9" ht="15" customHeight="1">
      <c r="A423" s="49"/>
      <c r="B423" s="50">
        <f>MONTH(RESIDUOS[[#This Row],[Fecha de entrega]])</f>
        <v>1</v>
      </c>
      <c r="C4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23" s="51"/>
      <c r="E423" s="42"/>
      <c r="F423" s="42"/>
      <c r="G423" s="42"/>
      <c r="H423" s="42"/>
      <c r="I423" s="52"/>
    </row>
    <row r="424" spans="1:9" ht="15" customHeight="1">
      <c r="A424" s="49"/>
      <c r="B424" s="50">
        <f>MONTH(RESIDUOS[[#This Row],[Fecha de entrega]])</f>
        <v>1</v>
      </c>
      <c r="C4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24" s="51"/>
      <c r="E424" s="42"/>
      <c r="F424" s="42"/>
      <c r="G424" s="42"/>
      <c r="H424" s="42"/>
      <c r="I424" s="52"/>
    </row>
    <row r="425" spans="1:9" ht="15" customHeight="1">
      <c r="A425" s="49"/>
      <c r="B425" s="50">
        <f>MONTH(RESIDUOS[[#This Row],[Fecha de entrega]])</f>
        <v>1</v>
      </c>
      <c r="C4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25" s="51"/>
      <c r="E425" s="42"/>
      <c r="F425" s="42"/>
      <c r="G425" s="42"/>
      <c r="H425" s="42"/>
      <c r="I425" s="52"/>
    </row>
    <row r="426" spans="1:9" ht="15" customHeight="1">
      <c r="A426" s="49"/>
      <c r="B426" s="50">
        <f>MONTH(RESIDUOS[[#This Row],[Fecha de entrega]])</f>
        <v>1</v>
      </c>
      <c r="C4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26" s="51"/>
      <c r="E426" s="42"/>
      <c r="F426" s="42"/>
      <c r="G426" s="42"/>
      <c r="H426" s="42"/>
      <c r="I426" s="52"/>
    </row>
    <row r="427" spans="1:9" ht="15" customHeight="1">
      <c r="A427" s="49"/>
      <c r="B427" s="50">
        <f>MONTH(RESIDUOS[[#This Row],[Fecha de entrega]])</f>
        <v>1</v>
      </c>
      <c r="C4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27" s="51"/>
      <c r="E427" s="42"/>
      <c r="F427" s="42"/>
      <c r="G427" s="42"/>
      <c r="H427" s="42"/>
      <c r="I427" s="52"/>
    </row>
    <row r="428" spans="1:9" ht="15" customHeight="1">
      <c r="A428" s="49"/>
      <c r="B428" s="50">
        <f>MONTH(RESIDUOS[[#This Row],[Fecha de entrega]])</f>
        <v>1</v>
      </c>
      <c r="C4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28" s="51"/>
      <c r="E428" s="42"/>
      <c r="F428" s="42"/>
      <c r="G428" s="42"/>
      <c r="H428" s="42"/>
      <c r="I428" s="52"/>
    </row>
    <row r="429" spans="1:9" ht="15" customHeight="1">
      <c r="A429" s="49"/>
      <c r="B429" s="50">
        <f>MONTH(RESIDUOS[[#This Row],[Fecha de entrega]])</f>
        <v>1</v>
      </c>
      <c r="C4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29" s="51"/>
      <c r="E429" s="42"/>
      <c r="F429" s="42"/>
      <c r="G429" s="42"/>
      <c r="H429" s="42"/>
      <c r="I429" s="52"/>
    </row>
    <row r="430" spans="1:9" ht="15" customHeight="1">
      <c r="A430" s="49"/>
      <c r="B430" s="50">
        <f>MONTH(RESIDUOS[[#This Row],[Fecha de entrega]])</f>
        <v>1</v>
      </c>
      <c r="C4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30" s="51"/>
      <c r="E430" s="42"/>
      <c r="F430" s="42"/>
      <c r="G430" s="42"/>
      <c r="H430" s="42"/>
      <c r="I430" s="52"/>
    </row>
    <row r="431" spans="1:9" ht="15" customHeight="1">
      <c r="A431" s="49"/>
      <c r="B431" s="50">
        <f>MONTH(RESIDUOS[[#This Row],[Fecha de entrega]])</f>
        <v>1</v>
      </c>
      <c r="C4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31" s="51"/>
      <c r="E431" s="42"/>
      <c r="F431" s="42"/>
      <c r="G431" s="42"/>
      <c r="H431" s="42"/>
      <c r="I431" s="52"/>
    </row>
    <row r="432" spans="1:9" ht="15" customHeight="1">
      <c r="A432" s="49"/>
      <c r="B432" s="50">
        <f>MONTH(RESIDUOS[[#This Row],[Fecha de entrega]])</f>
        <v>1</v>
      </c>
      <c r="C4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32" s="51"/>
      <c r="E432" s="42"/>
      <c r="F432" s="42"/>
      <c r="G432" s="42"/>
      <c r="H432" s="42"/>
      <c r="I432" s="52"/>
    </row>
    <row r="433" spans="1:9" ht="15" customHeight="1">
      <c r="A433" s="49"/>
      <c r="B433" s="50">
        <f>MONTH(RESIDUOS[[#This Row],[Fecha de entrega]])</f>
        <v>1</v>
      </c>
      <c r="C4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33" s="51"/>
      <c r="E433" s="42"/>
      <c r="F433" s="42"/>
      <c r="G433" s="42"/>
      <c r="H433" s="42"/>
      <c r="I433" s="52"/>
    </row>
    <row r="434" spans="1:9" ht="15" customHeight="1">
      <c r="A434" s="49"/>
      <c r="B434" s="50">
        <f>MONTH(RESIDUOS[[#This Row],[Fecha de entrega]])</f>
        <v>1</v>
      </c>
      <c r="C4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34" s="51"/>
      <c r="E434" s="42"/>
      <c r="F434" s="42"/>
      <c r="G434" s="42"/>
      <c r="H434" s="42"/>
      <c r="I434" s="52"/>
    </row>
    <row r="435" spans="1:9" ht="15" customHeight="1">
      <c r="A435" s="49"/>
      <c r="B435" s="50">
        <f>MONTH(RESIDUOS[[#This Row],[Fecha de entrega]])</f>
        <v>1</v>
      </c>
      <c r="C4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35" s="51"/>
      <c r="E435" s="42"/>
      <c r="F435" s="42"/>
      <c r="G435" s="42"/>
      <c r="H435" s="42"/>
      <c r="I435" s="52"/>
    </row>
    <row r="436" spans="1:9" ht="15" customHeight="1">
      <c r="A436" s="49"/>
      <c r="B436" s="50">
        <f>MONTH(RESIDUOS[[#This Row],[Fecha de entrega]])</f>
        <v>1</v>
      </c>
      <c r="C4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36" s="51"/>
      <c r="E436" s="42"/>
      <c r="F436" s="42"/>
      <c r="G436" s="42"/>
      <c r="H436" s="42"/>
      <c r="I436" s="52"/>
    </row>
    <row r="437" spans="1:9" ht="15" customHeight="1">
      <c r="A437" s="49"/>
      <c r="B437" s="50">
        <f>MONTH(RESIDUOS[[#This Row],[Fecha de entrega]])</f>
        <v>1</v>
      </c>
      <c r="C4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37" s="51"/>
      <c r="E437" s="42"/>
      <c r="F437" s="42"/>
      <c r="G437" s="42"/>
      <c r="H437" s="42"/>
      <c r="I437" s="52"/>
    </row>
    <row r="438" spans="1:9" ht="15" customHeight="1">
      <c r="A438" s="49"/>
      <c r="B438" s="50">
        <f>MONTH(RESIDUOS[[#This Row],[Fecha de entrega]])</f>
        <v>1</v>
      </c>
      <c r="C4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38" s="51"/>
      <c r="E438" s="42"/>
      <c r="F438" s="42"/>
      <c r="G438" s="42"/>
      <c r="H438" s="42"/>
      <c r="I438" s="52"/>
    </row>
    <row r="439" spans="1:9" ht="15" customHeight="1">
      <c r="A439" s="49"/>
      <c r="B439" s="50">
        <f>MONTH(RESIDUOS[[#This Row],[Fecha de entrega]])</f>
        <v>1</v>
      </c>
      <c r="C4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39" s="51"/>
      <c r="E439" s="42"/>
      <c r="F439" s="42"/>
      <c r="G439" s="42"/>
      <c r="H439" s="42"/>
      <c r="I439" s="52"/>
    </row>
    <row r="440" spans="1:9" ht="15" customHeight="1">
      <c r="A440" s="49"/>
      <c r="B440" s="50">
        <f>MONTH(RESIDUOS[[#This Row],[Fecha de entrega]])</f>
        <v>1</v>
      </c>
      <c r="C4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40" s="51"/>
      <c r="E440" s="42"/>
      <c r="F440" s="42"/>
      <c r="G440" s="42"/>
      <c r="H440" s="42"/>
      <c r="I440" s="52"/>
    </row>
    <row r="441" spans="1:9" ht="15" customHeight="1">
      <c r="A441" s="49"/>
      <c r="B441" s="50">
        <f>MONTH(RESIDUOS[[#This Row],[Fecha de entrega]])</f>
        <v>1</v>
      </c>
      <c r="C4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41" s="51"/>
      <c r="E441" s="42"/>
      <c r="F441" s="42"/>
      <c r="G441" s="42"/>
      <c r="H441" s="42"/>
      <c r="I441" s="52"/>
    </row>
    <row r="442" spans="1:9" ht="15" customHeight="1">
      <c r="A442" s="49"/>
      <c r="B442" s="50">
        <f>MONTH(RESIDUOS[[#This Row],[Fecha de entrega]])</f>
        <v>1</v>
      </c>
      <c r="C4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42" s="51"/>
      <c r="E442" s="42"/>
      <c r="F442" s="42"/>
      <c r="G442" s="42"/>
      <c r="H442" s="42"/>
      <c r="I442" s="52"/>
    </row>
    <row r="443" spans="1:9" ht="15" customHeight="1">
      <c r="A443" s="49"/>
      <c r="B443" s="50">
        <f>MONTH(RESIDUOS[[#This Row],[Fecha de entrega]])</f>
        <v>1</v>
      </c>
      <c r="C4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43" s="51"/>
      <c r="E443" s="42"/>
      <c r="F443" s="42"/>
      <c r="G443" s="42"/>
      <c r="H443" s="42"/>
      <c r="I443" s="52"/>
    </row>
    <row r="444" spans="1:9" ht="15" customHeight="1">
      <c r="A444" s="49"/>
      <c r="B444" s="50">
        <f>MONTH(RESIDUOS[[#This Row],[Fecha de entrega]])</f>
        <v>1</v>
      </c>
      <c r="C4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44" s="51"/>
      <c r="E444" s="42"/>
      <c r="F444" s="42"/>
      <c r="G444" s="42"/>
      <c r="H444" s="42"/>
      <c r="I444" s="52"/>
    </row>
    <row r="445" spans="1:9" ht="15" customHeight="1">
      <c r="A445" s="49"/>
      <c r="B445" s="50">
        <f>MONTH(RESIDUOS[[#This Row],[Fecha de entrega]])</f>
        <v>1</v>
      </c>
      <c r="C4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45" s="51"/>
      <c r="E445" s="42"/>
      <c r="F445" s="42"/>
      <c r="G445" s="42"/>
      <c r="H445" s="42"/>
      <c r="I445" s="52"/>
    </row>
    <row r="446" spans="1:9" ht="15" customHeight="1">
      <c r="A446" s="49"/>
      <c r="B446" s="50">
        <f>MONTH(RESIDUOS[[#This Row],[Fecha de entrega]])</f>
        <v>1</v>
      </c>
      <c r="C4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46" s="51"/>
      <c r="E446" s="42"/>
      <c r="F446" s="42"/>
      <c r="G446" s="42"/>
      <c r="H446" s="42"/>
      <c r="I446" s="52"/>
    </row>
    <row r="447" spans="1:9" ht="15" customHeight="1">
      <c r="A447" s="49"/>
      <c r="B447" s="50">
        <f>MONTH(RESIDUOS[[#This Row],[Fecha de entrega]])</f>
        <v>1</v>
      </c>
      <c r="C4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47" s="51"/>
      <c r="E447" s="42"/>
      <c r="F447" s="42"/>
      <c r="G447" s="42"/>
      <c r="H447" s="42"/>
      <c r="I447" s="52"/>
    </row>
    <row r="448" spans="1:9" ht="15" customHeight="1">
      <c r="A448" s="49"/>
      <c r="B448" s="50">
        <f>MONTH(RESIDUOS[[#This Row],[Fecha de entrega]])</f>
        <v>1</v>
      </c>
      <c r="C4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48" s="51"/>
      <c r="E448" s="42"/>
      <c r="F448" s="42"/>
      <c r="G448" s="42"/>
      <c r="H448" s="42"/>
      <c r="I448" s="52"/>
    </row>
    <row r="449" spans="1:9" ht="15" customHeight="1">
      <c r="A449" s="49"/>
      <c r="B449" s="50">
        <f>MONTH(RESIDUOS[[#This Row],[Fecha de entrega]])</f>
        <v>1</v>
      </c>
      <c r="C4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49" s="51"/>
      <c r="E449" s="42"/>
      <c r="F449" s="42"/>
      <c r="G449" s="42"/>
      <c r="H449" s="42"/>
      <c r="I449" s="52"/>
    </row>
    <row r="450" spans="1:9" ht="15" customHeight="1">
      <c r="A450" s="49"/>
      <c r="B450" s="50">
        <f>MONTH(RESIDUOS[[#This Row],[Fecha de entrega]])</f>
        <v>1</v>
      </c>
      <c r="C4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50" s="51"/>
      <c r="E450" s="42"/>
      <c r="F450" s="42"/>
      <c r="G450" s="42"/>
      <c r="H450" s="42"/>
      <c r="I450" s="52"/>
    </row>
    <row r="451" spans="1:9" ht="15" customHeight="1">
      <c r="A451" s="49"/>
      <c r="B451" s="50">
        <f>MONTH(RESIDUOS[[#This Row],[Fecha de entrega]])</f>
        <v>1</v>
      </c>
      <c r="C4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51" s="51"/>
      <c r="E451" s="42"/>
      <c r="F451" s="42"/>
      <c r="G451" s="42"/>
      <c r="H451" s="42"/>
      <c r="I451" s="52"/>
    </row>
    <row r="452" spans="1:9" ht="15" customHeight="1">
      <c r="A452" s="49"/>
      <c r="B452" s="50">
        <f>MONTH(RESIDUOS[[#This Row],[Fecha de entrega]])</f>
        <v>1</v>
      </c>
      <c r="C4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52" s="51"/>
      <c r="E452" s="42"/>
      <c r="F452" s="42"/>
      <c r="G452" s="42"/>
      <c r="H452" s="42"/>
      <c r="I452" s="52"/>
    </row>
    <row r="453" spans="1:9" ht="15" customHeight="1">
      <c r="A453" s="49"/>
      <c r="B453" s="50">
        <f>MONTH(RESIDUOS[[#This Row],[Fecha de entrega]])</f>
        <v>1</v>
      </c>
      <c r="C4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53" s="51"/>
      <c r="E453" s="42"/>
      <c r="F453" s="42"/>
      <c r="G453" s="42"/>
      <c r="H453" s="42"/>
      <c r="I453" s="52"/>
    </row>
    <row r="454" spans="1:9" ht="15" customHeight="1">
      <c r="A454" s="49"/>
      <c r="B454" s="50">
        <f>MONTH(RESIDUOS[[#This Row],[Fecha de entrega]])</f>
        <v>1</v>
      </c>
      <c r="C4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54" s="51"/>
      <c r="E454" s="42"/>
      <c r="F454" s="42"/>
      <c r="G454" s="42"/>
      <c r="H454" s="42"/>
      <c r="I454" s="52"/>
    </row>
    <row r="455" spans="1:9" ht="15" customHeight="1">
      <c r="A455" s="49"/>
      <c r="B455" s="50">
        <f>MONTH(RESIDUOS[[#This Row],[Fecha de entrega]])</f>
        <v>1</v>
      </c>
      <c r="C4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55" s="51"/>
      <c r="E455" s="42"/>
      <c r="F455" s="42"/>
      <c r="G455" s="42"/>
      <c r="H455" s="42"/>
      <c r="I455" s="52"/>
    </row>
    <row r="456" spans="1:9" ht="15" customHeight="1">
      <c r="A456" s="49"/>
      <c r="B456" s="50">
        <f>MONTH(RESIDUOS[[#This Row],[Fecha de entrega]])</f>
        <v>1</v>
      </c>
      <c r="C4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56" s="51"/>
      <c r="E456" s="42"/>
      <c r="F456" s="42"/>
      <c r="G456" s="42"/>
      <c r="H456" s="42"/>
      <c r="I456" s="52"/>
    </row>
    <row r="457" spans="1:9" ht="15" customHeight="1">
      <c r="A457" s="49"/>
      <c r="B457" s="50">
        <f>MONTH(RESIDUOS[[#This Row],[Fecha de entrega]])</f>
        <v>1</v>
      </c>
      <c r="C4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57" s="51"/>
      <c r="E457" s="42"/>
      <c r="F457" s="42"/>
      <c r="G457" s="42"/>
      <c r="H457" s="42"/>
      <c r="I457" s="52"/>
    </row>
    <row r="458" spans="1:9" ht="15" customHeight="1">
      <c r="A458" s="49"/>
      <c r="B458" s="50">
        <f>MONTH(RESIDUOS[[#This Row],[Fecha de entrega]])</f>
        <v>1</v>
      </c>
      <c r="C4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58" s="51"/>
      <c r="E458" s="42"/>
      <c r="F458" s="42"/>
      <c r="G458" s="42"/>
      <c r="H458" s="42"/>
      <c r="I458" s="52"/>
    </row>
    <row r="459" spans="1:9" ht="15" customHeight="1">
      <c r="A459" s="49"/>
      <c r="B459" s="50">
        <f>MONTH(RESIDUOS[[#This Row],[Fecha de entrega]])</f>
        <v>1</v>
      </c>
      <c r="C4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59" s="51"/>
      <c r="E459" s="42"/>
      <c r="F459" s="42"/>
      <c r="G459" s="42"/>
      <c r="H459" s="42"/>
      <c r="I459" s="52"/>
    </row>
    <row r="460" spans="1:9" ht="15" customHeight="1">
      <c r="A460" s="49"/>
      <c r="B460" s="50">
        <f>MONTH(RESIDUOS[[#This Row],[Fecha de entrega]])</f>
        <v>1</v>
      </c>
      <c r="C4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60" s="51"/>
      <c r="E460" s="42"/>
      <c r="F460" s="42"/>
      <c r="G460" s="42"/>
      <c r="H460" s="42"/>
      <c r="I460" s="52"/>
    </row>
    <row r="461" spans="1:9" ht="15" customHeight="1">
      <c r="A461" s="49"/>
      <c r="B461" s="50">
        <f>MONTH(RESIDUOS[[#This Row],[Fecha de entrega]])</f>
        <v>1</v>
      </c>
      <c r="C4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61" s="51"/>
      <c r="E461" s="42"/>
      <c r="F461" s="42"/>
      <c r="G461" s="42"/>
      <c r="H461" s="42"/>
      <c r="I461" s="52"/>
    </row>
    <row r="462" spans="1:9" ht="15" customHeight="1">
      <c r="A462" s="49"/>
      <c r="B462" s="50">
        <f>MONTH(RESIDUOS[[#This Row],[Fecha de entrega]])</f>
        <v>1</v>
      </c>
      <c r="C4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62" s="51"/>
      <c r="E462" s="42"/>
      <c r="F462" s="42"/>
      <c r="G462" s="42"/>
      <c r="H462" s="42"/>
      <c r="I462" s="52"/>
    </row>
    <row r="463" spans="1:9" ht="15" customHeight="1">
      <c r="A463" s="49"/>
      <c r="B463" s="50">
        <f>MONTH(RESIDUOS[[#This Row],[Fecha de entrega]])</f>
        <v>1</v>
      </c>
      <c r="C4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63" s="51"/>
      <c r="E463" s="42"/>
      <c r="F463" s="42"/>
      <c r="G463" s="42"/>
      <c r="H463" s="42"/>
      <c r="I463" s="52"/>
    </row>
    <row r="464" spans="1:9" ht="15" customHeight="1">
      <c r="A464" s="49"/>
      <c r="B464" s="50">
        <f>MONTH(RESIDUOS[[#This Row],[Fecha de entrega]])</f>
        <v>1</v>
      </c>
      <c r="C4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64" s="51"/>
      <c r="E464" s="42"/>
      <c r="F464" s="42"/>
      <c r="G464" s="42"/>
      <c r="H464" s="42"/>
      <c r="I464" s="52"/>
    </row>
    <row r="465" spans="1:9" ht="15" customHeight="1">
      <c r="A465" s="49"/>
      <c r="B465" s="50">
        <f>MONTH(RESIDUOS[[#This Row],[Fecha de entrega]])</f>
        <v>1</v>
      </c>
      <c r="C4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65" s="51"/>
      <c r="E465" s="42"/>
      <c r="F465" s="42"/>
      <c r="G465" s="42"/>
      <c r="H465" s="42"/>
      <c r="I465" s="52"/>
    </row>
    <row r="466" spans="1:9" ht="15" customHeight="1">
      <c r="A466" s="49"/>
      <c r="B466" s="50">
        <f>MONTH(RESIDUOS[[#This Row],[Fecha de entrega]])</f>
        <v>1</v>
      </c>
      <c r="C4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66" s="51"/>
      <c r="E466" s="42"/>
      <c r="F466" s="42"/>
      <c r="G466" s="42"/>
      <c r="H466" s="42"/>
      <c r="I466" s="52"/>
    </row>
    <row r="467" spans="1:9" ht="15" customHeight="1">
      <c r="A467" s="49"/>
      <c r="B467" s="50">
        <f>MONTH(RESIDUOS[[#This Row],[Fecha de entrega]])</f>
        <v>1</v>
      </c>
      <c r="C4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67" s="51"/>
      <c r="E467" s="42"/>
      <c r="F467" s="42"/>
      <c r="G467" s="42"/>
      <c r="H467" s="42"/>
      <c r="I467" s="52"/>
    </row>
    <row r="468" spans="1:9" ht="15" customHeight="1">
      <c r="A468" s="49"/>
      <c r="B468" s="50">
        <f>MONTH(RESIDUOS[[#This Row],[Fecha de entrega]])</f>
        <v>1</v>
      </c>
      <c r="C4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68" s="51"/>
      <c r="E468" s="42"/>
      <c r="F468" s="42"/>
      <c r="G468" s="42"/>
      <c r="H468" s="42"/>
      <c r="I468" s="52"/>
    </row>
    <row r="469" spans="1:9" ht="15" customHeight="1">
      <c r="A469" s="49"/>
      <c r="B469" s="50">
        <f>MONTH(RESIDUOS[[#This Row],[Fecha de entrega]])</f>
        <v>1</v>
      </c>
      <c r="C4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69" s="51"/>
      <c r="E469" s="42"/>
      <c r="F469" s="42"/>
      <c r="G469" s="42"/>
      <c r="H469" s="42"/>
      <c r="I469" s="52"/>
    </row>
    <row r="470" spans="1:9" ht="15" customHeight="1">
      <c r="A470" s="49"/>
      <c r="B470" s="50">
        <f>MONTH(RESIDUOS[[#This Row],[Fecha de entrega]])</f>
        <v>1</v>
      </c>
      <c r="C4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70" s="51"/>
      <c r="E470" s="42"/>
      <c r="F470" s="42"/>
      <c r="G470" s="42"/>
      <c r="H470" s="42"/>
      <c r="I470" s="52"/>
    </row>
    <row r="471" spans="1:9" ht="15" customHeight="1">
      <c r="A471" s="49"/>
      <c r="B471" s="50">
        <f>MONTH(RESIDUOS[[#This Row],[Fecha de entrega]])</f>
        <v>1</v>
      </c>
      <c r="C4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71" s="51"/>
      <c r="E471" s="42"/>
      <c r="F471" s="42"/>
      <c r="G471" s="42"/>
      <c r="H471" s="42"/>
      <c r="I471" s="52"/>
    </row>
    <row r="472" spans="1:9" ht="15" customHeight="1">
      <c r="A472" s="49"/>
      <c r="B472" s="50">
        <f>MONTH(RESIDUOS[[#This Row],[Fecha de entrega]])</f>
        <v>1</v>
      </c>
      <c r="C4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72" s="51"/>
      <c r="E472" s="42"/>
      <c r="F472" s="42"/>
      <c r="G472" s="42"/>
      <c r="H472" s="42"/>
      <c r="I472" s="52"/>
    </row>
    <row r="473" spans="1:9" ht="15" customHeight="1">
      <c r="A473" s="49"/>
      <c r="B473" s="50">
        <f>MONTH(RESIDUOS[[#This Row],[Fecha de entrega]])</f>
        <v>1</v>
      </c>
      <c r="C4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73" s="51"/>
      <c r="E473" s="42"/>
      <c r="F473" s="42"/>
      <c r="G473" s="42"/>
      <c r="H473" s="42"/>
      <c r="I473" s="52"/>
    </row>
    <row r="474" spans="1:9" ht="15" customHeight="1">
      <c r="A474" s="49"/>
      <c r="B474" s="50">
        <f>MONTH(RESIDUOS[[#This Row],[Fecha de entrega]])</f>
        <v>1</v>
      </c>
      <c r="C4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74" s="51"/>
      <c r="E474" s="42"/>
      <c r="F474" s="42"/>
      <c r="G474" s="42"/>
      <c r="H474" s="42"/>
      <c r="I474" s="52"/>
    </row>
    <row r="475" spans="1:9" ht="15" customHeight="1">
      <c r="A475" s="49"/>
      <c r="B475" s="50">
        <f>MONTH(RESIDUOS[[#This Row],[Fecha de entrega]])</f>
        <v>1</v>
      </c>
      <c r="C4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75" s="51"/>
      <c r="E475" s="42"/>
      <c r="F475" s="42"/>
      <c r="G475" s="42"/>
      <c r="H475" s="42"/>
      <c r="I475" s="52"/>
    </row>
    <row r="476" spans="1:9" ht="15" customHeight="1">
      <c r="A476" s="49"/>
      <c r="B476" s="50">
        <f>MONTH(RESIDUOS[[#This Row],[Fecha de entrega]])</f>
        <v>1</v>
      </c>
      <c r="C4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76" s="51"/>
      <c r="E476" s="42"/>
      <c r="F476" s="42"/>
      <c r="G476" s="42"/>
      <c r="H476" s="42"/>
      <c r="I476" s="52"/>
    </row>
    <row r="477" spans="1:9" ht="15" customHeight="1">
      <c r="A477" s="49"/>
      <c r="B477" s="50">
        <f>MONTH(RESIDUOS[[#This Row],[Fecha de entrega]])</f>
        <v>1</v>
      </c>
      <c r="C4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77" s="51"/>
      <c r="E477" s="42"/>
      <c r="F477" s="42"/>
      <c r="G477" s="42"/>
      <c r="H477" s="42"/>
      <c r="I477" s="52"/>
    </row>
    <row r="478" spans="1:9" ht="15" customHeight="1">
      <c r="A478" s="49"/>
      <c r="B478" s="50">
        <f>MONTH(RESIDUOS[[#This Row],[Fecha de entrega]])</f>
        <v>1</v>
      </c>
      <c r="C4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78" s="51"/>
      <c r="E478" s="42"/>
      <c r="F478" s="42"/>
      <c r="G478" s="42"/>
      <c r="H478" s="42"/>
      <c r="I478" s="52"/>
    </row>
    <row r="479" spans="1:9" ht="15" customHeight="1">
      <c r="A479" s="49"/>
      <c r="B479" s="50">
        <f>MONTH(RESIDUOS[[#This Row],[Fecha de entrega]])</f>
        <v>1</v>
      </c>
      <c r="C4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79" s="51"/>
      <c r="E479" s="42"/>
      <c r="F479" s="42"/>
      <c r="G479" s="42"/>
      <c r="H479" s="42"/>
      <c r="I479" s="52"/>
    </row>
    <row r="480" spans="1:9" ht="15" customHeight="1">
      <c r="A480" s="49"/>
      <c r="B480" s="50">
        <f>MONTH(RESIDUOS[[#This Row],[Fecha de entrega]])</f>
        <v>1</v>
      </c>
      <c r="C4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80" s="51"/>
      <c r="E480" s="42"/>
      <c r="F480" s="42"/>
      <c r="G480" s="42"/>
      <c r="H480" s="42"/>
      <c r="I480" s="52"/>
    </row>
    <row r="481" spans="1:9" ht="15" customHeight="1">
      <c r="A481" s="49"/>
      <c r="B481" s="50">
        <f>MONTH(RESIDUOS[[#This Row],[Fecha de entrega]])</f>
        <v>1</v>
      </c>
      <c r="C4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81" s="51"/>
      <c r="E481" s="42"/>
      <c r="F481" s="42"/>
      <c r="G481" s="42"/>
      <c r="H481" s="42"/>
      <c r="I481" s="52"/>
    </row>
    <row r="482" spans="1:9" ht="15" customHeight="1">
      <c r="A482" s="49"/>
      <c r="B482" s="50">
        <f>MONTH(RESIDUOS[[#This Row],[Fecha de entrega]])</f>
        <v>1</v>
      </c>
      <c r="C4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82" s="51"/>
      <c r="E482" s="42"/>
      <c r="F482" s="42"/>
      <c r="G482" s="42"/>
      <c r="H482" s="42"/>
      <c r="I482" s="52"/>
    </row>
    <row r="483" spans="1:9" ht="15" customHeight="1">
      <c r="A483" s="49"/>
      <c r="B483" s="50">
        <f>MONTH(RESIDUOS[[#This Row],[Fecha de entrega]])</f>
        <v>1</v>
      </c>
      <c r="C4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83" s="51"/>
      <c r="E483" s="42"/>
      <c r="F483" s="42"/>
      <c r="G483" s="42"/>
      <c r="H483" s="42"/>
      <c r="I483" s="52"/>
    </row>
    <row r="484" spans="1:9" ht="15" customHeight="1">
      <c r="A484" s="49"/>
      <c r="B484" s="50">
        <f>MONTH(RESIDUOS[[#This Row],[Fecha de entrega]])</f>
        <v>1</v>
      </c>
      <c r="C4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84" s="51"/>
      <c r="E484" s="42"/>
      <c r="F484" s="42"/>
      <c r="G484" s="42"/>
      <c r="H484" s="42"/>
      <c r="I484" s="52"/>
    </row>
    <row r="485" spans="1:9" ht="15" customHeight="1">
      <c r="A485" s="49"/>
      <c r="B485" s="50">
        <f>MONTH(RESIDUOS[[#This Row],[Fecha de entrega]])</f>
        <v>1</v>
      </c>
      <c r="C4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85" s="51"/>
      <c r="E485" s="42"/>
      <c r="F485" s="42"/>
      <c r="G485" s="42"/>
      <c r="H485" s="42"/>
      <c r="I485" s="52"/>
    </row>
    <row r="486" spans="1:9" ht="15" customHeight="1">
      <c r="A486" s="49"/>
      <c r="B486" s="50">
        <f>MONTH(RESIDUOS[[#This Row],[Fecha de entrega]])</f>
        <v>1</v>
      </c>
      <c r="C4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86" s="51"/>
      <c r="E486" s="42"/>
      <c r="F486" s="42"/>
      <c r="G486" s="42"/>
      <c r="H486" s="42"/>
      <c r="I486" s="52"/>
    </row>
    <row r="487" spans="1:9" ht="15" customHeight="1">
      <c r="A487" s="49"/>
      <c r="B487" s="50">
        <f>MONTH(RESIDUOS[[#This Row],[Fecha de entrega]])</f>
        <v>1</v>
      </c>
      <c r="C4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87" s="51"/>
      <c r="E487" s="42"/>
      <c r="F487" s="42"/>
      <c r="G487" s="42"/>
      <c r="H487" s="42"/>
      <c r="I487" s="52"/>
    </row>
    <row r="488" spans="1:9" ht="15" customHeight="1">
      <c r="A488" s="49"/>
      <c r="B488" s="50">
        <f>MONTH(RESIDUOS[[#This Row],[Fecha de entrega]])</f>
        <v>1</v>
      </c>
      <c r="C4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88" s="51"/>
      <c r="E488" s="42"/>
      <c r="F488" s="42"/>
      <c r="G488" s="42"/>
      <c r="H488" s="42"/>
      <c r="I488" s="52"/>
    </row>
    <row r="489" spans="1:9" ht="15" customHeight="1">
      <c r="A489" s="49"/>
      <c r="B489" s="50">
        <f>MONTH(RESIDUOS[[#This Row],[Fecha de entrega]])</f>
        <v>1</v>
      </c>
      <c r="C4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89" s="51"/>
      <c r="E489" s="42"/>
      <c r="F489" s="42"/>
      <c r="G489" s="42"/>
      <c r="H489" s="42"/>
      <c r="I489" s="52"/>
    </row>
    <row r="490" spans="1:9" ht="15" customHeight="1">
      <c r="A490" s="49"/>
      <c r="B490" s="50">
        <f>MONTH(RESIDUOS[[#This Row],[Fecha de entrega]])</f>
        <v>1</v>
      </c>
      <c r="C4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90" s="51"/>
      <c r="E490" s="42"/>
      <c r="F490" s="42"/>
      <c r="G490" s="42"/>
      <c r="H490" s="42"/>
      <c r="I490" s="52"/>
    </row>
    <row r="491" spans="1:9" ht="15" customHeight="1">
      <c r="A491" s="49"/>
      <c r="B491" s="50">
        <f>MONTH(RESIDUOS[[#This Row],[Fecha de entrega]])</f>
        <v>1</v>
      </c>
      <c r="C4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91" s="51"/>
      <c r="E491" s="42"/>
      <c r="F491" s="42"/>
      <c r="G491" s="42"/>
      <c r="H491" s="42"/>
      <c r="I491" s="52"/>
    </row>
    <row r="492" spans="1:9" ht="15" customHeight="1">
      <c r="A492" s="49"/>
      <c r="B492" s="50">
        <f>MONTH(RESIDUOS[[#This Row],[Fecha de entrega]])</f>
        <v>1</v>
      </c>
      <c r="C4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92" s="51"/>
      <c r="E492" s="42"/>
      <c r="F492" s="42"/>
      <c r="G492" s="42"/>
      <c r="H492" s="42"/>
      <c r="I492" s="52"/>
    </row>
    <row r="493" spans="1:9" ht="15" customHeight="1">
      <c r="A493" s="49"/>
      <c r="B493" s="50">
        <f>MONTH(RESIDUOS[[#This Row],[Fecha de entrega]])</f>
        <v>1</v>
      </c>
      <c r="C4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93" s="51"/>
      <c r="E493" s="42"/>
      <c r="F493" s="42"/>
      <c r="G493" s="42"/>
      <c r="H493" s="42"/>
      <c r="I493" s="52"/>
    </row>
    <row r="494" spans="1:9" ht="15" customHeight="1">
      <c r="A494" s="49"/>
      <c r="B494" s="50">
        <f>MONTH(RESIDUOS[[#This Row],[Fecha de entrega]])</f>
        <v>1</v>
      </c>
      <c r="C4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94" s="51"/>
      <c r="E494" s="42"/>
      <c r="F494" s="42"/>
      <c r="G494" s="42"/>
      <c r="H494" s="42"/>
      <c r="I494" s="52"/>
    </row>
    <row r="495" spans="1:9" ht="15" customHeight="1">
      <c r="A495" s="49"/>
      <c r="B495" s="50">
        <f>MONTH(RESIDUOS[[#This Row],[Fecha de entrega]])</f>
        <v>1</v>
      </c>
      <c r="C4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95" s="51"/>
      <c r="E495" s="42"/>
      <c r="F495" s="42"/>
      <c r="G495" s="42"/>
      <c r="H495" s="42"/>
      <c r="I495" s="52"/>
    </row>
    <row r="496" spans="1:9" ht="15" customHeight="1">
      <c r="A496" s="49"/>
      <c r="B496" s="50">
        <f>MONTH(RESIDUOS[[#This Row],[Fecha de entrega]])</f>
        <v>1</v>
      </c>
      <c r="C4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96" s="51"/>
      <c r="E496" s="42"/>
      <c r="F496" s="42"/>
      <c r="G496" s="42"/>
      <c r="H496" s="42"/>
      <c r="I496" s="52"/>
    </row>
    <row r="497" spans="1:9" ht="15" customHeight="1">
      <c r="A497" s="49"/>
      <c r="B497" s="50">
        <f>MONTH(RESIDUOS[[#This Row],[Fecha de entrega]])</f>
        <v>1</v>
      </c>
      <c r="C4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97" s="51"/>
      <c r="E497" s="42"/>
      <c r="F497" s="42"/>
      <c r="G497" s="42"/>
      <c r="H497" s="42"/>
      <c r="I497" s="52"/>
    </row>
    <row r="498" spans="1:9" ht="15" customHeight="1">
      <c r="A498" s="49"/>
      <c r="B498" s="50">
        <f>MONTH(RESIDUOS[[#This Row],[Fecha de entrega]])</f>
        <v>1</v>
      </c>
      <c r="C4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98" s="51"/>
      <c r="E498" s="42"/>
      <c r="F498" s="42"/>
      <c r="G498" s="42"/>
      <c r="H498" s="42"/>
      <c r="I498" s="52"/>
    </row>
    <row r="499" spans="1:9" ht="15" customHeight="1">
      <c r="A499" s="49"/>
      <c r="B499" s="50">
        <f>MONTH(RESIDUOS[[#This Row],[Fecha de entrega]])</f>
        <v>1</v>
      </c>
      <c r="C4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499" s="51"/>
      <c r="E499" s="42"/>
      <c r="F499" s="42"/>
      <c r="G499" s="42"/>
      <c r="H499" s="42"/>
      <c r="I499" s="52"/>
    </row>
    <row r="500" spans="1:9" ht="15" customHeight="1">
      <c r="A500" s="49"/>
      <c r="B500" s="50">
        <f>MONTH(RESIDUOS[[#This Row],[Fecha de entrega]])</f>
        <v>1</v>
      </c>
      <c r="C5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00" s="51"/>
      <c r="E500" s="42"/>
      <c r="F500" s="42"/>
      <c r="G500" s="42"/>
      <c r="H500" s="42"/>
      <c r="I500" s="52"/>
    </row>
    <row r="501" spans="1:9" ht="15" customHeight="1">
      <c r="A501" s="49"/>
      <c r="B501" s="50">
        <f>MONTH(RESIDUOS[[#This Row],[Fecha de entrega]])</f>
        <v>1</v>
      </c>
      <c r="C5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01" s="51"/>
      <c r="E501" s="42"/>
      <c r="F501" s="42"/>
      <c r="G501" s="42"/>
      <c r="H501" s="42"/>
      <c r="I501" s="52"/>
    </row>
    <row r="502" spans="1:9" ht="15" customHeight="1">
      <c r="A502" s="49"/>
      <c r="B502" s="50">
        <f>MONTH(RESIDUOS[[#This Row],[Fecha de entrega]])</f>
        <v>1</v>
      </c>
      <c r="C5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02" s="51"/>
      <c r="E502" s="42"/>
      <c r="F502" s="42"/>
      <c r="G502" s="42"/>
      <c r="H502" s="42"/>
      <c r="I502" s="52"/>
    </row>
    <row r="503" spans="1:9" ht="15" customHeight="1">
      <c r="A503" s="49"/>
      <c r="B503" s="50">
        <f>MONTH(RESIDUOS[[#This Row],[Fecha de entrega]])</f>
        <v>1</v>
      </c>
      <c r="C5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03" s="51"/>
      <c r="E503" s="42"/>
      <c r="F503" s="42"/>
      <c r="G503" s="42"/>
      <c r="H503" s="42"/>
      <c r="I503" s="52"/>
    </row>
    <row r="504" spans="1:9" ht="15" customHeight="1">
      <c r="A504" s="49"/>
      <c r="B504" s="50">
        <f>MONTH(RESIDUOS[[#This Row],[Fecha de entrega]])</f>
        <v>1</v>
      </c>
      <c r="C5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04" s="51"/>
      <c r="E504" s="42"/>
      <c r="F504" s="42"/>
      <c r="G504" s="42"/>
      <c r="H504" s="42"/>
      <c r="I504" s="52"/>
    </row>
    <row r="505" spans="1:9" ht="15" customHeight="1">
      <c r="A505" s="49"/>
      <c r="B505" s="50">
        <f>MONTH(RESIDUOS[[#This Row],[Fecha de entrega]])</f>
        <v>1</v>
      </c>
      <c r="C5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05" s="51"/>
      <c r="E505" s="42"/>
      <c r="F505" s="42"/>
      <c r="G505" s="42"/>
      <c r="H505" s="42"/>
      <c r="I505" s="52"/>
    </row>
    <row r="506" spans="1:9" ht="15" customHeight="1">
      <c r="A506" s="49"/>
      <c r="B506" s="50">
        <f>MONTH(RESIDUOS[[#This Row],[Fecha de entrega]])</f>
        <v>1</v>
      </c>
      <c r="C5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06" s="51"/>
      <c r="E506" s="42"/>
      <c r="F506" s="42"/>
      <c r="G506" s="42"/>
      <c r="H506" s="42"/>
      <c r="I506" s="52"/>
    </row>
    <row r="507" spans="1:9" ht="15" customHeight="1">
      <c r="A507" s="49"/>
      <c r="B507" s="50">
        <f>MONTH(RESIDUOS[[#This Row],[Fecha de entrega]])</f>
        <v>1</v>
      </c>
      <c r="C5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07" s="51"/>
      <c r="E507" s="42"/>
      <c r="F507" s="42"/>
      <c r="G507" s="42"/>
      <c r="H507" s="42"/>
      <c r="I507" s="52"/>
    </row>
    <row r="508" spans="1:9" ht="15" customHeight="1">
      <c r="A508" s="49"/>
      <c r="B508" s="50">
        <f>MONTH(RESIDUOS[[#This Row],[Fecha de entrega]])</f>
        <v>1</v>
      </c>
      <c r="C5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08" s="51"/>
      <c r="E508" s="42"/>
      <c r="F508" s="42"/>
      <c r="G508" s="42"/>
      <c r="H508" s="42"/>
      <c r="I508" s="52"/>
    </row>
    <row r="509" spans="1:9" ht="15" customHeight="1">
      <c r="A509" s="49"/>
      <c r="B509" s="50">
        <f>MONTH(RESIDUOS[[#This Row],[Fecha de entrega]])</f>
        <v>1</v>
      </c>
      <c r="C5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09" s="51"/>
      <c r="E509" s="42"/>
      <c r="F509" s="42"/>
      <c r="G509" s="42"/>
      <c r="H509" s="42"/>
      <c r="I509" s="52"/>
    </row>
    <row r="510" spans="1:9" ht="15" customHeight="1">
      <c r="A510" s="49"/>
      <c r="B510" s="50">
        <f>MONTH(RESIDUOS[[#This Row],[Fecha de entrega]])</f>
        <v>1</v>
      </c>
      <c r="C5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10" s="51"/>
      <c r="E510" s="42"/>
      <c r="F510" s="42"/>
      <c r="G510" s="42"/>
      <c r="H510" s="42"/>
      <c r="I510" s="52"/>
    </row>
    <row r="511" spans="1:9" ht="15" customHeight="1">
      <c r="A511" s="49"/>
      <c r="B511" s="50">
        <f>MONTH(RESIDUOS[[#This Row],[Fecha de entrega]])</f>
        <v>1</v>
      </c>
      <c r="C5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11" s="51"/>
      <c r="E511" s="42"/>
      <c r="F511" s="42"/>
      <c r="G511" s="42"/>
      <c r="H511" s="42"/>
      <c r="I511" s="52"/>
    </row>
    <row r="512" spans="1:9" ht="15" customHeight="1">
      <c r="A512" s="49"/>
      <c r="B512" s="50">
        <f>MONTH(RESIDUOS[[#This Row],[Fecha de entrega]])</f>
        <v>1</v>
      </c>
      <c r="C5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12" s="51"/>
      <c r="E512" s="42"/>
      <c r="F512" s="42"/>
      <c r="G512" s="42"/>
      <c r="H512" s="42"/>
      <c r="I512" s="52"/>
    </row>
    <row r="513" spans="1:9" ht="15" customHeight="1">
      <c r="A513" s="49"/>
      <c r="B513" s="50">
        <f>MONTH(RESIDUOS[[#This Row],[Fecha de entrega]])</f>
        <v>1</v>
      </c>
      <c r="C5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13" s="51"/>
      <c r="E513" s="42"/>
      <c r="F513" s="42"/>
      <c r="G513" s="42"/>
      <c r="H513" s="42"/>
      <c r="I513" s="52"/>
    </row>
    <row r="514" spans="1:9" ht="15" customHeight="1">
      <c r="A514" s="49"/>
      <c r="B514" s="50">
        <f>MONTH(RESIDUOS[[#This Row],[Fecha de entrega]])</f>
        <v>1</v>
      </c>
      <c r="C5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14" s="51"/>
      <c r="E514" s="42"/>
      <c r="F514" s="42"/>
      <c r="G514" s="42"/>
      <c r="H514" s="42"/>
      <c r="I514" s="52"/>
    </row>
    <row r="515" spans="1:9" ht="15" customHeight="1">
      <c r="A515" s="49"/>
      <c r="B515" s="50">
        <f>MONTH(RESIDUOS[[#This Row],[Fecha de entrega]])</f>
        <v>1</v>
      </c>
      <c r="C5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15" s="51"/>
      <c r="E515" s="42"/>
      <c r="F515" s="42"/>
      <c r="G515" s="42"/>
      <c r="H515" s="42"/>
      <c r="I515" s="52"/>
    </row>
    <row r="516" spans="1:9" ht="15" customHeight="1">
      <c r="A516" s="49"/>
      <c r="B516" s="50">
        <f>MONTH(RESIDUOS[[#This Row],[Fecha de entrega]])</f>
        <v>1</v>
      </c>
      <c r="C5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16" s="51"/>
      <c r="E516" s="42"/>
      <c r="F516" s="42"/>
      <c r="G516" s="42"/>
      <c r="H516" s="42"/>
      <c r="I516" s="52"/>
    </row>
    <row r="517" spans="1:9" ht="15" customHeight="1">
      <c r="A517" s="49"/>
      <c r="B517" s="50">
        <f>MONTH(RESIDUOS[[#This Row],[Fecha de entrega]])</f>
        <v>1</v>
      </c>
      <c r="C5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17" s="51"/>
      <c r="E517" s="42"/>
      <c r="F517" s="42"/>
      <c r="G517" s="42"/>
      <c r="H517" s="42"/>
      <c r="I517" s="52"/>
    </row>
    <row r="518" spans="1:9" ht="15" customHeight="1">
      <c r="A518" s="49"/>
      <c r="B518" s="50">
        <f>MONTH(RESIDUOS[[#This Row],[Fecha de entrega]])</f>
        <v>1</v>
      </c>
      <c r="C5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18" s="51"/>
      <c r="E518" s="42"/>
      <c r="F518" s="42"/>
      <c r="G518" s="42"/>
      <c r="H518" s="42"/>
      <c r="I518" s="52"/>
    </row>
    <row r="519" spans="1:9" ht="15" customHeight="1">
      <c r="A519" s="49"/>
      <c r="B519" s="50">
        <f>MONTH(RESIDUOS[[#This Row],[Fecha de entrega]])</f>
        <v>1</v>
      </c>
      <c r="C5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19" s="51"/>
      <c r="E519" s="42"/>
      <c r="F519" s="42"/>
      <c r="G519" s="42"/>
      <c r="H519" s="42"/>
      <c r="I519" s="52"/>
    </row>
    <row r="520" spans="1:9" ht="15" customHeight="1">
      <c r="A520" s="49"/>
      <c r="B520" s="50">
        <f>MONTH(RESIDUOS[[#This Row],[Fecha de entrega]])</f>
        <v>1</v>
      </c>
      <c r="C5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20" s="51"/>
      <c r="E520" s="42"/>
      <c r="F520" s="42"/>
      <c r="G520" s="42"/>
      <c r="H520" s="42"/>
      <c r="I520" s="52"/>
    </row>
    <row r="521" spans="1:9" ht="15" customHeight="1">
      <c r="A521" s="49"/>
      <c r="B521" s="50">
        <f>MONTH(RESIDUOS[[#This Row],[Fecha de entrega]])</f>
        <v>1</v>
      </c>
      <c r="C5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21" s="51"/>
      <c r="E521" s="42"/>
      <c r="F521" s="42"/>
      <c r="G521" s="42"/>
      <c r="H521" s="42"/>
      <c r="I521" s="52"/>
    </row>
    <row r="522" spans="1:9" ht="15" customHeight="1">
      <c r="A522" s="49"/>
      <c r="B522" s="50">
        <f>MONTH(RESIDUOS[[#This Row],[Fecha de entrega]])</f>
        <v>1</v>
      </c>
      <c r="C5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22" s="51"/>
      <c r="E522" s="42"/>
      <c r="F522" s="42"/>
      <c r="G522" s="42"/>
      <c r="H522" s="42"/>
      <c r="I522" s="52"/>
    </row>
    <row r="523" spans="1:9" ht="15" customHeight="1">
      <c r="A523" s="49"/>
      <c r="B523" s="50">
        <f>MONTH(RESIDUOS[[#This Row],[Fecha de entrega]])</f>
        <v>1</v>
      </c>
      <c r="C5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23" s="51"/>
      <c r="E523" s="42"/>
      <c r="F523" s="42"/>
      <c r="G523" s="42"/>
      <c r="H523" s="42"/>
      <c r="I523" s="52"/>
    </row>
    <row r="524" spans="1:9" ht="15" customHeight="1">
      <c r="A524" s="49"/>
      <c r="B524" s="50">
        <f>MONTH(RESIDUOS[[#This Row],[Fecha de entrega]])</f>
        <v>1</v>
      </c>
      <c r="C5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24" s="51"/>
      <c r="E524" s="42"/>
      <c r="F524" s="42"/>
      <c r="G524" s="42"/>
      <c r="H524" s="42"/>
      <c r="I524" s="52"/>
    </row>
    <row r="525" spans="1:9" ht="15" customHeight="1">
      <c r="A525" s="49"/>
      <c r="B525" s="50">
        <f>MONTH(RESIDUOS[[#This Row],[Fecha de entrega]])</f>
        <v>1</v>
      </c>
      <c r="C5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25" s="51"/>
      <c r="E525" s="42"/>
      <c r="F525" s="42"/>
      <c r="G525" s="42"/>
      <c r="H525" s="42"/>
      <c r="I525" s="52"/>
    </row>
    <row r="526" spans="1:9" ht="15" customHeight="1">
      <c r="A526" s="49"/>
      <c r="B526" s="50">
        <f>MONTH(RESIDUOS[[#This Row],[Fecha de entrega]])</f>
        <v>1</v>
      </c>
      <c r="C5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26" s="51"/>
      <c r="E526" s="42"/>
      <c r="F526" s="42"/>
      <c r="G526" s="42"/>
      <c r="H526" s="42"/>
      <c r="I526" s="52"/>
    </row>
    <row r="527" spans="1:9" ht="15" customHeight="1">
      <c r="A527" s="49"/>
      <c r="B527" s="50">
        <f>MONTH(RESIDUOS[[#This Row],[Fecha de entrega]])</f>
        <v>1</v>
      </c>
      <c r="C5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27" s="51"/>
      <c r="E527" s="42"/>
      <c r="F527" s="42"/>
      <c r="G527" s="42"/>
      <c r="H527" s="42"/>
      <c r="I527" s="52"/>
    </row>
    <row r="528" spans="1:9" ht="15" customHeight="1">
      <c r="A528" s="49"/>
      <c r="B528" s="50">
        <f>MONTH(RESIDUOS[[#This Row],[Fecha de entrega]])</f>
        <v>1</v>
      </c>
      <c r="C5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28" s="51"/>
      <c r="E528" s="42"/>
      <c r="F528" s="42"/>
      <c r="G528" s="42"/>
      <c r="H528" s="42"/>
      <c r="I528" s="52"/>
    </row>
    <row r="529" spans="1:9" ht="15" customHeight="1">
      <c r="A529" s="49"/>
      <c r="B529" s="50">
        <f>MONTH(RESIDUOS[[#This Row],[Fecha de entrega]])</f>
        <v>1</v>
      </c>
      <c r="C5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29" s="51"/>
      <c r="E529" s="42"/>
      <c r="F529" s="42"/>
      <c r="G529" s="42"/>
      <c r="H529" s="42"/>
      <c r="I529" s="52"/>
    </row>
    <row r="530" spans="1:9" ht="15" customHeight="1">
      <c r="A530" s="49"/>
      <c r="B530" s="50">
        <f>MONTH(RESIDUOS[[#This Row],[Fecha de entrega]])</f>
        <v>1</v>
      </c>
      <c r="C5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30" s="51"/>
      <c r="E530" s="42"/>
      <c r="F530" s="42"/>
      <c r="G530" s="42"/>
      <c r="H530" s="42"/>
      <c r="I530" s="52"/>
    </row>
    <row r="531" spans="1:9" ht="15" customHeight="1">
      <c r="A531" s="49"/>
      <c r="B531" s="50">
        <f>MONTH(RESIDUOS[[#This Row],[Fecha de entrega]])</f>
        <v>1</v>
      </c>
      <c r="C5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31" s="51"/>
      <c r="E531" s="42"/>
      <c r="F531" s="42"/>
      <c r="G531" s="42"/>
      <c r="H531" s="42"/>
      <c r="I531" s="52"/>
    </row>
    <row r="532" spans="1:9" ht="15" customHeight="1">
      <c r="A532" s="49"/>
      <c r="B532" s="50">
        <f>MONTH(RESIDUOS[[#This Row],[Fecha de entrega]])</f>
        <v>1</v>
      </c>
      <c r="C5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32" s="51"/>
      <c r="E532" s="42"/>
      <c r="F532" s="42"/>
      <c r="G532" s="42"/>
      <c r="H532" s="42"/>
      <c r="I532" s="52"/>
    </row>
    <row r="533" spans="1:9" ht="15" customHeight="1">
      <c r="A533" s="49"/>
      <c r="B533" s="50">
        <f>MONTH(RESIDUOS[[#This Row],[Fecha de entrega]])</f>
        <v>1</v>
      </c>
      <c r="C5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33" s="51"/>
      <c r="E533" s="42"/>
      <c r="F533" s="42"/>
      <c r="G533" s="42"/>
      <c r="H533" s="42"/>
      <c r="I533" s="52"/>
    </row>
    <row r="534" spans="1:9" ht="15" customHeight="1">
      <c r="A534" s="49"/>
      <c r="B534" s="50">
        <f>MONTH(RESIDUOS[[#This Row],[Fecha de entrega]])</f>
        <v>1</v>
      </c>
      <c r="C5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34" s="51"/>
      <c r="E534" s="42"/>
      <c r="F534" s="42"/>
      <c r="G534" s="42"/>
      <c r="H534" s="42"/>
      <c r="I534" s="52"/>
    </row>
    <row r="535" spans="1:9" ht="15" customHeight="1">
      <c r="A535" s="49"/>
      <c r="B535" s="50">
        <f>MONTH(RESIDUOS[[#This Row],[Fecha de entrega]])</f>
        <v>1</v>
      </c>
      <c r="C5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35" s="51"/>
      <c r="E535" s="42"/>
      <c r="F535" s="42"/>
      <c r="G535" s="42"/>
      <c r="H535" s="42"/>
      <c r="I535" s="52"/>
    </row>
    <row r="536" spans="1:9" ht="15" customHeight="1">
      <c r="A536" s="49"/>
      <c r="B536" s="50">
        <f>MONTH(RESIDUOS[[#This Row],[Fecha de entrega]])</f>
        <v>1</v>
      </c>
      <c r="C5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36" s="51"/>
      <c r="E536" s="42"/>
      <c r="F536" s="42"/>
      <c r="G536" s="42"/>
      <c r="H536" s="42"/>
      <c r="I536" s="52"/>
    </row>
    <row r="537" spans="1:9" ht="15" customHeight="1">
      <c r="A537" s="49"/>
      <c r="B537" s="50">
        <f>MONTH(RESIDUOS[[#This Row],[Fecha de entrega]])</f>
        <v>1</v>
      </c>
      <c r="C5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37" s="51"/>
      <c r="E537" s="42"/>
      <c r="F537" s="42"/>
      <c r="G537" s="42"/>
      <c r="H537" s="42"/>
      <c r="I537" s="52"/>
    </row>
    <row r="538" spans="1:9" ht="15" customHeight="1">
      <c r="A538" s="49"/>
      <c r="B538" s="50">
        <f>MONTH(RESIDUOS[[#This Row],[Fecha de entrega]])</f>
        <v>1</v>
      </c>
      <c r="C5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38" s="51"/>
      <c r="E538" s="42"/>
      <c r="F538" s="42"/>
      <c r="G538" s="42"/>
      <c r="H538" s="42"/>
      <c r="I538" s="52"/>
    </row>
    <row r="539" spans="1:9" ht="15" customHeight="1">
      <c r="A539" s="49"/>
      <c r="B539" s="50">
        <f>MONTH(RESIDUOS[[#This Row],[Fecha de entrega]])</f>
        <v>1</v>
      </c>
      <c r="C5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39" s="51"/>
      <c r="E539" s="42"/>
      <c r="F539" s="42"/>
      <c r="G539" s="42"/>
      <c r="H539" s="42"/>
      <c r="I539" s="52"/>
    </row>
    <row r="540" spans="1:9" ht="15" customHeight="1">
      <c r="A540" s="49"/>
      <c r="B540" s="50">
        <f>MONTH(RESIDUOS[[#This Row],[Fecha de entrega]])</f>
        <v>1</v>
      </c>
      <c r="C5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40" s="51"/>
      <c r="E540" s="42"/>
      <c r="F540" s="42"/>
      <c r="G540" s="42"/>
      <c r="H540" s="42"/>
      <c r="I540" s="52"/>
    </row>
    <row r="541" spans="1:9" ht="15" customHeight="1">
      <c r="A541" s="49"/>
      <c r="B541" s="50">
        <f>MONTH(RESIDUOS[[#This Row],[Fecha de entrega]])</f>
        <v>1</v>
      </c>
      <c r="C5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41" s="51"/>
      <c r="E541" s="42"/>
      <c r="F541" s="42"/>
      <c r="G541" s="42"/>
      <c r="H541" s="42"/>
      <c r="I541" s="52"/>
    </row>
    <row r="542" spans="1:9" ht="15" customHeight="1">
      <c r="A542" s="49"/>
      <c r="B542" s="50">
        <f>MONTH(RESIDUOS[[#This Row],[Fecha de entrega]])</f>
        <v>1</v>
      </c>
      <c r="C5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42" s="51"/>
      <c r="E542" s="42"/>
      <c r="F542" s="42"/>
      <c r="G542" s="42"/>
      <c r="H542" s="42"/>
      <c r="I542" s="52"/>
    </row>
    <row r="543" spans="1:9" ht="15" customHeight="1">
      <c r="A543" s="49"/>
      <c r="B543" s="50">
        <f>MONTH(RESIDUOS[[#This Row],[Fecha de entrega]])</f>
        <v>1</v>
      </c>
      <c r="C5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43" s="51"/>
      <c r="E543" s="42"/>
      <c r="F543" s="42"/>
      <c r="G543" s="42"/>
      <c r="H543" s="42"/>
      <c r="I543" s="52"/>
    </row>
    <row r="544" spans="1:9" ht="15" customHeight="1">
      <c r="A544" s="49"/>
      <c r="B544" s="50">
        <f>MONTH(RESIDUOS[[#This Row],[Fecha de entrega]])</f>
        <v>1</v>
      </c>
      <c r="C5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44" s="51"/>
      <c r="E544" s="42"/>
      <c r="F544" s="42"/>
      <c r="G544" s="42"/>
      <c r="H544" s="42"/>
      <c r="I544" s="52"/>
    </row>
    <row r="545" spans="1:9" ht="15" customHeight="1">
      <c r="A545" s="49"/>
      <c r="B545" s="50">
        <f>MONTH(RESIDUOS[[#This Row],[Fecha de entrega]])</f>
        <v>1</v>
      </c>
      <c r="C5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45" s="51"/>
      <c r="E545" s="42"/>
      <c r="F545" s="42"/>
      <c r="G545" s="42"/>
      <c r="H545" s="42"/>
      <c r="I545" s="52"/>
    </row>
    <row r="546" spans="1:9" ht="15" customHeight="1">
      <c r="A546" s="49"/>
      <c r="B546" s="50">
        <f>MONTH(RESIDUOS[[#This Row],[Fecha de entrega]])</f>
        <v>1</v>
      </c>
      <c r="C5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46" s="51"/>
      <c r="E546" s="42"/>
      <c r="F546" s="42"/>
      <c r="G546" s="42"/>
      <c r="H546" s="42"/>
      <c r="I546" s="52"/>
    </row>
    <row r="547" spans="1:9" ht="15" customHeight="1">
      <c r="A547" s="49"/>
      <c r="B547" s="50">
        <f>MONTH(RESIDUOS[[#This Row],[Fecha de entrega]])</f>
        <v>1</v>
      </c>
      <c r="C5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47" s="51"/>
      <c r="E547" s="42"/>
      <c r="F547" s="42"/>
      <c r="G547" s="42"/>
      <c r="H547" s="42"/>
      <c r="I547" s="52"/>
    </row>
    <row r="548" spans="1:9" ht="15" customHeight="1">
      <c r="A548" s="49"/>
      <c r="B548" s="50">
        <f>MONTH(RESIDUOS[[#This Row],[Fecha de entrega]])</f>
        <v>1</v>
      </c>
      <c r="C5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48" s="51"/>
      <c r="E548" s="42"/>
      <c r="F548" s="42"/>
      <c r="G548" s="42"/>
      <c r="H548" s="42"/>
      <c r="I548" s="52"/>
    </row>
    <row r="549" spans="1:9" ht="15" customHeight="1">
      <c r="A549" s="49"/>
      <c r="B549" s="50">
        <f>MONTH(RESIDUOS[[#This Row],[Fecha de entrega]])</f>
        <v>1</v>
      </c>
      <c r="C5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49" s="51"/>
      <c r="E549" s="42"/>
      <c r="F549" s="42"/>
      <c r="G549" s="42"/>
      <c r="H549" s="42"/>
      <c r="I549" s="52"/>
    </row>
    <row r="550" spans="1:9" ht="15" customHeight="1">
      <c r="A550" s="49"/>
      <c r="B550" s="50">
        <f>MONTH(RESIDUOS[[#This Row],[Fecha de entrega]])</f>
        <v>1</v>
      </c>
      <c r="C5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50" s="51"/>
      <c r="E550" s="42"/>
      <c r="F550" s="42"/>
      <c r="G550" s="42"/>
      <c r="H550" s="42"/>
      <c r="I550" s="52"/>
    </row>
    <row r="551" spans="1:9" ht="15" customHeight="1">
      <c r="A551" s="49"/>
      <c r="B551" s="50">
        <f>MONTH(RESIDUOS[[#This Row],[Fecha de entrega]])</f>
        <v>1</v>
      </c>
      <c r="C5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51" s="51"/>
      <c r="E551" s="42"/>
      <c r="F551" s="42"/>
      <c r="G551" s="42"/>
      <c r="H551" s="42"/>
      <c r="I551" s="52"/>
    </row>
    <row r="552" spans="1:9" ht="15" customHeight="1">
      <c r="A552" s="49"/>
      <c r="B552" s="50">
        <f>MONTH(RESIDUOS[[#This Row],[Fecha de entrega]])</f>
        <v>1</v>
      </c>
      <c r="C5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52" s="51"/>
      <c r="E552" s="42"/>
      <c r="F552" s="42"/>
      <c r="G552" s="42"/>
      <c r="H552" s="42"/>
      <c r="I552" s="52"/>
    </row>
    <row r="553" spans="1:9" ht="15" customHeight="1">
      <c r="A553" s="49"/>
      <c r="B553" s="50">
        <f>MONTH(RESIDUOS[[#This Row],[Fecha de entrega]])</f>
        <v>1</v>
      </c>
      <c r="C5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53" s="51"/>
      <c r="E553" s="42"/>
      <c r="F553" s="42"/>
      <c r="G553" s="42"/>
      <c r="H553" s="42"/>
      <c r="I553" s="52"/>
    </row>
    <row r="554" spans="1:9" ht="15" customHeight="1">
      <c r="A554" s="49"/>
      <c r="B554" s="50">
        <f>MONTH(RESIDUOS[[#This Row],[Fecha de entrega]])</f>
        <v>1</v>
      </c>
      <c r="C5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54" s="51"/>
      <c r="E554" s="42"/>
      <c r="F554" s="42"/>
      <c r="G554" s="42"/>
      <c r="H554" s="42"/>
      <c r="I554" s="52"/>
    </row>
    <row r="555" spans="1:9" ht="15" customHeight="1">
      <c r="A555" s="49"/>
      <c r="B555" s="50">
        <f>MONTH(RESIDUOS[[#This Row],[Fecha de entrega]])</f>
        <v>1</v>
      </c>
      <c r="C5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55" s="51"/>
      <c r="E555" s="42"/>
      <c r="F555" s="42"/>
      <c r="G555" s="42"/>
      <c r="H555" s="42"/>
      <c r="I555" s="52"/>
    </row>
    <row r="556" spans="1:9" ht="15" customHeight="1">
      <c r="A556" s="49"/>
      <c r="B556" s="50">
        <f>MONTH(RESIDUOS[[#This Row],[Fecha de entrega]])</f>
        <v>1</v>
      </c>
      <c r="C5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56" s="51"/>
      <c r="E556" s="42"/>
      <c r="F556" s="42"/>
      <c r="G556" s="42"/>
      <c r="H556" s="42"/>
      <c r="I556" s="52"/>
    </row>
    <row r="557" spans="1:9" ht="15" customHeight="1">
      <c r="A557" s="49"/>
      <c r="B557" s="50">
        <f>MONTH(RESIDUOS[[#This Row],[Fecha de entrega]])</f>
        <v>1</v>
      </c>
      <c r="C5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57" s="51"/>
      <c r="E557" s="42"/>
      <c r="F557" s="42"/>
      <c r="G557" s="42"/>
      <c r="H557" s="42"/>
      <c r="I557" s="52"/>
    </row>
    <row r="558" spans="1:9" ht="15" customHeight="1">
      <c r="A558" s="49"/>
      <c r="B558" s="50">
        <f>MONTH(RESIDUOS[[#This Row],[Fecha de entrega]])</f>
        <v>1</v>
      </c>
      <c r="C5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58" s="51"/>
      <c r="E558" s="42"/>
      <c r="F558" s="42"/>
      <c r="G558" s="42"/>
      <c r="H558" s="42"/>
      <c r="I558" s="52"/>
    </row>
    <row r="559" spans="1:9" ht="15" customHeight="1">
      <c r="A559" s="49"/>
      <c r="B559" s="50">
        <f>MONTH(RESIDUOS[[#This Row],[Fecha de entrega]])</f>
        <v>1</v>
      </c>
      <c r="C5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59" s="51"/>
      <c r="E559" s="42"/>
      <c r="F559" s="42"/>
      <c r="G559" s="42"/>
      <c r="H559" s="42"/>
      <c r="I559" s="52"/>
    </row>
    <row r="560" spans="1:9" ht="15" customHeight="1">
      <c r="A560" s="49"/>
      <c r="B560" s="50">
        <f>MONTH(RESIDUOS[[#This Row],[Fecha de entrega]])</f>
        <v>1</v>
      </c>
      <c r="C5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60" s="51"/>
      <c r="E560" s="42"/>
      <c r="F560" s="42"/>
      <c r="G560" s="42"/>
      <c r="H560" s="42"/>
      <c r="I560" s="52"/>
    </row>
    <row r="561" spans="1:9" ht="15" customHeight="1">
      <c r="A561" s="49"/>
      <c r="B561" s="50">
        <f>MONTH(RESIDUOS[[#This Row],[Fecha de entrega]])</f>
        <v>1</v>
      </c>
      <c r="C5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61" s="51"/>
      <c r="E561" s="42"/>
      <c r="F561" s="42"/>
      <c r="G561" s="42"/>
      <c r="H561" s="42"/>
      <c r="I561" s="52"/>
    </row>
    <row r="562" spans="1:9" ht="15" customHeight="1">
      <c r="A562" s="49"/>
      <c r="B562" s="50">
        <f>MONTH(RESIDUOS[[#This Row],[Fecha de entrega]])</f>
        <v>1</v>
      </c>
      <c r="C5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62" s="51"/>
      <c r="E562" s="42"/>
      <c r="F562" s="42"/>
      <c r="G562" s="42"/>
      <c r="H562" s="42"/>
      <c r="I562" s="52"/>
    </row>
    <row r="563" spans="1:9" ht="15" customHeight="1">
      <c r="A563" s="49"/>
      <c r="B563" s="50">
        <f>MONTH(RESIDUOS[[#This Row],[Fecha de entrega]])</f>
        <v>1</v>
      </c>
      <c r="C5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63" s="51"/>
      <c r="E563" s="42"/>
      <c r="F563" s="42"/>
      <c r="G563" s="42"/>
      <c r="H563" s="42"/>
      <c r="I563" s="52"/>
    </row>
    <row r="564" spans="1:9" ht="15" customHeight="1">
      <c r="A564" s="49"/>
      <c r="B564" s="50">
        <f>MONTH(RESIDUOS[[#This Row],[Fecha de entrega]])</f>
        <v>1</v>
      </c>
      <c r="C5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64" s="51"/>
      <c r="E564" s="42"/>
      <c r="F564" s="42"/>
      <c r="G564" s="42"/>
      <c r="H564" s="42"/>
      <c r="I564" s="52"/>
    </row>
    <row r="565" spans="1:9" ht="15" customHeight="1">
      <c r="A565" s="49"/>
      <c r="B565" s="50">
        <f>MONTH(RESIDUOS[[#This Row],[Fecha de entrega]])</f>
        <v>1</v>
      </c>
      <c r="C5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65" s="51"/>
      <c r="E565" s="42"/>
      <c r="F565" s="42"/>
      <c r="G565" s="42"/>
      <c r="H565" s="42"/>
      <c r="I565" s="52"/>
    </row>
    <row r="566" spans="1:9" ht="15" customHeight="1">
      <c r="A566" s="49"/>
      <c r="B566" s="50">
        <f>MONTH(RESIDUOS[[#This Row],[Fecha de entrega]])</f>
        <v>1</v>
      </c>
      <c r="C5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66" s="51"/>
      <c r="E566" s="42"/>
      <c r="F566" s="42"/>
      <c r="G566" s="42"/>
      <c r="H566" s="42"/>
      <c r="I566" s="52"/>
    </row>
    <row r="567" spans="1:9" ht="15" customHeight="1">
      <c r="A567" s="49"/>
      <c r="B567" s="50">
        <f>MONTH(RESIDUOS[[#This Row],[Fecha de entrega]])</f>
        <v>1</v>
      </c>
      <c r="C5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67" s="51"/>
      <c r="E567" s="42"/>
      <c r="F567" s="42"/>
      <c r="G567" s="42"/>
      <c r="H567" s="42"/>
      <c r="I567" s="52"/>
    </row>
    <row r="568" spans="1:9" ht="15" customHeight="1">
      <c r="A568" s="49"/>
      <c r="B568" s="50">
        <f>MONTH(RESIDUOS[[#This Row],[Fecha de entrega]])</f>
        <v>1</v>
      </c>
      <c r="C5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68" s="51"/>
      <c r="E568" s="42"/>
      <c r="F568" s="42"/>
      <c r="G568" s="42"/>
      <c r="H568" s="42"/>
      <c r="I568" s="52"/>
    </row>
    <row r="569" spans="1:9" ht="15" customHeight="1">
      <c r="A569" s="49"/>
      <c r="B569" s="50">
        <f>MONTH(RESIDUOS[[#This Row],[Fecha de entrega]])</f>
        <v>1</v>
      </c>
      <c r="C5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69" s="51"/>
      <c r="E569" s="42"/>
      <c r="F569" s="42"/>
      <c r="G569" s="42"/>
      <c r="H569" s="42"/>
      <c r="I569" s="52"/>
    </row>
    <row r="570" spans="1:9" ht="15" customHeight="1">
      <c r="A570" s="49"/>
      <c r="B570" s="50">
        <f>MONTH(RESIDUOS[[#This Row],[Fecha de entrega]])</f>
        <v>1</v>
      </c>
      <c r="C5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70" s="51"/>
      <c r="E570" s="42"/>
      <c r="F570" s="42"/>
      <c r="G570" s="42"/>
      <c r="H570" s="42"/>
      <c r="I570" s="52"/>
    </row>
    <row r="571" spans="1:9" ht="15" customHeight="1">
      <c r="A571" s="49"/>
      <c r="B571" s="50">
        <f>MONTH(RESIDUOS[[#This Row],[Fecha de entrega]])</f>
        <v>1</v>
      </c>
      <c r="C5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71" s="51"/>
      <c r="E571" s="42"/>
      <c r="F571" s="42"/>
      <c r="G571" s="42"/>
      <c r="H571" s="42"/>
      <c r="I571" s="52"/>
    </row>
    <row r="572" spans="1:9" ht="15" customHeight="1">
      <c r="A572" s="49"/>
      <c r="B572" s="50">
        <f>MONTH(RESIDUOS[[#This Row],[Fecha de entrega]])</f>
        <v>1</v>
      </c>
      <c r="C5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72" s="51"/>
      <c r="E572" s="42"/>
      <c r="F572" s="42"/>
      <c r="G572" s="42"/>
      <c r="H572" s="42"/>
      <c r="I572" s="52"/>
    </row>
    <row r="573" spans="1:9" ht="15" customHeight="1">
      <c r="A573" s="49"/>
      <c r="B573" s="50">
        <f>MONTH(RESIDUOS[[#This Row],[Fecha de entrega]])</f>
        <v>1</v>
      </c>
      <c r="C5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73" s="51"/>
      <c r="E573" s="42"/>
      <c r="F573" s="42"/>
      <c r="G573" s="42"/>
      <c r="H573" s="42"/>
      <c r="I573" s="52"/>
    </row>
    <row r="574" spans="1:9" ht="15" customHeight="1">
      <c r="A574" s="49"/>
      <c r="B574" s="50">
        <f>MONTH(RESIDUOS[[#This Row],[Fecha de entrega]])</f>
        <v>1</v>
      </c>
      <c r="C5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74" s="51"/>
      <c r="E574" s="42"/>
      <c r="F574" s="42"/>
      <c r="G574" s="42"/>
      <c r="H574" s="42"/>
      <c r="I574" s="52"/>
    </row>
    <row r="575" spans="1:9" ht="15" customHeight="1">
      <c r="A575" s="49"/>
      <c r="B575" s="50">
        <f>MONTH(RESIDUOS[[#This Row],[Fecha de entrega]])</f>
        <v>1</v>
      </c>
      <c r="C5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75" s="51"/>
      <c r="E575" s="42"/>
      <c r="F575" s="42"/>
      <c r="G575" s="42"/>
      <c r="H575" s="42"/>
      <c r="I575" s="52"/>
    </row>
    <row r="576" spans="1:9" ht="15" customHeight="1">
      <c r="A576" s="49"/>
      <c r="B576" s="50">
        <f>MONTH(RESIDUOS[[#This Row],[Fecha de entrega]])</f>
        <v>1</v>
      </c>
      <c r="C5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76" s="51"/>
      <c r="E576" s="42"/>
      <c r="F576" s="42"/>
      <c r="G576" s="42"/>
      <c r="H576" s="42"/>
      <c r="I576" s="52"/>
    </row>
    <row r="577" spans="1:9" ht="15" customHeight="1">
      <c r="A577" s="49"/>
      <c r="B577" s="50">
        <f>MONTH(RESIDUOS[[#This Row],[Fecha de entrega]])</f>
        <v>1</v>
      </c>
      <c r="C5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77" s="51"/>
      <c r="E577" s="42"/>
      <c r="F577" s="42"/>
      <c r="G577" s="42"/>
      <c r="H577" s="42"/>
      <c r="I577" s="52"/>
    </row>
    <row r="578" spans="1:9" ht="15" customHeight="1">
      <c r="A578" s="49"/>
      <c r="B578" s="50">
        <f>MONTH(RESIDUOS[[#This Row],[Fecha de entrega]])</f>
        <v>1</v>
      </c>
      <c r="C5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78" s="51"/>
      <c r="E578" s="42"/>
      <c r="F578" s="42"/>
      <c r="G578" s="42"/>
      <c r="H578" s="42"/>
      <c r="I578" s="52"/>
    </row>
    <row r="579" spans="1:9" ht="15" customHeight="1">
      <c r="A579" s="49"/>
      <c r="B579" s="50">
        <f>MONTH(RESIDUOS[[#This Row],[Fecha de entrega]])</f>
        <v>1</v>
      </c>
      <c r="C5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79" s="51"/>
      <c r="E579" s="42"/>
      <c r="F579" s="42"/>
      <c r="G579" s="42"/>
      <c r="H579" s="42"/>
      <c r="I579" s="52"/>
    </row>
    <row r="580" spans="1:9" ht="15" customHeight="1">
      <c r="A580" s="49"/>
      <c r="B580" s="50">
        <f>MONTH(RESIDUOS[[#This Row],[Fecha de entrega]])</f>
        <v>1</v>
      </c>
      <c r="C5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80" s="51"/>
      <c r="E580" s="42"/>
      <c r="F580" s="42"/>
      <c r="G580" s="42"/>
      <c r="H580" s="42"/>
      <c r="I580" s="52"/>
    </row>
    <row r="581" spans="1:9" ht="15" customHeight="1">
      <c r="A581" s="49"/>
      <c r="B581" s="50">
        <f>MONTH(RESIDUOS[[#This Row],[Fecha de entrega]])</f>
        <v>1</v>
      </c>
      <c r="C5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81" s="51"/>
      <c r="E581" s="42"/>
      <c r="F581" s="42"/>
      <c r="G581" s="42"/>
      <c r="H581" s="42"/>
      <c r="I581" s="52"/>
    </row>
    <row r="582" spans="1:9" ht="15" customHeight="1">
      <c r="A582" s="49"/>
      <c r="B582" s="50">
        <f>MONTH(RESIDUOS[[#This Row],[Fecha de entrega]])</f>
        <v>1</v>
      </c>
      <c r="C5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82" s="51"/>
      <c r="E582" s="42"/>
      <c r="F582" s="42"/>
      <c r="G582" s="42"/>
      <c r="H582" s="42"/>
      <c r="I582" s="52"/>
    </row>
    <row r="583" spans="1:9" ht="15" customHeight="1">
      <c r="A583" s="49"/>
      <c r="B583" s="50">
        <f>MONTH(RESIDUOS[[#This Row],[Fecha de entrega]])</f>
        <v>1</v>
      </c>
      <c r="C5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83" s="51"/>
      <c r="E583" s="42"/>
      <c r="F583" s="42"/>
      <c r="G583" s="42"/>
      <c r="H583" s="42"/>
      <c r="I583" s="52"/>
    </row>
    <row r="584" spans="1:9" ht="15" customHeight="1">
      <c r="A584" s="49"/>
      <c r="B584" s="50">
        <f>MONTH(RESIDUOS[[#This Row],[Fecha de entrega]])</f>
        <v>1</v>
      </c>
      <c r="C5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84" s="51"/>
      <c r="E584" s="42"/>
      <c r="F584" s="42"/>
      <c r="G584" s="42"/>
      <c r="H584" s="42"/>
      <c r="I584" s="52"/>
    </row>
    <row r="585" spans="1:9" ht="15" customHeight="1">
      <c r="A585" s="49"/>
      <c r="B585" s="50">
        <f>MONTH(RESIDUOS[[#This Row],[Fecha de entrega]])</f>
        <v>1</v>
      </c>
      <c r="C5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85" s="51"/>
      <c r="E585" s="42"/>
      <c r="F585" s="42"/>
      <c r="G585" s="42"/>
      <c r="H585" s="42"/>
      <c r="I585" s="52"/>
    </row>
    <row r="586" spans="1:9" ht="15" customHeight="1">
      <c r="A586" s="49"/>
      <c r="B586" s="50">
        <f>MONTH(RESIDUOS[[#This Row],[Fecha de entrega]])</f>
        <v>1</v>
      </c>
      <c r="C5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86" s="51"/>
      <c r="E586" s="42"/>
      <c r="F586" s="42"/>
      <c r="G586" s="42"/>
      <c r="H586" s="42"/>
      <c r="I586" s="52"/>
    </row>
    <row r="587" spans="1:9" ht="15" customHeight="1">
      <c r="A587" s="49"/>
      <c r="B587" s="50">
        <f>MONTH(RESIDUOS[[#This Row],[Fecha de entrega]])</f>
        <v>1</v>
      </c>
      <c r="C5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87" s="51"/>
      <c r="E587" s="42"/>
      <c r="F587" s="42"/>
      <c r="G587" s="42"/>
      <c r="H587" s="42"/>
      <c r="I587" s="52"/>
    </row>
    <row r="588" spans="1:9" ht="15" customHeight="1">
      <c r="A588" s="49"/>
      <c r="B588" s="50">
        <f>MONTH(RESIDUOS[[#This Row],[Fecha de entrega]])</f>
        <v>1</v>
      </c>
      <c r="C5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88" s="51"/>
      <c r="E588" s="42"/>
      <c r="F588" s="42"/>
      <c r="G588" s="42"/>
      <c r="H588" s="42"/>
      <c r="I588" s="52"/>
    </row>
    <row r="589" spans="1:9" ht="15" customHeight="1">
      <c r="A589" s="49"/>
      <c r="B589" s="50">
        <f>MONTH(RESIDUOS[[#This Row],[Fecha de entrega]])</f>
        <v>1</v>
      </c>
      <c r="C5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89" s="51"/>
      <c r="E589" s="42"/>
      <c r="F589" s="42"/>
      <c r="G589" s="42"/>
      <c r="H589" s="42"/>
      <c r="I589" s="52"/>
    </row>
    <row r="590" spans="1:9" ht="15" customHeight="1">
      <c r="A590" s="49"/>
      <c r="B590" s="50">
        <f>MONTH(RESIDUOS[[#This Row],[Fecha de entrega]])</f>
        <v>1</v>
      </c>
      <c r="C5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90" s="51"/>
      <c r="E590" s="42"/>
      <c r="F590" s="42"/>
      <c r="G590" s="42"/>
      <c r="H590" s="42"/>
      <c r="I590" s="52"/>
    </row>
    <row r="591" spans="1:9" ht="15" customHeight="1">
      <c r="A591" s="49"/>
      <c r="B591" s="50">
        <f>MONTH(RESIDUOS[[#This Row],[Fecha de entrega]])</f>
        <v>1</v>
      </c>
      <c r="C5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91" s="51"/>
      <c r="E591" s="42"/>
      <c r="F591" s="42"/>
      <c r="G591" s="42"/>
      <c r="H591" s="42"/>
      <c r="I591" s="52"/>
    </row>
    <row r="592" spans="1:9" ht="15" customHeight="1">
      <c r="A592" s="49"/>
      <c r="B592" s="50">
        <f>MONTH(RESIDUOS[[#This Row],[Fecha de entrega]])</f>
        <v>1</v>
      </c>
      <c r="C5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92" s="51"/>
      <c r="E592" s="42"/>
      <c r="F592" s="42"/>
      <c r="G592" s="42"/>
      <c r="H592" s="42"/>
      <c r="I592" s="52"/>
    </row>
    <row r="593" spans="1:9" ht="15" customHeight="1">
      <c r="A593" s="49"/>
      <c r="B593" s="50">
        <f>MONTH(RESIDUOS[[#This Row],[Fecha de entrega]])</f>
        <v>1</v>
      </c>
      <c r="C5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93" s="51"/>
      <c r="E593" s="42"/>
      <c r="F593" s="42"/>
      <c r="G593" s="42"/>
      <c r="H593" s="42"/>
      <c r="I593" s="52"/>
    </row>
    <row r="594" spans="1:9" ht="15" customHeight="1">
      <c r="A594" s="49"/>
      <c r="B594" s="50">
        <f>MONTH(RESIDUOS[[#This Row],[Fecha de entrega]])</f>
        <v>1</v>
      </c>
      <c r="C5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94" s="51"/>
      <c r="E594" s="42"/>
      <c r="F594" s="42"/>
      <c r="G594" s="42"/>
      <c r="H594" s="42"/>
      <c r="I594" s="52"/>
    </row>
    <row r="595" spans="1:9" ht="15" customHeight="1">
      <c r="A595" s="49"/>
      <c r="B595" s="50">
        <f>MONTH(RESIDUOS[[#This Row],[Fecha de entrega]])</f>
        <v>1</v>
      </c>
      <c r="C5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95" s="51"/>
      <c r="E595" s="42"/>
      <c r="F595" s="42"/>
      <c r="G595" s="42"/>
      <c r="H595" s="42"/>
      <c r="I595" s="52"/>
    </row>
    <row r="596" spans="1:9" ht="15" customHeight="1">
      <c r="A596" s="49"/>
      <c r="B596" s="50">
        <f>MONTH(RESIDUOS[[#This Row],[Fecha de entrega]])</f>
        <v>1</v>
      </c>
      <c r="C5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96" s="51"/>
      <c r="E596" s="42"/>
      <c r="F596" s="42"/>
      <c r="G596" s="42"/>
      <c r="H596" s="42"/>
      <c r="I596" s="52"/>
    </row>
    <row r="597" spans="1:9" ht="15" customHeight="1">
      <c r="A597" s="49"/>
      <c r="B597" s="50">
        <f>MONTH(RESIDUOS[[#This Row],[Fecha de entrega]])</f>
        <v>1</v>
      </c>
      <c r="C5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97" s="51"/>
      <c r="E597" s="42"/>
      <c r="F597" s="42"/>
      <c r="G597" s="42"/>
      <c r="H597" s="42"/>
      <c r="I597" s="52"/>
    </row>
    <row r="598" spans="1:9" ht="15" customHeight="1">
      <c r="A598" s="49"/>
      <c r="B598" s="50">
        <f>MONTH(RESIDUOS[[#This Row],[Fecha de entrega]])</f>
        <v>1</v>
      </c>
      <c r="C5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98" s="51"/>
      <c r="E598" s="42"/>
      <c r="F598" s="42"/>
      <c r="G598" s="42"/>
      <c r="H598" s="42"/>
      <c r="I598" s="52"/>
    </row>
    <row r="599" spans="1:9" ht="15" customHeight="1">
      <c r="A599" s="49"/>
      <c r="B599" s="50">
        <f>MONTH(RESIDUOS[[#This Row],[Fecha de entrega]])</f>
        <v>1</v>
      </c>
      <c r="C5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599" s="51"/>
      <c r="E599" s="42"/>
      <c r="F599" s="42"/>
      <c r="G599" s="42"/>
      <c r="H599" s="42"/>
      <c r="I599" s="52"/>
    </row>
    <row r="600" spans="1:9" ht="15" customHeight="1">
      <c r="A600" s="49"/>
      <c r="B600" s="50">
        <f>MONTH(RESIDUOS[[#This Row],[Fecha de entrega]])</f>
        <v>1</v>
      </c>
      <c r="C6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00" s="51"/>
      <c r="E600" s="42"/>
      <c r="F600" s="42"/>
      <c r="G600" s="42"/>
      <c r="H600" s="42"/>
      <c r="I600" s="52"/>
    </row>
    <row r="601" spans="1:9" ht="15" customHeight="1">
      <c r="A601" s="49"/>
      <c r="B601" s="50">
        <f>MONTH(RESIDUOS[[#This Row],[Fecha de entrega]])</f>
        <v>1</v>
      </c>
      <c r="C6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01" s="51"/>
      <c r="E601" s="42"/>
      <c r="F601" s="42"/>
      <c r="G601" s="42"/>
      <c r="H601" s="42"/>
      <c r="I601" s="52"/>
    </row>
    <row r="602" spans="1:9" ht="15" customHeight="1">
      <c r="A602" s="49"/>
      <c r="B602" s="50">
        <f>MONTH(RESIDUOS[[#This Row],[Fecha de entrega]])</f>
        <v>1</v>
      </c>
      <c r="C6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02" s="51"/>
      <c r="E602" s="42"/>
      <c r="F602" s="42"/>
      <c r="G602" s="42"/>
      <c r="H602" s="42"/>
      <c r="I602" s="52"/>
    </row>
    <row r="603" spans="1:9" ht="15" customHeight="1">
      <c r="A603" s="49"/>
      <c r="B603" s="50">
        <f>MONTH(RESIDUOS[[#This Row],[Fecha de entrega]])</f>
        <v>1</v>
      </c>
      <c r="C6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03" s="51"/>
      <c r="E603" s="42"/>
      <c r="F603" s="42"/>
      <c r="G603" s="42"/>
      <c r="H603" s="42"/>
      <c r="I603" s="52"/>
    </row>
    <row r="604" spans="1:9" ht="15" customHeight="1">
      <c r="A604" s="49"/>
      <c r="B604" s="50">
        <f>MONTH(RESIDUOS[[#This Row],[Fecha de entrega]])</f>
        <v>1</v>
      </c>
      <c r="C6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04" s="51"/>
      <c r="E604" s="42"/>
      <c r="F604" s="42"/>
      <c r="G604" s="42"/>
      <c r="H604" s="42"/>
      <c r="I604" s="52"/>
    </row>
    <row r="605" spans="1:9" ht="15" customHeight="1">
      <c r="A605" s="49"/>
      <c r="B605" s="50">
        <f>MONTH(RESIDUOS[[#This Row],[Fecha de entrega]])</f>
        <v>1</v>
      </c>
      <c r="C6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05" s="51"/>
      <c r="E605" s="42"/>
      <c r="F605" s="42"/>
      <c r="G605" s="42"/>
      <c r="H605" s="42"/>
      <c r="I605" s="52"/>
    </row>
    <row r="606" spans="1:9" ht="15" customHeight="1">
      <c r="A606" s="49"/>
      <c r="B606" s="50">
        <f>MONTH(RESIDUOS[[#This Row],[Fecha de entrega]])</f>
        <v>1</v>
      </c>
      <c r="C6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06" s="51"/>
      <c r="E606" s="42"/>
      <c r="F606" s="42"/>
      <c r="G606" s="42"/>
      <c r="H606" s="42"/>
      <c r="I606" s="52"/>
    </row>
    <row r="607" spans="1:9" ht="15" customHeight="1">
      <c r="A607" s="49"/>
      <c r="B607" s="50">
        <f>MONTH(RESIDUOS[[#This Row],[Fecha de entrega]])</f>
        <v>1</v>
      </c>
      <c r="C6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07" s="51"/>
      <c r="E607" s="42"/>
      <c r="F607" s="42"/>
      <c r="G607" s="42"/>
      <c r="H607" s="42"/>
      <c r="I607" s="52"/>
    </row>
    <row r="608" spans="1:9" ht="15" customHeight="1">
      <c r="A608" s="49"/>
      <c r="B608" s="50">
        <f>MONTH(RESIDUOS[[#This Row],[Fecha de entrega]])</f>
        <v>1</v>
      </c>
      <c r="C6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08" s="51"/>
      <c r="E608" s="42"/>
      <c r="F608" s="42"/>
      <c r="G608" s="42"/>
      <c r="H608" s="42"/>
      <c r="I608" s="52"/>
    </row>
    <row r="609" spans="1:9" ht="15" customHeight="1">
      <c r="A609" s="49"/>
      <c r="B609" s="50">
        <f>MONTH(RESIDUOS[[#This Row],[Fecha de entrega]])</f>
        <v>1</v>
      </c>
      <c r="C6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09" s="51"/>
      <c r="E609" s="42"/>
      <c r="F609" s="42"/>
      <c r="G609" s="42"/>
      <c r="H609" s="42"/>
      <c r="I609" s="52"/>
    </row>
    <row r="610" spans="1:9" ht="15" customHeight="1">
      <c r="A610" s="49"/>
      <c r="B610" s="50">
        <f>MONTH(RESIDUOS[[#This Row],[Fecha de entrega]])</f>
        <v>1</v>
      </c>
      <c r="C6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10" s="51"/>
      <c r="E610" s="42"/>
      <c r="F610" s="42"/>
      <c r="G610" s="42"/>
      <c r="H610" s="42"/>
      <c r="I610" s="52"/>
    </row>
    <row r="611" spans="1:9" ht="15" customHeight="1">
      <c r="A611" s="49"/>
      <c r="B611" s="50">
        <f>MONTH(RESIDUOS[[#This Row],[Fecha de entrega]])</f>
        <v>1</v>
      </c>
      <c r="C6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11" s="51"/>
      <c r="E611" s="42"/>
      <c r="F611" s="42"/>
      <c r="G611" s="42"/>
      <c r="H611" s="42"/>
      <c r="I611" s="52"/>
    </row>
    <row r="612" spans="1:9" ht="15" customHeight="1">
      <c r="A612" s="49"/>
      <c r="B612" s="50">
        <f>MONTH(RESIDUOS[[#This Row],[Fecha de entrega]])</f>
        <v>1</v>
      </c>
      <c r="C6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12" s="51"/>
      <c r="E612" s="42"/>
      <c r="F612" s="42"/>
      <c r="G612" s="42"/>
      <c r="H612" s="42"/>
      <c r="I612" s="52"/>
    </row>
    <row r="613" spans="1:9" ht="15" customHeight="1">
      <c r="A613" s="49"/>
      <c r="B613" s="50">
        <f>MONTH(RESIDUOS[[#This Row],[Fecha de entrega]])</f>
        <v>1</v>
      </c>
      <c r="C6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13" s="51"/>
      <c r="E613" s="42"/>
      <c r="F613" s="42"/>
      <c r="G613" s="42"/>
      <c r="H613" s="42"/>
      <c r="I613" s="52"/>
    </row>
    <row r="614" spans="1:9" ht="15" customHeight="1">
      <c r="A614" s="49"/>
      <c r="B614" s="50">
        <f>MONTH(RESIDUOS[[#This Row],[Fecha de entrega]])</f>
        <v>1</v>
      </c>
      <c r="C6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14" s="51"/>
      <c r="E614" s="42"/>
      <c r="F614" s="42"/>
      <c r="G614" s="42"/>
      <c r="H614" s="42"/>
      <c r="I614" s="52"/>
    </row>
    <row r="615" spans="1:9" ht="15" customHeight="1">
      <c r="A615" s="49"/>
      <c r="B615" s="50">
        <f>MONTH(RESIDUOS[[#This Row],[Fecha de entrega]])</f>
        <v>1</v>
      </c>
      <c r="C6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15" s="51"/>
      <c r="E615" s="42"/>
      <c r="F615" s="42"/>
      <c r="G615" s="42"/>
      <c r="H615" s="42"/>
      <c r="I615" s="52"/>
    </row>
    <row r="616" spans="1:9" ht="15" customHeight="1">
      <c r="A616" s="49"/>
      <c r="B616" s="50">
        <f>MONTH(RESIDUOS[[#This Row],[Fecha de entrega]])</f>
        <v>1</v>
      </c>
      <c r="C6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16" s="51"/>
      <c r="E616" s="42"/>
      <c r="F616" s="42"/>
      <c r="G616" s="42"/>
      <c r="H616" s="42"/>
      <c r="I616" s="52"/>
    </row>
    <row r="617" spans="1:9" ht="15" customHeight="1">
      <c r="A617" s="49"/>
      <c r="B617" s="50">
        <f>MONTH(RESIDUOS[[#This Row],[Fecha de entrega]])</f>
        <v>1</v>
      </c>
      <c r="C6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17" s="51"/>
      <c r="E617" s="42"/>
      <c r="F617" s="42"/>
      <c r="G617" s="42"/>
      <c r="H617" s="42"/>
      <c r="I617" s="52"/>
    </row>
    <row r="618" spans="1:9" ht="15" customHeight="1">
      <c r="A618" s="49"/>
      <c r="B618" s="50">
        <f>MONTH(RESIDUOS[[#This Row],[Fecha de entrega]])</f>
        <v>1</v>
      </c>
      <c r="C6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18" s="51"/>
      <c r="E618" s="42"/>
      <c r="F618" s="42"/>
      <c r="G618" s="42"/>
      <c r="H618" s="42"/>
      <c r="I618" s="52"/>
    </row>
    <row r="619" spans="1:9" ht="15" customHeight="1">
      <c r="A619" s="49"/>
      <c r="B619" s="50">
        <f>MONTH(RESIDUOS[[#This Row],[Fecha de entrega]])</f>
        <v>1</v>
      </c>
      <c r="C6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19" s="51"/>
      <c r="E619" s="42"/>
      <c r="F619" s="42"/>
      <c r="G619" s="42"/>
      <c r="H619" s="42"/>
      <c r="I619" s="52"/>
    </row>
    <row r="620" spans="1:9" ht="15" customHeight="1">
      <c r="A620" s="49"/>
      <c r="B620" s="50">
        <f>MONTH(RESIDUOS[[#This Row],[Fecha de entrega]])</f>
        <v>1</v>
      </c>
      <c r="C6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20" s="51"/>
      <c r="E620" s="42"/>
      <c r="F620" s="42"/>
      <c r="G620" s="42"/>
      <c r="H620" s="42"/>
      <c r="I620" s="52"/>
    </row>
    <row r="621" spans="1:9" ht="15" customHeight="1">
      <c r="A621" s="49"/>
      <c r="B621" s="50">
        <f>MONTH(RESIDUOS[[#This Row],[Fecha de entrega]])</f>
        <v>1</v>
      </c>
      <c r="C6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21" s="51"/>
      <c r="E621" s="42"/>
      <c r="F621" s="42"/>
      <c r="G621" s="42"/>
      <c r="H621" s="42"/>
      <c r="I621" s="52"/>
    </row>
    <row r="622" spans="1:9" ht="15" customHeight="1">
      <c r="A622" s="49"/>
      <c r="B622" s="50">
        <f>MONTH(RESIDUOS[[#This Row],[Fecha de entrega]])</f>
        <v>1</v>
      </c>
      <c r="C6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22" s="51"/>
      <c r="E622" s="42"/>
      <c r="F622" s="42"/>
      <c r="G622" s="42"/>
      <c r="H622" s="42"/>
      <c r="I622" s="52"/>
    </row>
    <row r="623" spans="1:9" ht="15" customHeight="1">
      <c r="A623" s="49"/>
      <c r="B623" s="50">
        <f>MONTH(RESIDUOS[[#This Row],[Fecha de entrega]])</f>
        <v>1</v>
      </c>
      <c r="C6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23" s="51"/>
      <c r="E623" s="42"/>
      <c r="F623" s="42"/>
      <c r="G623" s="42"/>
      <c r="H623" s="42"/>
      <c r="I623" s="52"/>
    </row>
    <row r="624" spans="1:9" ht="15" customHeight="1">
      <c r="A624" s="49"/>
      <c r="B624" s="50">
        <f>MONTH(RESIDUOS[[#This Row],[Fecha de entrega]])</f>
        <v>1</v>
      </c>
      <c r="C6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24" s="51"/>
      <c r="E624" s="42"/>
      <c r="F624" s="42"/>
      <c r="G624" s="42"/>
      <c r="H624" s="42"/>
      <c r="I624" s="52"/>
    </row>
    <row r="625" spans="1:9" ht="15" customHeight="1">
      <c r="A625" s="49"/>
      <c r="B625" s="50">
        <f>MONTH(RESIDUOS[[#This Row],[Fecha de entrega]])</f>
        <v>1</v>
      </c>
      <c r="C6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25" s="51"/>
      <c r="E625" s="42"/>
      <c r="F625" s="42"/>
      <c r="G625" s="42"/>
      <c r="H625" s="42"/>
      <c r="I625" s="52"/>
    </row>
    <row r="626" spans="1:9" ht="15" customHeight="1">
      <c r="A626" s="49"/>
      <c r="B626" s="50">
        <f>MONTH(RESIDUOS[[#This Row],[Fecha de entrega]])</f>
        <v>1</v>
      </c>
      <c r="C6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26" s="51"/>
      <c r="E626" s="42"/>
      <c r="F626" s="42"/>
      <c r="G626" s="42"/>
      <c r="H626" s="42"/>
      <c r="I626" s="52"/>
    </row>
    <row r="627" spans="1:9" ht="15" customHeight="1">
      <c r="A627" s="49"/>
      <c r="B627" s="50">
        <f>MONTH(RESIDUOS[[#This Row],[Fecha de entrega]])</f>
        <v>1</v>
      </c>
      <c r="C6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27" s="51"/>
      <c r="E627" s="42"/>
      <c r="F627" s="42"/>
      <c r="G627" s="42"/>
      <c r="H627" s="42"/>
      <c r="I627" s="52"/>
    </row>
    <row r="628" spans="1:9" ht="15" customHeight="1">
      <c r="A628" s="49"/>
      <c r="B628" s="50">
        <f>MONTH(RESIDUOS[[#This Row],[Fecha de entrega]])</f>
        <v>1</v>
      </c>
      <c r="C6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28" s="51"/>
      <c r="E628" s="42"/>
      <c r="F628" s="42"/>
      <c r="G628" s="42"/>
      <c r="H628" s="42"/>
      <c r="I628" s="52"/>
    </row>
    <row r="629" spans="1:9" ht="15" customHeight="1">
      <c r="A629" s="49"/>
      <c r="B629" s="50">
        <f>MONTH(RESIDUOS[[#This Row],[Fecha de entrega]])</f>
        <v>1</v>
      </c>
      <c r="C6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29" s="51"/>
      <c r="E629" s="42"/>
      <c r="F629" s="42"/>
      <c r="G629" s="42"/>
      <c r="H629" s="42"/>
      <c r="I629" s="52"/>
    </row>
    <row r="630" spans="1:9" ht="15" customHeight="1">
      <c r="A630" s="49"/>
      <c r="B630" s="50">
        <f>MONTH(RESIDUOS[[#This Row],[Fecha de entrega]])</f>
        <v>1</v>
      </c>
      <c r="C6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30" s="51"/>
      <c r="E630" s="42"/>
      <c r="F630" s="42"/>
      <c r="G630" s="42"/>
      <c r="H630" s="42"/>
      <c r="I630" s="52"/>
    </row>
    <row r="631" spans="1:9" ht="15" customHeight="1">
      <c r="A631" s="49"/>
      <c r="B631" s="50">
        <f>MONTH(RESIDUOS[[#This Row],[Fecha de entrega]])</f>
        <v>1</v>
      </c>
      <c r="C6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31" s="51"/>
      <c r="E631" s="42"/>
      <c r="F631" s="42"/>
      <c r="G631" s="42"/>
      <c r="H631" s="42"/>
      <c r="I631" s="52"/>
    </row>
    <row r="632" spans="1:9" ht="15" customHeight="1">
      <c r="A632" s="49"/>
      <c r="B632" s="50">
        <f>MONTH(RESIDUOS[[#This Row],[Fecha de entrega]])</f>
        <v>1</v>
      </c>
      <c r="C6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32" s="51"/>
      <c r="E632" s="42"/>
      <c r="F632" s="42"/>
      <c r="G632" s="42"/>
      <c r="H632" s="42"/>
      <c r="I632" s="52"/>
    </row>
    <row r="633" spans="1:9" ht="15" customHeight="1">
      <c r="A633" s="49"/>
      <c r="B633" s="50">
        <f>MONTH(RESIDUOS[[#This Row],[Fecha de entrega]])</f>
        <v>1</v>
      </c>
      <c r="C6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33" s="51"/>
      <c r="E633" s="42"/>
      <c r="F633" s="42"/>
      <c r="G633" s="42"/>
      <c r="H633" s="42"/>
      <c r="I633" s="52"/>
    </row>
    <row r="634" spans="1:9" ht="15" customHeight="1">
      <c r="A634" s="49"/>
      <c r="B634" s="50">
        <f>MONTH(RESIDUOS[[#This Row],[Fecha de entrega]])</f>
        <v>1</v>
      </c>
      <c r="C6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34" s="51"/>
      <c r="E634" s="42"/>
      <c r="F634" s="42"/>
      <c r="G634" s="42"/>
      <c r="H634" s="42"/>
      <c r="I634" s="52"/>
    </row>
    <row r="635" spans="1:9" ht="15" customHeight="1">
      <c r="A635" s="49"/>
      <c r="B635" s="50">
        <f>MONTH(RESIDUOS[[#This Row],[Fecha de entrega]])</f>
        <v>1</v>
      </c>
      <c r="C6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35" s="51"/>
      <c r="E635" s="42"/>
      <c r="F635" s="42"/>
      <c r="G635" s="42"/>
      <c r="H635" s="42"/>
      <c r="I635" s="52"/>
    </row>
    <row r="636" spans="1:9" ht="15" customHeight="1">
      <c r="A636" s="49"/>
      <c r="B636" s="50">
        <f>MONTH(RESIDUOS[[#This Row],[Fecha de entrega]])</f>
        <v>1</v>
      </c>
      <c r="C6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36" s="51"/>
      <c r="E636" s="42"/>
      <c r="F636" s="42"/>
      <c r="G636" s="42"/>
      <c r="H636" s="42"/>
      <c r="I636" s="52"/>
    </row>
    <row r="637" spans="1:9" ht="15" customHeight="1">
      <c r="A637" s="49"/>
      <c r="B637" s="50">
        <f>MONTH(RESIDUOS[[#This Row],[Fecha de entrega]])</f>
        <v>1</v>
      </c>
      <c r="C6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37" s="51"/>
      <c r="E637" s="42"/>
      <c r="F637" s="42"/>
      <c r="G637" s="42"/>
      <c r="H637" s="42"/>
      <c r="I637" s="52"/>
    </row>
    <row r="638" spans="1:9" ht="15" customHeight="1">
      <c r="A638" s="49"/>
      <c r="B638" s="50">
        <f>MONTH(RESIDUOS[[#This Row],[Fecha de entrega]])</f>
        <v>1</v>
      </c>
      <c r="C6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38" s="51"/>
      <c r="E638" s="42"/>
      <c r="F638" s="42"/>
      <c r="G638" s="42"/>
      <c r="H638" s="42"/>
      <c r="I638" s="52"/>
    </row>
    <row r="639" spans="1:9" ht="15" customHeight="1">
      <c r="A639" s="49"/>
      <c r="B639" s="50">
        <f>MONTH(RESIDUOS[[#This Row],[Fecha de entrega]])</f>
        <v>1</v>
      </c>
      <c r="C6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39" s="51"/>
      <c r="E639" s="42"/>
      <c r="F639" s="42"/>
      <c r="G639" s="42"/>
      <c r="H639" s="42"/>
      <c r="I639" s="52"/>
    </row>
    <row r="640" spans="1:9" ht="15" customHeight="1">
      <c r="A640" s="49"/>
      <c r="B640" s="50">
        <f>MONTH(RESIDUOS[[#This Row],[Fecha de entrega]])</f>
        <v>1</v>
      </c>
      <c r="C6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40" s="51"/>
      <c r="E640" s="42"/>
      <c r="F640" s="42"/>
      <c r="G640" s="42"/>
      <c r="H640" s="42"/>
      <c r="I640" s="52"/>
    </row>
    <row r="641" spans="1:9" ht="15" customHeight="1">
      <c r="A641" s="49"/>
      <c r="B641" s="50">
        <f>MONTH(RESIDUOS[[#This Row],[Fecha de entrega]])</f>
        <v>1</v>
      </c>
      <c r="C6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41" s="51"/>
      <c r="E641" s="42"/>
      <c r="F641" s="42"/>
      <c r="G641" s="42"/>
      <c r="H641" s="42"/>
      <c r="I641" s="52"/>
    </row>
    <row r="642" spans="1:9" ht="15" customHeight="1">
      <c r="A642" s="49"/>
      <c r="B642" s="50">
        <f>MONTH(RESIDUOS[[#This Row],[Fecha de entrega]])</f>
        <v>1</v>
      </c>
      <c r="C6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42" s="51"/>
      <c r="E642" s="42"/>
      <c r="F642" s="42"/>
      <c r="G642" s="42"/>
      <c r="H642" s="42"/>
      <c r="I642" s="52"/>
    </row>
    <row r="643" spans="1:9" ht="15" customHeight="1">
      <c r="A643" s="49"/>
      <c r="B643" s="50">
        <f>MONTH(RESIDUOS[[#This Row],[Fecha de entrega]])</f>
        <v>1</v>
      </c>
      <c r="C6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43" s="51"/>
      <c r="E643" s="42"/>
      <c r="F643" s="42"/>
      <c r="G643" s="42"/>
      <c r="H643" s="42"/>
      <c r="I643" s="52"/>
    </row>
    <row r="644" spans="1:9" ht="15" customHeight="1">
      <c r="A644" s="49"/>
      <c r="B644" s="50">
        <f>MONTH(RESIDUOS[[#This Row],[Fecha de entrega]])</f>
        <v>1</v>
      </c>
      <c r="C6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44" s="51"/>
      <c r="E644" s="42"/>
      <c r="F644" s="42"/>
      <c r="G644" s="42"/>
      <c r="H644" s="42"/>
      <c r="I644" s="52"/>
    </row>
    <row r="645" spans="1:9" ht="15" customHeight="1">
      <c r="A645" s="49"/>
      <c r="B645" s="50">
        <f>MONTH(RESIDUOS[[#This Row],[Fecha de entrega]])</f>
        <v>1</v>
      </c>
      <c r="C6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45" s="51"/>
      <c r="E645" s="42"/>
      <c r="F645" s="42"/>
      <c r="G645" s="42"/>
      <c r="H645" s="42"/>
      <c r="I645" s="52"/>
    </row>
    <row r="646" spans="1:9" ht="15" customHeight="1">
      <c r="A646" s="49"/>
      <c r="B646" s="50">
        <f>MONTH(RESIDUOS[[#This Row],[Fecha de entrega]])</f>
        <v>1</v>
      </c>
      <c r="C6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46" s="51"/>
      <c r="E646" s="42"/>
      <c r="F646" s="42"/>
      <c r="G646" s="42"/>
      <c r="H646" s="42"/>
      <c r="I646" s="52"/>
    </row>
    <row r="647" spans="1:9" ht="15" customHeight="1">
      <c r="A647" s="49"/>
      <c r="B647" s="50">
        <f>MONTH(RESIDUOS[[#This Row],[Fecha de entrega]])</f>
        <v>1</v>
      </c>
      <c r="C6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47" s="51"/>
      <c r="E647" s="42"/>
      <c r="F647" s="42"/>
      <c r="G647" s="42"/>
      <c r="H647" s="42"/>
      <c r="I647" s="52"/>
    </row>
    <row r="648" spans="1:9" ht="15" customHeight="1">
      <c r="A648" s="49"/>
      <c r="B648" s="50">
        <f>MONTH(RESIDUOS[[#This Row],[Fecha de entrega]])</f>
        <v>1</v>
      </c>
      <c r="C6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48" s="51"/>
      <c r="E648" s="42"/>
      <c r="F648" s="42"/>
      <c r="G648" s="42"/>
      <c r="H648" s="42"/>
      <c r="I648" s="52"/>
    </row>
    <row r="649" spans="1:9" ht="15" customHeight="1">
      <c r="A649" s="49"/>
      <c r="B649" s="50">
        <f>MONTH(RESIDUOS[[#This Row],[Fecha de entrega]])</f>
        <v>1</v>
      </c>
      <c r="C6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49" s="51"/>
      <c r="E649" s="42"/>
      <c r="F649" s="42"/>
      <c r="G649" s="42"/>
      <c r="H649" s="42"/>
      <c r="I649" s="52"/>
    </row>
    <row r="650" spans="1:9" ht="15" customHeight="1">
      <c r="A650" s="49"/>
      <c r="B650" s="50">
        <f>MONTH(RESIDUOS[[#This Row],[Fecha de entrega]])</f>
        <v>1</v>
      </c>
      <c r="C6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50" s="51"/>
      <c r="E650" s="42"/>
      <c r="F650" s="42"/>
      <c r="G650" s="42"/>
      <c r="H650" s="42"/>
      <c r="I650" s="52"/>
    </row>
    <row r="651" spans="1:9" ht="15" customHeight="1">
      <c r="A651" s="49"/>
      <c r="B651" s="50">
        <f>MONTH(RESIDUOS[[#This Row],[Fecha de entrega]])</f>
        <v>1</v>
      </c>
      <c r="C6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51" s="51"/>
      <c r="E651" s="42"/>
      <c r="F651" s="42"/>
      <c r="G651" s="42"/>
      <c r="H651" s="42"/>
      <c r="I651" s="52"/>
    </row>
    <row r="652" spans="1:9" ht="15" customHeight="1">
      <c r="A652" s="49"/>
      <c r="B652" s="50">
        <f>MONTH(RESIDUOS[[#This Row],[Fecha de entrega]])</f>
        <v>1</v>
      </c>
      <c r="C6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52" s="51"/>
      <c r="E652" s="42"/>
      <c r="F652" s="42"/>
      <c r="G652" s="42"/>
      <c r="H652" s="42"/>
      <c r="I652" s="52"/>
    </row>
    <row r="653" spans="1:9" ht="15" customHeight="1">
      <c r="A653" s="49"/>
      <c r="B653" s="50">
        <f>MONTH(RESIDUOS[[#This Row],[Fecha de entrega]])</f>
        <v>1</v>
      </c>
      <c r="C6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53" s="51"/>
      <c r="E653" s="42"/>
      <c r="F653" s="42"/>
      <c r="G653" s="42"/>
      <c r="H653" s="42"/>
      <c r="I653" s="52"/>
    </row>
    <row r="654" spans="1:9" ht="15" customHeight="1">
      <c r="A654" s="49"/>
      <c r="B654" s="50">
        <f>MONTH(RESIDUOS[[#This Row],[Fecha de entrega]])</f>
        <v>1</v>
      </c>
      <c r="C6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54" s="51"/>
      <c r="E654" s="42"/>
      <c r="F654" s="42"/>
      <c r="G654" s="42"/>
      <c r="H654" s="42"/>
      <c r="I654" s="52"/>
    </row>
    <row r="655" spans="1:9" ht="15" customHeight="1">
      <c r="A655" s="49"/>
      <c r="B655" s="50">
        <f>MONTH(RESIDUOS[[#This Row],[Fecha de entrega]])</f>
        <v>1</v>
      </c>
      <c r="C6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55" s="51"/>
      <c r="E655" s="42"/>
      <c r="F655" s="42"/>
      <c r="G655" s="42"/>
      <c r="H655" s="42"/>
      <c r="I655" s="52"/>
    </row>
    <row r="656" spans="1:9" ht="15" customHeight="1">
      <c r="A656" s="49"/>
      <c r="B656" s="50">
        <f>MONTH(RESIDUOS[[#This Row],[Fecha de entrega]])</f>
        <v>1</v>
      </c>
      <c r="C6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56" s="51"/>
      <c r="E656" s="42"/>
      <c r="F656" s="42"/>
      <c r="G656" s="42"/>
      <c r="H656" s="42"/>
      <c r="I656" s="52"/>
    </row>
    <row r="657" spans="1:9" ht="15" customHeight="1">
      <c r="A657" s="49"/>
      <c r="B657" s="50">
        <f>MONTH(RESIDUOS[[#This Row],[Fecha de entrega]])</f>
        <v>1</v>
      </c>
      <c r="C6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57" s="51"/>
      <c r="E657" s="42"/>
      <c r="F657" s="42"/>
      <c r="G657" s="42"/>
      <c r="H657" s="42"/>
      <c r="I657" s="52"/>
    </row>
    <row r="658" spans="1:9" ht="15" customHeight="1">
      <c r="A658" s="49"/>
      <c r="B658" s="50">
        <f>MONTH(RESIDUOS[[#This Row],[Fecha de entrega]])</f>
        <v>1</v>
      </c>
      <c r="C6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58" s="51"/>
      <c r="E658" s="42"/>
      <c r="F658" s="42"/>
      <c r="G658" s="42"/>
      <c r="H658" s="42"/>
      <c r="I658" s="52"/>
    </row>
    <row r="659" spans="1:9" ht="15" customHeight="1">
      <c r="A659" s="49"/>
      <c r="B659" s="50">
        <f>MONTH(RESIDUOS[[#This Row],[Fecha de entrega]])</f>
        <v>1</v>
      </c>
      <c r="C6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59" s="51"/>
      <c r="E659" s="42"/>
      <c r="F659" s="42"/>
      <c r="G659" s="42"/>
      <c r="H659" s="42"/>
      <c r="I659" s="52"/>
    </row>
    <row r="660" spans="1:9" ht="15" customHeight="1">
      <c r="A660" s="49"/>
      <c r="B660" s="50">
        <f>MONTH(RESIDUOS[[#This Row],[Fecha de entrega]])</f>
        <v>1</v>
      </c>
      <c r="C6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60" s="51"/>
      <c r="E660" s="42"/>
      <c r="F660" s="42"/>
      <c r="G660" s="42"/>
      <c r="H660" s="42"/>
      <c r="I660" s="52"/>
    </row>
    <row r="661" spans="1:9" ht="15" customHeight="1">
      <c r="A661" s="49"/>
      <c r="B661" s="50">
        <f>MONTH(RESIDUOS[[#This Row],[Fecha de entrega]])</f>
        <v>1</v>
      </c>
      <c r="C6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61" s="51"/>
      <c r="E661" s="42"/>
      <c r="F661" s="42"/>
      <c r="G661" s="42"/>
      <c r="H661" s="42"/>
      <c r="I661" s="52"/>
    </row>
    <row r="662" spans="1:9" ht="15" customHeight="1">
      <c r="A662" s="49"/>
      <c r="B662" s="50">
        <f>MONTH(RESIDUOS[[#This Row],[Fecha de entrega]])</f>
        <v>1</v>
      </c>
      <c r="C6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62" s="51"/>
      <c r="E662" s="42"/>
      <c r="F662" s="42"/>
      <c r="G662" s="42"/>
      <c r="H662" s="42"/>
      <c r="I662" s="52"/>
    </row>
    <row r="663" spans="1:9" ht="15" customHeight="1">
      <c r="A663" s="49"/>
      <c r="B663" s="50">
        <f>MONTH(RESIDUOS[[#This Row],[Fecha de entrega]])</f>
        <v>1</v>
      </c>
      <c r="C6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63" s="51"/>
      <c r="E663" s="42"/>
      <c r="F663" s="42"/>
      <c r="G663" s="42"/>
      <c r="H663" s="42"/>
      <c r="I663" s="52"/>
    </row>
    <row r="664" spans="1:9" ht="15" customHeight="1">
      <c r="A664" s="49"/>
      <c r="B664" s="50">
        <f>MONTH(RESIDUOS[[#This Row],[Fecha de entrega]])</f>
        <v>1</v>
      </c>
      <c r="C6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64" s="51"/>
      <c r="E664" s="42"/>
      <c r="F664" s="42"/>
      <c r="G664" s="42"/>
      <c r="H664" s="42"/>
      <c r="I664" s="52"/>
    </row>
    <row r="665" spans="1:9" ht="15" customHeight="1">
      <c r="A665" s="49"/>
      <c r="B665" s="50">
        <f>MONTH(RESIDUOS[[#This Row],[Fecha de entrega]])</f>
        <v>1</v>
      </c>
      <c r="C6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65" s="51"/>
      <c r="E665" s="42"/>
      <c r="F665" s="42"/>
      <c r="G665" s="42"/>
      <c r="H665" s="42"/>
      <c r="I665" s="52"/>
    </row>
    <row r="666" spans="1:9" ht="15" customHeight="1">
      <c r="A666" s="49"/>
      <c r="B666" s="50">
        <f>MONTH(RESIDUOS[[#This Row],[Fecha de entrega]])</f>
        <v>1</v>
      </c>
      <c r="C6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66" s="51"/>
      <c r="E666" s="42"/>
      <c r="F666" s="42"/>
      <c r="G666" s="42"/>
      <c r="H666" s="42"/>
      <c r="I666" s="52"/>
    </row>
    <row r="667" spans="1:9" ht="15" customHeight="1">
      <c r="A667" s="49"/>
      <c r="B667" s="50">
        <f>MONTH(RESIDUOS[[#This Row],[Fecha de entrega]])</f>
        <v>1</v>
      </c>
      <c r="C6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67" s="51"/>
      <c r="E667" s="42"/>
      <c r="F667" s="42"/>
      <c r="G667" s="42"/>
      <c r="H667" s="42"/>
      <c r="I667" s="52"/>
    </row>
    <row r="668" spans="1:9" ht="15" customHeight="1">
      <c r="A668" s="49"/>
      <c r="B668" s="50">
        <f>MONTH(RESIDUOS[[#This Row],[Fecha de entrega]])</f>
        <v>1</v>
      </c>
      <c r="C6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68" s="51"/>
      <c r="E668" s="42"/>
      <c r="F668" s="42"/>
      <c r="G668" s="42"/>
      <c r="H668" s="42"/>
      <c r="I668" s="52"/>
    </row>
    <row r="669" spans="1:9" ht="15" customHeight="1">
      <c r="A669" s="49"/>
      <c r="B669" s="50">
        <f>MONTH(RESIDUOS[[#This Row],[Fecha de entrega]])</f>
        <v>1</v>
      </c>
      <c r="C6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69" s="51"/>
      <c r="E669" s="42"/>
      <c r="F669" s="42"/>
      <c r="G669" s="42"/>
      <c r="H669" s="42"/>
      <c r="I669" s="52"/>
    </row>
    <row r="670" spans="1:9" ht="15" customHeight="1">
      <c r="A670" s="49"/>
      <c r="B670" s="50">
        <f>MONTH(RESIDUOS[[#This Row],[Fecha de entrega]])</f>
        <v>1</v>
      </c>
      <c r="C6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70" s="51"/>
      <c r="E670" s="42"/>
      <c r="F670" s="42"/>
      <c r="G670" s="42"/>
      <c r="H670" s="42"/>
      <c r="I670" s="52"/>
    </row>
    <row r="671" spans="1:9" ht="15" customHeight="1">
      <c r="A671" s="49"/>
      <c r="B671" s="50">
        <f>MONTH(RESIDUOS[[#This Row],[Fecha de entrega]])</f>
        <v>1</v>
      </c>
      <c r="C6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71" s="51"/>
      <c r="E671" s="42"/>
      <c r="F671" s="42"/>
      <c r="G671" s="42"/>
      <c r="H671" s="42"/>
      <c r="I671" s="52"/>
    </row>
    <row r="672" spans="1:9" ht="15" customHeight="1">
      <c r="A672" s="49"/>
      <c r="B672" s="50">
        <f>MONTH(RESIDUOS[[#This Row],[Fecha de entrega]])</f>
        <v>1</v>
      </c>
      <c r="C6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72" s="51"/>
      <c r="E672" s="42"/>
      <c r="F672" s="42"/>
      <c r="G672" s="42"/>
      <c r="H672" s="42"/>
      <c r="I672" s="52"/>
    </row>
    <row r="673" spans="1:9" ht="15" customHeight="1">
      <c r="A673" s="49"/>
      <c r="B673" s="50">
        <f>MONTH(RESIDUOS[[#This Row],[Fecha de entrega]])</f>
        <v>1</v>
      </c>
      <c r="C6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73" s="51"/>
      <c r="E673" s="42"/>
      <c r="F673" s="42"/>
      <c r="G673" s="42"/>
      <c r="H673" s="42"/>
      <c r="I673" s="52"/>
    </row>
    <row r="674" spans="1:9" ht="15" customHeight="1">
      <c r="A674" s="49"/>
      <c r="B674" s="50">
        <f>MONTH(RESIDUOS[[#This Row],[Fecha de entrega]])</f>
        <v>1</v>
      </c>
      <c r="C6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74" s="51"/>
      <c r="E674" s="42"/>
      <c r="F674" s="42"/>
      <c r="G674" s="42"/>
      <c r="H674" s="42"/>
      <c r="I674" s="52"/>
    </row>
    <row r="675" spans="1:9" ht="15" customHeight="1">
      <c r="A675" s="49"/>
      <c r="B675" s="50">
        <f>MONTH(RESIDUOS[[#This Row],[Fecha de entrega]])</f>
        <v>1</v>
      </c>
      <c r="C6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75" s="51"/>
      <c r="E675" s="42"/>
      <c r="F675" s="42"/>
      <c r="G675" s="42"/>
      <c r="H675" s="42"/>
      <c r="I675" s="52"/>
    </row>
    <row r="676" spans="1:9" ht="15" customHeight="1">
      <c r="A676" s="49"/>
      <c r="B676" s="50">
        <f>MONTH(RESIDUOS[[#This Row],[Fecha de entrega]])</f>
        <v>1</v>
      </c>
      <c r="C6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76" s="51"/>
      <c r="E676" s="42"/>
      <c r="F676" s="42"/>
      <c r="G676" s="42"/>
      <c r="H676" s="42"/>
      <c r="I676" s="52"/>
    </row>
    <row r="677" spans="1:9" ht="15" customHeight="1">
      <c r="A677" s="49"/>
      <c r="B677" s="50">
        <f>MONTH(RESIDUOS[[#This Row],[Fecha de entrega]])</f>
        <v>1</v>
      </c>
      <c r="C6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77" s="51"/>
      <c r="E677" s="42"/>
      <c r="F677" s="42"/>
      <c r="G677" s="42"/>
      <c r="H677" s="42"/>
      <c r="I677" s="52"/>
    </row>
    <row r="678" spans="1:9" ht="15" customHeight="1">
      <c r="A678" s="49"/>
      <c r="B678" s="50">
        <f>MONTH(RESIDUOS[[#This Row],[Fecha de entrega]])</f>
        <v>1</v>
      </c>
      <c r="C6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78" s="51"/>
      <c r="E678" s="42"/>
      <c r="F678" s="42"/>
      <c r="G678" s="42"/>
      <c r="H678" s="42"/>
      <c r="I678" s="52"/>
    </row>
    <row r="679" spans="1:9" ht="15" customHeight="1">
      <c r="A679" s="49"/>
      <c r="B679" s="50">
        <f>MONTH(RESIDUOS[[#This Row],[Fecha de entrega]])</f>
        <v>1</v>
      </c>
      <c r="C6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79" s="51"/>
      <c r="E679" s="42"/>
      <c r="F679" s="42"/>
      <c r="G679" s="42"/>
      <c r="H679" s="42"/>
      <c r="I679" s="52"/>
    </row>
    <row r="680" spans="1:9" ht="15" customHeight="1">
      <c r="A680" s="49"/>
      <c r="B680" s="50">
        <f>MONTH(RESIDUOS[[#This Row],[Fecha de entrega]])</f>
        <v>1</v>
      </c>
      <c r="C6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80" s="51"/>
      <c r="E680" s="42"/>
      <c r="F680" s="42"/>
      <c r="G680" s="42"/>
      <c r="H680" s="42"/>
      <c r="I680" s="52"/>
    </row>
    <row r="681" spans="1:9" ht="15" customHeight="1">
      <c r="A681" s="49"/>
      <c r="B681" s="50">
        <f>MONTH(RESIDUOS[[#This Row],[Fecha de entrega]])</f>
        <v>1</v>
      </c>
      <c r="C6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81" s="51"/>
      <c r="E681" s="42"/>
      <c r="F681" s="42"/>
      <c r="G681" s="42"/>
      <c r="H681" s="42"/>
      <c r="I681" s="52"/>
    </row>
    <row r="682" spans="1:9" ht="15" customHeight="1">
      <c r="A682" s="49"/>
      <c r="B682" s="50">
        <f>MONTH(RESIDUOS[[#This Row],[Fecha de entrega]])</f>
        <v>1</v>
      </c>
      <c r="C6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82" s="51"/>
      <c r="E682" s="42"/>
      <c r="F682" s="42"/>
      <c r="G682" s="42"/>
      <c r="H682" s="42"/>
      <c r="I682" s="52"/>
    </row>
    <row r="683" spans="1:9" ht="15" customHeight="1">
      <c r="A683" s="49"/>
      <c r="B683" s="50">
        <f>MONTH(RESIDUOS[[#This Row],[Fecha de entrega]])</f>
        <v>1</v>
      </c>
      <c r="C6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83" s="51"/>
      <c r="E683" s="42"/>
      <c r="F683" s="42"/>
      <c r="G683" s="42"/>
      <c r="H683" s="42"/>
      <c r="I683" s="52"/>
    </row>
    <row r="684" spans="1:9" ht="15" customHeight="1">
      <c r="A684" s="49"/>
      <c r="B684" s="50">
        <f>MONTH(RESIDUOS[[#This Row],[Fecha de entrega]])</f>
        <v>1</v>
      </c>
      <c r="C6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84" s="51"/>
      <c r="E684" s="42"/>
      <c r="F684" s="42"/>
      <c r="G684" s="42"/>
      <c r="H684" s="42"/>
      <c r="I684" s="52"/>
    </row>
    <row r="685" spans="1:9" ht="15" customHeight="1">
      <c r="A685" s="49"/>
      <c r="B685" s="50">
        <f>MONTH(RESIDUOS[[#This Row],[Fecha de entrega]])</f>
        <v>1</v>
      </c>
      <c r="C6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85" s="51"/>
      <c r="E685" s="42"/>
      <c r="F685" s="42"/>
      <c r="G685" s="42"/>
      <c r="H685" s="42"/>
      <c r="I685" s="52"/>
    </row>
    <row r="686" spans="1:9" ht="15" customHeight="1">
      <c r="A686" s="49"/>
      <c r="B686" s="50">
        <f>MONTH(RESIDUOS[[#This Row],[Fecha de entrega]])</f>
        <v>1</v>
      </c>
      <c r="C6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86" s="51"/>
      <c r="E686" s="42"/>
      <c r="F686" s="42"/>
      <c r="G686" s="42"/>
      <c r="H686" s="42"/>
      <c r="I686" s="52"/>
    </row>
    <row r="687" spans="1:9" ht="15" customHeight="1">
      <c r="A687" s="49"/>
      <c r="B687" s="50">
        <f>MONTH(RESIDUOS[[#This Row],[Fecha de entrega]])</f>
        <v>1</v>
      </c>
      <c r="C6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87" s="51"/>
      <c r="E687" s="42"/>
      <c r="F687" s="42"/>
      <c r="G687" s="42"/>
      <c r="H687" s="42"/>
      <c r="I687" s="52"/>
    </row>
    <row r="688" spans="1:9" ht="15" customHeight="1">
      <c r="A688" s="49"/>
      <c r="B688" s="50">
        <f>MONTH(RESIDUOS[[#This Row],[Fecha de entrega]])</f>
        <v>1</v>
      </c>
      <c r="C6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88" s="51"/>
      <c r="E688" s="42"/>
      <c r="F688" s="42"/>
      <c r="G688" s="42"/>
      <c r="H688" s="42"/>
      <c r="I688" s="52"/>
    </row>
    <row r="689" spans="1:9" ht="15" customHeight="1">
      <c r="A689" s="49"/>
      <c r="B689" s="50">
        <f>MONTH(RESIDUOS[[#This Row],[Fecha de entrega]])</f>
        <v>1</v>
      </c>
      <c r="C6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89" s="51"/>
      <c r="E689" s="42"/>
      <c r="F689" s="42"/>
      <c r="G689" s="42"/>
      <c r="H689" s="42"/>
      <c r="I689" s="52"/>
    </row>
    <row r="690" spans="1:9" ht="15" customHeight="1">
      <c r="A690" s="49"/>
      <c r="B690" s="50">
        <f>MONTH(RESIDUOS[[#This Row],[Fecha de entrega]])</f>
        <v>1</v>
      </c>
      <c r="C6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90" s="51"/>
      <c r="E690" s="42"/>
      <c r="F690" s="42"/>
      <c r="G690" s="42"/>
      <c r="H690" s="42"/>
      <c r="I690" s="52"/>
    </row>
    <row r="691" spans="1:9" ht="15" customHeight="1">
      <c r="A691" s="49"/>
      <c r="B691" s="50">
        <f>MONTH(RESIDUOS[[#This Row],[Fecha de entrega]])</f>
        <v>1</v>
      </c>
      <c r="C6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91" s="51"/>
      <c r="E691" s="42"/>
      <c r="F691" s="42"/>
      <c r="G691" s="42"/>
      <c r="H691" s="42"/>
      <c r="I691" s="52"/>
    </row>
    <row r="692" spans="1:9" ht="15" customHeight="1">
      <c r="A692" s="49"/>
      <c r="B692" s="50">
        <f>MONTH(RESIDUOS[[#This Row],[Fecha de entrega]])</f>
        <v>1</v>
      </c>
      <c r="C6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92" s="51"/>
      <c r="E692" s="42"/>
      <c r="F692" s="42"/>
      <c r="G692" s="42"/>
      <c r="H692" s="42"/>
      <c r="I692" s="52"/>
    </row>
    <row r="693" spans="1:9" ht="15" customHeight="1">
      <c r="A693" s="49"/>
      <c r="B693" s="50">
        <f>MONTH(RESIDUOS[[#This Row],[Fecha de entrega]])</f>
        <v>1</v>
      </c>
      <c r="C6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93" s="51"/>
      <c r="E693" s="42"/>
      <c r="F693" s="42"/>
      <c r="G693" s="42"/>
      <c r="H693" s="42"/>
      <c r="I693" s="52"/>
    </row>
    <row r="694" spans="1:9" ht="15" customHeight="1">
      <c r="A694" s="49"/>
      <c r="B694" s="50">
        <f>MONTH(RESIDUOS[[#This Row],[Fecha de entrega]])</f>
        <v>1</v>
      </c>
      <c r="C6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94" s="51"/>
      <c r="E694" s="42"/>
      <c r="F694" s="42"/>
      <c r="G694" s="42"/>
      <c r="H694" s="42"/>
      <c r="I694" s="52"/>
    </row>
    <row r="695" spans="1:9" ht="15" customHeight="1">
      <c r="A695" s="49"/>
      <c r="B695" s="50">
        <f>MONTH(RESIDUOS[[#This Row],[Fecha de entrega]])</f>
        <v>1</v>
      </c>
      <c r="C6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95" s="51"/>
      <c r="E695" s="42"/>
      <c r="F695" s="42"/>
      <c r="G695" s="42"/>
      <c r="H695" s="42"/>
      <c r="I695" s="52"/>
    </row>
    <row r="696" spans="1:9" ht="15" customHeight="1">
      <c r="A696" s="49"/>
      <c r="B696" s="50">
        <f>MONTH(RESIDUOS[[#This Row],[Fecha de entrega]])</f>
        <v>1</v>
      </c>
      <c r="C6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96" s="51"/>
      <c r="E696" s="42"/>
      <c r="F696" s="42"/>
      <c r="G696" s="42"/>
      <c r="H696" s="42"/>
      <c r="I696" s="52"/>
    </row>
    <row r="697" spans="1:9" ht="15" customHeight="1">
      <c r="A697" s="49"/>
      <c r="B697" s="50">
        <f>MONTH(RESIDUOS[[#This Row],[Fecha de entrega]])</f>
        <v>1</v>
      </c>
      <c r="C6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97" s="51"/>
      <c r="E697" s="42"/>
      <c r="F697" s="42"/>
      <c r="G697" s="42"/>
      <c r="H697" s="42"/>
      <c r="I697" s="52"/>
    </row>
    <row r="698" spans="1:9" ht="15" customHeight="1">
      <c r="A698" s="49"/>
      <c r="B698" s="50">
        <f>MONTH(RESIDUOS[[#This Row],[Fecha de entrega]])</f>
        <v>1</v>
      </c>
      <c r="C6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98" s="51"/>
      <c r="E698" s="42"/>
      <c r="F698" s="42"/>
      <c r="G698" s="42"/>
      <c r="H698" s="42"/>
      <c r="I698" s="52"/>
    </row>
    <row r="699" spans="1:9" ht="15" customHeight="1">
      <c r="A699" s="49"/>
      <c r="B699" s="50">
        <f>MONTH(RESIDUOS[[#This Row],[Fecha de entrega]])</f>
        <v>1</v>
      </c>
      <c r="C6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699" s="51"/>
      <c r="E699" s="42"/>
      <c r="F699" s="42"/>
      <c r="G699" s="42"/>
      <c r="H699" s="42"/>
      <c r="I699" s="52"/>
    </row>
    <row r="700" spans="1:9" ht="15" customHeight="1">
      <c r="A700" s="49"/>
      <c r="B700" s="50">
        <f>MONTH(RESIDUOS[[#This Row],[Fecha de entrega]])</f>
        <v>1</v>
      </c>
      <c r="C7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00" s="51"/>
      <c r="E700" s="42"/>
      <c r="F700" s="42"/>
      <c r="G700" s="42"/>
      <c r="H700" s="42"/>
      <c r="I700" s="52"/>
    </row>
    <row r="701" spans="1:9" ht="15" customHeight="1">
      <c r="A701" s="49"/>
      <c r="B701" s="50">
        <f>MONTH(RESIDUOS[[#This Row],[Fecha de entrega]])</f>
        <v>1</v>
      </c>
      <c r="C7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01" s="51"/>
      <c r="E701" s="42"/>
      <c r="F701" s="42"/>
      <c r="G701" s="42"/>
      <c r="H701" s="42"/>
      <c r="I701" s="52"/>
    </row>
    <row r="702" spans="1:9" ht="15" customHeight="1">
      <c r="A702" s="49"/>
      <c r="B702" s="50">
        <f>MONTH(RESIDUOS[[#This Row],[Fecha de entrega]])</f>
        <v>1</v>
      </c>
      <c r="C7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02" s="51"/>
      <c r="E702" s="42"/>
      <c r="F702" s="42"/>
      <c r="G702" s="42"/>
      <c r="H702" s="42"/>
      <c r="I702" s="52"/>
    </row>
    <row r="703" spans="1:9" ht="15" customHeight="1">
      <c r="A703" s="49"/>
      <c r="B703" s="50">
        <f>MONTH(RESIDUOS[[#This Row],[Fecha de entrega]])</f>
        <v>1</v>
      </c>
      <c r="C7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03" s="51"/>
      <c r="E703" s="42"/>
      <c r="F703" s="42"/>
      <c r="G703" s="42"/>
      <c r="H703" s="42"/>
      <c r="I703" s="52"/>
    </row>
    <row r="704" spans="1:9" ht="15" customHeight="1">
      <c r="A704" s="49"/>
      <c r="B704" s="50">
        <f>MONTH(RESIDUOS[[#This Row],[Fecha de entrega]])</f>
        <v>1</v>
      </c>
      <c r="C7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04" s="51"/>
      <c r="E704" s="42"/>
      <c r="F704" s="42"/>
      <c r="G704" s="42"/>
      <c r="H704" s="42"/>
      <c r="I704" s="52"/>
    </row>
    <row r="705" spans="1:9" ht="15" customHeight="1">
      <c r="A705" s="49"/>
      <c r="B705" s="50">
        <f>MONTH(RESIDUOS[[#This Row],[Fecha de entrega]])</f>
        <v>1</v>
      </c>
      <c r="C7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05" s="51"/>
      <c r="E705" s="42"/>
      <c r="F705" s="42"/>
      <c r="G705" s="42"/>
      <c r="H705" s="42"/>
      <c r="I705" s="52"/>
    </row>
    <row r="706" spans="1:9" ht="15" customHeight="1">
      <c r="A706" s="49"/>
      <c r="B706" s="50">
        <f>MONTH(RESIDUOS[[#This Row],[Fecha de entrega]])</f>
        <v>1</v>
      </c>
      <c r="C7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06" s="51"/>
      <c r="E706" s="42"/>
      <c r="F706" s="42"/>
      <c r="G706" s="42"/>
      <c r="H706" s="42"/>
      <c r="I706" s="52"/>
    </row>
    <row r="707" spans="1:9" ht="15" customHeight="1">
      <c r="A707" s="49"/>
      <c r="B707" s="50">
        <f>MONTH(RESIDUOS[[#This Row],[Fecha de entrega]])</f>
        <v>1</v>
      </c>
      <c r="C7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07" s="51"/>
      <c r="E707" s="42"/>
      <c r="F707" s="42"/>
      <c r="G707" s="42"/>
      <c r="H707" s="42"/>
      <c r="I707" s="52"/>
    </row>
    <row r="708" spans="1:9" ht="15" customHeight="1">
      <c r="A708" s="49"/>
      <c r="B708" s="50">
        <f>MONTH(RESIDUOS[[#This Row],[Fecha de entrega]])</f>
        <v>1</v>
      </c>
      <c r="C7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08" s="51"/>
      <c r="E708" s="42"/>
      <c r="F708" s="42"/>
      <c r="G708" s="42"/>
      <c r="H708" s="42"/>
      <c r="I708" s="52"/>
    </row>
    <row r="709" spans="1:9" ht="15" customHeight="1">
      <c r="A709" s="49"/>
      <c r="B709" s="50">
        <f>MONTH(RESIDUOS[[#This Row],[Fecha de entrega]])</f>
        <v>1</v>
      </c>
      <c r="C7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09" s="51"/>
      <c r="E709" s="42"/>
      <c r="F709" s="42"/>
      <c r="G709" s="42"/>
      <c r="H709" s="42"/>
      <c r="I709" s="52"/>
    </row>
    <row r="710" spans="1:9" ht="15" customHeight="1">
      <c r="A710" s="49"/>
      <c r="B710" s="50">
        <f>MONTH(RESIDUOS[[#This Row],[Fecha de entrega]])</f>
        <v>1</v>
      </c>
      <c r="C7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10" s="51"/>
      <c r="E710" s="42"/>
      <c r="F710" s="42"/>
      <c r="G710" s="42"/>
      <c r="H710" s="42"/>
      <c r="I710" s="52"/>
    </row>
    <row r="711" spans="1:9" ht="15" customHeight="1">
      <c r="A711" s="49"/>
      <c r="B711" s="50">
        <f>MONTH(RESIDUOS[[#This Row],[Fecha de entrega]])</f>
        <v>1</v>
      </c>
      <c r="C7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11" s="51"/>
      <c r="E711" s="42"/>
      <c r="F711" s="42"/>
      <c r="G711" s="42"/>
      <c r="H711" s="42"/>
      <c r="I711" s="52"/>
    </row>
    <row r="712" spans="1:9" ht="15" customHeight="1">
      <c r="A712" s="49"/>
      <c r="B712" s="50">
        <f>MONTH(RESIDUOS[[#This Row],[Fecha de entrega]])</f>
        <v>1</v>
      </c>
      <c r="C7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12" s="51"/>
      <c r="E712" s="42"/>
      <c r="F712" s="42"/>
      <c r="G712" s="42"/>
      <c r="H712" s="42"/>
      <c r="I712" s="52"/>
    </row>
    <row r="713" spans="1:9" ht="15" customHeight="1">
      <c r="A713" s="49"/>
      <c r="B713" s="50">
        <f>MONTH(RESIDUOS[[#This Row],[Fecha de entrega]])</f>
        <v>1</v>
      </c>
      <c r="C7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13" s="51"/>
      <c r="E713" s="42"/>
      <c r="F713" s="42"/>
      <c r="G713" s="42"/>
      <c r="H713" s="42"/>
      <c r="I713" s="52"/>
    </row>
    <row r="714" spans="1:9" ht="15" customHeight="1">
      <c r="A714" s="49"/>
      <c r="B714" s="50">
        <f>MONTH(RESIDUOS[[#This Row],[Fecha de entrega]])</f>
        <v>1</v>
      </c>
      <c r="C7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14" s="51"/>
      <c r="E714" s="42"/>
      <c r="F714" s="42"/>
      <c r="G714" s="42"/>
      <c r="H714" s="42"/>
      <c r="I714" s="52"/>
    </row>
    <row r="715" spans="1:9" ht="15" customHeight="1">
      <c r="A715" s="49"/>
      <c r="B715" s="50">
        <f>MONTH(RESIDUOS[[#This Row],[Fecha de entrega]])</f>
        <v>1</v>
      </c>
      <c r="C7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15" s="51"/>
      <c r="E715" s="42"/>
      <c r="F715" s="42"/>
      <c r="G715" s="42"/>
      <c r="H715" s="42"/>
      <c r="I715" s="52"/>
    </row>
    <row r="716" spans="1:9" ht="15" customHeight="1">
      <c r="A716" s="49"/>
      <c r="B716" s="50">
        <f>MONTH(RESIDUOS[[#This Row],[Fecha de entrega]])</f>
        <v>1</v>
      </c>
      <c r="C7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16" s="51"/>
      <c r="E716" s="42"/>
      <c r="F716" s="42"/>
      <c r="G716" s="42"/>
      <c r="H716" s="42"/>
      <c r="I716" s="52"/>
    </row>
    <row r="717" spans="1:9" ht="15" customHeight="1">
      <c r="A717" s="49"/>
      <c r="B717" s="50">
        <f>MONTH(RESIDUOS[[#This Row],[Fecha de entrega]])</f>
        <v>1</v>
      </c>
      <c r="C7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17" s="51"/>
      <c r="E717" s="42"/>
      <c r="F717" s="42"/>
      <c r="G717" s="42"/>
      <c r="H717" s="42"/>
      <c r="I717" s="52"/>
    </row>
    <row r="718" spans="1:9" ht="15" customHeight="1">
      <c r="A718" s="49"/>
      <c r="B718" s="50">
        <f>MONTH(RESIDUOS[[#This Row],[Fecha de entrega]])</f>
        <v>1</v>
      </c>
      <c r="C7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18" s="51"/>
      <c r="E718" s="42"/>
      <c r="F718" s="42"/>
      <c r="G718" s="42"/>
      <c r="H718" s="42"/>
      <c r="I718" s="52"/>
    </row>
    <row r="719" spans="1:9" ht="15" customHeight="1">
      <c r="A719" s="49"/>
      <c r="B719" s="50">
        <f>MONTH(RESIDUOS[[#This Row],[Fecha de entrega]])</f>
        <v>1</v>
      </c>
      <c r="C7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19" s="51"/>
      <c r="E719" s="42"/>
      <c r="F719" s="42"/>
      <c r="G719" s="42"/>
      <c r="H719" s="42"/>
      <c r="I719" s="52"/>
    </row>
    <row r="720" spans="1:9" ht="15" customHeight="1">
      <c r="A720" s="49"/>
      <c r="B720" s="50">
        <f>MONTH(RESIDUOS[[#This Row],[Fecha de entrega]])</f>
        <v>1</v>
      </c>
      <c r="C7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20" s="51"/>
      <c r="E720" s="42"/>
      <c r="F720" s="42"/>
      <c r="G720" s="42"/>
      <c r="H720" s="42"/>
      <c r="I720" s="52"/>
    </row>
    <row r="721" spans="1:9" ht="15" customHeight="1">
      <c r="A721" s="49"/>
      <c r="B721" s="50">
        <f>MONTH(RESIDUOS[[#This Row],[Fecha de entrega]])</f>
        <v>1</v>
      </c>
      <c r="C7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21" s="51"/>
      <c r="E721" s="42"/>
      <c r="F721" s="42"/>
      <c r="G721" s="42"/>
      <c r="H721" s="42"/>
      <c r="I721" s="52"/>
    </row>
    <row r="722" spans="1:9" ht="15" customHeight="1">
      <c r="A722" s="49"/>
      <c r="B722" s="50">
        <f>MONTH(RESIDUOS[[#This Row],[Fecha de entrega]])</f>
        <v>1</v>
      </c>
      <c r="C7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22" s="51"/>
      <c r="E722" s="42"/>
      <c r="F722" s="42"/>
      <c r="G722" s="42"/>
      <c r="H722" s="42"/>
      <c r="I722" s="52"/>
    </row>
    <row r="723" spans="1:9" ht="15" customHeight="1">
      <c r="A723" s="49"/>
      <c r="B723" s="50">
        <f>MONTH(RESIDUOS[[#This Row],[Fecha de entrega]])</f>
        <v>1</v>
      </c>
      <c r="C7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23" s="51"/>
      <c r="E723" s="42"/>
      <c r="F723" s="42"/>
      <c r="G723" s="42"/>
      <c r="H723" s="42"/>
      <c r="I723" s="52"/>
    </row>
    <row r="724" spans="1:9" ht="15" customHeight="1">
      <c r="A724" s="49"/>
      <c r="B724" s="50">
        <f>MONTH(RESIDUOS[[#This Row],[Fecha de entrega]])</f>
        <v>1</v>
      </c>
      <c r="C7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24" s="51"/>
      <c r="E724" s="42"/>
      <c r="F724" s="42"/>
      <c r="G724" s="42"/>
      <c r="H724" s="42"/>
      <c r="I724" s="52"/>
    </row>
    <row r="725" spans="1:9" ht="15" customHeight="1">
      <c r="A725" s="49"/>
      <c r="B725" s="50">
        <f>MONTH(RESIDUOS[[#This Row],[Fecha de entrega]])</f>
        <v>1</v>
      </c>
      <c r="C7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25" s="51"/>
      <c r="E725" s="42"/>
      <c r="F725" s="42"/>
      <c r="G725" s="42"/>
      <c r="H725" s="42"/>
      <c r="I725" s="52"/>
    </row>
    <row r="726" spans="1:9" ht="15" customHeight="1">
      <c r="A726" s="49"/>
      <c r="B726" s="50">
        <f>MONTH(RESIDUOS[[#This Row],[Fecha de entrega]])</f>
        <v>1</v>
      </c>
      <c r="C7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26" s="51"/>
      <c r="E726" s="42"/>
      <c r="F726" s="42"/>
      <c r="G726" s="42"/>
      <c r="H726" s="42"/>
      <c r="I726" s="52"/>
    </row>
    <row r="727" spans="1:9" ht="15" customHeight="1">
      <c r="A727" s="49"/>
      <c r="B727" s="50">
        <f>MONTH(RESIDUOS[[#This Row],[Fecha de entrega]])</f>
        <v>1</v>
      </c>
      <c r="C7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27" s="51"/>
      <c r="E727" s="42"/>
      <c r="F727" s="42"/>
      <c r="G727" s="42"/>
      <c r="H727" s="42"/>
      <c r="I727" s="52"/>
    </row>
    <row r="728" spans="1:9" ht="15" customHeight="1">
      <c r="A728" s="49"/>
      <c r="B728" s="50">
        <f>MONTH(RESIDUOS[[#This Row],[Fecha de entrega]])</f>
        <v>1</v>
      </c>
      <c r="C7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28" s="51"/>
      <c r="E728" s="42"/>
      <c r="F728" s="42"/>
      <c r="G728" s="42"/>
      <c r="H728" s="42"/>
      <c r="I728" s="52"/>
    </row>
    <row r="729" spans="1:9" ht="15" customHeight="1">
      <c r="A729" s="49"/>
      <c r="B729" s="50">
        <f>MONTH(RESIDUOS[[#This Row],[Fecha de entrega]])</f>
        <v>1</v>
      </c>
      <c r="C7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29" s="51"/>
      <c r="E729" s="42"/>
      <c r="F729" s="42"/>
      <c r="G729" s="42"/>
      <c r="H729" s="42"/>
      <c r="I729" s="52"/>
    </row>
    <row r="730" spans="1:9" ht="15" customHeight="1">
      <c r="A730" s="49"/>
      <c r="B730" s="50">
        <f>MONTH(RESIDUOS[[#This Row],[Fecha de entrega]])</f>
        <v>1</v>
      </c>
      <c r="C7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30" s="51"/>
      <c r="E730" s="42"/>
      <c r="F730" s="42"/>
      <c r="G730" s="42"/>
      <c r="H730" s="42"/>
      <c r="I730" s="52"/>
    </row>
    <row r="731" spans="1:9" ht="15" customHeight="1">
      <c r="A731" s="49"/>
      <c r="B731" s="50">
        <f>MONTH(RESIDUOS[[#This Row],[Fecha de entrega]])</f>
        <v>1</v>
      </c>
      <c r="C7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31" s="51"/>
      <c r="E731" s="42"/>
      <c r="F731" s="42"/>
      <c r="G731" s="42"/>
      <c r="H731" s="42"/>
      <c r="I731" s="52"/>
    </row>
    <row r="732" spans="1:9" ht="15" customHeight="1">
      <c r="A732" s="49"/>
      <c r="B732" s="50">
        <f>MONTH(RESIDUOS[[#This Row],[Fecha de entrega]])</f>
        <v>1</v>
      </c>
      <c r="C7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32" s="51"/>
      <c r="E732" s="42"/>
      <c r="F732" s="42"/>
      <c r="G732" s="42"/>
      <c r="H732" s="42"/>
      <c r="I732" s="52"/>
    </row>
    <row r="733" spans="1:9" ht="15" customHeight="1">
      <c r="A733" s="49"/>
      <c r="B733" s="50">
        <f>MONTH(RESIDUOS[[#This Row],[Fecha de entrega]])</f>
        <v>1</v>
      </c>
      <c r="C7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33" s="51"/>
      <c r="E733" s="42"/>
      <c r="F733" s="42"/>
      <c r="G733" s="42"/>
      <c r="H733" s="42"/>
      <c r="I733" s="52"/>
    </row>
    <row r="734" spans="1:9" ht="15" customHeight="1">
      <c r="A734" s="49"/>
      <c r="B734" s="50">
        <f>MONTH(RESIDUOS[[#This Row],[Fecha de entrega]])</f>
        <v>1</v>
      </c>
      <c r="C7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34" s="51"/>
      <c r="E734" s="42"/>
      <c r="F734" s="42"/>
      <c r="G734" s="42"/>
      <c r="H734" s="42"/>
      <c r="I734" s="52"/>
    </row>
    <row r="735" spans="1:9" ht="15" customHeight="1">
      <c r="A735" s="49"/>
      <c r="B735" s="50">
        <f>MONTH(RESIDUOS[[#This Row],[Fecha de entrega]])</f>
        <v>1</v>
      </c>
      <c r="C7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35" s="51"/>
      <c r="E735" s="42"/>
      <c r="F735" s="42"/>
      <c r="G735" s="42"/>
      <c r="H735" s="42"/>
      <c r="I735" s="52"/>
    </row>
    <row r="736" spans="1:9" ht="15" customHeight="1">
      <c r="A736" s="49"/>
      <c r="B736" s="50">
        <f>MONTH(RESIDUOS[[#This Row],[Fecha de entrega]])</f>
        <v>1</v>
      </c>
      <c r="C7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36" s="51"/>
      <c r="E736" s="42"/>
      <c r="F736" s="42"/>
      <c r="G736" s="42"/>
      <c r="H736" s="42"/>
      <c r="I736" s="52"/>
    </row>
    <row r="737" spans="1:9" ht="15" customHeight="1">
      <c r="A737" s="49"/>
      <c r="B737" s="50">
        <f>MONTH(RESIDUOS[[#This Row],[Fecha de entrega]])</f>
        <v>1</v>
      </c>
      <c r="C7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37" s="51"/>
      <c r="E737" s="42"/>
      <c r="F737" s="42"/>
      <c r="G737" s="42"/>
      <c r="H737" s="42"/>
      <c r="I737" s="52"/>
    </row>
    <row r="738" spans="1:9" ht="15" customHeight="1">
      <c r="A738" s="49"/>
      <c r="B738" s="50">
        <f>MONTH(RESIDUOS[[#This Row],[Fecha de entrega]])</f>
        <v>1</v>
      </c>
      <c r="C7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38" s="51"/>
      <c r="E738" s="42"/>
      <c r="F738" s="42"/>
      <c r="G738" s="42"/>
      <c r="H738" s="42"/>
      <c r="I738" s="52"/>
    </row>
    <row r="739" spans="1:9" ht="15" customHeight="1">
      <c r="A739" s="49"/>
      <c r="B739" s="50">
        <f>MONTH(RESIDUOS[[#This Row],[Fecha de entrega]])</f>
        <v>1</v>
      </c>
      <c r="C7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39" s="51"/>
      <c r="E739" s="42"/>
      <c r="F739" s="42"/>
      <c r="G739" s="42"/>
      <c r="H739" s="42"/>
      <c r="I739" s="52"/>
    </row>
    <row r="740" spans="1:9" ht="15" customHeight="1">
      <c r="A740" s="49"/>
      <c r="B740" s="50">
        <f>MONTH(RESIDUOS[[#This Row],[Fecha de entrega]])</f>
        <v>1</v>
      </c>
      <c r="C7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40" s="51"/>
      <c r="E740" s="42"/>
      <c r="F740" s="42"/>
      <c r="G740" s="42"/>
      <c r="H740" s="42"/>
      <c r="I740" s="52"/>
    </row>
    <row r="741" spans="1:9" ht="15" customHeight="1">
      <c r="A741" s="49"/>
      <c r="B741" s="50">
        <f>MONTH(RESIDUOS[[#This Row],[Fecha de entrega]])</f>
        <v>1</v>
      </c>
      <c r="C7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41" s="51"/>
      <c r="E741" s="42"/>
      <c r="F741" s="42"/>
      <c r="G741" s="42"/>
      <c r="H741" s="42"/>
      <c r="I741" s="52"/>
    </row>
    <row r="742" spans="1:9" ht="15" customHeight="1">
      <c r="A742" s="49"/>
      <c r="B742" s="50">
        <f>MONTH(RESIDUOS[[#This Row],[Fecha de entrega]])</f>
        <v>1</v>
      </c>
      <c r="C7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42" s="51"/>
      <c r="E742" s="42"/>
      <c r="F742" s="42"/>
      <c r="G742" s="42"/>
      <c r="H742" s="42"/>
      <c r="I742" s="52"/>
    </row>
    <row r="743" spans="1:9" ht="15" customHeight="1">
      <c r="A743" s="49"/>
      <c r="B743" s="50">
        <f>MONTH(RESIDUOS[[#This Row],[Fecha de entrega]])</f>
        <v>1</v>
      </c>
      <c r="C7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43" s="51"/>
      <c r="E743" s="42"/>
      <c r="F743" s="42"/>
      <c r="G743" s="42"/>
      <c r="H743" s="42"/>
      <c r="I743" s="52"/>
    </row>
    <row r="744" spans="1:9" ht="15" customHeight="1">
      <c r="A744" s="49"/>
      <c r="B744" s="50">
        <f>MONTH(RESIDUOS[[#This Row],[Fecha de entrega]])</f>
        <v>1</v>
      </c>
      <c r="C7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44" s="51"/>
      <c r="E744" s="42"/>
      <c r="F744" s="42"/>
      <c r="G744" s="42"/>
      <c r="H744" s="42"/>
      <c r="I744" s="52"/>
    </row>
    <row r="745" spans="1:9" ht="15" customHeight="1">
      <c r="A745" s="49"/>
      <c r="B745" s="50">
        <f>MONTH(RESIDUOS[[#This Row],[Fecha de entrega]])</f>
        <v>1</v>
      </c>
      <c r="C7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45" s="51"/>
      <c r="E745" s="42"/>
      <c r="F745" s="42"/>
      <c r="G745" s="42"/>
      <c r="H745" s="42"/>
      <c r="I745" s="52"/>
    </row>
    <row r="746" spans="1:9" ht="15" customHeight="1">
      <c r="A746" s="49"/>
      <c r="B746" s="50">
        <f>MONTH(RESIDUOS[[#This Row],[Fecha de entrega]])</f>
        <v>1</v>
      </c>
      <c r="C7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46" s="51"/>
      <c r="E746" s="42"/>
      <c r="F746" s="42"/>
      <c r="G746" s="42"/>
      <c r="H746" s="42"/>
      <c r="I746" s="52"/>
    </row>
    <row r="747" spans="1:9" ht="15" customHeight="1">
      <c r="A747" s="49"/>
      <c r="B747" s="50">
        <f>MONTH(RESIDUOS[[#This Row],[Fecha de entrega]])</f>
        <v>1</v>
      </c>
      <c r="C7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47" s="51"/>
      <c r="E747" s="42"/>
      <c r="F747" s="42"/>
      <c r="G747" s="42"/>
      <c r="H747" s="42"/>
      <c r="I747" s="52"/>
    </row>
    <row r="748" spans="1:9" ht="15" customHeight="1">
      <c r="A748" s="49"/>
      <c r="B748" s="50">
        <f>MONTH(RESIDUOS[[#This Row],[Fecha de entrega]])</f>
        <v>1</v>
      </c>
      <c r="C7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48" s="51"/>
      <c r="E748" s="42"/>
      <c r="F748" s="42"/>
      <c r="G748" s="42"/>
      <c r="H748" s="42"/>
      <c r="I748" s="52"/>
    </row>
    <row r="749" spans="1:9" ht="15" customHeight="1">
      <c r="A749" s="49"/>
      <c r="B749" s="50">
        <f>MONTH(RESIDUOS[[#This Row],[Fecha de entrega]])</f>
        <v>1</v>
      </c>
      <c r="C7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49" s="51"/>
      <c r="E749" s="42"/>
      <c r="F749" s="42"/>
      <c r="G749" s="42"/>
      <c r="H749" s="42"/>
      <c r="I749" s="52"/>
    </row>
    <row r="750" spans="1:9" ht="15" customHeight="1">
      <c r="A750" s="49"/>
      <c r="B750" s="50">
        <f>MONTH(RESIDUOS[[#This Row],[Fecha de entrega]])</f>
        <v>1</v>
      </c>
      <c r="C7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50" s="51"/>
      <c r="E750" s="42"/>
      <c r="F750" s="42"/>
      <c r="G750" s="42"/>
      <c r="H750" s="42"/>
      <c r="I750" s="52"/>
    </row>
    <row r="751" spans="1:9" ht="15" customHeight="1">
      <c r="A751" s="49"/>
      <c r="B751" s="50">
        <f>MONTH(RESIDUOS[[#This Row],[Fecha de entrega]])</f>
        <v>1</v>
      </c>
      <c r="C7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51" s="51"/>
      <c r="E751" s="42"/>
      <c r="F751" s="42"/>
      <c r="G751" s="42"/>
      <c r="H751" s="42"/>
      <c r="I751" s="52"/>
    </row>
    <row r="752" spans="1:9" ht="15" customHeight="1">
      <c r="A752" s="49"/>
      <c r="B752" s="50">
        <f>MONTH(RESIDUOS[[#This Row],[Fecha de entrega]])</f>
        <v>1</v>
      </c>
      <c r="C7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52" s="51"/>
      <c r="E752" s="42"/>
      <c r="F752" s="42"/>
      <c r="G752" s="42"/>
      <c r="H752" s="42"/>
      <c r="I752" s="52"/>
    </row>
    <row r="753" spans="1:9" ht="15" customHeight="1">
      <c r="A753" s="49"/>
      <c r="B753" s="50">
        <f>MONTH(RESIDUOS[[#This Row],[Fecha de entrega]])</f>
        <v>1</v>
      </c>
      <c r="C7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53" s="51"/>
      <c r="E753" s="42"/>
      <c r="F753" s="42"/>
      <c r="G753" s="42"/>
      <c r="H753" s="42"/>
      <c r="I753" s="52"/>
    </row>
    <row r="754" spans="1:9" ht="15" customHeight="1">
      <c r="A754" s="49"/>
      <c r="B754" s="50">
        <f>MONTH(RESIDUOS[[#This Row],[Fecha de entrega]])</f>
        <v>1</v>
      </c>
      <c r="C7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54" s="51"/>
      <c r="E754" s="42"/>
      <c r="F754" s="42"/>
      <c r="G754" s="42"/>
      <c r="H754" s="42"/>
      <c r="I754" s="52"/>
    </row>
    <row r="755" spans="1:9" ht="15" customHeight="1">
      <c r="A755" s="49"/>
      <c r="B755" s="50">
        <f>MONTH(RESIDUOS[[#This Row],[Fecha de entrega]])</f>
        <v>1</v>
      </c>
      <c r="C7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55" s="51"/>
      <c r="E755" s="42"/>
      <c r="F755" s="42"/>
      <c r="G755" s="42"/>
      <c r="H755" s="42"/>
      <c r="I755" s="52"/>
    </row>
    <row r="756" spans="1:9" ht="15" customHeight="1">
      <c r="A756" s="49"/>
      <c r="B756" s="50">
        <f>MONTH(RESIDUOS[[#This Row],[Fecha de entrega]])</f>
        <v>1</v>
      </c>
      <c r="C7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56" s="51"/>
      <c r="E756" s="42"/>
      <c r="F756" s="42"/>
      <c r="G756" s="42"/>
      <c r="H756" s="42"/>
      <c r="I756" s="52"/>
    </row>
    <row r="757" spans="1:9" ht="15" customHeight="1">
      <c r="A757" s="49"/>
      <c r="B757" s="50">
        <f>MONTH(RESIDUOS[[#This Row],[Fecha de entrega]])</f>
        <v>1</v>
      </c>
      <c r="C7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57" s="51"/>
      <c r="E757" s="42"/>
      <c r="F757" s="42"/>
      <c r="G757" s="42"/>
      <c r="H757" s="42"/>
      <c r="I757" s="52"/>
    </row>
    <row r="758" spans="1:9" ht="15" customHeight="1">
      <c r="A758" s="49"/>
      <c r="B758" s="50">
        <f>MONTH(RESIDUOS[[#This Row],[Fecha de entrega]])</f>
        <v>1</v>
      </c>
      <c r="C7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58" s="51"/>
      <c r="E758" s="42"/>
      <c r="F758" s="42"/>
      <c r="G758" s="42"/>
      <c r="H758" s="42"/>
      <c r="I758" s="52"/>
    </row>
    <row r="759" spans="1:9" ht="15" customHeight="1">
      <c r="A759" s="49"/>
      <c r="B759" s="50">
        <f>MONTH(RESIDUOS[[#This Row],[Fecha de entrega]])</f>
        <v>1</v>
      </c>
      <c r="C7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59" s="51"/>
      <c r="E759" s="42"/>
      <c r="F759" s="42"/>
      <c r="G759" s="42"/>
      <c r="H759" s="42"/>
      <c r="I759" s="52"/>
    </row>
    <row r="760" spans="1:9" ht="15" customHeight="1">
      <c r="A760" s="49"/>
      <c r="B760" s="50">
        <f>MONTH(RESIDUOS[[#This Row],[Fecha de entrega]])</f>
        <v>1</v>
      </c>
      <c r="C7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60" s="51"/>
      <c r="E760" s="42"/>
      <c r="F760" s="42"/>
      <c r="G760" s="42"/>
      <c r="H760" s="42"/>
      <c r="I760" s="52"/>
    </row>
    <row r="761" spans="1:9" ht="15" customHeight="1">
      <c r="A761" s="49"/>
      <c r="B761" s="50">
        <f>MONTH(RESIDUOS[[#This Row],[Fecha de entrega]])</f>
        <v>1</v>
      </c>
      <c r="C7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61" s="51"/>
      <c r="E761" s="42"/>
      <c r="F761" s="42"/>
      <c r="G761" s="42"/>
      <c r="H761" s="42"/>
      <c r="I761" s="52"/>
    </row>
    <row r="762" spans="1:9" ht="15" customHeight="1">
      <c r="A762" s="49"/>
      <c r="B762" s="50">
        <f>MONTH(RESIDUOS[[#This Row],[Fecha de entrega]])</f>
        <v>1</v>
      </c>
      <c r="C7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62" s="51"/>
      <c r="E762" s="42"/>
      <c r="F762" s="42"/>
      <c r="G762" s="42"/>
      <c r="H762" s="42"/>
      <c r="I762" s="52"/>
    </row>
    <row r="763" spans="1:9" ht="15" customHeight="1">
      <c r="A763" s="49"/>
      <c r="B763" s="50">
        <f>MONTH(RESIDUOS[[#This Row],[Fecha de entrega]])</f>
        <v>1</v>
      </c>
      <c r="C7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63" s="51"/>
      <c r="E763" s="42"/>
      <c r="F763" s="42"/>
      <c r="G763" s="42"/>
      <c r="H763" s="42"/>
      <c r="I763" s="52"/>
    </row>
    <row r="764" spans="1:9" ht="15" customHeight="1">
      <c r="A764" s="49"/>
      <c r="B764" s="50">
        <f>MONTH(RESIDUOS[[#This Row],[Fecha de entrega]])</f>
        <v>1</v>
      </c>
      <c r="C7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64" s="51"/>
      <c r="E764" s="42"/>
      <c r="F764" s="42"/>
      <c r="G764" s="42"/>
      <c r="H764" s="42"/>
      <c r="I764" s="52"/>
    </row>
    <row r="765" spans="1:9" ht="15" customHeight="1">
      <c r="A765" s="49"/>
      <c r="B765" s="50">
        <f>MONTH(RESIDUOS[[#This Row],[Fecha de entrega]])</f>
        <v>1</v>
      </c>
      <c r="C7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65" s="51"/>
      <c r="E765" s="42"/>
      <c r="F765" s="42"/>
      <c r="G765" s="42"/>
      <c r="H765" s="42"/>
      <c r="I765" s="52"/>
    </row>
    <row r="766" spans="1:9" ht="15" customHeight="1">
      <c r="A766" s="49"/>
      <c r="B766" s="50">
        <f>MONTH(RESIDUOS[[#This Row],[Fecha de entrega]])</f>
        <v>1</v>
      </c>
      <c r="C7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66" s="51"/>
      <c r="E766" s="42"/>
      <c r="F766" s="42"/>
      <c r="G766" s="42"/>
      <c r="H766" s="42"/>
      <c r="I766" s="52"/>
    </row>
    <row r="767" spans="1:9" ht="15" customHeight="1">
      <c r="A767" s="49"/>
      <c r="B767" s="50">
        <f>MONTH(RESIDUOS[[#This Row],[Fecha de entrega]])</f>
        <v>1</v>
      </c>
      <c r="C7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67" s="51"/>
      <c r="E767" s="42"/>
      <c r="F767" s="42"/>
      <c r="G767" s="42"/>
      <c r="H767" s="42"/>
      <c r="I767" s="52"/>
    </row>
    <row r="768" spans="1:9" ht="15" customHeight="1">
      <c r="A768" s="49"/>
      <c r="B768" s="50">
        <f>MONTH(RESIDUOS[[#This Row],[Fecha de entrega]])</f>
        <v>1</v>
      </c>
      <c r="C7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68" s="51"/>
      <c r="E768" s="42"/>
      <c r="F768" s="42"/>
      <c r="G768" s="42"/>
      <c r="H768" s="42"/>
      <c r="I768" s="52"/>
    </row>
    <row r="769" spans="1:9" ht="15" customHeight="1">
      <c r="A769" s="49"/>
      <c r="B769" s="50">
        <f>MONTH(RESIDUOS[[#This Row],[Fecha de entrega]])</f>
        <v>1</v>
      </c>
      <c r="C7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69" s="51"/>
      <c r="E769" s="42"/>
      <c r="F769" s="42"/>
      <c r="G769" s="42"/>
      <c r="H769" s="42"/>
      <c r="I769" s="52"/>
    </row>
    <row r="770" spans="1:9" ht="15" customHeight="1">
      <c r="A770" s="49"/>
      <c r="B770" s="50">
        <f>MONTH(RESIDUOS[[#This Row],[Fecha de entrega]])</f>
        <v>1</v>
      </c>
      <c r="C7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70" s="51"/>
      <c r="E770" s="42"/>
      <c r="F770" s="42"/>
      <c r="G770" s="42"/>
      <c r="H770" s="42"/>
      <c r="I770" s="52"/>
    </row>
    <row r="771" spans="1:9" ht="15" customHeight="1">
      <c r="A771" s="49"/>
      <c r="B771" s="50">
        <f>MONTH(RESIDUOS[[#This Row],[Fecha de entrega]])</f>
        <v>1</v>
      </c>
      <c r="C7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71" s="51"/>
      <c r="E771" s="42"/>
      <c r="F771" s="42"/>
      <c r="G771" s="42"/>
      <c r="H771" s="42"/>
      <c r="I771" s="52"/>
    </row>
    <row r="772" spans="1:9" ht="15" customHeight="1">
      <c r="A772" s="49"/>
      <c r="B772" s="50">
        <f>MONTH(RESIDUOS[[#This Row],[Fecha de entrega]])</f>
        <v>1</v>
      </c>
      <c r="C7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72" s="51"/>
      <c r="E772" s="42"/>
      <c r="F772" s="42"/>
      <c r="G772" s="42"/>
      <c r="H772" s="42"/>
      <c r="I772" s="52"/>
    </row>
    <row r="773" spans="1:9" ht="15" customHeight="1">
      <c r="A773" s="49"/>
      <c r="B773" s="50">
        <f>MONTH(RESIDUOS[[#This Row],[Fecha de entrega]])</f>
        <v>1</v>
      </c>
      <c r="C7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73" s="51"/>
      <c r="E773" s="42"/>
      <c r="F773" s="42"/>
      <c r="G773" s="42"/>
      <c r="H773" s="42"/>
      <c r="I773" s="52"/>
    </row>
    <row r="774" spans="1:9" ht="15" customHeight="1">
      <c r="A774" s="49"/>
      <c r="B774" s="50">
        <f>MONTH(RESIDUOS[[#This Row],[Fecha de entrega]])</f>
        <v>1</v>
      </c>
      <c r="C7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74" s="51"/>
      <c r="E774" s="42"/>
      <c r="F774" s="42"/>
      <c r="G774" s="42"/>
      <c r="H774" s="42"/>
      <c r="I774" s="52"/>
    </row>
    <row r="775" spans="1:9" ht="15" customHeight="1">
      <c r="A775" s="49"/>
      <c r="B775" s="50">
        <f>MONTH(RESIDUOS[[#This Row],[Fecha de entrega]])</f>
        <v>1</v>
      </c>
      <c r="C7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75" s="51"/>
      <c r="E775" s="42"/>
      <c r="F775" s="42"/>
      <c r="G775" s="42"/>
      <c r="H775" s="42"/>
      <c r="I775" s="52"/>
    </row>
    <row r="776" spans="1:9" ht="15" customHeight="1">
      <c r="A776" s="49"/>
      <c r="B776" s="50">
        <f>MONTH(RESIDUOS[[#This Row],[Fecha de entrega]])</f>
        <v>1</v>
      </c>
      <c r="C7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76" s="51"/>
      <c r="E776" s="42"/>
      <c r="F776" s="42"/>
      <c r="G776" s="42"/>
      <c r="H776" s="42"/>
      <c r="I776" s="52"/>
    </row>
    <row r="777" spans="1:9" ht="15" customHeight="1">
      <c r="A777" s="49"/>
      <c r="B777" s="50">
        <f>MONTH(RESIDUOS[[#This Row],[Fecha de entrega]])</f>
        <v>1</v>
      </c>
      <c r="C7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77" s="51"/>
      <c r="E777" s="42"/>
      <c r="F777" s="42"/>
      <c r="G777" s="42"/>
      <c r="H777" s="42"/>
      <c r="I777" s="52"/>
    </row>
    <row r="778" spans="1:9" ht="15" customHeight="1">
      <c r="A778" s="49"/>
      <c r="B778" s="50">
        <f>MONTH(RESIDUOS[[#This Row],[Fecha de entrega]])</f>
        <v>1</v>
      </c>
      <c r="C7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78" s="51"/>
      <c r="E778" s="42"/>
      <c r="F778" s="42"/>
      <c r="G778" s="42"/>
      <c r="H778" s="42"/>
      <c r="I778" s="52"/>
    </row>
    <row r="779" spans="1:9" ht="15" customHeight="1">
      <c r="A779" s="49"/>
      <c r="B779" s="50">
        <f>MONTH(RESIDUOS[[#This Row],[Fecha de entrega]])</f>
        <v>1</v>
      </c>
      <c r="C7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79" s="51"/>
      <c r="E779" s="42"/>
      <c r="F779" s="42"/>
      <c r="G779" s="42"/>
      <c r="H779" s="42"/>
      <c r="I779" s="52"/>
    </row>
    <row r="780" spans="1:9" ht="15" customHeight="1">
      <c r="A780" s="49"/>
      <c r="B780" s="50">
        <f>MONTH(RESIDUOS[[#This Row],[Fecha de entrega]])</f>
        <v>1</v>
      </c>
      <c r="C7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80" s="51"/>
      <c r="E780" s="42"/>
      <c r="F780" s="42"/>
      <c r="G780" s="42"/>
      <c r="H780" s="42"/>
      <c r="I780" s="52"/>
    </row>
    <row r="781" spans="1:9" ht="15" customHeight="1">
      <c r="A781" s="49"/>
      <c r="B781" s="50">
        <f>MONTH(RESIDUOS[[#This Row],[Fecha de entrega]])</f>
        <v>1</v>
      </c>
      <c r="C7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81" s="51"/>
      <c r="E781" s="42"/>
      <c r="F781" s="42"/>
      <c r="G781" s="42"/>
      <c r="H781" s="42"/>
      <c r="I781" s="52"/>
    </row>
    <row r="782" spans="1:9" ht="15" customHeight="1">
      <c r="A782" s="49"/>
      <c r="B782" s="50">
        <f>MONTH(RESIDUOS[[#This Row],[Fecha de entrega]])</f>
        <v>1</v>
      </c>
      <c r="C7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82" s="51"/>
      <c r="E782" s="42"/>
      <c r="F782" s="42"/>
      <c r="G782" s="42"/>
      <c r="H782" s="42"/>
      <c r="I782" s="52"/>
    </row>
    <row r="783" spans="1:9" ht="15" customHeight="1">
      <c r="A783" s="49"/>
      <c r="B783" s="50">
        <f>MONTH(RESIDUOS[[#This Row],[Fecha de entrega]])</f>
        <v>1</v>
      </c>
      <c r="C7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83" s="51"/>
      <c r="E783" s="42"/>
      <c r="F783" s="42"/>
      <c r="G783" s="42"/>
      <c r="H783" s="42"/>
      <c r="I783" s="52"/>
    </row>
    <row r="784" spans="1:9" ht="15" customHeight="1">
      <c r="A784" s="49"/>
      <c r="B784" s="50">
        <f>MONTH(RESIDUOS[[#This Row],[Fecha de entrega]])</f>
        <v>1</v>
      </c>
      <c r="C7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84" s="51"/>
      <c r="E784" s="42"/>
      <c r="F784" s="42"/>
      <c r="G784" s="42"/>
      <c r="H784" s="42"/>
      <c r="I784" s="52"/>
    </row>
    <row r="785" spans="1:9" ht="15" customHeight="1">
      <c r="A785" s="49"/>
      <c r="B785" s="50">
        <f>MONTH(RESIDUOS[[#This Row],[Fecha de entrega]])</f>
        <v>1</v>
      </c>
      <c r="C7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85" s="51"/>
      <c r="E785" s="42"/>
      <c r="F785" s="42"/>
      <c r="G785" s="42"/>
      <c r="H785" s="42"/>
      <c r="I785" s="52"/>
    </row>
    <row r="786" spans="1:9" ht="15" customHeight="1">
      <c r="A786" s="49"/>
      <c r="B786" s="50">
        <f>MONTH(RESIDUOS[[#This Row],[Fecha de entrega]])</f>
        <v>1</v>
      </c>
      <c r="C7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86" s="51"/>
      <c r="E786" s="42"/>
      <c r="F786" s="42"/>
      <c r="G786" s="42"/>
      <c r="H786" s="42"/>
      <c r="I786" s="52"/>
    </row>
    <row r="787" spans="1:9" ht="15" customHeight="1">
      <c r="A787" s="49"/>
      <c r="B787" s="50">
        <f>MONTH(RESIDUOS[[#This Row],[Fecha de entrega]])</f>
        <v>1</v>
      </c>
      <c r="C7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87" s="51"/>
      <c r="E787" s="42"/>
      <c r="F787" s="42"/>
      <c r="G787" s="42"/>
      <c r="H787" s="42"/>
      <c r="I787" s="52"/>
    </row>
    <row r="788" spans="1:9" ht="15" customHeight="1">
      <c r="A788" s="49"/>
      <c r="B788" s="50">
        <f>MONTH(RESIDUOS[[#This Row],[Fecha de entrega]])</f>
        <v>1</v>
      </c>
      <c r="C7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88" s="51"/>
      <c r="E788" s="42"/>
      <c r="F788" s="42"/>
      <c r="G788" s="42"/>
      <c r="H788" s="42"/>
      <c r="I788" s="52"/>
    </row>
    <row r="789" spans="1:9" ht="15" customHeight="1">
      <c r="A789" s="49"/>
      <c r="B789" s="50">
        <f>MONTH(RESIDUOS[[#This Row],[Fecha de entrega]])</f>
        <v>1</v>
      </c>
      <c r="C7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89" s="51"/>
      <c r="E789" s="42"/>
      <c r="F789" s="42"/>
      <c r="G789" s="42"/>
      <c r="H789" s="42"/>
      <c r="I789" s="52"/>
    </row>
    <row r="790" spans="1:9" ht="15" customHeight="1">
      <c r="A790" s="49"/>
      <c r="B790" s="50">
        <f>MONTH(RESIDUOS[[#This Row],[Fecha de entrega]])</f>
        <v>1</v>
      </c>
      <c r="C7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90" s="51"/>
      <c r="E790" s="42"/>
      <c r="F790" s="42"/>
      <c r="G790" s="42"/>
      <c r="H790" s="42"/>
      <c r="I790" s="52"/>
    </row>
    <row r="791" spans="1:9" ht="15" customHeight="1">
      <c r="A791" s="49"/>
      <c r="B791" s="50">
        <f>MONTH(RESIDUOS[[#This Row],[Fecha de entrega]])</f>
        <v>1</v>
      </c>
      <c r="C7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91" s="51"/>
      <c r="E791" s="42"/>
      <c r="F791" s="42"/>
      <c r="G791" s="42"/>
      <c r="H791" s="42"/>
      <c r="I791" s="52"/>
    </row>
    <row r="792" spans="1:9" ht="15" customHeight="1">
      <c r="A792" s="49"/>
      <c r="B792" s="50">
        <f>MONTH(RESIDUOS[[#This Row],[Fecha de entrega]])</f>
        <v>1</v>
      </c>
      <c r="C7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92" s="51"/>
      <c r="E792" s="42"/>
      <c r="F792" s="42"/>
      <c r="G792" s="42"/>
      <c r="H792" s="42"/>
      <c r="I792" s="52"/>
    </row>
    <row r="793" spans="1:9" ht="15" customHeight="1">
      <c r="A793" s="49"/>
      <c r="B793" s="50">
        <f>MONTH(RESIDUOS[[#This Row],[Fecha de entrega]])</f>
        <v>1</v>
      </c>
      <c r="C7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93" s="51"/>
      <c r="E793" s="42"/>
      <c r="F793" s="42"/>
      <c r="G793" s="42"/>
      <c r="H793" s="42"/>
      <c r="I793" s="52"/>
    </row>
    <row r="794" spans="1:9" ht="15" customHeight="1">
      <c r="A794" s="49"/>
      <c r="B794" s="50">
        <f>MONTH(RESIDUOS[[#This Row],[Fecha de entrega]])</f>
        <v>1</v>
      </c>
      <c r="C7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94" s="51"/>
      <c r="E794" s="42"/>
      <c r="F794" s="42"/>
      <c r="G794" s="42"/>
      <c r="H794" s="42"/>
      <c r="I794" s="52"/>
    </row>
    <row r="795" spans="1:9" ht="15" customHeight="1">
      <c r="A795" s="49"/>
      <c r="B795" s="50">
        <f>MONTH(RESIDUOS[[#This Row],[Fecha de entrega]])</f>
        <v>1</v>
      </c>
      <c r="C7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95" s="51"/>
      <c r="E795" s="42"/>
      <c r="F795" s="42"/>
      <c r="G795" s="42"/>
      <c r="H795" s="42"/>
      <c r="I795" s="52"/>
    </row>
    <row r="796" spans="1:9" ht="15" customHeight="1">
      <c r="A796" s="49"/>
      <c r="B796" s="50">
        <f>MONTH(RESIDUOS[[#This Row],[Fecha de entrega]])</f>
        <v>1</v>
      </c>
      <c r="C7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96" s="51"/>
      <c r="E796" s="42"/>
      <c r="F796" s="42"/>
      <c r="G796" s="42"/>
      <c r="H796" s="42"/>
      <c r="I796" s="52"/>
    </row>
    <row r="797" spans="1:9" ht="15" customHeight="1">
      <c r="A797" s="49"/>
      <c r="B797" s="50">
        <f>MONTH(RESIDUOS[[#This Row],[Fecha de entrega]])</f>
        <v>1</v>
      </c>
      <c r="C7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97" s="51"/>
      <c r="E797" s="42"/>
      <c r="F797" s="42"/>
      <c r="G797" s="42"/>
      <c r="H797" s="42"/>
      <c r="I797" s="52"/>
    </row>
    <row r="798" spans="1:9" ht="15" customHeight="1">
      <c r="A798" s="49"/>
      <c r="B798" s="50">
        <f>MONTH(RESIDUOS[[#This Row],[Fecha de entrega]])</f>
        <v>1</v>
      </c>
      <c r="C7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98" s="51"/>
      <c r="E798" s="42"/>
      <c r="F798" s="42"/>
      <c r="G798" s="42"/>
      <c r="H798" s="42"/>
      <c r="I798" s="52"/>
    </row>
    <row r="799" spans="1:9" ht="15" customHeight="1">
      <c r="A799" s="49"/>
      <c r="B799" s="50">
        <f>MONTH(RESIDUOS[[#This Row],[Fecha de entrega]])</f>
        <v>1</v>
      </c>
      <c r="C7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799" s="51"/>
      <c r="E799" s="42"/>
      <c r="F799" s="42"/>
      <c r="G799" s="42"/>
      <c r="H799" s="42"/>
      <c r="I799" s="52"/>
    </row>
    <row r="800" spans="1:9" ht="15" customHeight="1">
      <c r="A800" s="49"/>
      <c r="B800" s="50">
        <f>MONTH(RESIDUOS[[#This Row],[Fecha de entrega]])</f>
        <v>1</v>
      </c>
      <c r="C8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00" s="51"/>
      <c r="E800" s="42"/>
      <c r="F800" s="42"/>
      <c r="G800" s="42"/>
      <c r="H800" s="42"/>
      <c r="I800" s="52"/>
    </row>
    <row r="801" spans="1:9" ht="15" customHeight="1">
      <c r="A801" s="49"/>
      <c r="B801" s="50">
        <f>MONTH(RESIDUOS[[#This Row],[Fecha de entrega]])</f>
        <v>1</v>
      </c>
      <c r="C8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01" s="51"/>
      <c r="E801" s="42"/>
      <c r="F801" s="42"/>
      <c r="G801" s="42"/>
      <c r="H801" s="42"/>
      <c r="I801" s="52"/>
    </row>
    <row r="802" spans="1:9" ht="15" customHeight="1">
      <c r="A802" s="49"/>
      <c r="B802" s="50">
        <f>MONTH(RESIDUOS[[#This Row],[Fecha de entrega]])</f>
        <v>1</v>
      </c>
      <c r="C8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02" s="51"/>
      <c r="E802" s="42"/>
      <c r="F802" s="42"/>
      <c r="G802" s="42"/>
      <c r="H802" s="42"/>
      <c r="I802" s="52"/>
    </row>
    <row r="803" spans="1:9" ht="15" customHeight="1">
      <c r="A803" s="49"/>
      <c r="B803" s="50">
        <f>MONTH(RESIDUOS[[#This Row],[Fecha de entrega]])</f>
        <v>1</v>
      </c>
      <c r="C8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03" s="51"/>
      <c r="E803" s="42"/>
      <c r="F803" s="42"/>
      <c r="G803" s="42"/>
      <c r="H803" s="42"/>
      <c r="I803" s="52"/>
    </row>
    <row r="804" spans="1:9" ht="15" customHeight="1">
      <c r="A804" s="49"/>
      <c r="B804" s="50">
        <f>MONTH(RESIDUOS[[#This Row],[Fecha de entrega]])</f>
        <v>1</v>
      </c>
      <c r="C8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04" s="51"/>
      <c r="E804" s="42"/>
      <c r="F804" s="42"/>
      <c r="G804" s="42"/>
      <c r="H804" s="42"/>
      <c r="I804" s="52"/>
    </row>
    <row r="805" spans="1:9" ht="15" customHeight="1">
      <c r="A805" s="49"/>
      <c r="B805" s="50">
        <f>MONTH(RESIDUOS[[#This Row],[Fecha de entrega]])</f>
        <v>1</v>
      </c>
      <c r="C8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05" s="51"/>
      <c r="E805" s="42"/>
      <c r="F805" s="42"/>
      <c r="G805" s="42"/>
      <c r="H805" s="42"/>
      <c r="I805" s="52"/>
    </row>
    <row r="806" spans="1:9" ht="15" customHeight="1">
      <c r="A806" s="49"/>
      <c r="B806" s="50">
        <f>MONTH(RESIDUOS[[#This Row],[Fecha de entrega]])</f>
        <v>1</v>
      </c>
      <c r="C8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06" s="51"/>
      <c r="E806" s="42"/>
      <c r="F806" s="42"/>
      <c r="G806" s="42"/>
      <c r="H806" s="42"/>
      <c r="I806" s="52"/>
    </row>
    <row r="807" spans="1:9" ht="15" customHeight="1">
      <c r="A807" s="49"/>
      <c r="B807" s="50">
        <f>MONTH(RESIDUOS[[#This Row],[Fecha de entrega]])</f>
        <v>1</v>
      </c>
      <c r="C8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07" s="51"/>
      <c r="E807" s="42"/>
      <c r="F807" s="42"/>
      <c r="G807" s="42"/>
      <c r="H807" s="42"/>
      <c r="I807" s="52"/>
    </row>
    <row r="808" spans="1:9" ht="15" customHeight="1">
      <c r="A808" s="49"/>
      <c r="B808" s="50">
        <f>MONTH(RESIDUOS[[#This Row],[Fecha de entrega]])</f>
        <v>1</v>
      </c>
      <c r="C8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08" s="51"/>
      <c r="E808" s="42"/>
      <c r="F808" s="42"/>
      <c r="G808" s="42"/>
      <c r="H808" s="42"/>
      <c r="I808" s="52"/>
    </row>
    <row r="809" spans="1:9" ht="15" customHeight="1">
      <c r="A809" s="49"/>
      <c r="B809" s="50">
        <f>MONTH(RESIDUOS[[#This Row],[Fecha de entrega]])</f>
        <v>1</v>
      </c>
      <c r="C8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09" s="51"/>
      <c r="E809" s="42"/>
      <c r="F809" s="42"/>
      <c r="G809" s="42"/>
      <c r="H809" s="42"/>
      <c r="I809" s="52"/>
    </row>
    <row r="810" spans="1:9" ht="15" customHeight="1">
      <c r="A810" s="49"/>
      <c r="B810" s="50">
        <f>MONTH(RESIDUOS[[#This Row],[Fecha de entrega]])</f>
        <v>1</v>
      </c>
      <c r="C8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10" s="51"/>
      <c r="E810" s="42"/>
      <c r="F810" s="42"/>
      <c r="G810" s="42"/>
      <c r="H810" s="42"/>
      <c r="I810" s="52"/>
    </row>
    <row r="811" spans="1:9" ht="15" customHeight="1">
      <c r="A811" s="49"/>
      <c r="B811" s="50">
        <f>MONTH(RESIDUOS[[#This Row],[Fecha de entrega]])</f>
        <v>1</v>
      </c>
      <c r="C8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11" s="51"/>
      <c r="E811" s="42"/>
      <c r="F811" s="42"/>
      <c r="G811" s="42"/>
      <c r="H811" s="42"/>
      <c r="I811" s="52"/>
    </row>
    <row r="812" spans="1:9" ht="15" customHeight="1">
      <c r="A812" s="49"/>
      <c r="B812" s="50">
        <f>MONTH(RESIDUOS[[#This Row],[Fecha de entrega]])</f>
        <v>1</v>
      </c>
      <c r="C8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12" s="51"/>
      <c r="E812" s="42"/>
      <c r="F812" s="42"/>
      <c r="G812" s="42"/>
      <c r="H812" s="42"/>
      <c r="I812" s="52"/>
    </row>
    <row r="813" spans="1:9" ht="15" customHeight="1">
      <c r="A813" s="49"/>
      <c r="B813" s="50">
        <f>MONTH(RESIDUOS[[#This Row],[Fecha de entrega]])</f>
        <v>1</v>
      </c>
      <c r="C8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13" s="51"/>
      <c r="E813" s="42"/>
      <c r="F813" s="42"/>
      <c r="G813" s="42"/>
      <c r="H813" s="42"/>
      <c r="I813" s="52"/>
    </row>
    <row r="814" spans="1:9" ht="15" customHeight="1">
      <c r="A814" s="49"/>
      <c r="B814" s="50">
        <f>MONTH(RESIDUOS[[#This Row],[Fecha de entrega]])</f>
        <v>1</v>
      </c>
      <c r="C8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14" s="51"/>
      <c r="E814" s="42"/>
      <c r="F814" s="42"/>
      <c r="G814" s="42"/>
      <c r="H814" s="42"/>
      <c r="I814" s="52"/>
    </row>
    <row r="815" spans="1:9" ht="15" customHeight="1">
      <c r="A815" s="49"/>
      <c r="B815" s="50">
        <f>MONTH(RESIDUOS[[#This Row],[Fecha de entrega]])</f>
        <v>1</v>
      </c>
      <c r="C8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15" s="51"/>
      <c r="E815" s="42"/>
      <c r="F815" s="42"/>
      <c r="G815" s="42"/>
      <c r="H815" s="42"/>
      <c r="I815" s="52"/>
    </row>
    <row r="816" spans="1:9" ht="15" customHeight="1">
      <c r="A816" s="49"/>
      <c r="B816" s="50">
        <f>MONTH(RESIDUOS[[#This Row],[Fecha de entrega]])</f>
        <v>1</v>
      </c>
      <c r="C8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16" s="51"/>
      <c r="E816" s="42"/>
      <c r="F816" s="42"/>
      <c r="G816" s="42"/>
      <c r="H816" s="42"/>
      <c r="I816" s="52"/>
    </row>
    <row r="817" spans="1:9" ht="15" customHeight="1">
      <c r="A817" s="49"/>
      <c r="B817" s="50">
        <f>MONTH(RESIDUOS[[#This Row],[Fecha de entrega]])</f>
        <v>1</v>
      </c>
      <c r="C8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17" s="51"/>
      <c r="E817" s="42"/>
      <c r="F817" s="42"/>
      <c r="G817" s="42"/>
      <c r="H817" s="42"/>
      <c r="I817" s="52"/>
    </row>
    <row r="818" spans="1:9" ht="15" customHeight="1">
      <c r="A818" s="49"/>
      <c r="B818" s="50">
        <f>MONTH(RESIDUOS[[#This Row],[Fecha de entrega]])</f>
        <v>1</v>
      </c>
      <c r="C8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18" s="51"/>
      <c r="E818" s="42"/>
      <c r="F818" s="42"/>
      <c r="G818" s="42"/>
      <c r="H818" s="42"/>
      <c r="I818" s="52"/>
    </row>
    <row r="819" spans="1:9" ht="15" customHeight="1">
      <c r="A819" s="49"/>
      <c r="B819" s="50">
        <f>MONTH(RESIDUOS[[#This Row],[Fecha de entrega]])</f>
        <v>1</v>
      </c>
      <c r="C8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19" s="51"/>
      <c r="E819" s="42"/>
      <c r="F819" s="42"/>
      <c r="G819" s="42"/>
      <c r="H819" s="42"/>
      <c r="I819" s="52"/>
    </row>
    <row r="820" spans="1:9" ht="15" customHeight="1">
      <c r="A820" s="49"/>
      <c r="B820" s="50">
        <f>MONTH(RESIDUOS[[#This Row],[Fecha de entrega]])</f>
        <v>1</v>
      </c>
      <c r="C8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20" s="51"/>
      <c r="E820" s="42"/>
      <c r="F820" s="42"/>
      <c r="G820" s="42"/>
      <c r="H820" s="42"/>
      <c r="I820" s="52"/>
    </row>
    <row r="821" spans="1:9" ht="15" customHeight="1">
      <c r="A821" s="49"/>
      <c r="B821" s="50">
        <f>MONTH(RESIDUOS[[#This Row],[Fecha de entrega]])</f>
        <v>1</v>
      </c>
      <c r="C8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21" s="51"/>
      <c r="E821" s="42"/>
      <c r="F821" s="42"/>
      <c r="G821" s="42"/>
      <c r="H821" s="42"/>
      <c r="I821" s="52"/>
    </row>
    <row r="822" spans="1:9" ht="15" customHeight="1">
      <c r="A822" s="49"/>
      <c r="B822" s="50">
        <f>MONTH(RESIDUOS[[#This Row],[Fecha de entrega]])</f>
        <v>1</v>
      </c>
      <c r="C8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22" s="51"/>
      <c r="E822" s="42"/>
      <c r="F822" s="42"/>
      <c r="G822" s="42"/>
      <c r="H822" s="42"/>
      <c r="I822" s="52"/>
    </row>
    <row r="823" spans="1:9" ht="15" customHeight="1">
      <c r="A823" s="49"/>
      <c r="B823" s="50">
        <f>MONTH(RESIDUOS[[#This Row],[Fecha de entrega]])</f>
        <v>1</v>
      </c>
      <c r="C8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23" s="51"/>
      <c r="E823" s="42"/>
      <c r="F823" s="42"/>
      <c r="G823" s="42"/>
      <c r="H823" s="42"/>
      <c r="I823" s="52"/>
    </row>
    <row r="824" spans="1:9" ht="15" customHeight="1">
      <c r="A824" s="49"/>
      <c r="B824" s="50">
        <f>MONTH(RESIDUOS[[#This Row],[Fecha de entrega]])</f>
        <v>1</v>
      </c>
      <c r="C8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24" s="51"/>
      <c r="E824" s="42"/>
      <c r="F824" s="42"/>
      <c r="G824" s="42"/>
      <c r="H824" s="42"/>
      <c r="I824" s="52"/>
    </row>
    <row r="825" spans="1:9" ht="15" customHeight="1">
      <c r="A825" s="49"/>
      <c r="B825" s="50">
        <f>MONTH(RESIDUOS[[#This Row],[Fecha de entrega]])</f>
        <v>1</v>
      </c>
      <c r="C8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25" s="51"/>
      <c r="E825" s="42"/>
      <c r="F825" s="42"/>
      <c r="G825" s="42"/>
      <c r="H825" s="42"/>
      <c r="I825" s="52"/>
    </row>
    <row r="826" spans="1:9" ht="15" customHeight="1">
      <c r="A826" s="49"/>
      <c r="B826" s="50">
        <f>MONTH(RESIDUOS[[#This Row],[Fecha de entrega]])</f>
        <v>1</v>
      </c>
      <c r="C8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26" s="51"/>
      <c r="E826" s="42"/>
      <c r="F826" s="42"/>
      <c r="G826" s="42"/>
      <c r="H826" s="42"/>
      <c r="I826" s="52"/>
    </row>
    <row r="827" spans="1:9" ht="15" customHeight="1">
      <c r="A827" s="49"/>
      <c r="B827" s="50">
        <f>MONTH(RESIDUOS[[#This Row],[Fecha de entrega]])</f>
        <v>1</v>
      </c>
      <c r="C8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27" s="51"/>
      <c r="E827" s="42"/>
      <c r="F827" s="42"/>
      <c r="G827" s="42"/>
      <c r="H827" s="42"/>
      <c r="I827" s="52"/>
    </row>
    <row r="828" spans="1:9" ht="15" customHeight="1">
      <c r="A828" s="49"/>
      <c r="B828" s="50">
        <f>MONTH(RESIDUOS[[#This Row],[Fecha de entrega]])</f>
        <v>1</v>
      </c>
      <c r="C8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28" s="51"/>
      <c r="E828" s="42"/>
      <c r="F828" s="42"/>
      <c r="G828" s="42"/>
      <c r="H828" s="42"/>
      <c r="I828" s="52"/>
    </row>
    <row r="829" spans="1:9" ht="15" customHeight="1">
      <c r="A829" s="49"/>
      <c r="B829" s="50">
        <f>MONTH(RESIDUOS[[#This Row],[Fecha de entrega]])</f>
        <v>1</v>
      </c>
      <c r="C8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29" s="51"/>
      <c r="E829" s="42"/>
      <c r="F829" s="42"/>
      <c r="G829" s="42"/>
      <c r="H829" s="42"/>
      <c r="I829" s="52"/>
    </row>
    <row r="830" spans="1:9" ht="15" customHeight="1">
      <c r="A830" s="49"/>
      <c r="B830" s="50">
        <f>MONTH(RESIDUOS[[#This Row],[Fecha de entrega]])</f>
        <v>1</v>
      </c>
      <c r="C8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30" s="51"/>
      <c r="E830" s="42"/>
      <c r="F830" s="42"/>
      <c r="G830" s="42"/>
      <c r="H830" s="42"/>
      <c r="I830" s="52"/>
    </row>
    <row r="831" spans="1:9" ht="15" customHeight="1">
      <c r="A831" s="49"/>
      <c r="B831" s="50">
        <f>MONTH(RESIDUOS[[#This Row],[Fecha de entrega]])</f>
        <v>1</v>
      </c>
      <c r="C8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31" s="51"/>
      <c r="E831" s="42"/>
      <c r="F831" s="42"/>
      <c r="G831" s="42"/>
      <c r="H831" s="42"/>
      <c r="I831" s="52"/>
    </row>
    <row r="832" spans="1:9" ht="15" customHeight="1">
      <c r="A832" s="49"/>
      <c r="B832" s="50">
        <f>MONTH(RESIDUOS[[#This Row],[Fecha de entrega]])</f>
        <v>1</v>
      </c>
      <c r="C8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32" s="51"/>
      <c r="E832" s="42"/>
      <c r="F832" s="42"/>
      <c r="G832" s="42"/>
      <c r="H832" s="42"/>
      <c r="I832" s="52"/>
    </row>
    <row r="833" spans="1:9" ht="15" customHeight="1">
      <c r="A833" s="49"/>
      <c r="B833" s="50">
        <f>MONTH(RESIDUOS[[#This Row],[Fecha de entrega]])</f>
        <v>1</v>
      </c>
      <c r="C8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33" s="51"/>
      <c r="E833" s="42"/>
      <c r="F833" s="42"/>
      <c r="G833" s="42"/>
      <c r="H833" s="42"/>
      <c r="I833" s="52"/>
    </row>
    <row r="834" spans="1:9" ht="15" customHeight="1">
      <c r="A834" s="49"/>
      <c r="B834" s="50">
        <f>MONTH(RESIDUOS[[#This Row],[Fecha de entrega]])</f>
        <v>1</v>
      </c>
      <c r="C8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34" s="51"/>
      <c r="E834" s="42"/>
      <c r="F834" s="42"/>
      <c r="G834" s="42"/>
      <c r="H834" s="42"/>
      <c r="I834" s="52"/>
    </row>
    <row r="835" spans="1:9" ht="15" customHeight="1">
      <c r="A835" s="49"/>
      <c r="B835" s="50">
        <f>MONTH(RESIDUOS[[#This Row],[Fecha de entrega]])</f>
        <v>1</v>
      </c>
      <c r="C8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35" s="51"/>
      <c r="E835" s="42"/>
      <c r="F835" s="42"/>
      <c r="G835" s="42"/>
      <c r="H835" s="42"/>
      <c r="I835" s="52"/>
    </row>
    <row r="836" spans="1:9" ht="15" customHeight="1">
      <c r="A836" s="49"/>
      <c r="B836" s="50">
        <f>MONTH(RESIDUOS[[#This Row],[Fecha de entrega]])</f>
        <v>1</v>
      </c>
      <c r="C8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36" s="51"/>
      <c r="E836" s="42"/>
      <c r="F836" s="42"/>
      <c r="G836" s="42"/>
      <c r="H836" s="42"/>
      <c r="I836" s="52"/>
    </row>
    <row r="837" spans="1:9" ht="15" customHeight="1">
      <c r="A837" s="49"/>
      <c r="B837" s="50">
        <f>MONTH(RESIDUOS[[#This Row],[Fecha de entrega]])</f>
        <v>1</v>
      </c>
      <c r="C8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37" s="51"/>
      <c r="E837" s="42"/>
      <c r="F837" s="42"/>
      <c r="G837" s="42"/>
      <c r="H837" s="42"/>
      <c r="I837" s="52"/>
    </row>
    <row r="838" spans="1:9" ht="15" customHeight="1">
      <c r="A838" s="49"/>
      <c r="B838" s="50">
        <f>MONTH(RESIDUOS[[#This Row],[Fecha de entrega]])</f>
        <v>1</v>
      </c>
      <c r="C8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38" s="51"/>
      <c r="E838" s="42"/>
      <c r="F838" s="42"/>
      <c r="G838" s="42"/>
      <c r="H838" s="42"/>
      <c r="I838" s="52"/>
    </row>
    <row r="839" spans="1:9" ht="15" customHeight="1">
      <c r="A839" s="49"/>
      <c r="B839" s="50">
        <f>MONTH(RESIDUOS[[#This Row],[Fecha de entrega]])</f>
        <v>1</v>
      </c>
      <c r="C8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39" s="51"/>
      <c r="E839" s="42"/>
      <c r="F839" s="42"/>
      <c r="G839" s="42"/>
      <c r="H839" s="42"/>
      <c r="I839" s="52"/>
    </row>
    <row r="840" spans="1:9" ht="15" customHeight="1">
      <c r="A840" s="49"/>
      <c r="B840" s="50">
        <f>MONTH(RESIDUOS[[#This Row],[Fecha de entrega]])</f>
        <v>1</v>
      </c>
      <c r="C8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40" s="51"/>
      <c r="E840" s="42"/>
      <c r="F840" s="42"/>
      <c r="G840" s="42"/>
      <c r="H840" s="42"/>
      <c r="I840" s="52"/>
    </row>
    <row r="841" spans="1:9" ht="15" customHeight="1">
      <c r="A841" s="49"/>
      <c r="B841" s="50">
        <f>MONTH(RESIDUOS[[#This Row],[Fecha de entrega]])</f>
        <v>1</v>
      </c>
      <c r="C8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41" s="51"/>
      <c r="E841" s="42"/>
      <c r="F841" s="42"/>
      <c r="G841" s="42"/>
      <c r="H841" s="42"/>
      <c r="I841" s="52"/>
    </row>
    <row r="842" spans="1:9" ht="15" customHeight="1">
      <c r="A842" s="49"/>
      <c r="B842" s="50">
        <f>MONTH(RESIDUOS[[#This Row],[Fecha de entrega]])</f>
        <v>1</v>
      </c>
      <c r="C8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42" s="51"/>
      <c r="E842" s="42"/>
      <c r="F842" s="42"/>
      <c r="G842" s="42"/>
      <c r="H842" s="42"/>
      <c r="I842" s="52"/>
    </row>
    <row r="843" spans="1:9" ht="15" customHeight="1">
      <c r="A843" s="49"/>
      <c r="B843" s="50">
        <f>MONTH(RESIDUOS[[#This Row],[Fecha de entrega]])</f>
        <v>1</v>
      </c>
      <c r="C8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43" s="51"/>
      <c r="E843" s="42"/>
      <c r="F843" s="42"/>
      <c r="G843" s="42"/>
      <c r="H843" s="42"/>
      <c r="I843" s="52"/>
    </row>
    <row r="844" spans="1:9" ht="15" customHeight="1">
      <c r="A844" s="49"/>
      <c r="B844" s="50">
        <f>MONTH(RESIDUOS[[#This Row],[Fecha de entrega]])</f>
        <v>1</v>
      </c>
      <c r="C8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44" s="51"/>
      <c r="E844" s="42"/>
      <c r="F844" s="42"/>
      <c r="G844" s="42"/>
      <c r="H844" s="42"/>
      <c r="I844" s="52"/>
    </row>
    <row r="845" spans="1:9" ht="15" customHeight="1">
      <c r="A845" s="49"/>
      <c r="B845" s="50">
        <f>MONTH(RESIDUOS[[#This Row],[Fecha de entrega]])</f>
        <v>1</v>
      </c>
      <c r="C8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45" s="51"/>
      <c r="E845" s="42"/>
      <c r="F845" s="42"/>
      <c r="G845" s="42"/>
      <c r="H845" s="42"/>
      <c r="I845" s="52"/>
    </row>
    <row r="846" spans="1:9" ht="15" customHeight="1">
      <c r="A846" s="49"/>
      <c r="B846" s="50">
        <f>MONTH(RESIDUOS[[#This Row],[Fecha de entrega]])</f>
        <v>1</v>
      </c>
      <c r="C8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46" s="51"/>
      <c r="E846" s="42"/>
      <c r="F846" s="42"/>
      <c r="G846" s="42"/>
      <c r="H846" s="42"/>
      <c r="I846" s="52"/>
    </row>
    <row r="847" spans="1:9" ht="15" customHeight="1">
      <c r="A847" s="49"/>
      <c r="B847" s="50">
        <f>MONTH(RESIDUOS[[#This Row],[Fecha de entrega]])</f>
        <v>1</v>
      </c>
      <c r="C8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47" s="51"/>
      <c r="E847" s="42"/>
      <c r="F847" s="42"/>
      <c r="G847" s="42"/>
      <c r="H847" s="42"/>
      <c r="I847" s="52"/>
    </row>
    <row r="848" spans="1:9" ht="15" customHeight="1">
      <c r="A848" s="49"/>
      <c r="B848" s="50">
        <f>MONTH(RESIDUOS[[#This Row],[Fecha de entrega]])</f>
        <v>1</v>
      </c>
      <c r="C8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48" s="51"/>
      <c r="E848" s="42"/>
      <c r="F848" s="42"/>
      <c r="G848" s="42"/>
      <c r="H848" s="42"/>
      <c r="I848" s="52"/>
    </row>
    <row r="849" spans="1:9" ht="15" customHeight="1">
      <c r="A849" s="49"/>
      <c r="B849" s="50">
        <f>MONTH(RESIDUOS[[#This Row],[Fecha de entrega]])</f>
        <v>1</v>
      </c>
      <c r="C8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49" s="51"/>
      <c r="E849" s="42"/>
      <c r="F849" s="42"/>
      <c r="G849" s="42"/>
      <c r="H849" s="42"/>
      <c r="I849" s="52"/>
    </row>
    <row r="850" spans="1:9" ht="15" customHeight="1">
      <c r="A850" s="49"/>
      <c r="B850" s="50">
        <f>MONTH(RESIDUOS[[#This Row],[Fecha de entrega]])</f>
        <v>1</v>
      </c>
      <c r="C8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50" s="51"/>
      <c r="E850" s="42"/>
      <c r="F850" s="42"/>
      <c r="G850" s="42"/>
      <c r="H850" s="42"/>
      <c r="I850" s="52"/>
    </row>
    <row r="851" spans="1:9" ht="15" customHeight="1">
      <c r="A851" s="49"/>
      <c r="B851" s="50">
        <f>MONTH(RESIDUOS[[#This Row],[Fecha de entrega]])</f>
        <v>1</v>
      </c>
      <c r="C8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51" s="51"/>
      <c r="E851" s="42"/>
      <c r="F851" s="42"/>
      <c r="G851" s="42"/>
      <c r="H851" s="42"/>
      <c r="I851" s="52"/>
    </row>
    <row r="852" spans="1:9" ht="15" customHeight="1">
      <c r="A852" s="49"/>
      <c r="B852" s="50">
        <f>MONTH(RESIDUOS[[#This Row],[Fecha de entrega]])</f>
        <v>1</v>
      </c>
      <c r="C8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52" s="51"/>
      <c r="E852" s="42"/>
      <c r="F852" s="42"/>
      <c r="G852" s="42"/>
      <c r="H852" s="42"/>
      <c r="I852" s="52"/>
    </row>
    <row r="853" spans="1:9" ht="15" customHeight="1">
      <c r="A853" s="49"/>
      <c r="B853" s="50">
        <f>MONTH(RESIDUOS[[#This Row],[Fecha de entrega]])</f>
        <v>1</v>
      </c>
      <c r="C8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53" s="51"/>
      <c r="E853" s="42"/>
      <c r="F853" s="42"/>
      <c r="G853" s="42"/>
      <c r="H853" s="42"/>
      <c r="I853" s="52"/>
    </row>
    <row r="854" spans="1:9" ht="15" customHeight="1">
      <c r="A854" s="49"/>
      <c r="B854" s="50">
        <f>MONTH(RESIDUOS[[#This Row],[Fecha de entrega]])</f>
        <v>1</v>
      </c>
      <c r="C8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54" s="51"/>
      <c r="E854" s="42"/>
      <c r="F854" s="42"/>
      <c r="G854" s="42"/>
      <c r="H854" s="42"/>
      <c r="I854" s="52"/>
    </row>
    <row r="855" spans="1:9" ht="15" customHeight="1">
      <c r="A855" s="49"/>
      <c r="B855" s="50">
        <f>MONTH(RESIDUOS[[#This Row],[Fecha de entrega]])</f>
        <v>1</v>
      </c>
      <c r="C8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55" s="51"/>
      <c r="E855" s="42"/>
      <c r="F855" s="42"/>
      <c r="G855" s="42"/>
      <c r="H855" s="42"/>
      <c r="I855" s="52"/>
    </row>
    <row r="856" spans="1:9" ht="15" customHeight="1">
      <c r="A856" s="49"/>
      <c r="B856" s="50">
        <f>MONTH(RESIDUOS[[#This Row],[Fecha de entrega]])</f>
        <v>1</v>
      </c>
      <c r="C8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56" s="51"/>
      <c r="E856" s="42"/>
      <c r="F856" s="42"/>
      <c r="G856" s="42"/>
      <c r="H856" s="42"/>
      <c r="I856" s="52"/>
    </row>
    <row r="857" spans="1:9" ht="15" customHeight="1">
      <c r="A857" s="49"/>
      <c r="B857" s="50">
        <f>MONTH(RESIDUOS[[#This Row],[Fecha de entrega]])</f>
        <v>1</v>
      </c>
      <c r="C8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57" s="51"/>
      <c r="E857" s="42"/>
      <c r="F857" s="42"/>
      <c r="G857" s="42"/>
      <c r="H857" s="42"/>
      <c r="I857" s="52"/>
    </row>
    <row r="858" spans="1:9" ht="15" customHeight="1">
      <c r="A858" s="49"/>
      <c r="B858" s="50">
        <f>MONTH(RESIDUOS[[#This Row],[Fecha de entrega]])</f>
        <v>1</v>
      </c>
      <c r="C8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58" s="51"/>
      <c r="E858" s="42"/>
      <c r="F858" s="42"/>
      <c r="G858" s="42"/>
      <c r="H858" s="42"/>
      <c r="I858" s="52"/>
    </row>
    <row r="859" spans="1:9" ht="15" customHeight="1">
      <c r="A859" s="49"/>
      <c r="B859" s="50">
        <f>MONTH(RESIDUOS[[#This Row],[Fecha de entrega]])</f>
        <v>1</v>
      </c>
      <c r="C8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59" s="51"/>
      <c r="E859" s="42"/>
      <c r="F859" s="42"/>
      <c r="G859" s="42"/>
      <c r="H859" s="42"/>
      <c r="I859" s="52"/>
    </row>
    <row r="860" spans="1:9" ht="15" customHeight="1">
      <c r="A860" s="49"/>
      <c r="B860" s="50">
        <f>MONTH(RESIDUOS[[#This Row],[Fecha de entrega]])</f>
        <v>1</v>
      </c>
      <c r="C8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60" s="51"/>
      <c r="E860" s="42"/>
      <c r="F860" s="42"/>
      <c r="G860" s="42"/>
      <c r="H860" s="42"/>
      <c r="I860" s="52"/>
    </row>
    <row r="861" spans="1:9" ht="15" customHeight="1">
      <c r="A861" s="49"/>
      <c r="B861" s="50">
        <f>MONTH(RESIDUOS[[#This Row],[Fecha de entrega]])</f>
        <v>1</v>
      </c>
      <c r="C8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61" s="51"/>
      <c r="E861" s="42"/>
      <c r="F861" s="42"/>
      <c r="G861" s="42"/>
      <c r="H861" s="42"/>
      <c r="I861" s="52"/>
    </row>
    <row r="862" spans="1:9" ht="15" customHeight="1">
      <c r="A862" s="49"/>
      <c r="B862" s="50">
        <f>MONTH(RESIDUOS[[#This Row],[Fecha de entrega]])</f>
        <v>1</v>
      </c>
      <c r="C8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62" s="51"/>
      <c r="E862" s="42"/>
      <c r="F862" s="42"/>
      <c r="G862" s="42"/>
      <c r="H862" s="42"/>
      <c r="I862" s="52"/>
    </row>
    <row r="863" spans="1:9" ht="15" customHeight="1">
      <c r="A863" s="49"/>
      <c r="B863" s="50">
        <f>MONTH(RESIDUOS[[#This Row],[Fecha de entrega]])</f>
        <v>1</v>
      </c>
      <c r="C8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63" s="51"/>
      <c r="E863" s="42"/>
      <c r="F863" s="42"/>
      <c r="G863" s="42"/>
      <c r="H863" s="42"/>
      <c r="I863" s="52"/>
    </row>
    <row r="864" spans="1:9" ht="15" customHeight="1">
      <c r="A864" s="49"/>
      <c r="B864" s="50">
        <f>MONTH(RESIDUOS[[#This Row],[Fecha de entrega]])</f>
        <v>1</v>
      </c>
      <c r="C8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64" s="51"/>
      <c r="E864" s="42"/>
      <c r="F864" s="42"/>
      <c r="G864" s="42"/>
      <c r="H864" s="42"/>
      <c r="I864" s="52"/>
    </row>
    <row r="865" spans="1:9" ht="15" customHeight="1">
      <c r="A865" s="49"/>
      <c r="B865" s="50">
        <f>MONTH(RESIDUOS[[#This Row],[Fecha de entrega]])</f>
        <v>1</v>
      </c>
      <c r="C8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65" s="51"/>
      <c r="E865" s="42"/>
      <c r="F865" s="42"/>
      <c r="G865" s="42"/>
      <c r="H865" s="42"/>
      <c r="I865" s="52"/>
    </row>
    <row r="866" spans="1:9" ht="15" customHeight="1">
      <c r="A866" s="49"/>
      <c r="B866" s="50">
        <f>MONTH(RESIDUOS[[#This Row],[Fecha de entrega]])</f>
        <v>1</v>
      </c>
      <c r="C8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66" s="51"/>
      <c r="E866" s="42"/>
      <c r="F866" s="42"/>
      <c r="G866" s="42"/>
      <c r="H866" s="42"/>
      <c r="I866" s="52"/>
    </row>
    <row r="867" spans="1:9" ht="15" customHeight="1">
      <c r="A867" s="49"/>
      <c r="B867" s="50">
        <f>MONTH(RESIDUOS[[#This Row],[Fecha de entrega]])</f>
        <v>1</v>
      </c>
      <c r="C8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67" s="51"/>
      <c r="E867" s="42"/>
      <c r="F867" s="42"/>
      <c r="G867" s="42"/>
      <c r="H867" s="42"/>
      <c r="I867" s="52"/>
    </row>
    <row r="868" spans="1:9" ht="15" customHeight="1">
      <c r="A868" s="49"/>
      <c r="B868" s="50">
        <f>MONTH(RESIDUOS[[#This Row],[Fecha de entrega]])</f>
        <v>1</v>
      </c>
      <c r="C8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68" s="51"/>
      <c r="E868" s="42"/>
      <c r="F868" s="42"/>
      <c r="G868" s="42"/>
      <c r="H868" s="42"/>
      <c r="I868" s="52"/>
    </row>
    <row r="869" spans="1:9" ht="15" customHeight="1">
      <c r="A869" s="49"/>
      <c r="B869" s="50">
        <f>MONTH(RESIDUOS[[#This Row],[Fecha de entrega]])</f>
        <v>1</v>
      </c>
      <c r="C8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69" s="51"/>
      <c r="E869" s="42"/>
      <c r="F869" s="42"/>
      <c r="G869" s="42"/>
      <c r="H869" s="42"/>
      <c r="I869" s="52"/>
    </row>
    <row r="870" spans="1:9" ht="15" customHeight="1">
      <c r="A870" s="49"/>
      <c r="B870" s="50">
        <f>MONTH(RESIDUOS[[#This Row],[Fecha de entrega]])</f>
        <v>1</v>
      </c>
      <c r="C8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70" s="51"/>
      <c r="E870" s="42"/>
      <c r="F870" s="42"/>
      <c r="G870" s="42"/>
      <c r="H870" s="42"/>
      <c r="I870" s="52"/>
    </row>
    <row r="871" spans="1:9" ht="15" customHeight="1">
      <c r="A871" s="49"/>
      <c r="B871" s="50">
        <f>MONTH(RESIDUOS[[#This Row],[Fecha de entrega]])</f>
        <v>1</v>
      </c>
      <c r="C8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71" s="51"/>
      <c r="E871" s="42"/>
      <c r="F871" s="42"/>
      <c r="G871" s="42"/>
      <c r="H871" s="42"/>
      <c r="I871" s="52"/>
    </row>
    <row r="872" spans="1:9" ht="15" customHeight="1">
      <c r="A872" s="49"/>
      <c r="B872" s="50">
        <f>MONTH(RESIDUOS[[#This Row],[Fecha de entrega]])</f>
        <v>1</v>
      </c>
      <c r="C8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72" s="51"/>
      <c r="E872" s="42"/>
      <c r="F872" s="42"/>
      <c r="G872" s="42"/>
      <c r="H872" s="42"/>
      <c r="I872" s="52"/>
    </row>
    <row r="873" spans="1:9" ht="15" customHeight="1">
      <c r="A873" s="49"/>
      <c r="B873" s="50">
        <f>MONTH(RESIDUOS[[#This Row],[Fecha de entrega]])</f>
        <v>1</v>
      </c>
      <c r="C8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73" s="51"/>
      <c r="E873" s="42"/>
      <c r="F873" s="42"/>
      <c r="G873" s="42"/>
      <c r="H873" s="42"/>
      <c r="I873" s="52"/>
    </row>
    <row r="874" spans="1:9" ht="15" customHeight="1">
      <c r="A874" s="49"/>
      <c r="B874" s="50">
        <f>MONTH(RESIDUOS[[#This Row],[Fecha de entrega]])</f>
        <v>1</v>
      </c>
      <c r="C8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74" s="51"/>
      <c r="E874" s="42"/>
      <c r="F874" s="42"/>
      <c r="G874" s="42"/>
      <c r="H874" s="42"/>
      <c r="I874" s="52"/>
    </row>
    <row r="875" spans="1:9" ht="15" customHeight="1">
      <c r="A875" s="49"/>
      <c r="B875" s="50">
        <f>MONTH(RESIDUOS[[#This Row],[Fecha de entrega]])</f>
        <v>1</v>
      </c>
      <c r="C8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75" s="51"/>
      <c r="E875" s="42"/>
      <c r="F875" s="42"/>
      <c r="G875" s="42"/>
      <c r="H875" s="42"/>
      <c r="I875" s="52"/>
    </row>
    <row r="876" spans="1:9" ht="15" customHeight="1">
      <c r="A876" s="49"/>
      <c r="B876" s="50">
        <f>MONTH(RESIDUOS[[#This Row],[Fecha de entrega]])</f>
        <v>1</v>
      </c>
      <c r="C8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76" s="51"/>
      <c r="E876" s="42"/>
      <c r="F876" s="42"/>
      <c r="G876" s="42"/>
      <c r="H876" s="42"/>
      <c r="I876" s="52"/>
    </row>
    <row r="877" spans="1:9" ht="15" customHeight="1">
      <c r="A877" s="49"/>
      <c r="B877" s="50">
        <f>MONTH(RESIDUOS[[#This Row],[Fecha de entrega]])</f>
        <v>1</v>
      </c>
      <c r="C8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77" s="51"/>
      <c r="E877" s="42"/>
      <c r="F877" s="42"/>
      <c r="G877" s="42"/>
      <c r="H877" s="42"/>
      <c r="I877" s="52"/>
    </row>
    <row r="878" spans="1:9" ht="15" customHeight="1">
      <c r="A878" s="49"/>
      <c r="B878" s="50">
        <f>MONTH(RESIDUOS[[#This Row],[Fecha de entrega]])</f>
        <v>1</v>
      </c>
      <c r="C8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78" s="51"/>
      <c r="E878" s="42"/>
      <c r="F878" s="42"/>
      <c r="G878" s="42"/>
      <c r="H878" s="42"/>
      <c r="I878" s="52"/>
    </row>
    <row r="879" spans="1:9" ht="15" customHeight="1">
      <c r="A879" s="49"/>
      <c r="B879" s="50">
        <f>MONTH(RESIDUOS[[#This Row],[Fecha de entrega]])</f>
        <v>1</v>
      </c>
      <c r="C8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79" s="51"/>
      <c r="E879" s="42"/>
      <c r="F879" s="42"/>
      <c r="G879" s="42"/>
      <c r="H879" s="42"/>
      <c r="I879" s="52"/>
    </row>
    <row r="880" spans="1:9" ht="15" customHeight="1">
      <c r="A880" s="49"/>
      <c r="B880" s="50">
        <f>MONTH(RESIDUOS[[#This Row],[Fecha de entrega]])</f>
        <v>1</v>
      </c>
      <c r="C8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80" s="51"/>
      <c r="E880" s="42"/>
      <c r="F880" s="42"/>
      <c r="G880" s="42"/>
      <c r="H880" s="42"/>
      <c r="I880" s="52"/>
    </row>
    <row r="881" spans="1:9" ht="15" customHeight="1">
      <c r="A881" s="49"/>
      <c r="B881" s="50">
        <f>MONTH(RESIDUOS[[#This Row],[Fecha de entrega]])</f>
        <v>1</v>
      </c>
      <c r="C8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81" s="51"/>
      <c r="E881" s="42"/>
      <c r="F881" s="42"/>
      <c r="G881" s="42"/>
      <c r="H881" s="42"/>
      <c r="I881" s="52"/>
    </row>
    <row r="882" spans="1:9" ht="15" customHeight="1">
      <c r="A882" s="49"/>
      <c r="B882" s="50">
        <f>MONTH(RESIDUOS[[#This Row],[Fecha de entrega]])</f>
        <v>1</v>
      </c>
      <c r="C8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82" s="51"/>
      <c r="E882" s="42"/>
      <c r="F882" s="42"/>
      <c r="G882" s="42"/>
      <c r="H882" s="42"/>
      <c r="I882" s="52"/>
    </row>
    <row r="883" spans="1:9" ht="15" customHeight="1">
      <c r="A883" s="49"/>
      <c r="B883" s="50">
        <f>MONTH(RESIDUOS[[#This Row],[Fecha de entrega]])</f>
        <v>1</v>
      </c>
      <c r="C8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83" s="51"/>
      <c r="E883" s="42"/>
      <c r="F883" s="42"/>
      <c r="G883" s="42"/>
      <c r="H883" s="42"/>
      <c r="I883" s="52"/>
    </row>
    <row r="884" spans="1:9" ht="15" customHeight="1">
      <c r="A884" s="49"/>
      <c r="B884" s="50">
        <f>MONTH(RESIDUOS[[#This Row],[Fecha de entrega]])</f>
        <v>1</v>
      </c>
      <c r="C8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84" s="51"/>
      <c r="E884" s="42"/>
      <c r="F884" s="42"/>
      <c r="G884" s="42"/>
      <c r="H884" s="42"/>
      <c r="I884" s="52"/>
    </row>
    <row r="885" spans="1:9" ht="15" customHeight="1">
      <c r="A885" s="49"/>
      <c r="B885" s="50">
        <f>MONTH(RESIDUOS[[#This Row],[Fecha de entrega]])</f>
        <v>1</v>
      </c>
      <c r="C8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85" s="51"/>
      <c r="E885" s="42"/>
      <c r="F885" s="42"/>
      <c r="G885" s="42"/>
      <c r="H885" s="42"/>
      <c r="I885" s="52"/>
    </row>
    <row r="886" spans="1:9" ht="15" customHeight="1">
      <c r="A886" s="49"/>
      <c r="B886" s="50">
        <f>MONTH(RESIDUOS[[#This Row],[Fecha de entrega]])</f>
        <v>1</v>
      </c>
      <c r="C8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86" s="51"/>
      <c r="E886" s="42"/>
      <c r="F886" s="42"/>
      <c r="G886" s="42"/>
      <c r="H886" s="42"/>
      <c r="I886" s="52"/>
    </row>
    <row r="887" spans="1:9" ht="15" customHeight="1">
      <c r="A887" s="49"/>
      <c r="B887" s="50">
        <f>MONTH(RESIDUOS[[#This Row],[Fecha de entrega]])</f>
        <v>1</v>
      </c>
      <c r="C8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87" s="51"/>
      <c r="E887" s="42"/>
      <c r="F887" s="42"/>
      <c r="G887" s="42"/>
      <c r="H887" s="42"/>
      <c r="I887" s="52"/>
    </row>
    <row r="888" spans="1:9" ht="15" customHeight="1">
      <c r="A888" s="49"/>
      <c r="B888" s="50">
        <f>MONTH(RESIDUOS[[#This Row],[Fecha de entrega]])</f>
        <v>1</v>
      </c>
      <c r="C8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88" s="51"/>
      <c r="E888" s="42"/>
      <c r="F888" s="42"/>
      <c r="G888" s="42"/>
      <c r="H888" s="42"/>
      <c r="I888" s="52"/>
    </row>
    <row r="889" spans="1:9" ht="15" customHeight="1">
      <c r="A889" s="49"/>
      <c r="B889" s="50">
        <f>MONTH(RESIDUOS[[#This Row],[Fecha de entrega]])</f>
        <v>1</v>
      </c>
      <c r="C8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89" s="51"/>
      <c r="E889" s="42"/>
      <c r="F889" s="42"/>
      <c r="G889" s="42"/>
      <c r="H889" s="42"/>
      <c r="I889" s="52"/>
    </row>
    <row r="890" spans="1:9" ht="15" customHeight="1">
      <c r="A890" s="49"/>
      <c r="B890" s="50">
        <f>MONTH(RESIDUOS[[#This Row],[Fecha de entrega]])</f>
        <v>1</v>
      </c>
      <c r="C8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90" s="51"/>
      <c r="E890" s="42"/>
      <c r="F890" s="42"/>
      <c r="G890" s="42"/>
      <c r="H890" s="42"/>
      <c r="I890" s="52"/>
    </row>
    <row r="891" spans="1:9" ht="15" customHeight="1">
      <c r="A891" s="49"/>
      <c r="B891" s="50">
        <f>MONTH(RESIDUOS[[#This Row],[Fecha de entrega]])</f>
        <v>1</v>
      </c>
      <c r="C8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91" s="51"/>
      <c r="E891" s="42"/>
      <c r="F891" s="42"/>
      <c r="G891" s="42"/>
      <c r="H891" s="42"/>
      <c r="I891" s="52"/>
    </row>
    <row r="892" spans="1:9" ht="15" customHeight="1">
      <c r="A892" s="49"/>
      <c r="B892" s="50">
        <f>MONTH(RESIDUOS[[#This Row],[Fecha de entrega]])</f>
        <v>1</v>
      </c>
      <c r="C8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92" s="51"/>
      <c r="E892" s="42"/>
      <c r="F892" s="42"/>
      <c r="G892" s="42"/>
      <c r="H892" s="42"/>
      <c r="I892" s="52"/>
    </row>
    <row r="893" spans="1:9" ht="15" customHeight="1">
      <c r="A893" s="49"/>
      <c r="B893" s="50">
        <f>MONTH(RESIDUOS[[#This Row],[Fecha de entrega]])</f>
        <v>1</v>
      </c>
      <c r="C8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93" s="51"/>
      <c r="E893" s="42"/>
      <c r="F893" s="42"/>
      <c r="G893" s="42"/>
      <c r="H893" s="42"/>
      <c r="I893" s="52"/>
    </row>
    <row r="894" spans="1:9" ht="15" customHeight="1">
      <c r="A894" s="49"/>
      <c r="B894" s="50">
        <f>MONTH(RESIDUOS[[#This Row],[Fecha de entrega]])</f>
        <v>1</v>
      </c>
      <c r="C8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94" s="51"/>
      <c r="E894" s="42"/>
      <c r="F894" s="42"/>
      <c r="G894" s="42"/>
      <c r="H894" s="42"/>
      <c r="I894" s="52"/>
    </row>
    <row r="895" spans="1:9" ht="15" customHeight="1">
      <c r="A895" s="49"/>
      <c r="B895" s="50">
        <f>MONTH(RESIDUOS[[#This Row],[Fecha de entrega]])</f>
        <v>1</v>
      </c>
      <c r="C8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95" s="51"/>
      <c r="E895" s="42"/>
      <c r="F895" s="42"/>
      <c r="G895" s="42"/>
      <c r="H895" s="42"/>
      <c r="I895" s="52"/>
    </row>
    <row r="896" spans="1:9" ht="15" customHeight="1">
      <c r="A896" s="49"/>
      <c r="B896" s="50">
        <f>MONTH(RESIDUOS[[#This Row],[Fecha de entrega]])</f>
        <v>1</v>
      </c>
      <c r="C8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96" s="51"/>
      <c r="E896" s="42"/>
      <c r="F896" s="42"/>
      <c r="G896" s="42"/>
      <c r="H896" s="42"/>
      <c r="I896" s="52"/>
    </row>
    <row r="897" spans="1:9" ht="15" customHeight="1">
      <c r="A897" s="49"/>
      <c r="B897" s="50">
        <f>MONTH(RESIDUOS[[#This Row],[Fecha de entrega]])</f>
        <v>1</v>
      </c>
      <c r="C8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97" s="51"/>
      <c r="E897" s="42"/>
      <c r="F897" s="42"/>
      <c r="G897" s="42"/>
      <c r="H897" s="42"/>
      <c r="I897" s="52"/>
    </row>
    <row r="898" spans="1:9" ht="15" customHeight="1">
      <c r="A898" s="49"/>
      <c r="B898" s="50">
        <f>MONTH(RESIDUOS[[#This Row],[Fecha de entrega]])</f>
        <v>1</v>
      </c>
      <c r="C8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98" s="51"/>
      <c r="E898" s="42"/>
      <c r="F898" s="42"/>
      <c r="G898" s="42"/>
      <c r="H898" s="42"/>
      <c r="I898" s="52"/>
    </row>
    <row r="899" spans="1:9" ht="15" customHeight="1">
      <c r="A899" s="49"/>
      <c r="B899" s="50">
        <f>MONTH(RESIDUOS[[#This Row],[Fecha de entrega]])</f>
        <v>1</v>
      </c>
      <c r="C8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899" s="51"/>
      <c r="E899" s="42"/>
      <c r="F899" s="42"/>
      <c r="G899" s="42"/>
      <c r="H899" s="42"/>
      <c r="I899" s="52"/>
    </row>
    <row r="900" spans="1:9" ht="15" customHeight="1">
      <c r="A900" s="49"/>
      <c r="B900" s="50">
        <f>MONTH(RESIDUOS[[#This Row],[Fecha de entrega]])</f>
        <v>1</v>
      </c>
      <c r="C9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00" s="51"/>
      <c r="E900" s="42"/>
      <c r="F900" s="42"/>
      <c r="G900" s="42"/>
      <c r="H900" s="42"/>
      <c r="I900" s="52"/>
    </row>
    <row r="901" spans="1:9" ht="15" customHeight="1">
      <c r="A901" s="49"/>
      <c r="B901" s="50">
        <f>MONTH(RESIDUOS[[#This Row],[Fecha de entrega]])</f>
        <v>1</v>
      </c>
      <c r="C9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01" s="51"/>
      <c r="E901" s="42"/>
      <c r="F901" s="42"/>
      <c r="G901" s="42"/>
      <c r="H901" s="42"/>
      <c r="I901" s="52"/>
    </row>
    <row r="902" spans="1:9" ht="15" customHeight="1">
      <c r="A902" s="49"/>
      <c r="B902" s="50">
        <f>MONTH(RESIDUOS[[#This Row],[Fecha de entrega]])</f>
        <v>1</v>
      </c>
      <c r="C9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02" s="51"/>
      <c r="E902" s="42"/>
      <c r="F902" s="42"/>
      <c r="G902" s="42"/>
      <c r="H902" s="42"/>
      <c r="I902" s="52"/>
    </row>
    <row r="903" spans="1:9" ht="15" customHeight="1">
      <c r="A903" s="49"/>
      <c r="B903" s="50">
        <f>MONTH(RESIDUOS[[#This Row],[Fecha de entrega]])</f>
        <v>1</v>
      </c>
      <c r="C9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03" s="51"/>
      <c r="E903" s="42"/>
      <c r="F903" s="42"/>
      <c r="G903" s="42"/>
      <c r="H903" s="42"/>
      <c r="I903" s="52"/>
    </row>
    <row r="904" spans="1:9" ht="15" customHeight="1">
      <c r="A904" s="49"/>
      <c r="B904" s="50">
        <f>MONTH(RESIDUOS[[#This Row],[Fecha de entrega]])</f>
        <v>1</v>
      </c>
      <c r="C9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04" s="51"/>
      <c r="E904" s="42"/>
      <c r="F904" s="42"/>
      <c r="G904" s="42"/>
      <c r="H904" s="42"/>
      <c r="I904" s="52"/>
    </row>
    <row r="905" spans="1:9" ht="15" customHeight="1">
      <c r="A905" s="49"/>
      <c r="B905" s="50">
        <f>MONTH(RESIDUOS[[#This Row],[Fecha de entrega]])</f>
        <v>1</v>
      </c>
      <c r="C9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05" s="51"/>
      <c r="E905" s="42"/>
      <c r="F905" s="42"/>
      <c r="G905" s="42"/>
      <c r="H905" s="42"/>
      <c r="I905" s="52"/>
    </row>
    <row r="906" spans="1:9" ht="15" customHeight="1">
      <c r="A906" s="49"/>
      <c r="B906" s="50">
        <f>MONTH(RESIDUOS[[#This Row],[Fecha de entrega]])</f>
        <v>1</v>
      </c>
      <c r="C9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06" s="51"/>
      <c r="E906" s="42"/>
      <c r="F906" s="42"/>
      <c r="G906" s="42"/>
      <c r="H906" s="42"/>
      <c r="I906" s="52"/>
    </row>
    <row r="907" spans="1:9" ht="15" customHeight="1">
      <c r="A907" s="49"/>
      <c r="B907" s="50">
        <f>MONTH(RESIDUOS[[#This Row],[Fecha de entrega]])</f>
        <v>1</v>
      </c>
      <c r="C9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07" s="51"/>
      <c r="E907" s="42"/>
      <c r="F907" s="42"/>
      <c r="G907" s="42"/>
      <c r="H907" s="42"/>
      <c r="I907" s="52"/>
    </row>
    <row r="908" spans="1:9" ht="15" customHeight="1">
      <c r="A908" s="49"/>
      <c r="B908" s="50">
        <f>MONTH(RESIDUOS[[#This Row],[Fecha de entrega]])</f>
        <v>1</v>
      </c>
      <c r="C9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08" s="51"/>
      <c r="E908" s="42"/>
      <c r="F908" s="42"/>
      <c r="G908" s="42"/>
      <c r="H908" s="42"/>
      <c r="I908" s="52"/>
    </row>
    <row r="909" spans="1:9" ht="15" customHeight="1">
      <c r="A909" s="49"/>
      <c r="B909" s="50">
        <f>MONTH(RESIDUOS[[#This Row],[Fecha de entrega]])</f>
        <v>1</v>
      </c>
      <c r="C9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09" s="51"/>
      <c r="E909" s="42"/>
      <c r="F909" s="42"/>
      <c r="G909" s="42"/>
      <c r="H909" s="42"/>
      <c r="I909" s="52"/>
    </row>
    <row r="910" spans="1:9" ht="15" customHeight="1">
      <c r="A910" s="49"/>
      <c r="B910" s="50">
        <f>MONTH(RESIDUOS[[#This Row],[Fecha de entrega]])</f>
        <v>1</v>
      </c>
      <c r="C9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10" s="51"/>
      <c r="E910" s="42"/>
      <c r="F910" s="42"/>
      <c r="G910" s="42"/>
      <c r="H910" s="42"/>
      <c r="I910" s="52"/>
    </row>
    <row r="911" spans="1:9" ht="15" customHeight="1">
      <c r="A911" s="49"/>
      <c r="B911" s="50">
        <f>MONTH(RESIDUOS[[#This Row],[Fecha de entrega]])</f>
        <v>1</v>
      </c>
      <c r="C9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11" s="51"/>
      <c r="E911" s="42"/>
      <c r="F911" s="42"/>
      <c r="G911" s="42"/>
      <c r="H911" s="42"/>
      <c r="I911" s="52"/>
    </row>
    <row r="912" spans="1:9" ht="15" customHeight="1">
      <c r="A912" s="49"/>
      <c r="B912" s="50">
        <f>MONTH(RESIDUOS[[#This Row],[Fecha de entrega]])</f>
        <v>1</v>
      </c>
      <c r="C9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12" s="51"/>
      <c r="E912" s="42"/>
      <c r="F912" s="42"/>
      <c r="G912" s="42"/>
      <c r="H912" s="42"/>
      <c r="I912" s="52"/>
    </row>
    <row r="913" spans="1:9" ht="15" customHeight="1">
      <c r="A913" s="49"/>
      <c r="B913" s="50">
        <f>MONTH(RESIDUOS[[#This Row],[Fecha de entrega]])</f>
        <v>1</v>
      </c>
      <c r="C9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13" s="51"/>
      <c r="E913" s="42"/>
      <c r="F913" s="42"/>
      <c r="G913" s="42"/>
      <c r="H913" s="42"/>
      <c r="I913" s="52"/>
    </row>
    <row r="914" spans="1:9" ht="15" customHeight="1">
      <c r="A914" s="49"/>
      <c r="B914" s="50">
        <f>MONTH(RESIDUOS[[#This Row],[Fecha de entrega]])</f>
        <v>1</v>
      </c>
      <c r="C9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14" s="51"/>
      <c r="E914" s="42"/>
      <c r="F914" s="42"/>
      <c r="G914" s="42"/>
      <c r="H914" s="42"/>
      <c r="I914" s="52"/>
    </row>
    <row r="915" spans="1:9" ht="15" customHeight="1">
      <c r="A915" s="49"/>
      <c r="B915" s="50">
        <f>MONTH(RESIDUOS[[#This Row],[Fecha de entrega]])</f>
        <v>1</v>
      </c>
      <c r="C9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15" s="51"/>
      <c r="E915" s="42"/>
      <c r="F915" s="42"/>
      <c r="G915" s="42"/>
      <c r="H915" s="42"/>
      <c r="I915" s="52"/>
    </row>
    <row r="916" spans="1:9" ht="15" customHeight="1">
      <c r="A916" s="49"/>
      <c r="B916" s="50">
        <f>MONTH(RESIDUOS[[#This Row],[Fecha de entrega]])</f>
        <v>1</v>
      </c>
      <c r="C9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16" s="51"/>
      <c r="E916" s="42"/>
      <c r="F916" s="42"/>
      <c r="G916" s="42"/>
      <c r="H916" s="42"/>
      <c r="I916" s="52"/>
    </row>
    <row r="917" spans="1:9" ht="15" customHeight="1">
      <c r="A917" s="49"/>
      <c r="B917" s="50">
        <f>MONTH(RESIDUOS[[#This Row],[Fecha de entrega]])</f>
        <v>1</v>
      </c>
      <c r="C9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17" s="51"/>
      <c r="E917" s="42"/>
      <c r="F917" s="42"/>
      <c r="G917" s="42"/>
      <c r="H917" s="42"/>
      <c r="I917" s="52"/>
    </row>
    <row r="918" spans="1:9" ht="15" customHeight="1">
      <c r="A918" s="49"/>
      <c r="B918" s="50">
        <f>MONTH(RESIDUOS[[#This Row],[Fecha de entrega]])</f>
        <v>1</v>
      </c>
      <c r="C9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18" s="51"/>
      <c r="E918" s="42"/>
      <c r="F918" s="42"/>
      <c r="G918" s="42"/>
      <c r="H918" s="42"/>
      <c r="I918" s="52"/>
    </row>
    <row r="919" spans="1:9" ht="15" customHeight="1">
      <c r="A919" s="49"/>
      <c r="B919" s="50">
        <f>MONTH(RESIDUOS[[#This Row],[Fecha de entrega]])</f>
        <v>1</v>
      </c>
      <c r="C9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19" s="51"/>
      <c r="E919" s="42"/>
      <c r="F919" s="42"/>
      <c r="G919" s="42"/>
      <c r="H919" s="42"/>
      <c r="I919" s="52"/>
    </row>
    <row r="920" spans="1:9" ht="15" customHeight="1">
      <c r="A920" s="49"/>
      <c r="B920" s="50">
        <f>MONTH(RESIDUOS[[#This Row],[Fecha de entrega]])</f>
        <v>1</v>
      </c>
      <c r="C9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20" s="51"/>
      <c r="E920" s="42"/>
      <c r="F920" s="42"/>
      <c r="G920" s="42"/>
      <c r="H920" s="42"/>
      <c r="I920" s="52"/>
    </row>
    <row r="921" spans="1:9" ht="15" customHeight="1">
      <c r="A921" s="49"/>
      <c r="B921" s="50">
        <f>MONTH(RESIDUOS[[#This Row],[Fecha de entrega]])</f>
        <v>1</v>
      </c>
      <c r="C9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21" s="51"/>
      <c r="E921" s="42"/>
      <c r="F921" s="42"/>
      <c r="G921" s="42"/>
      <c r="H921" s="42"/>
      <c r="I921" s="52"/>
    </row>
    <row r="922" spans="1:9" ht="15" customHeight="1">
      <c r="A922" s="49"/>
      <c r="B922" s="50">
        <f>MONTH(RESIDUOS[[#This Row],[Fecha de entrega]])</f>
        <v>1</v>
      </c>
      <c r="C9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22" s="51"/>
      <c r="E922" s="42"/>
      <c r="F922" s="42"/>
      <c r="G922" s="42"/>
      <c r="H922" s="42"/>
      <c r="I922" s="52"/>
    </row>
    <row r="923" spans="1:9" ht="15" customHeight="1">
      <c r="A923" s="49"/>
      <c r="B923" s="50">
        <f>MONTH(RESIDUOS[[#This Row],[Fecha de entrega]])</f>
        <v>1</v>
      </c>
      <c r="C9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23" s="51"/>
      <c r="E923" s="42"/>
      <c r="F923" s="42"/>
      <c r="G923" s="42"/>
      <c r="H923" s="42"/>
      <c r="I923" s="52"/>
    </row>
    <row r="924" spans="1:9" ht="15" customHeight="1">
      <c r="A924" s="49"/>
      <c r="B924" s="50">
        <f>MONTH(RESIDUOS[[#This Row],[Fecha de entrega]])</f>
        <v>1</v>
      </c>
      <c r="C9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24" s="51"/>
      <c r="E924" s="42"/>
      <c r="F924" s="42"/>
      <c r="G924" s="42"/>
      <c r="H924" s="42"/>
      <c r="I924" s="52"/>
    </row>
    <row r="925" spans="1:9" ht="15" customHeight="1">
      <c r="A925" s="49"/>
      <c r="B925" s="50">
        <f>MONTH(RESIDUOS[[#This Row],[Fecha de entrega]])</f>
        <v>1</v>
      </c>
      <c r="C9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25" s="51"/>
      <c r="E925" s="42"/>
      <c r="F925" s="42"/>
      <c r="G925" s="42"/>
      <c r="H925" s="42"/>
      <c r="I925" s="52"/>
    </row>
    <row r="926" spans="1:9" ht="15" customHeight="1">
      <c r="A926" s="49"/>
      <c r="B926" s="50">
        <f>MONTH(RESIDUOS[[#This Row],[Fecha de entrega]])</f>
        <v>1</v>
      </c>
      <c r="C9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26" s="51"/>
      <c r="E926" s="42"/>
      <c r="F926" s="42"/>
      <c r="G926" s="42"/>
      <c r="H926" s="42"/>
      <c r="I926" s="52"/>
    </row>
    <row r="927" spans="1:9" ht="15" customHeight="1">
      <c r="A927" s="49"/>
      <c r="B927" s="50">
        <f>MONTH(RESIDUOS[[#This Row],[Fecha de entrega]])</f>
        <v>1</v>
      </c>
      <c r="C9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27" s="51"/>
      <c r="E927" s="42"/>
      <c r="F927" s="42"/>
      <c r="G927" s="42"/>
      <c r="H927" s="42"/>
      <c r="I927" s="52"/>
    </row>
    <row r="928" spans="1:9" ht="15" customHeight="1">
      <c r="A928" s="49"/>
      <c r="B928" s="50">
        <f>MONTH(RESIDUOS[[#This Row],[Fecha de entrega]])</f>
        <v>1</v>
      </c>
      <c r="C9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28" s="51"/>
      <c r="E928" s="42"/>
      <c r="F928" s="42"/>
      <c r="G928" s="42"/>
      <c r="H928" s="42"/>
      <c r="I928" s="52"/>
    </row>
    <row r="929" spans="1:9" ht="15" customHeight="1">
      <c r="A929" s="49"/>
      <c r="B929" s="50">
        <f>MONTH(RESIDUOS[[#This Row],[Fecha de entrega]])</f>
        <v>1</v>
      </c>
      <c r="C9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29" s="51"/>
      <c r="E929" s="42"/>
      <c r="F929" s="42"/>
      <c r="G929" s="42"/>
      <c r="H929" s="42"/>
      <c r="I929" s="52"/>
    </row>
    <row r="930" spans="1:9" ht="15" customHeight="1">
      <c r="A930" s="49"/>
      <c r="B930" s="50">
        <f>MONTH(RESIDUOS[[#This Row],[Fecha de entrega]])</f>
        <v>1</v>
      </c>
      <c r="C9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30" s="51"/>
      <c r="E930" s="42"/>
      <c r="F930" s="42"/>
      <c r="G930" s="42"/>
      <c r="H930" s="42"/>
      <c r="I930" s="52"/>
    </row>
    <row r="931" spans="1:9" ht="15" customHeight="1">
      <c r="A931" s="49"/>
      <c r="B931" s="50">
        <f>MONTH(RESIDUOS[[#This Row],[Fecha de entrega]])</f>
        <v>1</v>
      </c>
      <c r="C9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31" s="51"/>
      <c r="E931" s="42"/>
      <c r="F931" s="42"/>
      <c r="G931" s="42"/>
      <c r="H931" s="42"/>
      <c r="I931" s="52"/>
    </row>
    <row r="932" spans="1:9" ht="15" customHeight="1">
      <c r="A932" s="49"/>
      <c r="B932" s="50">
        <f>MONTH(RESIDUOS[[#This Row],[Fecha de entrega]])</f>
        <v>1</v>
      </c>
      <c r="C9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32" s="51"/>
      <c r="E932" s="42"/>
      <c r="F932" s="42"/>
      <c r="G932" s="42"/>
      <c r="H932" s="42"/>
      <c r="I932" s="52"/>
    </row>
    <row r="933" spans="1:9" ht="15" customHeight="1">
      <c r="A933" s="49"/>
      <c r="B933" s="50">
        <f>MONTH(RESIDUOS[[#This Row],[Fecha de entrega]])</f>
        <v>1</v>
      </c>
      <c r="C9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33" s="51"/>
      <c r="E933" s="42"/>
      <c r="F933" s="42"/>
      <c r="G933" s="42"/>
      <c r="H933" s="42"/>
      <c r="I933" s="52"/>
    </row>
    <row r="934" spans="1:9" ht="15" customHeight="1">
      <c r="A934" s="49"/>
      <c r="B934" s="50">
        <f>MONTH(RESIDUOS[[#This Row],[Fecha de entrega]])</f>
        <v>1</v>
      </c>
      <c r="C9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34" s="51"/>
      <c r="E934" s="42"/>
      <c r="F934" s="42"/>
      <c r="G934" s="42"/>
      <c r="H934" s="42"/>
      <c r="I934" s="52"/>
    </row>
    <row r="935" spans="1:9" ht="15" customHeight="1">
      <c r="A935" s="49"/>
      <c r="B935" s="50">
        <f>MONTH(RESIDUOS[[#This Row],[Fecha de entrega]])</f>
        <v>1</v>
      </c>
      <c r="C9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35" s="51"/>
      <c r="E935" s="42"/>
      <c r="F935" s="42"/>
      <c r="G935" s="42"/>
      <c r="H935" s="42"/>
      <c r="I935" s="52"/>
    </row>
    <row r="936" spans="1:9" ht="15" customHeight="1">
      <c r="A936" s="49"/>
      <c r="B936" s="50">
        <f>MONTH(RESIDUOS[[#This Row],[Fecha de entrega]])</f>
        <v>1</v>
      </c>
      <c r="C9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36" s="51"/>
      <c r="E936" s="42"/>
      <c r="F936" s="42"/>
      <c r="G936" s="42"/>
      <c r="H936" s="42"/>
      <c r="I936" s="52"/>
    </row>
    <row r="937" spans="1:9" ht="15" customHeight="1">
      <c r="A937" s="49"/>
      <c r="B937" s="50">
        <f>MONTH(RESIDUOS[[#This Row],[Fecha de entrega]])</f>
        <v>1</v>
      </c>
      <c r="C9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37" s="51"/>
      <c r="E937" s="42"/>
      <c r="F937" s="42"/>
      <c r="G937" s="42"/>
      <c r="H937" s="42"/>
      <c r="I937" s="52"/>
    </row>
    <row r="938" spans="1:9" ht="15" customHeight="1">
      <c r="A938" s="49"/>
      <c r="B938" s="50">
        <f>MONTH(RESIDUOS[[#This Row],[Fecha de entrega]])</f>
        <v>1</v>
      </c>
      <c r="C9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38" s="51"/>
      <c r="E938" s="42"/>
      <c r="F938" s="42"/>
      <c r="G938" s="42"/>
      <c r="H938" s="42"/>
      <c r="I938" s="52"/>
    </row>
    <row r="939" spans="1:9" ht="15" customHeight="1">
      <c r="A939" s="49"/>
      <c r="B939" s="50">
        <f>MONTH(RESIDUOS[[#This Row],[Fecha de entrega]])</f>
        <v>1</v>
      </c>
      <c r="C9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39" s="51"/>
      <c r="E939" s="42"/>
      <c r="F939" s="42"/>
      <c r="G939" s="42"/>
      <c r="H939" s="42"/>
      <c r="I939" s="52"/>
    </row>
    <row r="940" spans="1:9" ht="15" customHeight="1">
      <c r="A940" s="49"/>
      <c r="B940" s="50">
        <f>MONTH(RESIDUOS[[#This Row],[Fecha de entrega]])</f>
        <v>1</v>
      </c>
      <c r="C9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40" s="51"/>
      <c r="E940" s="42"/>
      <c r="F940" s="42"/>
      <c r="G940" s="42"/>
      <c r="H940" s="42"/>
      <c r="I940" s="52"/>
    </row>
    <row r="941" spans="1:9" ht="15" customHeight="1">
      <c r="A941" s="49"/>
      <c r="B941" s="50">
        <f>MONTH(RESIDUOS[[#This Row],[Fecha de entrega]])</f>
        <v>1</v>
      </c>
      <c r="C9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41" s="51"/>
      <c r="E941" s="42"/>
      <c r="F941" s="42"/>
      <c r="G941" s="42"/>
      <c r="H941" s="42"/>
      <c r="I941" s="52"/>
    </row>
    <row r="942" spans="1:9" ht="15" customHeight="1">
      <c r="A942" s="49"/>
      <c r="B942" s="50">
        <f>MONTH(RESIDUOS[[#This Row],[Fecha de entrega]])</f>
        <v>1</v>
      </c>
      <c r="C9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42" s="51"/>
      <c r="E942" s="42"/>
      <c r="F942" s="42"/>
      <c r="G942" s="42"/>
      <c r="H942" s="42"/>
      <c r="I942" s="52"/>
    </row>
    <row r="943" spans="1:9" ht="15" customHeight="1">
      <c r="A943" s="49"/>
      <c r="B943" s="50">
        <f>MONTH(RESIDUOS[[#This Row],[Fecha de entrega]])</f>
        <v>1</v>
      </c>
      <c r="C9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43" s="51"/>
      <c r="E943" s="42"/>
      <c r="F943" s="42"/>
      <c r="G943" s="42"/>
      <c r="H943" s="42"/>
      <c r="I943" s="52"/>
    </row>
    <row r="944" spans="1:9" ht="15" customHeight="1">
      <c r="A944" s="49"/>
      <c r="B944" s="50">
        <f>MONTH(RESIDUOS[[#This Row],[Fecha de entrega]])</f>
        <v>1</v>
      </c>
      <c r="C9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44" s="51"/>
      <c r="E944" s="42"/>
      <c r="F944" s="42"/>
      <c r="G944" s="42"/>
      <c r="H944" s="42"/>
      <c r="I944" s="52"/>
    </row>
    <row r="945" spans="1:9" ht="15" customHeight="1">
      <c r="A945" s="49"/>
      <c r="B945" s="50">
        <f>MONTH(RESIDUOS[[#This Row],[Fecha de entrega]])</f>
        <v>1</v>
      </c>
      <c r="C9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45" s="51"/>
      <c r="E945" s="42"/>
      <c r="F945" s="42"/>
      <c r="G945" s="42"/>
      <c r="H945" s="42"/>
      <c r="I945" s="52"/>
    </row>
    <row r="946" spans="1:9" ht="15" customHeight="1">
      <c r="A946" s="49"/>
      <c r="B946" s="50">
        <f>MONTH(RESIDUOS[[#This Row],[Fecha de entrega]])</f>
        <v>1</v>
      </c>
      <c r="C9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46" s="51"/>
      <c r="E946" s="42"/>
      <c r="F946" s="42"/>
      <c r="G946" s="42"/>
      <c r="H946" s="42"/>
      <c r="I946" s="52"/>
    </row>
    <row r="947" spans="1:9" ht="15" customHeight="1">
      <c r="A947" s="49"/>
      <c r="B947" s="50">
        <f>MONTH(RESIDUOS[[#This Row],[Fecha de entrega]])</f>
        <v>1</v>
      </c>
      <c r="C9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47" s="51"/>
      <c r="E947" s="42"/>
      <c r="F947" s="42"/>
      <c r="G947" s="42"/>
      <c r="H947" s="42"/>
      <c r="I947" s="52"/>
    </row>
    <row r="948" spans="1:9" ht="15" customHeight="1">
      <c r="A948" s="49"/>
      <c r="B948" s="50">
        <f>MONTH(RESIDUOS[[#This Row],[Fecha de entrega]])</f>
        <v>1</v>
      </c>
      <c r="C9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48" s="51"/>
      <c r="E948" s="42"/>
      <c r="F948" s="42"/>
      <c r="G948" s="42"/>
      <c r="H948" s="42"/>
      <c r="I948" s="52"/>
    </row>
    <row r="949" spans="1:9" ht="15" customHeight="1">
      <c r="A949" s="49"/>
      <c r="B949" s="50">
        <f>MONTH(RESIDUOS[[#This Row],[Fecha de entrega]])</f>
        <v>1</v>
      </c>
      <c r="C9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49" s="51"/>
      <c r="E949" s="42"/>
      <c r="F949" s="42"/>
      <c r="G949" s="42"/>
      <c r="H949" s="42"/>
      <c r="I949" s="52"/>
    </row>
    <row r="950" spans="1:9" ht="15" customHeight="1">
      <c r="A950" s="49"/>
      <c r="B950" s="50">
        <f>MONTH(RESIDUOS[[#This Row],[Fecha de entrega]])</f>
        <v>1</v>
      </c>
      <c r="C9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50" s="51"/>
      <c r="E950" s="42"/>
      <c r="F950" s="42"/>
      <c r="G950" s="42"/>
      <c r="H950" s="42"/>
      <c r="I950" s="52"/>
    </row>
    <row r="951" spans="1:9" ht="15" customHeight="1">
      <c r="A951" s="49"/>
      <c r="B951" s="50">
        <f>MONTH(RESIDUOS[[#This Row],[Fecha de entrega]])</f>
        <v>1</v>
      </c>
      <c r="C9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51" s="51"/>
      <c r="E951" s="42"/>
      <c r="F951" s="42"/>
      <c r="G951" s="42"/>
      <c r="H951" s="42"/>
      <c r="I951" s="52"/>
    </row>
    <row r="952" spans="1:9" ht="15" customHeight="1">
      <c r="A952" s="49"/>
      <c r="B952" s="50">
        <f>MONTH(RESIDUOS[[#This Row],[Fecha de entrega]])</f>
        <v>1</v>
      </c>
      <c r="C9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52" s="51"/>
      <c r="E952" s="42"/>
      <c r="F952" s="42"/>
      <c r="G952" s="42"/>
      <c r="H952" s="42"/>
      <c r="I952" s="52"/>
    </row>
    <row r="953" spans="1:9" ht="15" customHeight="1">
      <c r="A953" s="49"/>
      <c r="B953" s="50">
        <f>MONTH(RESIDUOS[[#This Row],[Fecha de entrega]])</f>
        <v>1</v>
      </c>
      <c r="C9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53" s="51"/>
      <c r="E953" s="42"/>
      <c r="F953" s="42"/>
      <c r="G953" s="42"/>
      <c r="H953" s="42"/>
      <c r="I953" s="52"/>
    </row>
    <row r="954" spans="1:9" ht="15" customHeight="1">
      <c r="A954" s="49"/>
      <c r="B954" s="50">
        <f>MONTH(RESIDUOS[[#This Row],[Fecha de entrega]])</f>
        <v>1</v>
      </c>
      <c r="C9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54" s="51"/>
      <c r="E954" s="42"/>
      <c r="F954" s="42"/>
      <c r="G954" s="42"/>
      <c r="H954" s="42"/>
      <c r="I954" s="52"/>
    </row>
    <row r="955" spans="1:9" ht="15" customHeight="1">
      <c r="A955" s="49"/>
      <c r="B955" s="50">
        <f>MONTH(RESIDUOS[[#This Row],[Fecha de entrega]])</f>
        <v>1</v>
      </c>
      <c r="C9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55" s="51"/>
      <c r="E955" s="42"/>
      <c r="F955" s="42"/>
      <c r="G955" s="42"/>
      <c r="H955" s="42"/>
      <c r="I955" s="52"/>
    </row>
    <row r="956" spans="1:9" ht="15" customHeight="1">
      <c r="A956" s="49"/>
      <c r="B956" s="50">
        <f>MONTH(RESIDUOS[[#This Row],[Fecha de entrega]])</f>
        <v>1</v>
      </c>
      <c r="C9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56" s="51"/>
      <c r="E956" s="42"/>
      <c r="F956" s="42"/>
      <c r="G956" s="42"/>
      <c r="H956" s="42"/>
      <c r="I956" s="52"/>
    </row>
    <row r="957" spans="1:9" ht="15" customHeight="1">
      <c r="A957" s="49"/>
      <c r="B957" s="50">
        <f>MONTH(RESIDUOS[[#This Row],[Fecha de entrega]])</f>
        <v>1</v>
      </c>
      <c r="C9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57" s="51"/>
      <c r="E957" s="42"/>
      <c r="F957" s="42"/>
      <c r="G957" s="42"/>
      <c r="H957" s="42"/>
      <c r="I957" s="52"/>
    </row>
    <row r="958" spans="1:9" ht="15" customHeight="1">
      <c r="A958" s="49"/>
      <c r="B958" s="50">
        <f>MONTH(RESIDUOS[[#This Row],[Fecha de entrega]])</f>
        <v>1</v>
      </c>
      <c r="C9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58" s="51"/>
      <c r="E958" s="42"/>
      <c r="F958" s="42"/>
      <c r="G958" s="42"/>
      <c r="H958" s="42"/>
      <c r="I958" s="52"/>
    </row>
    <row r="959" spans="1:9" ht="15" customHeight="1">
      <c r="A959" s="49"/>
      <c r="B959" s="50">
        <f>MONTH(RESIDUOS[[#This Row],[Fecha de entrega]])</f>
        <v>1</v>
      </c>
      <c r="C9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59" s="51"/>
      <c r="E959" s="42"/>
      <c r="F959" s="42"/>
      <c r="G959" s="42"/>
      <c r="H959" s="42"/>
      <c r="I959" s="52"/>
    </row>
    <row r="960" spans="1:9" ht="15" customHeight="1">
      <c r="A960" s="49"/>
      <c r="B960" s="50">
        <f>MONTH(RESIDUOS[[#This Row],[Fecha de entrega]])</f>
        <v>1</v>
      </c>
      <c r="C9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60" s="51"/>
      <c r="E960" s="42"/>
      <c r="F960" s="42"/>
      <c r="G960" s="42"/>
      <c r="H960" s="42"/>
      <c r="I960" s="52"/>
    </row>
    <row r="961" spans="1:9" ht="15" customHeight="1">
      <c r="A961" s="49"/>
      <c r="B961" s="50">
        <f>MONTH(RESIDUOS[[#This Row],[Fecha de entrega]])</f>
        <v>1</v>
      </c>
      <c r="C9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61" s="51"/>
      <c r="E961" s="42"/>
      <c r="F961" s="42"/>
      <c r="G961" s="42"/>
      <c r="H961" s="42"/>
      <c r="I961" s="52"/>
    </row>
    <row r="962" spans="1:9" ht="15" customHeight="1">
      <c r="A962" s="49"/>
      <c r="B962" s="50">
        <f>MONTH(RESIDUOS[[#This Row],[Fecha de entrega]])</f>
        <v>1</v>
      </c>
      <c r="C9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62" s="51"/>
      <c r="E962" s="42"/>
      <c r="F962" s="42"/>
      <c r="G962" s="42"/>
      <c r="H962" s="42"/>
      <c r="I962" s="52"/>
    </row>
    <row r="963" spans="1:9" ht="15" customHeight="1">
      <c r="A963" s="49"/>
      <c r="B963" s="50">
        <f>MONTH(RESIDUOS[[#This Row],[Fecha de entrega]])</f>
        <v>1</v>
      </c>
      <c r="C9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63" s="51"/>
      <c r="E963" s="42"/>
      <c r="F963" s="42"/>
      <c r="G963" s="42"/>
      <c r="H963" s="42"/>
      <c r="I963" s="52"/>
    </row>
    <row r="964" spans="1:9" ht="15" customHeight="1">
      <c r="A964" s="49"/>
      <c r="B964" s="50">
        <f>MONTH(RESIDUOS[[#This Row],[Fecha de entrega]])</f>
        <v>1</v>
      </c>
      <c r="C9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64" s="51"/>
      <c r="E964" s="42"/>
      <c r="F964" s="42"/>
      <c r="G964" s="42"/>
      <c r="H964" s="42"/>
      <c r="I964" s="52"/>
    </row>
    <row r="965" spans="1:9" ht="15" customHeight="1">
      <c r="A965" s="49"/>
      <c r="B965" s="50">
        <f>MONTH(RESIDUOS[[#This Row],[Fecha de entrega]])</f>
        <v>1</v>
      </c>
      <c r="C9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65" s="51"/>
      <c r="E965" s="42"/>
      <c r="F965" s="42"/>
      <c r="G965" s="42"/>
      <c r="H965" s="42"/>
      <c r="I965" s="52"/>
    </row>
    <row r="966" spans="1:9" ht="15" customHeight="1">
      <c r="A966" s="49"/>
      <c r="B966" s="50">
        <f>MONTH(RESIDUOS[[#This Row],[Fecha de entrega]])</f>
        <v>1</v>
      </c>
      <c r="C9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66" s="51"/>
      <c r="E966" s="42"/>
      <c r="F966" s="42"/>
      <c r="G966" s="42"/>
      <c r="H966" s="42"/>
      <c r="I966" s="52"/>
    </row>
    <row r="967" spans="1:9" ht="15" customHeight="1">
      <c r="A967" s="49"/>
      <c r="B967" s="50">
        <f>MONTH(RESIDUOS[[#This Row],[Fecha de entrega]])</f>
        <v>1</v>
      </c>
      <c r="C9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67" s="51"/>
      <c r="E967" s="42"/>
      <c r="F967" s="42"/>
      <c r="G967" s="42"/>
      <c r="H967" s="42"/>
      <c r="I967" s="52"/>
    </row>
    <row r="968" spans="1:9" ht="15" customHeight="1">
      <c r="A968" s="49"/>
      <c r="B968" s="50">
        <f>MONTH(RESIDUOS[[#This Row],[Fecha de entrega]])</f>
        <v>1</v>
      </c>
      <c r="C9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68" s="51"/>
      <c r="E968" s="42"/>
      <c r="F968" s="42"/>
      <c r="G968" s="42"/>
      <c r="H968" s="42"/>
      <c r="I968" s="52"/>
    </row>
    <row r="969" spans="1:9" ht="15" customHeight="1">
      <c r="A969" s="49"/>
      <c r="B969" s="50">
        <f>MONTH(RESIDUOS[[#This Row],[Fecha de entrega]])</f>
        <v>1</v>
      </c>
      <c r="C9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69" s="51"/>
      <c r="E969" s="42"/>
      <c r="F969" s="42"/>
      <c r="G969" s="42"/>
      <c r="H969" s="42"/>
      <c r="I969" s="52"/>
    </row>
    <row r="970" spans="1:9" ht="15" customHeight="1">
      <c r="A970" s="49"/>
      <c r="B970" s="50">
        <f>MONTH(RESIDUOS[[#This Row],[Fecha de entrega]])</f>
        <v>1</v>
      </c>
      <c r="C9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70" s="51"/>
      <c r="E970" s="42"/>
      <c r="F970" s="42"/>
      <c r="G970" s="42"/>
      <c r="H970" s="42"/>
      <c r="I970" s="52"/>
    </row>
    <row r="971" spans="1:9" ht="15" customHeight="1">
      <c r="A971" s="49"/>
      <c r="B971" s="50">
        <f>MONTH(RESIDUOS[[#This Row],[Fecha de entrega]])</f>
        <v>1</v>
      </c>
      <c r="C9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71" s="51"/>
      <c r="E971" s="42"/>
      <c r="F971" s="42"/>
      <c r="G971" s="42"/>
      <c r="H971" s="42"/>
      <c r="I971" s="52"/>
    </row>
    <row r="972" spans="1:9" ht="15" customHeight="1">
      <c r="A972" s="49"/>
      <c r="B972" s="50">
        <f>MONTH(RESIDUOS[[#This Row],[Fecha de entrega]])</f>
        <v>1</v>
      </c>
      <c r="C9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72" s="51"/>
      <c r="E972" s="42"/>
      <c r="F972" s="42"/>
      <c r="G972" s="42"/>
      <c r="H972" s="42"/>
      <c r="I972" s="52"/>
    </row>
    <row r="973" spans="1:9" ht="15" customHeight="1">
      <c r="A973" s="49"/>
      <c r="B973" s="50">
        <f>MONTH(RESIDUOS[[#This Row],[Fecha de entrega]])</f>
        <v>1</v>
      </c>
      <c r="C9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73" s="51"/>
      <c r="E973" s="42"/>
      <c r="F973" s="42"/>
      <c r="G973" s="42"/>
      <c r="H973" s="42"/>
      <c r="I973" s="52"/>
    </row>
    <row r="974" spans="1:9" ht="15" customHeight="1">
      <c r="A974" s="49"/>
      <c r="B974" s="50">
        <f>MONTH(RESIDUOS[[#This Row],[Fecha de entrega]])</f>
        <v>1</v>
      </c>
      <c r="C9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74" s="51"/>
      <c r="E974" s="42"/>
      <c r="F974" s="42"/>
      <c r="G974" s="42"/>
      <c r="H974" s="42"/>
      <c r="I974" s="52"/>
    </row>
    <row r="975" spans="1:9" ht="15" customHeight="1">
      <c r="A975" s="49"/>
      <c r="B975" s="50">
        <f>MONTH(RESIDUOS[[#This Row],[Fecha de entrega]])</f>
        <v>1</v>
      </c>
      <c r="C9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75" s="51"/>
      <c r="E975" s="42"/>
      <c r="F975" s="42"/>
      <c r="G975" s="42"/>
      <c r="H975" s="42"/>
      <c r="I975" s="52"/>
    </row>
    <row r="976" spans="1:9" ht="15" customHeight="1">
      <c r="A976" s="49"/>
      <c r="B976" s="50">
        <f>MONTH(RESIDUOS[[#This Row],[Fecha de entrega]])</f>
        <v>1</v>
      </c>
      <c r="C9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76" s="51"/>
      <c r="E976" s="42"/>
      <c r="F976" s="42"/>
      <c r="G976" s="42"/>
      <c r="H976" s="42"/>
      <c r="I976" s="52"/>
    </row>
    <row r="977" spans="1:9" ht="15" customHeight="1">
      <c r="A977" s="49"/>
      <c r="B977" s="50">
        <f>MONTH(RESIDUOS[[#This Row],[Fecha de entrega]])</f>
        <v>1</v>
      </c>
      <c r="C9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77" s="51"/>
      <c r="E977" s="42"/>
      <c r="F977" s="42"/>
      <c r="G977" s="42"/>
      <c r="H977" s="42"/>
      <c r="I977" s="52"/>
    </row>
    <row r="978" spans="1:9" ht="15" customHeight="1">
      <c r="A978" s="49"/>
      <c r="B978" s="50">
        <f>MONTH(RESIDUOS[[#This Row],[Fecha de entrega]])</f>
        <v>1</v>
      </c>
      <c r="C9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78" s="51"/>
      <c r="E978" s="42"/>
      <c r="F978" s="42"/>
      <c r="G978" s="42"/>
      <c r="H978" s="42"/>
      <c r="I978" s="52"/>
    </row>
    <row r="979" spans="1:9" ht="15" customHeight="1">
      <c r="A979" s="49"/>
      <c r="B979" s="50">
        <f>MONTH(RESIDUOS[[#This Row],[Fecha de entrega]])</f>
        <v>1</v>
      </c>
      <c r="C9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79" s="51"/>
      <c r="E979" s="42"/>
      <c r="F979" s="42"/>
      <c r="G979" s="42"/>
      <c r="H979" s="42"/>
      <c r="I979" s="52"/>
    </row>
    <row r="980" spans="1:9" ht="15" customHeight="1">
      <c r="A980" s="49"/>
      <c r="B980" s="50">
        <f>MONTH(RESIDUOS[[#This Row],[Fecha de entrega]])</f>
        <v>1</v>
      </c>
      <c r="C9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80" s="51"/>
      <c r="E980" s="42"/>
      <c r="F980" s="42"/>
      <c r="G980" s="42"/>
      <c r="H980" s="42"/>
      <c r="I980" s="52"/>
    </row>
    <row r="981" spans="1:9" ht="15" customHeight="1">
      <c r="A981" s="49"/>
      <c r="B981" s="50">
        <f>MONTH(RESIDUOS[[#This Row],[Fecha de entrega]])</f>
        <v>1</v>
      </c>
      <c r="C9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81" s="51"/>
      <c r="E981" s="42"/>
      <c r="F981" s="42"/>
      <c r="G981" s="42"/>
      <c r="H981" s="42"/>
      <c r="I981" s="52"/>
    </row>
    <row r="982" spans="1:9" ht="15" customHeight="1">
      <c r="A982" s="49"/>
      <c r="B982" s="50">
        <f>MONTH(RESIDUOS[[#This Row],[Fecha de entrega]])</f>
        <v>1</v>
      </c>
      <c r="C9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82" s="51"/>
      <c r="E982" s="42"/>
      <c r="F982" s="42"/>
      <c r="G982" s="42"/>
      <c r="H982" s="42"/>
      <c r="I982" s="52"/>
    </row>
    <row r="983" spans="1:9" ht="15" customHeight="1">
      <c r="A983" s="49"/>
      <c r="B983" s="50">
        <f>MONTH(RESIDUOS[[#This Row],[Fecha de entrega]])</f>
        <v>1</v>
      </c>
      <c r="C9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83" s="51"/>
      <c r="E983" s="42"/>
      <c r="F983" s="42"/>
      <c r="G983" s="42"/>
      <c r="H983" s="42"/>
      <c r="I983" s="52"/>
    </row>
    <row r="984" spans="1:9" ht="15" customHeight="1">
      <c r="A984" s="49"/>
      <c r="B984" s="50">
        <f>MONTH(RESIDUOS[[#This Row],[Fecha de entrega]])</f>
        <v>1</v>
      </c>
      <c r="C9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84" s="51"/>
      <c r="E984" s="42"/>
      <c r="F984" s="42"/>
      <c r="G984" s="42"/>
      <c r="H984" s="42"/>
      <c r="I984" s="52"/>
    </row>
    <row r="985" spans="1:9" ht="15" customHeight="1">
      <c r="A985" s="49"/>
      <c r="B985" s="50">
        <f>MONTH(RESIDUOS[[#This Row],[Fecha de entrega]])</f>
        <v>1</v>
      </c>
      <c r="C9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85" s="51"/>
      <c r="E985" s="42"/>
      <c r="F985" s="42"/>
      <c r="G985" s="42"/>
      <c r="H985" s="42"/>
      <c r="I985" s="52"/>
    </row>
    <row r="986" spans="1:9" ht="15" customHeight="1">
      <c r="A986" s="49"/>
      <c r="B986" s="50">
        <f>MONTH(RESIDUOS[[#This Row],[Fecha de entrega]])</f>
        <v>1</v>
      </c>
      <c r="C9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86" s="51"/>
      <c r="E986" s="42"/>
      <c r="F986" s="42"/>
      <c r="G986" s="42"/>
      <c r="H986" s="42"/>
      <c r="I986" s="52"/>
    </row>
    <row r="987" spans="1:9" ht="15" customHeight="1">
      <c r="A987" s="49"/>
      <c r="B987" s="50">
        <f>MONTH(RESIDUOS[[#This Row],[Fecha de entrega]])</f>
        <v>1</v>
      </c>
      <c r="C9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87" s="51"/>
      <c r="E987" s="42"/>
      <c r="F987" s="42"/>
      <c r="G987" s="42"/>
      <c r="H987" s="42"/>
      <c r="I987" s="52"/>
    </row>
    <row r="988" spans="1:9" ht="15" customHeight="1">
      <c r="A988" s="49"/>
      <c r="B988" s="50">
        <f>MONTH(RESIDUOS[[#This Row],[Fecha de entrega]])</f>
        <v>1</v>
      </c>
      <c r="C9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88" s="51"/>
      <c r="E988" s="42"/>
      <c r="F988" s="42"/>
      <c r="G988" s="42"/>
      <c r="H988" s="42"/>
      <c r="I988" s="52"/>
    </row>
    <row r="989" spans="1:9" ht="15" customHeight="1">
      <c r="A989" s="49"/>
      <c r="B989" s="50">
        <f>MONTH(RESIDUOS[[#This Row],[Fecha de entrega]])</f>
        <v>1</v>
      </c>
      <c r="C9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89" s="51"/>
      <c r="E989" s="42"/>
      <c r="F989" s="42"/>
      <c r="G989" s="42"/>
      <c r="H989" s="42"/>
      <c r="I989" s="52"/>
    </row>
    <row r="990" spans="1:9" ht="15" customHeight="1">
      <c r="A990" s="49"/>
      <c r="B990" s="50">
        <f>MONTH(RESIDUOS[[#This Row],[Fecha de entrega]])</f>
        <v>1</v>
      </c>
      <c r="C9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90" s="51"/>
      <c r="E990" s="42"/>
      <c r="F990" s="42"/>
      <c r="G990" s="42"/>
      <c r="H990" s="42"/>
      <c r="I990" s="52"/>
    </row>
    <row r="991" spans="1:9" ht="15" customHeight="1">
      <c r="A991" s="49"/>
      <c r="B991" s="50">
        <f>MONTH(RESIDUOS[[#This Row],[Fecha de entrega]])</f>
        <v>1</v>
      </c>
      <c r="C9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91" s="51"/>
      <c r="E991" s="42"/>
      <c r="F991" s="42"/>
      <c r="G991" s="42"/>
      <c r="H991" s="42"/>
      <c r="I991" s="52"/>
    </row>
    <row r="992" spans="1:9" ht="15" customHeight="1">
      <c r="A992" s="49"/>
      <c r="B992" s="50">
        <f>MONTH(RESIDUOS[[#This Row],[Fecha de entrega]])</f>
        <v>1</v>
      </c>
      <c r="C9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92" s="51"/>
      <c r="E992" s="42"/>
      <c r="F992" s="42"/>
      <c r="G992" s="42"/>
      <c r="H992" s="42"/>
      <c r="I992" s="52"/>
    </row>
    <row r="993" spans="1:9" ht="15" customHeight="1">
      <c r="A993" s="49"/>
      <c r="B993" s="50">
        <f>MONTH(RESIDUOS[[#This Row],[Fecha de entrega]])</f>
        <v>1</v>
      </c>
      <c r="C9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93" s="51"/>
      <c r="E993" s="42"/>
      <c r="F993" s="42"/>
      <c r="G993" s="42"/>
      <c r="H993" s="42"/>
      <c r="I993" s="52"/>
    </row>
    <row r="994" spans="1:9" ht="15" customHeight="1">
      <c r="A994" s="49"/>
      <c r="B994" s="50">
        <f>MONTH(RESIDUOS[[#This Row],[Fecha de entrega]])</f>
        <v>1</v>
      </c>
      <c r="C9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94" s="51"/>
      <c r="E994" s="42"/>
      <c r="F994" s="42"/>
      <c r="G994" s="42"/>
      <c r="H994" s="42"/>
      <c r="I994" s="52"/>
    </row>
    <row r="995" spans="1:9" ht="15" customHeight="1">
      <c r="A995" s="49"/>
      <c r="B995" s="50">
        <f>MONTH(RESIDUOS[[#This Row],[Fecha de entrega]])</f>
        <v>1</v>
      </c>
      <c r="C9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95" s="51"/>
      <c r="E995" s="42"/>
      <c r="F995" s="42"/>
      <c r="G995" s="42"/>
      <c r="H995" s="42"/>
      <c r="I995" s="52"/>
    </row>
    <row r="996" spans="1:9" ht="15" customHeight="1">
      <c r="A996" s="49"/>
      <c r="B996" s="50">
        <f>MONTH(RESIDUOS[[#This Row],[Fecha de entrega]])</f>
        <v>1</v>
      </c>
      <c r="C9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96" s="51"/>
      <c r="E996" s="42"/>
      <c r="F996" s="42"/>
      <c r="G996" s="42"/>
      <c r="H996" s="42"/>
      <c r="I996" s="52"/>
    </row>
    <row r="997" spans="1:9" ht="15" customHeight="1">
      <c r="A997" s="49"/>
      <c r="B997" s="50">
        <f>MONTH(RESIDUOS[[#This Row],[Fecha de entrega]])</f>
        <v>1</v>
      </c>
      <c r="C9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97" s="51"/>
      <c r="E997" s="42"/>
      <c r="F997" s="42"/>
      <c r="G997" s="42"/>
      <c r="H997" s="42"/>
      <c r="I997" s="52"/>
    </row>
    <row r="998" spans="1:9" ht="15" customHeight="1">
      <c r="A998" s="49"/>
      <c r="B998" s="50">
        <f>MONTH(RESIDUOS[[#This Row],[Fecha de entrega]])</f>
        <v>1</v>
      </c>
      <c r="C9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98" s="51"/>
      <c r="E998" s="42"/>
      <c r="F998" s="42"/>
      <c r="G998" s="42"/>
      <c r="H998" s="42"/>
      <c r="I998" s="52"/>
    </row>
    <row r="999" spans="1:9" ht="15" customHeight="1">
      <c r="A999" s="49"/>
      <c r="B999" s="50">
        <f>MONTH(RESIDUOS[[#This Row],[Fecha de entrega]])</f>
        <v>1</v>
      </c>
      <c r="C9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999" s="51"/>
      <c r="E999" s="42"/>
      <c r="F999" s="42"/>
      <c r="G999" s="42"/>
      <c r="H999" s="42"/>
      <c r="I999" s="52"/>
    </row>
    <row r="1000" spans="1:9" ht="15" customHeight="1">
      <c r="A1000" s="49"/>
      <c r="B1000" s="50">
        <f>MONTH(RESIDUOS[[#This Row],[Fecha de entrega]])</f>
        <v>1</v>
      </c>
      <c r="C10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00" s="51"/>
      <c r="E1000" s="42"/>
      <c r="F1000" s="42"/>
      <c r="G1000" s="42"/>
      <c r="H1000" s="42"/>
      <c r="I1000" s="52"/>
    </row>
    <row r="1001" spans="1:9" ht="15" customHeight="1">
      <c r="A1001" s="49"/>
      <c r="B1001" s="50">
        <f>MONTH(RESIDUOS[[#This Row],[Fecha de entrega]])</f>
        <v>1</v>
      </c>
      <c r="C10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01" s="51"/>
      <c r="E1001" s="42"/>
      <c r="F1001" s="42"/>
      <c r="G1001" s="42"/>
      <c r="H1001" s="42"/>
      <c r="I1001" s="52"/>
    </row>
    <row r="1002" spans="1:9" ht="15" customHeight="1">
      <c r="A1002" s="49"/>
      <c r="B1002" s="50">
        <f>MONTH(RESIDUOS[[#This Row],[Fecha de entrega]])</f>
        <v>1</v>
      </c>
      <c r="C10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02" s="51"/>
      <c r="E1002" s="42"/>
      <c r="F1002" s="42"/>
      <c r="G1002" s="42"/>
      <c r="H1002" s="42"/>
      <c r="I1002" s="52"/>
    </row>
    <row r="1003" spans="1:9" ht="15" customHeight="1">
      <c r="A1003" s="49"/>
      <c r="B1003" s="50">
        <f>MONTH(RESIDUOS[[#This Row],[Fecha de entrega]])</f>
        <v>1</v>
      </c>
      <c r="C10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03" s="51"/>
      <c r="E1003" s="42"/>
      <c r="F1003" s="42"/>
      <c r="G1003" s="42"/>
      <c r="H1003" s="42"/>
      <c r="I1003" s="52"/>
    </row>
    <row r="1004" spans="1:9" ht="15" customHeight="1">
      <c r="A1004" s="49"/>
      <c r="B1004" s="50">
        <f>MONTH(RESIDUOS[[#This Row],[Fecha de entrega]])</f>
        <v>1</v>
      </c>
      <c r="C10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04" s="51"/>
      <c r="E1004" s="42"/>
      <c r="F1004" s="42"/>
      <c r="G1004" s="42"/>
      <c r="H1004" s="42"/>
      <c r="I1004" s="52"/>
    </row>
    <row r="1005" spans="1:9" ht="15" customHeight="1">
      <c r="A1005" s="49"/>
      <c r="B1005" s="50">
        <f>MONTH(RESIDUOS[[#This Row],[Fecha de entrega]])</f>
        <v>1</v>
      </c>
      <c r="C10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05" s="51"/>
      <c r="E1005" s="42"/>
      <c r="F1005" s="42"/>
      <c r="G1005" s="42"/>
      <c r="H1005" s="42"/>
      <c r="I1005" s="52"/>
    </row>
    <row r="1006" spans="1:9" ht="15" customHeight="1">
      <c r="A1006" s="49"/>
      <c r="B1006" s="50">
        <f>MONTH(RESIDUOS[[#This Row],[Fecha de entrega]])</f>
        <v>1</v>
      </c>
      <c r="C10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06" s="51"/>
      <c r="E1006" s="42"/>
      <c r="F1006" s="42"/>
      <c r="G1006" s="42"/>
      <c r="H1006" s="42"/>
      <c r="I1006" s="52"/>
    </row>
    <row r="1007" spans="1:9" ht="15" customHeight="1">
      <c r="A1007" s="49"/>
      <c r="B1007" s="50">
        <f>MONTH(RESIDUOS[[#This Row],[Fecha de entrega]])</f>
        <v>1</v>
      </c>
      <c r="C10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07" s="51"/>
      <c r="E1007" s="42"/>
      <c r="F1007" s="42"/>
      <c r="G1007" s="42"/>
      <c r="H1007" s="42"/>
      <c r="I1007" s="52"/>
    </row>
    <row r="1008" spans="1:9" ht="15" customHeight="1">
      <c r="A1008" s="49"/>
      <c r="B1008" s="50">
        <f>MONTH(RESIDUOS[[#This Row],[Fecha de entrega]])</f>
        <v>1</v>
      </c>
      <c r="C10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08" s="51"/>
      <c r="E1008" s="42"/>
      <c r="F1008" s="42"/>
      <c r="G1008" s="42"/>
      <c r="H1008" s="42"/>
      <c r="I1008" s="52"/>
    </row>
    <row r="1009" spans="1:9" ht="15" customHeight="1">
      <c r="A1009" s="49"/>
      <c r="B1009" s="50">
        <f>MONTH(RESIDUOS[[#This Row],[Fecha de entrega]])</f>
        <v>1</v>
      </c>
      <c r="C10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09" s="51"/>
      <c r="E1009" s="42"/>
      <c r="F1009" s="42"/>
      <c r="G1009" s="42"/>
      <c r="H1009" s="42"/>
      <c r="I1009" s="52"/>
    </row>
    <row r="1010" spans="1:9" ht="15" customHeight="1">
      <c r="A1010" s="49"/>
      <c r="B1010" s="50">
        <f>MONTH(RESIDUOS[[#This Row],[Fecha de entrega]])</f>
        <v>1</v>
      </c>
      <c r="C10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10" s="51"/>
      <c r="E1010" s="42"/>
      <c r="F1010" s="42"/>
      <c r="G1010" s="42"/>
      <c r="H1010" s="42"/>
      <c r="I1010" s="52"/>
    </row>
    <row r="1011" spans="1:9" ht="15" customHeight="1">
      <c r="A1011" s="49"/>
      <c r="B1011" s="50">
        <f>MONTH(RESIDUOS[[#This Row],[Fecha de entrega]])</f>
        <v>1</v>
      </c>
      <c r="C10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11" s="51"/>
      <c r="E1011" s="42"/>
      <c r="F1011" s="42"/>
      <c r="G1011" s="42"/>
      <c r="H1011" s="42"/>
      <c r="I1011" s="52"/>
    </row>
    <row r="1012" spans="1:9" ht="15" customHeight="1">
      <c r="A1012" s="49"/>
      <c r="B1012" s="50">
        <f>MONTH(RESIDUOS[[#This Row],[Fecha de entrega]])</f>
        <v>1</v>
      </c>
      <c r="C10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12" s="51"/>
      <c r="E1012" s="42"/>
      <c r="F1012" s="42"/>
      <c r="G1012" s="42"/>
      <c r="H1012" s="42"/>
      <c r="I1012" s="52"/>
    </row>
    <row r="1013" spans="1:9" ht="15" customHeight="1">
      <c r="A1013" s="49"/>
      <c r="B1013" s="50">
        <f>MONTH(RESIDUOS[[#This Row],[Fecha de entrega]])</f>
        <v>1</v>
      </c>
      <c r="C10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13" s="51"/>
      <c r="E1013" s="42"/>
      <c r="F1013" s="42"/>
      <c r="G1013" s="42"/>
      <c r="H1013" s="42"/>
      <c r="I1013" s="52"/>
    </row>
    <row r="1014" spans="1:9" ht="15" customHeight="1">
      <c r="A1014" s="49"/>
      <c r="B1014" s="50">
        <f>MONTH(RESIDUOS[[#This Row],[Fecha de entrega]])</f>
        <v>1</v>
      </c>
      <c r="C10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14" s="51"/>
      <c r="E1014" s="42"/>
      <c r="F1014" s="42"/>
      <c r="G1014" s="42"/>
      <c r="H1014" s="42"/>
      <c r="I1014" s="52"/>
    </row>
    <row r="1015" spans="1:9" ht="15" customHeight="1">
      <c r="A1015" s="49"/>
      <c r="B1015" s="50">
        <f>MONTH(RESIDUOS[[#This Row],[Fecha de entrega]])</f>
        <v>1</v>
      </c>
      <c r="C10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15" s="51"/>
      <c r="E1015" s="42"/>
      <c r="F1015" s="42"/>
      <c r="G1015" s="42"/>
      <c r="H1015" s="42"/>
      <c r="I1015" s="52"/>
    </row>
    <row r="1016" spans="1:9" ht="15" customHeight="1">
      <c r="A1016" s="49"/>
      <c r="B1016" s="50">
        <f>MONTH(RESIDUOS[[#This Row],[Fecha de entrega]])</f>
        <v>1</v>
      </c>
      <c r="C10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16" s="51"/>
      <c r="E1016" s="42"/>
      <c r="F1016" s="42"/>
      <c r="G1016" s="42"/>
      <c r="H1016" s="42"/>
      <c r="I1016" s="52"/>
    </row>
    <row r="1017" spans="1:9" ht="15" customHeight="1">
      <c r="A1017" s="49"/>
      <c r="B1017" s="50">
        <f>MONTH(RESIDUOS[[#This Row],[Fecha de entrega]])</f>
        <v>1</v>
      </c>
      <c r="C10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17" s="51"/>
      <c r="E1017" s="42"/>
      <c r="F1017" s="42"/>
      <c r="G1017" s="42"/>
      <c r="H1017" s="42"/>
      <c r="I1017" s="52"/>
    </row>
    <row r="1018" spans="1:9" ht="15" customHeight="1">
      <c r="A1018" s="49"/>
      <c r="B1018" s="50">
        <f>MONTH(RESIDUOS[[#This Row],[Fecha de entrega]])</f>
        <v>1</v>
      </c>
      <c r="C10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18" s="51"/>
      <c r="E1018" s="42"/>
      <c r="F1018" s="42"/>
      <c r="G1018" s="42"/>
      <c r="H1018" s="42"/>
      <c r="I1018" s="52"/>
    </row>
    <row r="1019" spans="1:9" ht="15" customHeight="1">
      <c r="A1019" s="49"/>
      <c r="B1019" s="50">
        <f>MONTH(RESIDUOS[[#This Row],[Fecha de entrega]])</f>
        <v>1</v>
      </c>
      <c r="C10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19" s="51"/>
      <c r="E1019" s="42"/>
      <c r="F1019" s="42"/>
      <c r="G1019" s="42"/>
      <c r="H1019" s="42"/>
      <c r="I1019" s="52"/>
    </row>
    <row r="1020" spans="1:9" ht="15" customHeight="1">
      <c r="A1020" s="49"/>
      <c r="B1020" s="50">
        <f>MONTH(RESIDUOS[[#This Row],[Fecha de entrega]])</f>
        <v>1</v>
      </c>
      <c r="C10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20" s="51"/>
      <c r="E1020" s="42"/>
      <c r="F1020" s="42"/>
      <c r="G1020" s="42"/>
      <c r="H1020" s="42"/>
      <c r="I1020" s="52"/>
    </row>
    <row r="1021" spans="1:9" ht="15" customHeight="1">
      <c r="A1021" s="49"/>
      <c r="B1021" s="50">
        <f>MONTH(RESIDUOS[[#This Row],[Fecha de entrega]])</f>
        <v>1</v>
      </c>
      <c r="C10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21" s="51"/>
      <c r="E1021" s="42"/>
      <c r="F1021" s="42"/>
      <c r="G1021" s="42"/>
      <c r="H1021" s="42"/>
      <c r="I1021" s="52"/>
    </row>
    <row r="1022" spans="1:9" ht="15" customHeight="1">
      <c r="A1022" s="49"/>
      <c r="B1022" s="50">
        <f>MONTH(RESIDUOS[[#This Row],[Fecha de entrega]])</f>
        <v>1</v>
      </c>
      <c r="C10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22" s="51"/>
      <c r="E1022" s="42"/>
      <c r="F1022" s="42"/>
      <c r="G1022" s="42"/>
      <c r="H1022" s="42"/>
      <c r="I1022" s="52"/>
    </row>
    <row r="1023" spans="1:9" ht="15" customHeight="1">
      <c r="A1023" s="49"/>
      <c r="B1023" s="50">
        <f>MONTH(RESIDUOS[[#This Row],[Fecha de entrega]])</f>
        <v>1</v>
      </c>
      <c r="C10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23" s="51"/>
      <c r="E1023" s="42"/>
      <c r="F1023" s="42"/>
      <c r="G1023" s="42"/>
      <c r="H1023" s="42"/>
      <c r="I1023" s="52"/>
    </row>
    <row r="1024" spans="1:9" ht="15" customHeight="1">
      <c r="A1024" s="49"/>
      <c r="B1024" s="50">
        <f>MONTH(RESIDUOS[[#This Row],[Fecha de entrega]])</f>
        <v>1</v>
      </c>
      <c r="C10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24" s="51"/>
      <c r="E1024" s="42"/>
      <c r="F1024" s="42"/>
      <c r="G1024" s="42"/>
      <c r="H1024" s="42"/>
      <c r="I1024" s="52"/>
    </row>
    <row r="1025" spans="1:9" ht="15" customHeight="1">
      <c r="A1025" s="49"/>
      <c r="B1025" s="50">
        <f>MONTH(RESIDUOS[[#This Row],[Fecha de entrega]])</f>
        <v>1</v>
      </c>
      <c r="C10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25" s="51"/>
      <c r="E1025" s="42"/>
      <c r="F1025" s="42"/>
      <c r="G1025" s="42"/>
      <c r="H1025" s="42"/>
      <c r="I1025" s="52"/>
    </row>
    <row r="1026" spans="1:9" ht="15" customHeight="1">
      <c r="A1026" s="49"/>
      <c r="B1026" s="50">
        <f>MONTH(RESIDUOS[[#This Row],[Fecha de entrega]])</f>
        <v>1</v>
      </c>
      <c r="C10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26" s="51"/>
      <c r="E1026" s="42"/>
      <c r="F1026" s="42"/>
      <c r="G1026" s="42"/>
      <c r="H1026" s="42"/>
      <c r="I1026" s="52"/>
    </row>
    <row r="1027" spans="1:9" ht="15" customHeight="1">
      <c r="A1027" s="49"/>
      <c r="B1027" s="50">
        <f>MONTH(RESIDUOS[[#This Row],[Fecha de entrega]])</f>
        <v>1</v>
      </c>
      <c r="C10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27" s="51"/>
      <c r="E1027" s="42"/>
      <c r="F1027" s="42"/>
      <c r="G1027" s="42"/>
      <c r="H1027" s="42"/>
      <c r="I1027" s="52"/>
    </row>
    <row r="1028" spans="1:9" ht="15" customHeight="1">
      <c r="A1028" s="49"/>
      <c r="B1028" s="50">
        <f>MONTH(RESIDUOS[[#This Row],[Fecha de entrega]])</f>
        <v>1</v>
      </c>
      <c r="C10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28" s="51"/>
      <c r="E1028" s="42"/>
      <c r="F1028" s="42"/>
      <c r="G1028" s="42"/>
      <c r="H1028" s="42"/>
      <c r="I1028" s="52"/>
    </row>
    <row r="1029" spans="1:9" ht="15" customHeight="1">
      <c r="A1029" s="49"/>
      <c r="B1029" s="50">
        <f>MONTH(RESIDUOS[[#This Row],[Fecha de entrega]])</f>
        <v>1</v>
      </c>
      <c r="C10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29" s="51"/>
      <c r="E1029" s="42"/>
      <c r="F1029" s="42"/>
      <c r="G1029" s="42"/>
      <c r="H1029" s="42"/>
      <c r="I1029" s="52"/>
    </row>
    <row r="1030" spans="1:9" ht="15" customHeight="1">
      <c r="A1030" s="49"/>
      <c r="B1030" s="50">
        <f>MONTH(RESIDUOS[[#This Row],[Fecha de entrega]])</f>
        <v>1</v>
      </c>
      <c r="C10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30" s="51"/>
      <c r="E1030" s="42"/>
      <c r="F1030" s="42"/>
      <c r="G1030" s="42"/>
      <c r="H1030" s="42"/>
      <c r="I1030" s="52"/>
    </row>
    <row r="1031" spans="1:9" ht="15" customHeight="1">
      <c r="A1031" s="49"/>
      <c r="B1031" s="50">
        <f>MONTH(RESIDUOS[[#This Row],[Fecha de entrega]])</f>
        <v>1</v>
      </c>
      <c r="C10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31" s="51"/>
      <c r="E1031" s="42"/>
      <c r="F1031" s="42"/>
      <c r="G1031" s="42"/>
      <c r="H1031" s="42"/>
      <c r="I1031" s="52"/>
    </row>
    <row r="1032" spans="1:9" ht="15" customHeight="1">
      <c r="A1032" s="49"/>
      <c r="B1032" s="50">
        <f>MONTH(RESIDUOS[[#This Row],[Fecha de entrega]])</f>
        <v>1</v>
      </c>
      <c r="C10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32" s="51"/>
      <c r="E1032" s="42"/>
      <c r="F1032" s="42"/>
      <c r="G1032" s="42"/>
      <c r="H1032" s="42"/>
      <c r="I1032" s="52"/>
    </row>
    <row r="1033" spans="1:9" ht="15" customHeight="1">
      <c r="A1033" s="49"/>
      <c r="B1033" s="50">
        <f>MONTH(RESIDUOS[[#This Row],[Fecha de entrega]])</f>
        <v>1</v>
      </c>
      <c r="C10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33" s="51"/>
      <c r="E1033" s="42"/>
      <c r="F1033" s="42"/>
      <c r="G1033" s="42"/>
      <c r="H1033" s="42"/>
      <c r="I1033" s="52"/>
    </row>
    <row r="1034" spans="1:9" ht="15" customHeight="1">
      <c r="A1034" s="49"/>
      <c r="B1034" s="50">
        <f>MONTH(RESIDUOS[[#This Row],[Fecha de entrega]])</f>
        <v>1</v>
      </c>
      <c r="C10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34" s="51"/>
      <c r="E1034" s="42"/>
      <c r="F1034" s="42"/>
      <c r="G1034" s="42"/>
      <c r="H1034" s="42"/>
      <c r="I1034" s="52"/>
    </row>
    <row r="1035" spans="1:9" ht="15" customHeight="1">
      <c r="A1035" s="49"/>
      <c r="B1035" s="50">
        <f>MONTH(RESIDUOS[[#This Row],[Fecha de entrega]])</f>
        <v>1</v>
      </c>
      <c r="C10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35" s="51"/>
      <c r="E1035" s="42"/>
      <c r="F1035" s="42"/>
      <c r="G1035" s="42"/>
      <c r="H1035" s="42"/>
      <c r="I1035" s="52"/>
    </row>
    <row r="1036" spans="1:9" ht="15" customHeight="1">
      <c r="A1036" s="49"/>
      <c r="B1036" s="50">
        <f>MONTH(RESIDUOS[[#This Row],[Fecha de entrega]])</f>
        <v>1</v>
      </c>
      <c r="C10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36" s="51"/>
      <c r="E1036" s="42"/>
      <c r="F1036" s="42"/>
      <c r="G1036" s="42"/>
      <c r="H1036" s="42"/>
      <c r="I1036" s="52"/>
    </row>
    <row r="1037" spans="1:9" ht="15" customHeight="1">
      <c r="A1037" s="49"/>
      <c r="B1037" s="50">
        <f>MONTH(RESIDUOS[[#This Row],[Fecha de entrega]])</f>
        <v>1</v>
      </c>
      <c r="C10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37" s="51"/>
      <c r="E1037" s="42"/>
      <c r="F1037" s="42"/>
      <c r="G1037" s="42"/>
      <c r="H1037" s="42"/>
      <c r="I1037" s="52"/>
    </row>
    <row r="1038" spans="1:9" ht="15" customHeight="1">
      <c r="A1038" s="49"/>
      <c r="B1038" s="50">
        <f>MONTH(RESIDUOS[[#This Row],[Fecha de entrega]])</f>
        <v>1</v>
      </c>
      <c r="C10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38" s="51"/>
      <c r="E1038" s="42"/>
      <c r="F1038" s="42"/>
      <c r="G1038" s="42"/>
      <c r="H1038" s="42"/>
      <c r="I1038" s="52"/>
    </row>
    <row r="1039" spans="1:9" ht="15" customHeight="1">
      <c r="A1039" s="49"/>
      <c r="B1039" s="50">
        <f>MONTH(RESIDUOS[[#This Row],[Fecha de entrega]])</f>
        <v>1</v>
      </c>
      <c r="C10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39" s="51"/>
      <c r="E1039" s="42"/>
      <c r="F1039" s="42"/>
      <c r="G1039" s="42"/>
      <c r="H1039" s="42"/>
      <c r="I1039" s="52"/>
    </row>
    <row r="1040" spans="1:9" ht="15" customHeight="1">
      <c r="A1040" s="49"/>
      <c r="B1040" s="50">
        <f>MONTH(RESIDUOS[[#This Row],[Fecha de entrega]])</f>
        <v>1</v>
      </c>
      <c r="C10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40" s="51"/>
      <c r="E1040" s="42"/>
      <c r="F1040" s="42"/>
      <c r="G1040" s="42"/>
      <c r="H1040" s="42"/>
      <c r="I1040" s="52"/>
    </row>
    <row r="1041" spans="1:9" ht="15" customHeight="1">
      <c r="A1041" s="49"/>
      <c r="B1041" s="50">
        <f>MONTH(RESIDUOS[[#This Row],[Fecha de entrega]])</f>
        <v>1</v>
      </c>
      <c r="C10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41" s="51"/>
      <c r="E1041" s="42"/>
      <c r="F1041" s="42"/>
      <c r="G1041" s="42"/>
      <c r="H1041" s="42"/>
      <c r="I1041" s="52"/>
    </row>
    <row r="1042" spans="1:9" ht="15" customHeight="1">
      <c r="A1042" s="49"/>
      <c r="B1042" s="50">
        <f>MONTH(RESIDUOS[[#This Row],[Fecha de entrega]])</f>
        <v>1</v>
      </c>
      <c r="C10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42" s="51"/>
      <c r="E1042" s="42"/>
      <c r="F1042" s="42"/>
      <c r="G1042" s="42"/>
      <c r="H1042" s="42"/>
      <c r="I1042" s="52"/>
    </row>
    <row r="1043" spans="1:9" ht="15" customHeight="1">
      <c r="A1043" s="49"/>
      <c r="B1043" s="50">
        <f>MONTH(RESIDUOS[[#This Row],[Fecha de entrega]])</f>
        <v>1</v>
      </c>
      <c r="C10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43" s="51"/>
      <c r="E1043" s="42"/>
      <c r="F1043" s="42"/>
      <c r="G1043" s="42"/>
      <c r="H1043" s="42"/>
      <c r="I1043" s="52"/>
    </row>
    <row r="1044" spans="1:9" ht="15" customHeight="1">
      <c r="A1044" s="49"/>
      <c r="B1044" s="50">
        <f>MONTH(RESIDUOS[[#This Row],[Fecha de entrega]])</f>
        <v>1</v>
      </c>
      <c r="C10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44" s="51"/>
      <c r="E1044" s="42"/>
      <c r="F1044" s="42"/>
      <c r="G1044" s="42"/>
      <c r="H1044" s="42"/>
      <c r="I1044" s="52"/>
    </row>
    <row r="1045" spans="1:9" ht="15" customHeight="1">
      <c r="A1045" s="49"/>
      <c r="B1045" s="50">
        <f>MONTH(RESIDUOS[[#This Row],[Fecha de entrega]])</f>
        <v>1</v>
      </c>
      <c r="C10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45" s="51"/>
      <c r="E1045" s="42"/>
      <c r="F1045" s="42"/>
      <c r="G1045" s="42"/>
      <c r="H1045" s="42"/>
      <c r="I1045" s="52"/>
    </row>
    <row r="1046" spans="1:9" ht="15" customHeight="1">
      <c r="A1046" s="49"/>
      <c r="B1046" s="50">
        <f>MONTH(RESIDUOS[[#This Row],[Fecha de entrega]])</f>
        <v>1</v>
      </c>
      <c r="C10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46" s="51"/>
      <c r="E1046" s="42"/>
      <c r="F1046" s="42"/>
      <c r="G1046" s="42"/>
      <c r="H1046" s="42"/>
      <c r="I1046" s="52"/>
    </row>
    <row r="1047" spans="1:9" ht="15" customHeight="1">
      <c r="A1047" s="49"/>
      <c r="B1047" s="50">
        <f>MONTH(RESIDUOS[[#This Row],[Fecha de entrega]])</f>
        <v>1</v>
      </c>
      <c r="C10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47" s="51"/>
      <c r="E1047" s="42"/>
      <c r="F1047" s="42"/>
      <c r="G1047" s="42"/>
      <c r="H1047" s="42"/>
      <c r="I1047" s="52"/>
    </row>
    <row r="1048" spans="1:9" ht="15" customHeight="1">
      <c r="A1048" s="49"/>
      <c r="B1048" s="50">
        <f>MONTH(RESIDUOS[[#This Row],[Fecha de entrega]])</f>
        <v>1</v>
      </c>
      <c r="C10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48" s="51"/>
      <c r="E1048" s="42"/>
      <c r="F1048" s="42"/>
      <c r="G1048" s="42"/>
      <c r="H1048" s="42"/>
      <c r="I1048" s="52"/>
    </row>
    <row r="1049" spans="1:9" ht="15" customHeight="1">
      <c r="A1049" s="49"/>
      <c r="B1049" s="50">
        <f>MONTH(RESIDUOS[[#This Row],[Fecha de entrega]])</f>
        <v>1</v>
      </c>
      <c r="C10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49" s="51"/>
      <c r="E1049" s="42"/>
      <c r="F1049" s="42"/>
      <c r="G1049" s="42"/>
      <c r="H1049" s="42"/>
      <c r="I1049" s="52"/>
    </row>
    <row r="1050" spans="1:9" ht="15" customHeight="1">
      <c r="A1050" s="49"/>
      <c r="B1050" s="50">
        <f>MONTH(RESIDUOS[[#This Row],[Fecha de entrega]])</f>
        <v>1</v>
      </c>
      <c r="C10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50" s="51"/>
      <c r="E1050" s="42"/>
      <c r="F1050" s="42"/>
      <c r="G1050" s="42"/>
      <c r="H1050" s="42"/>
      <c r="I1050" s="52"/>
    </row>
    <row r="1051" spans="1:9" ht="15" customHeight="1">
      <c r="A1051" s="49"/>
      <c r="B1051" s="50">
        <f>MONTH(RESIDUOS[[#This Row],[Fecha de entrega]])</f>
        <v>1</v>
      </c>
      <c r="C10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51" s="51"/>
      <c r="E1051" s="42"/>
      <c r="F1051" s="42"/>
      <c r="G1051" s="42"/>
      <c r="H1051" s="42"/>
      <c r="I1051" s="52"/>
    </row>
    <row r="1052" spans="1:9" ht="15" customHeight="1">
      <c r="A1052" s="49"/>
      <c r="B1052" s="50">
        <f>MONTH(RESIDUOS[[#This Row],[Fecha de entrega]])</f>
        <v>1</v>
      </c>
      <c r="C10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52" s="51"/>
      <c r="E1052" s="42"/>
      <c r="F1052" s="42"/>
      <c r="G1052" s="42"/>
      <c r="H1052" s="42"/>
      <c r="I1052" s="52"/>
    </row>
    <row r="1053" spans="1:9" ht="15" customHeight="1">
      <c r="A1053" s="49"/>
      <c r="B1053" s="50">
        <f>MONTH(RESIDUOS[[#This Row],[Fecha de entrega]])</f>
        <v>1</v>
      </c>
      <c r="C10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53" s="51"/>
      <c r="E1053" s="42"/>
      <c r="F1053" s="42"/>
      <c r="G1053" s="42"/>
      <c r="H1053" s="42"/>
      <c r="I1053" s="52"/>
    </row>
    <row r="1054" spans="1:9" ht="15" customHeight="1">
      <c r="A1054" s="49"/>
      <c r="B1054" s="50">
        <f>MONTH(RESIDUOS[[#This Row],[Fecha de entrega]])</f>
        <v>1</v>
      </c>
      <c r="C10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54" s="51"/>
      <c r="E1054" s="42"/>
      <c r="F1054" s="42"/>
      <c r="G1054" s="42"/>
      <c r="H1054" s="42"/>
      <c r="I1054" s="52"/>
    </row>
    <row r="1055" spans="1:9" ht="15" customHeight="1">
      <c r="A1055" s="49"/>
      <c r="B1055" s="50">
        <f>MONTH(RESIDUOS[[#This Row],[Fecha de entrega]])</f>
        <v>1</v>
      </c>
      <c r="C10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55" s="51"/>
      <c r="E1055" s="42"/>
      <c r="F1055" s="42"/>
      <c r="G1055" s="42"/>
      <c r="H1055" s="42"/>
      <c r="I1055" s="52"/>
    </row>
    <row r="1056" spans="1:9" ht="15" customHeight="1">
      <c r="A1056" s="49"/>
      <c r="B1056" s="50">
        <f>MONTH(RESIDUOS[[#This Row],[Fecha de entrega]])</f>
        <v>1</v>
      </c>
      <c r="C10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56" s="51"/>
      <c r="E1056" s="42"/>
      <c r="F1056" s="42"/>
      <c r="G1056" s="42"/>
      <c r="H1056" s="42"/>
      <c r="I1056" s="52"/>
    </row>
    <row r="1057" spans="1:9" ht="15" customHeight="1">
      <c r="A1057" s="49"/>
      <c r="B1057" s="50">
        <f>MONTH(RESIDUOS[[#This Row],[Fecha de entrega]])</f>
        <v>1</v>
      </c>
      <c r="C10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57" s="51"/>
      <c r="E1057" s="42"/>
      <c r="F1057" s="42"/>
      <c r="G1057" s="42"/>
      <c r="H1057" s="42"/>
      <c r="I1057" s="52"/>
    </row>
    <row r="1058" spans="1:9" ht="15" customHeight="1">
      <c r="A1058" s="49"/>
      <c r="B1058" s="50">
        <f>MONTH(RESIDUOS[[#This Row],[Fecha de entrega]])</f>
        <v>1</v>
      </c>
      <c r="C10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58" s="51"/>
      <c r="E1058" s="42"/>
      <c r="F1058" s="42"/>
      <c r="G1058" s="42"/>
      <c r="H1058" s="42"/>
      <c r="I1058" s="52"/>
    </row>
    <row r="1059" spans="1:9" ht="15" customHeight="1">
      <c r="A1059" s="49"/>
      <c r="B1059" s="50">
        <f>MONTH(RESIDUOS[[#This Row],[Fecha de entrega]])</f>
        <v>1</v>
      </c>
      <c r="C10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59" s="51"/>
      <c r="E1059" s="42"/>
      <c r="F1059" s="42"/>
      <c r="G1059" s="42"/>
      <c r="H1059" s="42"/>
      <c r="I1059" s="52"/>
    </row>
    <row r="1060" spans="1:9" ht="15" customHeight="1">
      <c r="A1060" s="49"/>
      <c r="B1060" s="50">
        <f>MONTH(RESIDUOS[[#This Row],[Fecha de entrega]])</f>
        <v>1</v>
      </c>
      <c r="C10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60" s="51"/>
      <c r="E1060" s="42"/>
      <c r="F1060" s="42"/>
      <c r="G1060" s="42"/>
      <c r="H1060" s="42"/>
      <c r="I1060" s="52"/>
    </row>
    <row r="1061" spans="1:9" ht="15" customHeight="1">
      <c r="A1061" s="49"/>
      <c r="B1061" s="50">
        <f>MONTH(RESIDUOS[[#This Row],[Fecha de entrega]])</f>
        <v>1</v>
      </c>
      <c r="C10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61" s="51"/>
      <c r="E1061" s="42"/>
      <c r="F1061" s="42"/>
      <c r="G1061" s="42"/>
      <c r="H1061" s="42"/>
      <c r="I1061" s="52"/>
    </row>
    <row r="1062" spans="1:9" ht="15" customHeight="1">
      <c r="A1062" s="49"/>
      <c r="B1062" s="50">
        <f>MONTH(RESIDUOS[[#This Row],[Fecha de entrega]])</f>
        <v>1</v>
      </c>
      <c r="C10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62" s="51"/>
      <c r="E1062" s="42"/>
      <c r="F1062" s="42"/>
      <c r="G1062" s="42"/>
      <c r="H1062" s="42"/>
      <c r="I1062" s="52"/>
    </row>
    <row r="1063" spans="1:9" ht="15" customHeight="1">
      <c r="A1063" s="49"/>
      <c r="B1063" s="50">
        <f>MONTH(RESIDUOS[[#This Row],[Fecha de entrega]])</f>
        <v>1</v>
      </c>
      <c r="C10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63" s="51"/>
      <c r="E1063" s="42"/>
      <c r="F1063" s="42"/>
      <c r="G1063" s="42"/>
      <c r="H1063" s="42"/>
      <c r="I1063" s="52"/>
    </row>
    <row r="1064" spans="1:9" ht="15" customHeight="1">
      <c r="A1064" s="49"/>
      <c r="B1064" s="50">
        <f>MONTH(RESIDUOS[[#This Row],[Fecha de entrega]])</f>
        <v>1</v>
      </c>
      <c r="C10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64" s="51"/>
      <c r="E1064" s="42"/>
      <c r="F1064" s="42"/>
      <c r="G1064" s="42"/>
      <c r="H1064" s="42"/>
      <c r="I1064" s="52"/>
    </row>
    <row r="1065" spans="1:9" ht="15" customHeight="1">
      <c r="A1065" s="49"/>
      <c r="B1065" s="50">
        <f>MONTH(RESIDUOS[[#This Row],[Fecha de entrega]])</f>
        <v>1</v>
      </c>
      <c r="C10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65" s="51"/>
      <c r="E1065" s="42"/>
      <c r="F1065" s="42"/>
      <c r="G1065" s="42"/>
      <c r="H1065" s="42"/>
      <c r="I1065" s="52"/>
    </row>
    <row r="1066" spans="1:9" ht="15" customHeight="1">
      <c r="A1066" s="49"/>
      <c r="B1066" s="50">
        <f>MONTH(RESIDUOS[[#This Row],[Fecha de entrega]])</f>
        <v>1</v>
      </c>
      <c r="C10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66" s="51"/>
      <c r="E1066" s="42"/>
      <c r="F1066" s="42"/>
      <c r="G1066" s="42"/>
      <c r="H1066" s="42"/>
      <c r="I1066" s="52"/>
    </row>
    <row r="1067" spans="1:9" ht="15" customHeight="1">
      <c r="A1067" s="49"/>
      <c r="B1067" s="50">
        <f>MONTH(RESIDUOS[[#This Row],[Fecha de entrega]])</f>
        <v>1</v>
      </c>
      <c r="C10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67" s="51"/>
      <c r="E1067" s="42"/>
      <c r="F1067" s="42"/>
      <c r="G1067" s="42"/>
      <c r="H1067" s="42"/>
      <c r="I1067" s="52"/>
    </row>
    <row r="1068" spans="1:9" ht="15" customHeight="1">
      <c r="A1068" s="49"/>
      <c r="B1068" s="50">
        <f>MONTH(RESIDUOS[[#This Row],[Fecha de entrega]])</f>
        <v>1</v>
      </c>
      <c r="C10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68" s="51"/>
      <c r="E1068" s="42"/>
      <c r="F1068" s="42"/>
      <c r="G1068" s="42"/>
      <c r="H1068" s="42"/>
      <c r="I1068" s="52"/>
    </row>
    <row r="1069" spans="1:9" ht="15" customHeight="1">
      <c r="A1069" s="49"/>
      <c r="B1069" s="50">
        <f>MONTH(RESIDUOS[[#This Row],[Fecha de entrega]])</f>
        <v>1</v>
      </c>
      <c r="C10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69" s="51"/>
      <c r="E1069" s="42"/>
      <c r="F1069" s="42"/>
      <c r="G1069" s="42"/>
      <c r="H1069" s="42"/>
      <c r="I1069" s="52"/>
    </row>
    <row r="1070" spans="1:9" ht="15" customHeight="1">
      <c r="A1070" s="49"/>
      <c r="B1070" s="50">
        <f>MONTH(RESIDUOS[[#This Row],[Fecha de entrega]])</f>
        <v>1</v>
      </c>
      <c r="C10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70" s="51"/>
      <c r="E1070" s="42"/>
      <c r="F1070" s="42"/>
      <c r="G1070" s="42"/>
      <c r="H1070" s="42"/>
      <c r="I1070" s="52"/>
    </row>
    <row r="1071" spans="1:9" ht="15" customHeight="1">
      <c r="A1071" s="49"/>
      <c r="B1071" s="50">
        <f>MONTH(RESIDUOS[[#This Row],[Fecha de entrega]])</f>
        <v>1</v>
      </c>
      <c r="C10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71" s="51"/>
      <c r="E1071" s="42"/>
      <c r="F1071" s="42"/>
      <c r="G1071" s="42"/>
      <c r="H1071" s="42"/>
      <c r="I1071" s="52"/>
    </row>
    <row r="1072" spans="1:9" ht="15" customHeight="1">
      <c r="A1072" s="49"/>
      <c r="B1072" s="50">
        <f>MONTH(RESIDUOS[[#This Row],[Fecha de entrega]])</f>
        <v>1</v>
      </c>
      <c r="C10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72" s="51"/>
      <c r="E1072" s="42"/>
      <c r="F1072" s="42"/>
      <c r="G1072" s="42"/>
      <c r="H1072" s="42"/>
      <c r="I1072" s="52"/>
    </row>
    <row r="1073" spans="1:9" ht="15" customHeight="1">
      <c r="A1073" s="49"/>
      <c r="B1073" s="50">
        <f>MONTH(RESIDUOS[[#This Row],[Fecha de entrega]])</f>
        <v>1</v>
      </c>
      <c r="C10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73" s="51"/>
      <c r="E1073" s="42"/>
      <c r="F1073" s="42"/>
      <c r="G1073" s="42"/>
      <c r="H1073" s="42"/>
      <c r="I1073" s="52"/>
    </row>
    <row r="1074" spans="1:9" ht="15" customHeight="1">
      <c r="A1074" s="49"/>
      <c r="B1074" s="50">
        <f>MONTH(RESIDUOS[[#This Row],[Fecha de entrega]])</f>
        <v>1</v>
      </c>
      <c r="C10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74" s="51"/>
      <c r="E1074" s="42"/>
      <c r="F1074" s="42"/>
      <c r="G1074" s="42"/>
      <c r="H1074" s="42"/>
      <c r="I1074" s="52"/>
    </row>
    <row r="1075" spans="1:9" ht="15" customHeight="1">
      <c r="A1075" s="49"/>
      <c r="B1075" s="50">
        <f>MONTH(RESIDUOS[[#This Row],[Fecha de entrega]])</f>
        <v>1</v>
      </c>
      <c r="C10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75" s="51"/>
      <c r="E1075" s="42"/>
      <c r="F1075" s="42"/>
      <c r="G1075" s="42"/>
      <c r="H1075" s="42"/>
      <c r="I1075" s="52"/>
    </row>
    <row r="1076" spans="1:9" ht="15" customHeight="1">
      <c r="A1076" s="49"/>
      <c r="B1076" s="50">
        <f>MONTH(RESIDUOS[[#This Row],[Fecha de entrega]])</f>
        <v>1</v>
      </c>
      <c r="C10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76" s="51"/>
      <c r="E1076" s="42"/>
      <c r="F1076" s="42"/>
      <c r="G1076" s="42"/>
      <c r="H1076" s="42"/>
      <c r="I1076" s="52"/>
    </row>
    <row r="1077" spans="1:9" ht="15" customHeight="1">
      <c r="A1077" s="49"/>
      <c r="B1077" s="50">
        <f>MONTH(RESIDUOS[[#This Row],[Fecha de entrega]])</f>
        <v>1</v>
      </c>
      <c r="C10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77" s="51"/>
      <c r="E1077" s="42"/>
      <c r="F1077" s="42"/>
      <c r="G1077" s="42"/>
      <c r="H1077" s="42"/>
      <c r="I1077" s="52"/>
    </row>
    <row r="1078" spans="1:9" ht="15" customHeight="1">
      <c r="A1078" s="49"/>
      <c r="B1078" s="50">
        <f>MONTH(RESIDUOS[[#This Row],[Fecha de entrega]])</f>
        <v>1</v>
      </c>
      <c r="C10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78" s="51"/>
      <c r="E1078" s="42"/>
      <c r="F1078" s="42"/>
      <c r="G1078" s="42"/>
      <c r="H1078" s="42"/>
      <c r="I1078" s="52"/>
    </row>
    <row r="1079" spans="1:9" ht="15" customHeight="1">
      <c r="A1079" s="49"/>
      <c r="B1079" s="50">
        <f>MONTH(RESIDUOS[[#This Row],[Fecha de entrega]])</f>
        <v>1</v>
      </c>
      <c r="C10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79" s="51"/>
      <c r="E1079" s="42"/>
      <c r="F1079" s="42"/>
      <c r="G1079" s="42"/>
      <c r="H1079" s="42"/>
      <c r="I1079" s="52"/>
    </row>
    <row r="1080" spans="1:9" ht="15" customHeight="1">
      <c r="A1080" s="49"/>
      <c r="B1080" s="50">
        <f>MONTH(RESIDUOS[[#This Row],[Fecha de entrega]])</f>
        <v>1</v>
      </c>
      <c r="C10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80" s="51"/>
      <c r="E1080" s="42"/>
      <c r="F1080" s="42"/>
      <c r="G1080" s="42"/>
      <c r="H1080" s="42"/>
      <c r="I1080" s="52"/>
    </row>
    <row r="1081" spans="1:9" ht="15" customHeight="1">
      <c r="A1081" s="49"/>
      <c r="B1081" s="50">
        <f>MONTH(RESIDUOS[[#This Row],[Fecha de entrega]])</f>
        <v>1</v>
      </c>
      <c r="C10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81" s="51"/>
      <c r="E1081" s="42"/>
      <c r="F1081" s="42"/>
      <c r="G1081" s="42"/>
      <c r="H1081" s="42"/>
      <c r="I1081" s="52"/>
    </row>
    <row r="1082" spans="1:9" ht="15" customHeight="1">
      <c r="A1082" s="49"/>
      <c r="B1082" s="50">
        <f>MONTH(RESIDUOS[[#This Row],[Fecha de entrega]])</f>
        <v>1</v>
      </c>
      <c r="C10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82" s="51"/>
      <c r="E1082" s="42"/>
      <c r="F1082" s="42"/>
      <c r="G1082" s="42"/>
      <c r="H1082" s="42"/>
      <c r="I1082" s="52"/>
    </row>
    <row r="1083" spans="1:9" ht="15" customHeight="1">
      <c r="A1083" s="49"/>
      <c r="B1083" s="50">
        <f>MONTH(RESIDUOS[[#This Row],[Fecha de entrega]])</f>
        <v>1</v>
      </c>
      <c r="C10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83" s="51"/>
      <c r="E1083" s="42"/>
      <c r="F1083" s="42"/>
      <c r="G1083" s="42"/>
      <c r="H1083" s="42"/>
      <c r="I1083" s="52"/>
    </row>
    <row r="1084" spans="1:9" ht="15" customHeight="1">
      <c r="A1084" s="49"/>
      <c r="B1084" s="50">
        <f>MONTH(RESIDUOS[[#This Row],[Fecha de entrega]])</f>
        <v>1</v>
      </c>
      <c r="C10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84" s="51"/>
      <c r="E1084" s="42"/>
      <c r="F1084" s="42"/>
      <c r="G1084" s="42"/>
      <c r="H1084" s="42"/>
      <c r="I1084" s="52"/>
    </row>
    <row r="1085" spans="1:9" ht="15" customHeight="1">
      <c r="A1085" s="49"/>
      <c r="B1085" s="50">
        <f>MONTH(RESIDUOS[[#This Row],[Fecha de entrega]])</f>
        <v>1</v>
      </c>
      <c r="C10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85" s="51"/>
      <c r="E1085" s="42"/>
      <c r="F1085" s="42"/>
      <c r="G1085" s="42"/>
      <c r="H1085" s="42"/>
      <c r="I1085" s="52"/>
    </row>
    <row r="1086" spans="1:9" ht="15" customHeight="1">
      <c r="A1086" s="49"/>
      <c r="B1086" s="50">
        <f>MONTH(RESIDUOS[[#This Row],[Fecha de entrega]])</f>
        <v>1</v>
      </c>
      <c r="C10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86" s="51"/>
      <c r="E1086" s="42"/>
      <c r="F1086" s="42"/>
      <c r="G1086" s="42"/>
      <c r="H1086" s="42"/>
      <c r="I1086" s="52"/>
    </row>
    <row r="1087" spans="1:9" ht="15" customHeight="1">
      <c r="A1087" s="49"/>
      <c r="B1087" s="50">
        <f>MONTH(RESIDUOS[[#This Row],[Fecha de entrega]])</f>
        <v>1</v>
      </c>
      <c r="C10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87" s="51"/>
      <c r="E1087" s="42"/>
      <c r="F1087" s="42"/>
      <c r="G1087" s="42"/>
      <c r="H1087" s="42"/>
      <c r="I1087" s="52"/>
    </row>
    <row r="1088" spans="1:9" ht="15" customHeight="1">
      <c r="A1088" s="49"/>
      <c r="B1088" s="50">
        <f>MONTH(RESIDUOS[[#This Row],[Fecha de entrega]])</f>
        <v>1</v>
      </c>
      <c r="C10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88" s="51"/>
      <c r="E1088" s="42"/>
      <c r="F1088" s="42"/>
      <c r="G1088" s="42"/>
      <c r="H1088" s="42"/>
      <c r="I1088" s="52"/>
    </row>
    <row r="1089" spans="1:9" ht="15" customHeight="1">
      <c r="A1089" s="49"/>
      <c r="B1089" s="50">
        <f>MONTH(RESIDUOS[[#This Row],[Fecha de entrega]])</f>
        <v>1</v>
      </c>
      <c r="C10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89" s="51"/>
      <c r="E1089" s="42"/>
      <c r="F1089" s="42"/>
      <c r="G1089" s="42"/>
      <c r="H1089" s="42"/>
      <c r="I1089" s="52"/>
    </row>
    <row r="1090" spans="1:9" ht="15" customHeight="1">
      <c r="A1090" s="49"/>
      <c r="B1090" s="50">
        <f>MONTH(RESIDUOS[[#This Row],[Fecha de entrega]])</f>
        <v>1</v>
      </c>
      <c r="C10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90" s="51"/>
      <c r="E1090" s="42"/>
      <c r="F1090" s="43"/>
      <c r="G1090" s="42"/>
      <c r="H1090" s="42"/>
      <c r="I1090" s="52"/>
    </row>
    <row r="1091" spans="1:9" ht="15" customHeight="1">
      <c r="A1091" s="49"/>
      <c r="B1091" s="50">
        <f>MONTH(RESIDUOS[[#This Row],[Fecha de entrega]])</f>
        <v>1</v>
      </c>
      <c r="C10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91" s="51"/>
      <c r="E1091" s="42"/>
      <c r="F1091" s="43"/>
      <c r="G1091" s="42"/>
      <c r="H1091" s="42"/>
      <c r="I1091" s="52"/>
    </row>
    <row r="1092" spans="1:9" ht="15" customHeight="1">
      <c r="A1092" s="49"/>
      <c r="B1092" s="50">
        <f>MONTH(RESIDUOS[[#This Row],[Fecha de entrega]])</f>
        <v>1</v>
      </c>
      <c r="C10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92" s="51"/>
      <c r="E1092" s="42"/>
      <c r="F1092" s="42"/>
      <c r="G1092" s="42"/>
      <c r="H1092" s="42"/>
      <c r="I1092" s="52"/>
    </row>
    <row r="1093" spans="1:9" ht="15" customHeight="1">
      <c r="A1093" s="49"/>
      <c r="B1093" s="50">
        <f>MONTH(RESIDUOS[[#This Row],[Fecha de entrega]])</f>
        <v>1</v>
      </c>
      <c r="C10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93" s="51"/>
      <c r="E1093" s="42"/>
      <c r="F1093" s="42"/>
      <c r="G1093" s="42"/>
      <c r="H1093" s="42"/>
      <c r="I1093" s="52"/>
    </row>
    <row r="1094" spans="1:9" ht="15" customHeight="1">
      <c r="A1094" s="49"/>
      <c r="B1094" s="50">
        <f>MONTH(RESIDUOS[[#This Row],[Fecha de entrega]])</f>
        <v>1</v>
      </c>
      <c r="C10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94" s="51"/>
      <c r="E1094" s="42"/>
      <c r="F1094" s="42"/>
      <c r="G1094" s="42"/>
      <c r="H1094" s="42"/>
      <c r="I1094" s="52"/>
    </row>
    <row r="1095" spans="1:9" ht="15" customHeight="1">
      <c r="A1095" s="49"/>
      <c r="B1095" s="50">
        <f>MONTH(RESIDUOS[[#This Row],[Fecha de entrega]])</f>
        <v>1</v>
      </c>
      <c r="C10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95" s="51"/>
      <c r="E1095" s="42"/>
      <c r="F1095" s="42"/>
      <c r="G1095" s="42"/>
      <c r="H1095" s="42"/>
      <c r="I1095" s="52"/>
    </row>
    <row r="1096" spans="1:9" ht="15" customHeight="1">
      <c r="A1096" s="49"/>
      <c r="B1096" s="50">
        <f>MONTH(RESIDUOS[[#This Row],[Fecha de entrega]])</f>
        <v>1</v>
      </c>
      <c r="C10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96" s="51"/>
      <c r="E1096" s="42"/>
      <c r="F1096" s="42"/>
      <c r="G1096" s="42"/>
      <c r="H1096" s="42"/>
      <c r="I1096" s="52"/>
    </row>
    <row r="1097" spans="1:9" ht="15" customHeight="1">
      <c r="A1097" s="49"/>
      <c r="B1097" s="50">
        <f>MONTH(RESIDUOS[[#This Row],[Fecha de entrega]])</f>
        <v>1</v>
      </c>
      <c r="C10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97" s="51"/>
      <c r="E1097" s="42"/>
      <c r="F1097" s="42"/>
      <c r="G1097" s="42"/>
      <c r="H1097" s="42"/>
      <c r="I1097" s="52"/>
    </row>
    <row r="1098" spans="1:9" ht="15" customHeight="1">
      <c r="A1098" s="49"/>
      <c r="B1098" s="50">
        <f>MONTH(RESIDUOS[[#This Row],[Fecha de entrega]])</f>
        <v>1</v>
      </c>
      <c r="C10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98" s="51"/>
      <c r="E1098" s="42"/>
      <c r="F1098" s="43"/>
      <c r="G1098" s="42"/>
      <c r="H1098" s="42"/>
      <c r="I1098" s="52"/>
    </row>
    <row r="1099" spans="1:9" ht="15" customHeight="1">
      <c r="A1099" s="49"/>
      <c r="B1099" s="50">
        <f>MONTH(RESIDUOS[[#This Row],[Fecha de entrega]])</f>
        <v>1</v>
      </c>
      <c r="C10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099" s="51"/>
      <c r="E1099" s="42"/>
      <c r="F1099" s="42"/>
      <c r="G1099" s="42"/>
      <c r="H1099" s="42"/>
      <c r="I1099" s="52"/>
    </row>
    <row r="1100" spans="1:9" ht="15" customHeight="1">
      <c r="A1100" s="49"/>
      <c r="B1100" s="50">
        <f>MONTH(RESIDUOS[[#This Row],[Fecha de entrega]])</f>
        <v>1</v>
      </c>
      <c r="C11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00" s="51"/>
      <c r="E1100" s="42"/>
      <c r="F1100" s="42"/>
      <c r="G1100" s="42"/>
      <c r="H1100" s="42"/>
      <c r="I1100" s="52"/>
    </row>
    <row r="1101" spans="1:9" ht="15" customHeight="1">
      <c r="A1101" s="49"/>
      <c r="B1101" s="50">
        <f>MONTH(RESIDUOS[[#This Row],[Fecha de entrega]])</f>
        <v>1</v>
      </c>
      <c r="C11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01" s="51"/>
      <c r="E1101" s="42"/>
      <c r="F1101" s="42"/>
      <c r="G1101" s="42"/>
      <c r="H1101" s="42"/>
      <c r="I1101" s="52"/>
    </row>
    <row r="1102" spans="1:9" ht="15" customHeight="1">
      <c r="A1102" s="49"/>
      <c r="B1102" s="50">
        <f>MONTH(RESIDUOS[[#This Row],[Fecha de entrega]])</f>
        <v>1</v>
      </c>
      <c r="C11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02" s="51"/>
      <c r="E1102" s="42"/>
      <c r="F1102" s="42"/>
      <c r="G1102" s="42"/>
      <c r="H1102" s="42"/>
      <c r="I1102" s="52"/>
    </row>
    <row r="1103" spans="1:9" ht="15" customHeight="1">
      <c r="A1103" s="49"/>
      <c r="B1103" s="50">
        <f>MONTH(RESIDUOS[[#This Row],[Fecha de entrega]])</f>
        <v>1</v>
      </c>
      <c r="C11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03" s="51"/>
      <c r="E1103" s="42"/>
      <c r="F1103" s="42"/>
      <c r="G1103" s="42"/>
      <c r="H1103" s="42"/>
      <c r="I1103" s="52"/>
    </row>
    <row r="1104" spans="1:9" ht="15" customHeight="1">
      <c r="A1104" s="49"/>
      <c r="B1104" s="50">
        <f>MONTH(RESIDUOS[[#This Row],[Fecha de entrega]])</f>
        <v>1</v>
      </c>
      <c r="C11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04" s="51"/>
      <c r="E1104" s="42"/>
      <c r="F1104" s="42"/>
      <c r="G1104" s="42"/>
      <c r="H1104" s="42"/>
      <c r="I1104" s="52"/>
    </row>
    <row r="1105" spans="1:9" ht="15" customHeight="1">
      <c r="A1105" s="49"/>
      <c r="B1105" s="50">
        <f>MONTH(RESIDUOS[[#This Row],[Fecha de entrega]])</f>
        <v>1</v>
      </c>
      <c r="C11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05" s="51"/>
      <c r="E1105" s="42"/>
      <c r="F1105" s="42"/>
      <c r="G1105" s="42"/>
      <c r="H1105" s="42"/>
      <c r="I1105" s="52"/>
    </row>
    <row r="1106" spans="1:9" ht="15" customHeight="1">
      <c r="A1106" s="49"/>
      <c r="B1106" s="50">
        <f>MONTH(RESIDUOS[[#This Row],[Fecha de entrega]])</f>
        <v>1</v>
      </c>
      <c r="C11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06" s="51"/>
      <c r="E1106" s="42"/>
      <c r="F1106" s="42"/>
      <c r="G1106" s="42"/>
      <c r="H1106" s="42"/>
      <c r="I1106" s="52"/>
    </row>
    <row r="1107" spans="1:9" ht="15" customHeight="1">
      <c r="A1107" s="49"/>
      <c r="B1107" s="50">
        <f>MONTH(RESIDUOS[[#This Row],[Fecha de entrega]])</f>
        <v>1</v>
      </c>
      <c r="C11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07" s="51"/>
      <c r="E1107" s="42"/>
      <c r="F1107" s="42"/>
      <c r="G1107" s="42"/>
      <c r="H1107" s="42"/>
      <c r="I1107" s="52"/>
    </row>
    <row r="1108" spans="1:9" ht="15" customHeight="1">
      <c r="A1108" s="49"/>
      <c r="B1108" s="50">
        <f>MONTH(RESIDUOS[[#This Row],[Fecha de entrega]])</f>
        <v>1</v>
      </c>
      <c r="C11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08" s="51"/>
      <c r="E1108" s="42"/>
      <c r="F1108" s="42"/>
      <c r="G1108" s="42"/>
      <c r="H1108" s="42"/>
      <c r="I1108" s="52"/>
    </row>
    <row r="1109" spans="1:9" ht="15" customHeight="1">
      <c r="A1109" s="49"/>
      <c r="B1109" s="50">
        <f>MONTH(RESIDUOS[[#This Row],[Fecha de entrega]])</f>
        <v>1</v>
      </c>
      <c r="C11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09" s="51"/>
      <c r="E1109" s="42"/>
      <c r="F1109" s="42"/>
      <c r="G1109" s="42"/>
      <c r="H1109" s="42"/>
      <c r="I1109" s="52"/>
    </row>
    <row r="1110" spans="1:9" ht="15" customHeight="1">
      <c r="A1110" s="49"/>
      <c r="B1110" s="50">
        <f>MONTH(RESIDUOS[[#This Row],[Fecha de entrega]])</f>
        <v>1</v>
      </c>
      <c r="C11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10" s="51"/>
      <c r="E1110" s="42"/>
      <c r="F1110" s="42"/>
      <c r="G1110" s="42"/>
      <c r="H1110" s="42"/>
      <c r="I1110" s="52"/>
    </row>
    <row r="1111" spans="1:9" ht="15" customHeight="1">
      <c r="A1111" s="49"/>
      <c r="B1111" s="50">
        <f>MONTH(RESIDUOS[[#This Row],[Fecha de entrega]])</f>
        <v>1</v>
      </c>
      <c r="C11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11" s="51"/>
      <c r="E1111" s="42"/>
      <c r="F1111" s="42"/>
      <c r="G1111" s="42"/>
      <c r="H1111" s="42"/>
      <c r="I1111" s="52"/>
    </row>
    <row r="1112" spans="1:9" ht="15" customHeight="1">
      <c r="A1112" s="49"/>
      <c r="B1112" s="50">
        <f>MONTH(RESIDUOS[[#This Row],[Fecha de entrega]])</f>
        <v>1</v>
      </c>
      <c r="C11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12" s="51"/>
      <c r="E1112" s="42"/>
      <c r="F1112" s="42"/>
      <c r="G1112" s="42"/>
      <c r="H1112" s="42"/>
      <c r="I1112" s="52"/>
    </row>
    <row r="1113" spans="1:9" ht="15" customHeight="1">
      <c r="A1113" s="49"/>
      <c r="B1113" s="50">
        <f>MONTH(RESIDUOS[[#This Row],[Fecha de entrega]])</f>
        <v>1</v>
      </c>
      <c r="C11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13" s="51"/>
      <c r="E1113" s="42"/>
      <c r="F1113" s="42"/>
      <c r="G1113" s="42"/>
      <c r="H1113" s="42"/>
      <c r="I1113" s="52"/>
    </row>
    <row r="1114" spans="1:9" ht="15" customHeight="1">
      <c r="A1114" s="49"/>
      <c r="B1114" s="50">
        <f>MONTH(RESIDUOS[[#This Row],[Fecha de entrega]])</f>
        <v>1</v>
      </c>
      <c r="C11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14" s="51"/>
      <c r="E1114" s="42"/>
      <c r="F1114" s="43"/>
      <c r="G1114" s="42"/>
      <c r="H1114" s="42"/>
      <c r="I1114" s="52"/>
    </row>
    <row r="1115" spans="1:9" ht="15" customHeight="1">
      <c r="A1115" s="49"/>
      <c r="B1115" s="50">
        <f>MONTH(RESIDUOS[[#This Row],[Fecha de entrega]])</f>
        <v>1</v>
      </c>
      <c r="C11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15" s="51"/>
      <c r="E1115" s="42"/>
      <c r="F1115" s="43"/>
      <c r="G1115" s="42"/>
      <c r="H1115" s="42"/>
      <c r="I1115" s="52"/>
    </row>
    <row r="1116" spans="1:9" ht="15" customHeight="1">
      <c r="A1116" s="54"/>
      <c r="B1116" s="50">
        <f>MONTH(RESIDUOS[[#This Row],[Fecha de entrega]])</f>
        <v>1</v>
      </c>
      <c r="C11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16" s="55"/>
      <c r="E1116" s="43"/>
      <c r="F1116" s="43"/>
      <c r="G1116" s="43"/>
      <c r="H1116" s="42"/>
      <c r="I1116" s="52"/>
    </row>
    <row r="1117" spans="1:9" ht="15" customHeight="1">
      <c r="A1117" s="54"/>
      <c r="B1117" s="50">
        <f>MONTH(RESIDUOS[[#This Row],[Fecha de entrega]])</f>
        <v>1</v>
      </c>
      <c r="C11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17" s="55"/>
      <c r="E1117" s="43"/>
      <c r="F1117" s="43"/>
      <c r="G1117" s="43"/>
      <c r="H1117" s="42"/>
      <c r="I1117" s="52"/>
    </row>
    <row r="1118" spans="1:9" ht="15" customHeight="1">
      <c r="A1118" s="54"/>
      <c r="B1118" s="50">
        <f>MONTH(RESIDUOS[[#This Row],[Fecha de entrega]])</f>
        <v>1</v>
      </c>
      <c r="C11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18" s="55"/>
      <c r="E1118" s="43"/>
      <c r="F1118" s="43"/>
      <c r="G1118" s="43"/>
      <c r="H1118" s="42"/>
      <c r="I1118" s="52"/>
    </row>
    <row r="1119" spans="1:9" ht="15" customHeight="1">
      <c r="A1119" s="54"/>
      <c r="B1119" s="50">
        <f>MONTH(RESIDUOS[[#This Row],[Fecha de entrega]])</f>
        <v>1</v>
      </c>
      <c r="C11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19" s="55"/>
      <c r="E1119" s="43"/>
      <c r="F1119" s="43"/>
      <c r="G1119" s="43"/>
      <c r="H1119" s="42"/>
      <c r="I1119" s="52"/>
    </row>
    <row r="1120" spans="1:9" ht="15" customHeight="1">
      <c r="A1120" s="54"/>
      <c r="B1120" s="50">
        <f>MONTH(RESIDUOS[[#This Row],[Fecha de entrega]])</f>
        <v>1</v>
      </c>
      <c r="C11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20" s="55"/>
      <c r="E1120" s="43"/>
      <c r="F1120" s="43"/>
      <c r="G1120" s="43"/>
      <c r="H1120" s="42"/>
      <c r="I1120" s="52"/>
    </row>
    <row r="1121" spans="1:9" ht="15" customHeight="1">
      <c r="A1121" s="54"/>
      <c r="B1121" s="50">
        <f>MONTH(RESIDUOS[[#This Row],[Fecha de entrega]])</f>
        <v>1</v>
      </c>
      <c r="C11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21" s="55"/>
      <c r="E1121" s="43"/>
      <c r="F1121" s="43"/>
      <c r="G1121" s="43"/>
      <c r="H1121" s="42"/>
      <c r="I1121" s="52"/>
    </row>
    <row r="1122" spans="1:9" ht="15" customHeight="1">
      <c r="A1122" s="54"/>
      <c r="B1122" s="50">
        <f>MONTH(RESIDUOS[[#This Row],[Fecha de entrega]])</f>
        <v>1</v>
      </c>
      <c r="C11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22" s="55"/>
      <c r="E1122" s="43"/>
      <c r="F1122" s="43"/>
      <c r="G1122" s="43"/>
      <c r="H1122" s="42"/>
      <c r="I1122" s="52"/>
    </row>
    <row r="1123" spans="1:9" ht="15" customHeight="1">
      <c r="A1123" s="54"/>
      <c r="B1123" s="50">
        <f>MONTH(RESIDUOS[[#This Row],[Fecha de entrega]])</f>
        <v>1</v>
      </c>
      <c r="C11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23" s="55"/>
      <c r="E1123" s="43"/>
      <c r="F1123" s="43"/>
      <c r="G1123" s="43"/>
      <c r="H1123" s="42"/>
      <c r="I1123" s="52"/>
    </row>
    <row r="1124" spans="1:9" ht="15" customHeight="1">
      <c r="A1124" s="54"/>
      <c r="B1124" s="50">
        <f>MONTH(RESIDUOS[[#This Row],[Fecha de entrega]])</f>
        <v>1</v>
      </c>
      <c r="C11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24" s="55"/>
      <c r="E1124" s="43"/>
      <c r="F1124" s="43"/>
      <c r="G1124" s="43"/>
      <c r="H1124" s="42"/>
      <c r="I1124" s="52"/>
    </row>
    <row r="1125" spans="1:9" ht="15" customHeight="1">
      <c r="A1125" s="54"/>
      <c r="B1125" s="50">
        <f>MONTH(RESIDUOS[[#This Row],[Fecha de entrega]])</f>
        <v>1</v>
      </c>
      <c r="C11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25" s="55"/>
      <c r="E1125" s="43"/>
      <c r="F1125" s="43"/>
      <c r="G1125" s="43"/>
      <c r="H1125" s="42"/>
      <c r="I1125" s="52"/>
    </row>
    <row r="1126" spans="1:9" ht="15" customHeight="1">
      <c r="A1126" s="54"/>
      <c r="B1126" s="50">
        <f>MONTH(RESIDUOS[[#This Row],[Fecha de entrega]])</f>
        <v>1</v>
      </c>
      <c r="C11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26" s="55"/>
      <c r="E1126" s="43"/>
      <c r="F1126" s="43"/>
      <c r="G1126" s="43"/>
      <c r="H1126" s="42"/>
      <c r="I1126" s="52"/>
    </row>
    <row r="1127" spans="1:9" ht="15" customHeight="1">
      <c r="A1127" s="49"/>
      <c r="B1127" s="50">
        <f>MONTH(RESIDUOS[[#This Row],[Fecha de entrega]])</f>
        <v>1</v>
      </c>
      <c r="C11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27" s="51"/>
      <c r="E1127" s="42"/>
      <c r="F1127" s="42"/>
      <c r="G1127" s="42"/>
      <c r="H1127" s="42"/>
      <c r="I1127" s="52"/>
    </row>
    <row r="1128" spans="1:9" ht="15" customHeight="1">
      <c r="A1128" s="49"/>
      <c r="B1128" s="50">
        <f>MONTH(RESIDUOS[[#This Row],[Fecha de entrega]])</f>
        <v>1</v>
      </c>
      <c r="C11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28" s="51"/>
      <c r="E1128" s="42"/>
      <c r="F1128" s="42"/>
      <c r="G1128" s="42"/>
      <c r="H1128" s="42"/>
      <c r="I1128" s="52"/>
    </row>
    <row r="1129" spans="1:9" ht="15" customHeight="1">
      <c r="A1129" s="49"/>
      <c r="B1129" s="50">
        <f>MONTH(RESIDUOS[[#This Row],[Fecha de entrega]])</f>
        <v>1</v>
      </c>
      <c r="C11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29" s="51"/>
      <c r="E1129" s="42"/>
      <c r="F1129" s="42"/>
      <c r="G1129" s="42"/>
      <c r="H1129" s="42"/>
      <c r="I1129" s="52"/>
    </row>
    <row r="1130" spans="1:9" ht="15" customHeight="1">
      <c r="A1130" s="49"/>
      <c r="B1130" s="50">
        <f>MONTH(RESIDUOS[[#This Row],[Fecha de entrega]])</f>
        <v>1</v>
      </c>
      <c r="C11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30" s="51"/>
      <c r="E1130" s="42"/>
      <c r="F1130" s="42"/>
      <c r="G1130" s="42"/>
      <c r="H1130" s="42"/>
      <c r="I1130" s="52"/>
    </row>
    <row r="1131" spans="1:9" ht="15" customHeight="1">
      <c r="A1131" s="49"/>
      <c r="B1131" s="50">
        <f>MONTH(RESIDUOS[[#This Row],[Fecha de entrega]])</f>
        <v>1</v>
      </c>
      <c r="C11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31" s="51"/>
      <c r="E1131" s="42"/>
      <c r="F1131" s="42"/>
      <c r="G1131" s="42"/>
      <c r="H1131" s="42"/>
      <c r="I1131" s="52"/>
    </row>
    <row r="1132" spans="1:9" ht="15" customHeight="1">
      <c r="A1132" s="49"/>
      <c r="B1132" s="50">
        <f>MONTH(RESIDUOS[[#This Row],[Fecha de entrega]])</f>
        <v>1</v>
      </c>
      <c r="C11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32" s="51"/>
      <c r="E1132" s="42"/>
      <c r="F1132" s="42"/>
      <c r="G1132" s="42"/>
      <c r="H1132" s="42"/>
      <c r="I1132" s="52"/>
    </row>
    <row r="1133" spans="1:9" ht="15" customHeight="1">
      <c r="A1133" s="49"/>
      <c r="B1133" s="50">
        <f>MONTH(RESIDUOS[[#This Row],[Fecha de entrega]])</f>
        <v>1</v>
      </c>
      <c r="C11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33" s="51"/>
      <c r="E1133" s="42"/>
      <c r="F1133" s="42"/>
      <c r="G1133" s="42"/>
      <c r="H1133" s="42"/>
      <c r="I1133" s="52"/>
    </row>
    <row r="1134" spans="1:9" ht="15" customHeight="1">
      <c r="A1134" s="49"/>
      <c r="B1134" s="50">
        <f>MONTH(RESIDUOS[[#This Row],[Fecha de entrega]])</f>
        <v>1</v>
      </c>
      <c r="C11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34" s="51"/>
      <c r="E1134" s="42"/>
      <c r="F1134" s="42"/>
      <c r="G1134" s="42"/>
      <c r="H1134" s="42"/>
      <c r="I1134" s="52"/>
    </row>
    <row r="1135" spans="1:9" ht="15" customHeight="1">
      <c r="A1135" s="49"/>
      <c r="B1135" s="50">
        <f>MONTH(RESIDUOS[[#This Row],[Fecha de entrega]])</f>
        <v>1</v>
      </c>
      <c r="C11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35" s="51"/>
      <c r="E1135" s="42"/>
      <c r="F1135" s="42"/>
      <c r="G1135" s="42"/>
      <c r="H1135" s="42"/>
      <c r="I1135" s="52"/>
    </row>
    <row r="1136" spans="1:9" ht="15" customHeight="1">
      <c r="A1136" s="49"/>
      <c r="B1136" s="50">
        <f>MONTH(RESIDUOS[[#This Row],[Fecha de entrega]])</f>
        <v>1</v>
      </c>
      <c r="C11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36" s="51"/>
      <c r="E1136" s="42"/>
      <c r="F1136" s="42"/>
      <c r="G1136" s="42"/>
      <c r="H1136" s="42"/>
      <c r="I1136" s="52"/>
    </row>
    <row r="1137" spans="1:9" ht="15" customHeight="1">
      <c r="A1137" s="49"/>
      <c r="B1137" s="50">
        <f>MONTH(RESIDUOS[[#This Row],[Fecha de entrega]])</f>
        <v>1</v>
      </c>
      <c r="C11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37" s="51"/>
      <c r="E1137" s="42"/>
      <c r="F1137" s="42"/>
      <c r="G1137" s="42"/>
      <c r="H1137" s="42"/>
      <c r="I1137" s="52"/>
    </row>
    <row r="1138" spans="1:9" ht="15" customHeight="1">
      <c r="A1138" s="49"/>
      <c r="B1138" s="50">
        <f>MONTH(RESIDUOS[[#This Row],[Fecha de entrega]])</f>
        <v>1</v>
      </c>
      <c r="C11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38" s="51"/>
      <c r="E1138" s="42"/>
      <c r="F1138" s="42"/>
      <c r="G1138" s="42"/>
      <c r="H1138" s="42"/>
      <c r="I1138" s="52"/>
    </row>
    <row r="1139" spans="1:9" ht="15" customHeight="1">
      <c r="A1139" s="49"/>
      <c r="B1139" s="50">
        <f>MONTH(RESIDUOS[[#This Row],[Fecha de entrega]])</f>
        <v>1</v>
      </c>
      <c r="C11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39" s="51"/>
      <c r="E1139" s="42"/>
      <c r="F1139" s="42"/>
      <c r="G1139" s="42"/>
      <c r="H1139" s="42"/>
      <c r="I1139" s="52"/>
    </row>
    <row r="1140" spans="1:9" ht="15" customHeight="1">
      <c r="A1140" s="49"/>
      <c r="B1140" s="50">
        <f>MONTH(RESIDUOS[[#This Row],[Fecha de entrega]])</f>
        <v>1</v>
      </c>
      <c r="C11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40" s="51"/>
      <c r="E1140" s="42"/>
      <c r="F1140" s="42"/>
      <c r="G1140" s="42"/>
      <c r="H1140" s="42"/>
      <c r="I1140" s="52"/>
    </row>
    <row r="1141" spans="1:9" ht="15" customHeight="1">
      <c r="A1141" s="49"/>
      <c r="B1141" s="50">
        <f>MONTH(RESIDUOS[[#This Row],[Fecha de entrega]])</f>
        <v>1</v>
      </c>
      <c r="C11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41" s="51"/>
      <c r="E1141" s="42"/>
      <c r="F1141" s="42"/>
      <c r="G1141" s="42"/>
      <c r="H1141" s="42"/>
      <c r="I1141" s="52"/>
    </row>
    <row r="1142" spans="1:9" ht="15" customHeight="1">
      <c r="A1142" s="49"/>
      <c r="B1142" s="50">
        <f>MONTH(RESIDUOS[[#This Row],[Fecha de entrega]])</f>
        <v>1</v>
      </c>
      <c r="C11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42" s="51"/>
      <c r="E1142" s="42"/>
      <c r="F1142" s="42"/>
      <c r="G1142" s="42"/>
      <c r="H1142" s="42"/>
      <c r="I1142" s="52"/>
    </row>
    <row r="1143" spans="1:9" ht="15" customHeight="1">
      <c r="A1143" s="49"/>
      <c r="B1143" s="50">
        <f>MONTH(RESIDUOS[[#This Row],[Fecha de entrega]])</f>
        <v>1</v>
      </c>
      <c r="C11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43" s="51"/>
      <c r="E1143" s="42"/>
      <c r="F1143" s="42"/>
      <c r="G1143" s="42"/>
      <c r="H1143" s="42"/>
      <c r="I1143" s="52"/>
    </row>
    <row r="1144" spans="1:9" ht="15" customHeight="1">
      <c r="A1144" s="49"/>
      <c r="B1144" s="50">
        <f>MONTH(RESIDUOS[[#This Row],[Fecha de entrega]])</f>
        <v>1</v>
      </c>
      <c r="C11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44" s="51"/>
      <c r="E1144" s="42"/>
      <c r="F1144" s="42"/>
      <c r="G1144" s="42"/>
      <c r="H1144" s="42"/>
      <c r="I1144" s="52"/>
    </row>
    <row r="1145" spans="1:9" ht="15" customHeight="1">
      <c r="A1145" s="49"/>
      <c r="B1145" s="50">
        <f>MONTH(RESIDUOS[[#This Row],[Fecha de entrega]])</f>
        <v>1</v>
      </c>
      <c r="C11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45" s="51"/>
      <c r="E1145" s="42"/>
      <c r="F1145" s="42"/>
      <c r="G1145" s="42"/>
      <c r="H1145" s="42"/>
      <c r="I1145" s="52"/>
    </row>
    <row r="1146" spans="1:9" ht="15" customHeight="1">
      <c r="A1146" s="49"/>
      <c r="B1146" s="50">
        <f>MONTH(RESIDUOS[[#This Row],[Fecha de entrega]])</f>
        <v>1</v>
      </c>
      <c r="C11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46" s="51"/>
      <c r="E1146" s="42"/>
      <c r="F1146" s="42"/>
      <c r="G1146" s="42"/>
      <c r="H1146" s="42"/>
      <c r="I1146" s="52"/>
    </row>
    <row r="1147" spans="1:9" ht="15" customHeight="1">
      <c r="A1147" s="49"/>
      <c r="B1147" s="50">
        <f>MONTH(RESIDUOS[[#This Row],[Fecha de entrega]])</f>
        <v>1</v>
      </c>
      <c r="C11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47" s="51"/>
      <c r="E1147" s="42"/>
      <c r="F1147" s="42"/>
      <c r="G1147" s="42"/>
      <c r="H1147" s="42"/>
      <c r="I1147" s="52"/>
    </row>
    <row r="1148" spans="1:9" ht="15" customHeight="1">
      <c r="A1148" s="49"/>
      <c r="B1148" s="50">
        <f>MONTH(RESIDUOS[[#This Row],[Fecha de entrega]])</f>
        <v>1</v>
      </c>
      <c r="C11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48" s="51"/>
      <c r="E1148" s="42"/>
      <c r="F1148" s="42"/>
      <c r="G1148" s="42"/>
      <c r="H1148" s="42"/>
      <c r="I1148" s="52"/>
    </row>
    <row r="1149" spans="1:9" ht="15" customHeight="1">
      <c r="A1149" s="49"/>
      <c r="B1149" s="50">
        <f>MONTH(RESIDUOS[[#This Row],[Fecha de entrega]])</f>
        <v>1</v>
      </c>
      <c r="C11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49" s="51"/>
      <c r="E1149" s="42"/>
      <c r="F1149" s="42"/>
      <c r="G1149" s="42"/>
      <c r="H1149" s="42"/>
      <c r="I1149" s="52"/>
    </row>
    <row r="1150" spans="1:9" ht="15" customHeight="1">
      <c r="A1150" s="49"/>
      <c r="B1150" s="50">
        <f>MONTH(RESIDUOS[[#This Row],[Fecha de entrega]])</f>
        <v>1</v>
      </c>
      <c r="C11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50" s="51"/>
      <c r="E1150" s="42"/>
      <c r="F1150" s="42"/>
      <c r="G1150" s="42"/>
      <c r="H1150" s="42"/>
      <c r="I1150" s="52"/>
    </row>
    <row r="1151" spans="1:9" ht="15" customHeight="1">
      <c r="A1151" s="49"/>
      <c r="B1151" s="50">
        <f>MONTH(RESIDUOS[[#This Row],[Fecha de entrega]])</f>
        <v>1</v>
      </c>
      <c r="C11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51" s="51"/>
      <c r="E1151" s="42"/>
      <c r="F1151" s="42"/>
      <c r="G1151" s="42"/>
      <c r="H1151" s="42"/>
      <c r="I1151" s="52"/>
    </row>
    <row r="1152" spans="1:9" ht="15" customHeight="1">
      <c r="A1152" s="49"/>
      <c r="B1152" s="50">
        <f>MONTH(RESIDUOS[[#This Row],[Fecha de entrega]])</f>
        <v>1</v>
      </c>
      <c r="C11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52" s="51"/>
      <c r="E1152" s="42"/>
      <c r="F1152" s="42"/>
      <c r="G1152" s="42"/>
      <c r="H1152" s="42"/>
      <c r="I1152" s="52"/>
    </row>
    <row r="1153" spans="1:9" ht="15" customHeight="1">
      <c r="A1153" s="49"/>
      <c r="B1153" s="50">
        <f>MONTH(RESIDUOS[[#This Row],[Fecha de entrega]])</f>
        <v>1</v>
      </c>
      <c r="C11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53" s="51"/>
      <c r="E1153" s="42"/>
      <c r="F1153" s="42"/>
      <c r="G1153" s="42"/>
      <c r="H1153" s="42"/>
      <c r="I1153" s="52"/>
    </row>
    <row r="1154" spans="1:9" ht="15" customHeight="1">
      <c r="A1154" s="49"/>
      <c r="B1154" s="50">
        <f>MONTH(RESIDUOS[[#This Row],[Fecha de entrega]])</f>
        <v>1</v>
      </c>
      <c r="C11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54" s="51"/>
      <c r="E1154" s="42"/>
      <c r="F1154" s="42"/>
      <c r="G1154" s="42"/>
      <c r="H1154" s="42"/>
      <c r="I1154" s="52"/>
    </row>
    <row r="1155" spans="1:9" ht="15" customHeight="1">
      <c r="A1155" s="49"/>
      <c r="B1155" s="50">
        <f>MONTH(RESIDUOS[[#This Row],[Fecha de entrega]])</f>
        <v>1</v>
      </c>
      <c r="C11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55" s="51"/>
      <c r="E1155" s="42"/>
      <c r="F1155" s="42"/>
      <c r="G1155" s="42"/>
      <c r="H1155" s="42"/>
      <c r="I1155" s="52"/>
    </row>
    <row r="1156" spans="1:9" ht="15" customHeight="1">
      <c r="A1156" s="49"/>
      <c r="B1156" s="50">
        <f>MONTH(RESIDUOS[[#This Row],[Fecha de entrega]])</f>
        <v>1</v>
      </c>
      <c r="C11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56" s="51"/>
      <c r="E1156" s="42"/>
      <c r="F1156" s="42"/>
      <c r="G1156" s="42"/>
      <c r="H1156" s="42"/>
      <c r="I1156" s="52"/>
    </row>
    <row r="1157" spans="1:9" ht="15" customHeight="1">
      <c r="A1157" s="49"/>
      <c r="B1157" s="50">
        <f>MONTH(RESIDUOS[[#This Row],[Fecha de entrega]])</f>
        <v>1</v>
      </c>
      <c r="C11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57" s="51"/>
      <c r="E1157" s="42"/>
      <c r="F1157" s="42"/>
      <c r="G1157" s="42"/>
      <c r="H1157" s="42"/>
      <c r="I1157" s="52"/>
    </row>
    <row r="1158" spans="1:9" ht="15" customHeight="1">
      <c r="A1158" s="49"/>
      <c r="B1158" s="50">
        <f>MONTH(RESIDUOS[[#This Row],[Fecha de entrega]])</f>
        <v>1</v>
      </c>
      <c r="C11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58" s="51"/>
      <c r="E1158" s="42"/>
      <c r="F1158" s="42"/>
      <c r="G1158" s="42"/>
      <c r="H1158" s="42"/>
      <c r="I1158" s="52"/>
    </row>
    <row r="1159" spans="1:9" ht="15" customHeight="1">
      <c r="A1159" s="49"/>
      <c r="B1159" s="50">
        <f>MONTH(RESIDUOS[[#This Row],[Fecha de entrega]])</f>
        <v>1</v>
      </c>
      <c r="C11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59" s="51"/>
      <c r="E1159" s="42"/>
      <c r="F1159" s="42"/>
      <c r="G1159" s="42"/>
      <c r="H1159" s="42"/>
      <c r="I1159" s="52"/>
    </row>
    <row r="1160" spans="1:9" ht="15" customHeight="1">
      <c r="A1160" s="49"/>
      <c r="B1160" s="50">
        <f>MONTH(RESIDUOS[[#This Row],[Fecha de entrega]])</f>
        <v>1</v>
      </c>
      <c r="C11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60" s="51"/>
      <c r="E1160" s="42"/>
      <c r="F1160" s="42"/>
      <c r="G1160" s="42"/>
      <c r="H1160" s="42"/>
      <c r="I1160" s="52"/>
    </row>
    <row r="1161" spans="1:9" ht="15" customHeight="1">
      <c r="A1161" s="49"/>
      <c r="B1161" s="50">
        <f>MONTH(RESIDUOS[[#This Row],[Fecha de entrega]])</f>
        <v>1</v>
      </c>
      <c r="C11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61" s="51"/>
      <c r="E1161" s="42"/>
      <c r="F1161" s="42"/>
      <c r="G1161" s="42"/>
      <c r="H1161" s="42"/>
      <c r="I1161" s="52"/>
    </row>
    <row r="1162" spans="1:9" ht="15" customHeight="1">
      <c r="A1162" s="49"/>
      <c r="B1162" s="50">
        <f>MONTH(RESIDUOS[[#This Row],[Fecha de entrega]])</f>
        <v>1</v>
      </c>
      <c r="C11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62" s="51"/>
      <c r="E1162" s="42"/>
      <c r="F1162" s="42"/>
      <c r="G1162" s="42"/>
      <c r="H1162" s="42"/>
      <c r="I1162" s="52"/>
    </row>
    <row r="1163" spans="1:9" ht="15" customHeight="1">
      <c r="A1163" s="49"/>
      <c r="B1163" s="50">
        <f>MONTH(RESIDUOS[[#This Row],[Fecha de entrega]])</f>
        <v>1</v>
      </c>
      <c r="C11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63" s="51"/>
      <c r="E1163" s="42"/>
      <c r="F1163" s="42"/>
      <c r="G1163" s="42"/>
      <c r="H1163" s="42"/>
      <c r="I1163" s="52"/>
    </row>
    <row r="1164" spans="1:9" ht="15" customHeight="1">
      <c r="A1164" s="49"/>
      <c r="B1164" s="50">
        <f>MONTH(RESIDUOS[[#This Row],[Fecha de entrega]])</f>
        <v>1</v>
      </c>
      <c r="C11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64" s="51"/>
      <c r="E1164" s="42"/>
      <c r="F1164" s="42"/>
      <c r="G1164" s="42"/>
      <c r="H1164" s="42"/>
      <c r="I1164" s="52"/>
    </row>
    <row r="1165" spans="1:9" ht="15" customHeight="1">
      <c r="A1165" s="49"/>
      <c r="B1165" s="50">
        <f>MONTH(RESIDUOS[[#This Row],[Fecha de entrega]])</f>
        <v>1</v>
      </c>
      <c r="C11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65" s="51"/>
      <c r="E1165" s="42"/>
      <c r="F1165" s="42"/>
      <c r="G1165" s="42"/>
      <c r="H1165" s="42"/>
      <c r="I1165" s="52"/>
    </row>
    <row r="1166" spans="1:9" ht="15" customHeight="1">
      <c r="A1166" s="49"/>
      <c r="B1166" s="50">
        <f>MONTH(RESIDUOS[[#This Row],[Fecha de entrega]])</f>
        <v>1</v>
      </c>
      <c r="C11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66" s="51"/>
      <c r="E1166" s="42"/>
      <c r="F1166" s="42"/>
      <c r="G1166" s="42"/>
      <c r="H1166" s="42"/>
      <c r="I1166" s="52"/>
    </row>
    <row r="1167" spans="1:9" ht="15" customHeight="1">
      <c r="A1167" s="49"/>
      <c r="B1167" s="50">
        <f>MONTH(RESIDUOS[[#This Row],[Fecha de entrega]])</f>
        <v>1</v>
      </c>
      <c r="C11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67" s="51"/>
      <c r="E1167" s="42"/>
      <c r="F1167" s="42"/>
      <c r="G1167" s="42"/>
      <c r="H1167" s="42"/>
      <c r="I1167" s="52"/>
    </row>
    <row r="1168" spans="1:9" ht="15" customHeight="1">
      <c r="A1168" s="49"/>
      <c r="B1168" s="50">
        <f>MONTH(RESIDUOS[[#This Row],[Fecha de entrega]])</f>
        <v>1</v>
      </c>
      <c r="C11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68" s="51"/>
      <c r="E1168" s="42"/>
      <c r="F1168" s="42"/>
      <c r="G1168" s="42"/>
      <c r="H1168" s="42"/>
      <c r="I1168" s="52"/>
    </row>
    <row r="1169" spans="1:9" ht="15" customHeight="1">
      <c r="A1169" s="49"/>
      <c r="B1169" s="50">
        <f>MONTH(RESIDUOS[[#This Row],[Fecha de entrega]])</f>
        <v>1</v>
      </c>
      <c r="C11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69" s="51"/>
      <c r="E1169" s="42"/>
      <c r="F1169" s="42"/>
      <c r="G1169" s="42"/>
      <c r="H1169" s="42"/>
      <c r="I1169" s="52"/>
    </row>
    <row r="1170" spans="1:9" ht="15" customHeight="1">
      <c r="A1170" s="49"/>
      <c r="B1170" s="50">
        <f>MONTH(RESIDUOS[[#This Row],[Fecha de entrega]])</f>
        <v>1</v>
      </c>
      <c r="C11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70" s="51"/>
      <c r="E1170" s="42"/>
      <c r="F1170" s="42"/>
      <c r="G1170" s="42"/>
      <c r="H1170" s="42"/>
      <c r="I1170" s="52"/>
    </row>
    <row r="1171" spans="1:9" ht="15" customHeight="1">
      <c r="A1171" s="49"/>
      <c r="B1171" s="50">
        <f>MONTH(RESIDUOS[[#This Row],[Fecha de entrega]])</f>
        <v>1</v>
      </c>
      <c r="C11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71" s="51"/>
      <c r="E1171" s="42"/>
      <c r="F1171" s="42"/>
      <c r="G1171" s="42"/>
      <c r="H1171" s="42"/>
      <c r="I1171" s="52"/>
    </row>
    <row r="1172" spans="1:9" ht="15" customHeight="1">
      <c r="A1172" s="49"/>
      <c r="B1172" s="50">
        <f>MONTH(RESIDUOS[[#This Row],[Fecha de entrega]])</f>
        <v>1</v>
      </c>
      <c r="C11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72" s="51"/>
      <c r="E1172" s="42"/>
      <c r="F1172" s="42"/>
      <c r="G1172" s="42"/>
      <c r="H1172" s="42"/>
      <c r="I1172" s="52"/>
    </row>
    <row r="1173" spans="1:9" ht="15" customHeight="1">
      <c r="A1173" s="49"/>
      <c r="B1173" s="50">
        <f>MONTH(RESIDUOS[[#This Row],[Fecha de entrega]])</f>
        <v>1</v>
      </c>
      <c r="C11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73" s="51"/>
      <c r="E1173" s="42"/>
      <c r="F1173" s="42"/>
      <c r="G1173" s="42"/>
      <c r="H1173" s="42"/>
      <c r="I1173" s="52"/>
    </row>
    <row r="1174" spans="1:9" ht="15" customHeight="1">
      <c r="A1174" s="49"/>
      <c r="B1174" s="50">
        <f>MONTH(RESIDUOS[[#This Row],[Fecha de entrega]])</f>
        <v>1</v>
      </c>
      <c r="C11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74" s="51"/>
      <c r="E1174" s="42"/>
      <c r="F1174" s="42"/>
      <c r="G1174" s="42"/>
      <c r="H1174" s="42"/>
      <c r="I1174" s="52"/>
    </row>
    <row r="1175" spans="1:9" ht="15" customHeight="1">
      <c r="A1175" s="49"/>
      <c r="B1175" s="50">
        <f>MONTH(RESIDUOS[[#This Row],[Fecha de entrega]])</f>
        <v>1</v>
      </c>
      <c r="C11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75" s="51"/>
      <c r="E1175" s="42"/>
      <c r="F1175" s="42"/>
      <c r="G1175" s="42"/>
      <c r="H1175" s="42"/>
      <c r="I1175" s="52"/>
    </row>
    <row r="1176" spans="1:9" ht="15" customHeight="1">
      <c r="A1176" s="49"/>
      <c r="B1176" s="50">
        <f>MONTH(RESIDUOS[[#This Row],[Fecha de entrega]])</f>
        <v>1</v>
      </c>
      <c r="C11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76" s="51"/>
      <c r="E1176" s="42"/>
      <c r="F1176" s="42"/>
      <c r="G1176" s="42"/>
      <c r="H1176" s="42"/>
      <c r="I1176" s="52"/>
    </row>
    <row r="1177" spans="1:9" ht="15" customHeight="1">
      <c r="A1177" s="49"/>
      <c r="B1177" s="50">
        <f>MONTH(RESIDUOS[[#This Row],[Fecha de entrega]])</f>
        <v>1</v>
      </c>
      <c r="C11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77" s="51"/>
      <c r="E1177" s="42"/>
      <c r="F1177" s="42"/>
      <c r="G1177" s="42"/>
      <c r="H1177" s="42"/>
      <c r="I1177" s="52"/>
    </row>
    <row r="1178" spans="1:9" ht="15" customHeight="1">
      <c r="A1178" s="49"/>
      <c r="B1178" s="50">
        <f>MONTH(RESIDUOS[[#This Row],[Fecha de entrega]])</f>
        <v>1</v>
      </c>
      <c r="C11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78" s="51"/>
      <c r="E1178" s="42"/>
      <c r="F1178" s="42"/>
      <c r="G1178" s="42"/>
      <c r="H1178" s="42"/>
      <c r="I1178" s="52"/>
    </row>
    <row r="1179" spans="1:9" ht="15" customHeight="1">
      <c r="A1179" s="49"/>
      <c r="B1179" s="50">
        <f>MONTH(RESIDUOS[[#This Row],[Fecha de entrega]])</f>
        <v>1</v>
      </c>
      <c r="C11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79" s="51"/>
      <c r="E1179" s="42"/>
      <c r="F1179" s="42"/>
      <c r="G1179" s="42"/>
      <c r="H1179" s="42"/>
      <c r="I1179" s="52"/>
    </row>
    <row r="1180" spans="1:9" ht="15" customHeight="1">
      <c r="A1180" s="49"/>
      <c r="B1180" s="50">
        <f>MONTH(RESIDUOS[[#This Row],[Fecha de entrega]])</f>
        <v>1</v>
      </c>
      <c r="C11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80" s="51"/>
      <c r="E1180" s="42"/>
      <c r="F1180" s="42"/>
      <c r="G1180" s="42"/>
      <c r="H1180" s="42"/>
      <c r="I1180" s="52"/>
    </row>
    <row r="1181" spans="1:9" ht="15" customHeight="1">
      <c r="A1181" s="49"/>
      <c r="B1181" s="50">
        <f>MONTH(RESIDUOS[[#This Row],[Fecha de entrega]])</f>
        <v>1</v>
      </c>
      <c r="C11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81" s="51"/>
      <c r="E1181" s="42"/>
      <c r="F1181" s="42"/>
      <c r="G1181" s="42"/>
      <c r="H1181" s="42"/>
      <c r="I1181" s="52"/>
    </row>
    <row r="1182" spans="1:9" ht="15" customHeight="1">
      <c r="A1182" s="49"/>
      <c r="B1182" s="50">
        <f>MONTH(RESIDUOS[[#This Row],[Fecha de entrega]])</f>
        <v>1</v>
      </c>
      <c r="C11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82" s="51"/>
      <c r="E1182" s="42"/>
      <c r="F1182" s="42"/>
      <c r="G1182" s="42"/>
      <c r="H1182" s="42"/>
      <c r="I1182" s="52"/>
    </row>
    <row r="1183" spans="1:9" ht="15" customHeight="1">
      <c r="A1183" s="49"/>
      <c r="B1183" s="50">
        <f>MONTH(RESIDUOS[[#This Row],[Fecha de entrega]])</f>
        <v>1</v>
      </c>
      <c r="C11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83" s="51"/>
      <c r="E1183" s="42"/>
      <c r="F1183" s="42"/>
      <c r="G1183" s="42"/>
      <c r="H1183" s="42"/>
      <c r="I1183" s="52"/>
    </row>
    <row r="1184" spans="1:9" ht="15" customHeight="1">
      <c r="A1184" s="49"/>
      <c r="B1184" s="50">
        <f>MONTH(RESIDUOS[[#This Row],[Fecha de entrega]])</f>
        <v>1</v>
      </c>
      <c r="C11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84" s="51"/>
      <c r="E1184" s="42"/>
      <c r="F1184" s="42"/>
      <c r="G1184" s="42"/>
      <c r="H1184" s="42"/>
      <c r="I1184" s="52"/>
    </row>
    <row r="1185" spans="1:9" ht="15" customHeight="1">
      <c r="A1185" s="49"/>
      <c r="B1185" s="50">
        <f>MONTH(RESIDUOS[[#This Row],[Fecha de entrega]])</f>
        <v>1</v>
      </c>
      <c r="C11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85" s="51"/>
      <c r="E1185" s="42"/>
      <c r="F1185" s="42"/>
      <c r="G1185" s="42"/>
      <c r="H1185" s="42"/>
      <c r="I1185" s="52"/>
    </row>
    <row r="1186" spans="1:9" ht="15" customHeight="1">
      <c r="A1186" s="49"/>
      <c r="B1186" s="50">
        <f>MONTH(RESIDUOS[[#This Row],[Fecha de entrega]])</f>
        <v>1</v>
      </c>
      <c r="C11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86" s="51"/>
      <c r="E1186" s="42"/>
      <c r="F1186" s="42"/>
      <c r="G1186" s="42"/>
      <c r="H1186" s="42"/>
      <c r="I1186" s="52"/>
    </row>
    <row r="1187" spans="1:9" ht="15" customHeight="1">
      <c r="A1187" s="49"/>
      <c r="B1187" s="50">
        <f>MONTH(RESIDUOS[[#This Row],[Fecha de entrega]])</f>
        <v>1</v>
      </c>
      <c r="C11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87" s="51"/>
      <c r="E1187" s="42"/>
      <c r="F1187" s="42"/>
      <c r="G1187" s="42"/>
      <c r="H1187" s="42"/>
      <c r="I1187" s="52"/>
    </row>
    <row r="1188" spans="1:9" ht="15" customHeight="1">
      <c r="A1188" s="49"/>
      <c r="B1188" s="50">
        <f>MONTH(RESIDUOS[[#This Row],[Fecha de entrega]])</f>
        <v>1</v>
      </c>
      <c r="C11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88" s="51"/>
      <c r="E1188" s="42"/>
      <c r="F1188" s="42"/>
      <c r="G1188" s="42"/>
      <c r="H1188" s="42"/>
      <c r="I1188" s="52"/>
    </row>
    <row r="1189" spans="1:9" ht="15" customHeight="1">
      <c r="A1189" s="49"/>
      <c r="B1189" s="50">
        <f>MONTH(RESIDUOS[[#This Row],[Fecha de entrega]])</f>
        <v>1</v>
      </c>
      <c r="C11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89" s="51"/>
      <c r="E1189" s="42"/>
      <c r="F1189" s="42"/>
      <c r="G1189" s="42"/>
      <c r="H1189" s="42"/>
      <c r="I1189" s="52"/>
    </row>
    <row r="1190" spans="1:9" ht="15" customHeight="1">
      <c r="A1190" s="49"/>
      <c r="B1190" s="50">
        <f>MONTH(RESIDUOS[[#This Row],[Fecha de entrega]])</f>
        <v>1</v>
      </c>
      <c r="C11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90" s="51"/>
      <c r="E1190" s="42"/>
      <c r="F1190" s="42"/>
      <c r="G1190" s="42"/>
      <c r="H1190" s="42"/>
      <c r="I1190" s="52"/>
    </row>
    <row r="1191" spans="1:9" ht="15" customHeight="1">
      <c r="A1191" s="49"/>
      <c r="B1191" s="50">
        <f>MONTH(RESIDUOS[[#This Row],[Fecha de entrega]])</f>
        <v>1</v>
      </c>
      <c r="C11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91" s="51"/>
      <c r="E1191" s="42"/>
      <c r="F1191" s="42"/>
      <c r="G1191" s="42"/>
      <c r="H1191" s="42"/>
      <c r="I1191" s="52"/>
    </row>
    <row r="1192" spans="1:9" ht="15" customHeight="1">
      <c r="A1192" s="49"/>
      <c r="B1192" s="50">
        <f>MONTH(RESIDUOS[[#This Row],[Fecha de entrega]])</f>
        <v>1</v>
      </c>
      <c r="C11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92" s="51"/>
      <c r="E1192" s="42"/>
      <c r="F1192" s="42"/>
      <c r="G1192" s="42"/>
      <c r="H1192" s="42"/>
      <c r="I1192" s="52"/>
    </row>
    <row r="1193" spans="1:9" ht="15" customHeight="1">
      <c r="A1193" s="49"/>
      <c r="B1193" s="50">
        <f>MONTH(RESIDUOS[[#This Row],[Fecha de entrega]])</f>
        <v>1</v>
      </c>
      <c r="C11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93" s="51"/>
      <c r="E1193" s="42"/>
      <c r="F1193" s="42"/>
      <c r="G1193" s="42"/>
      <c r="H1193" s="42"/>
      <c r="I1193" s="52"/>
    </row>
    <row r="1194" spans="1:9" ht="15" customHeight="1">
      <c r="A1194" s="49"/>
      <c r="B1194" s="50">
        <f>MONTH(RESIDUOS[[#This Row],[Fecha de entrega]])</f>
        <v>1</v>
      </c>
      <c r="C11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94" s="51"/>
      <c r="E1194" s="42"/>
      <c r="F1194" s="42"/>
      <c r="G1194" s="42"/>
      <c r="H1194" s="42"/>
      <c r="I1194" s="52"/>
    </row>
    <row r="1195" spans="1:9" ht="15" customHeight="1">
      <c r="A1195" s="49"/>
      <c r="B1195" s="50">
        <f>MONTH(RESIDUOS[[#This Row],[Fecha de entrega]])</f>
        <v>1</v>
      </c>
      <c r="C11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95" s="51"/>
      <c r="E1195" s="42"/>
      <c r="F1195" s="42"/>
      <c r="G1195" s="42"/>
      <c r="H1195" s="42"/>
      <c r="I1195" s="52"/>
    </row>
    <row r="1196" spans="1:9" ht="15" customHeight="1">
      <c r="A1196" s="49"/>
      <c r="B1196" s="50">
        <f>MONTH(RESIDUOS[[#This Row],[Fecha de entrega]])</f>
        <v>1</v>
      </c>
      <c r="C11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96" s="51"/>
      <c r="E1196" s="42"/>
      <c r="F1196" s="42"/>
      <c r="G1196" s="42"/>
      <c r="H1196" s="42"/>
      <c r="I1196" s="52"/>
    </row>
    <row r="1197" spans="1:9" ht="15" customHeight="1">
      <c r="A1197" s="49"/>
      <c r="B1197" s="50">
        <f>MONTH(RESIDUOS[[#This Row],[Fecha de entrega]])</f>
        <v>1</v>
      </c>
      <c r="C11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97" s="51"/>
      <c r="E1197" s="42"/>
      <c r="F1197" s="42"/>
      <c r="G1197" s="42"/>
      <c r="H1197" s="42"/>
      <c r="I1197" s="52"/>
    </row>
    <row r="1198" spans="1:9" ht="15" customHeight="1">
      <c r="A1198" s="49"/>
      <c r="B1198" s="50">
        <f>MONTH(RESIDUOS[[#This Row],[Fecha de entrega]])</f>
        <v>1</v>
      </c>
      <c r="C11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98" s="51"/>
      <c r="E1198" s="42"/>
      <c r="F1198" s="42"/>
      <c r="G1198" s="42"/>
      <c r="H1198" s="42"/>
      <c r="I1198" s="52"/>
    </row>
    <row r="1199" spans="1:9" ht="15" customHeight="1">
      <c r="A1199" s="49"/>
      <c r="B1199" s="50">
        <f>MONTH(RESIDUOS[[#This Row],[Fecha de entrega]])</f>
        <v>1</v>
      </c>
      <c r="C11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199" s="51"/>
      <c r="E1199" s="42"/>
      <c r="F1199" s="42"/>
      <c r="G1199" s="42"/>
      <c r="H1199" s="42"/>
      <c r="I1199" s="52"/>
    </row>
    <row r="1200" spans="1:9" ht="15" customHeight="1">
      <c r="A1200" s="49"/>
      <c r="B1200" s="50">
        <f>MONTH(RESIDUOS[[#This Row],[Fecha de entrega]])</f>
        <v>1</v>
      </c>
      <c r="C12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00" s="51"/>
      <c r="E1200" s="42"/>
      <c r="F1200" s="42"/>
      <c r="G1200" s="42"/>
      <c r="H1200" s="42"/>
      <c r="I1200" s="52"/>
    </row>
    <row r="1201" spans="1:9" ht="15" customHeight="1">
      <c r="A1201" s="49"/>
      <c r="B1201" s="50">
        <f>MONTH(RESIDUOS[[#This Row],[Fecha de entrega]])</f>
        <v>1</v>
      </c>
      <c r="C12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01" s="51"/>
      <c r="E1201" s="42"/>
      <c r="F1201" s="42"/>
      <c r="G1201" s="42"/>
      <c r="H1201" s="42"/>
      <c r="I1201" s="52"/>
    </row>
    <row r="1202" spans="1:9" ht="15" customHeight="1">
      <c r="A1202" s="49"/>
      <c r="B1202" s="50">
        <f>MONTH(RESIDUOS[[#This Row],[Fecha de entrega]])</f>
        <v>1</v>
      </c>
      <c r="C12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02" s="51"/>
      <c r="E1202" s="42"/>
      <c r="F1202" s="42"/>
      <c r="G1202" s="42"/>
      <c r="H1202" s="42"/>
      <c r="I1202" s="52"/>
    </row>
    <row r="1203" spans="1:9" ht="15" customHeight="1">
      <c r="A1203" s="49"/>
      <c r="B1203" s="50">
        <f>MONTH(RESIDUOS[[#This Row],[Fecha de entrega]])</f>
        <v>1</v>
      </c>
      <c r="C12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03" s="51"/>
      <c r="E1203" s="42"/>
      <c r="F1203" s="42"/>
      <c r="G1203" s="42"/>
      <c r="H1203" s="42"/>
      <c r="I1203" s="52"/>
    </row>
    <row r="1204" spans="1:9" ht="15" customHeight="1">
      <c r="A1204" s="49"/>
      <c r="B1204" s="50">
        <f>MONTH(RESIDUOS[[#This Row],[Fecha de entrega]])</f>
        <v>1</v>
      </c>
      <c r="C12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04" s="51"/>
      <c r="E1204" s="42"/>
      <c r="F1204" s="42"/>
      <c r="G1204" s="42"/>
      <c r="H1204" s="42"/>
      <c r="I1204" s="52"/>
    </row>
    <row r="1205" spans="1:9" ht="15" customHeight="1">
      <c r="A1205" s="49"/>
      <c r="B1205" s="50">
        <f>MONTH(RESIDUOS[[#This Row],[Fecha de entrega]])</f>
        <v>1</v>
      </c>
      <c r="C12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05" s="51"/>
      <c r="E1205" s="42"/>
      <c r="F1205" s="42"/>
      <c r="G1205" s="42"/>
      <c r="H1205" s="42"/>
      <c r="I1205" s="52"/>
    </row>
    <row r="1206" spans="1:9" ht="15" customHeight="1">
      <c r="A1206" s="49"/>
      <c r="B1206" s="50">
        <f>MONTH(RESIDUOS[[#This Row],[Fecha de entrega]])</f>
        <v>1</v>
      </c>
      <c r="C12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06" s="51"/>
      <c r="E1206" s="42"/>
      <c r="F1206" s="42"/>
      <c r="G1206" s="42"/>
      <c r="H1206" s="42"/>
      <c r="I1206" s="52"/>
    </row>
    <row r="1207" spans="1:9" ht="15" customHeight="1">
      <c r="A1207" s="49"/>
      <c r="B1207" s="50">
        <f>MONTH(RESIDUOS[[#This Row],[Fecha de entrega]])</f>
        <v>1</v>
      </c>
      <c r="C12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07" s="51"/>
      <c r="E1207" s="42"/>
      <c r="F1207" s="42"/>
      <c r="G1207" s="42"/>
      <c r="H1207" s="42"/>
      <c r="I1207" s="52"/>
    </row>
    <row r="1208" spans="1:9" ht="15" customHeight="1">
      <c r="A1208" s="49"/>
      <c r="B1208" s="50">
        <f>MONTH(RESIDUOS[[#This Row],[Fecha de entrega]])</f>
        <v>1</v>
      </c>
      <c r="C12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08" s="51"/>
      <c r="E1208" s="42"/>
      <c r="F1208" s="42"/>
      <c r="G1208" s="42"/>
      <c r="H1208" s="42"/>
      <c r="I1208" s="52"/>
    </row>
    <row r="1209" spans="1:9" ht="15" customHeight="1">
      <c r="A1209" s="49"/>
      <c r="B1209" s="50">
        <f>MONTH(RESIDUOS[[#This Row],[Fecha de entrega]])</f>
        <v>1</v>
      </c>
      <c r="C12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09" s="51"/>
      <c r="E1209" s="42"/>
      <c r="F1209" s="42"/>
      <c r="G1209" s="42"/>
      <c r="H1209" s="42"/>
      <c r="I1209" s="52"/>
    </row>
    <row r="1210" spans="1:9" ht="15" customHeight="1">
      <c r="A1210" s="49"/>
      <c r="B1210" s="50">
        <f>MONTH(RESIDUOS[[#This Row],[Fecha de entrega]])</f>
        <v>1</v>
      </c>
      <c r="C12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10" s="51"/>
      <c r="E1210" s="42"/>
      <c r="F1210" s="42"/>
      <c r="G1210" s="42"/>
      <c r="H1210" s="42"/>
      <c r="I1210" s="52"/>
    </row>
    <row r="1211" spans="1:9" ht="15" customHeight="1">
      <c r="A1211" s="49"/>
      <c r="B1211" s="50">
        <f>MONTH(RESIDUOS[[#This Row],[Fecha de entrega]])</f>
        <v>1</v>
      </c>
      <c r="C12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11" s="51"/>
      <c r="E1211" s="42"/>
      <c r="F1211" s="42"/>
      <c r="G1211" s="42"/>
      <c r="H1211" s="42"/>
      <c r="I1211" s="52"/>
    </row>
    <row r="1212" spans="1:9" ht="15" customHeight="1">
      <c r="A1212" s="49"/>
      <c r="B1212" s="50">
        <f>MONTH(RESIDUOS[[#This Row],[Fecha de entrega]])</f>
        <v>1</v>
      </c>
      <c r="C12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12" s="51"/>
      <c r="E1212" s="42"/>
      <c r="F1212" s="42"/>
      <c r="G1212" s="42"/>
      <c r="H1212" s="42"/>
      <c r="I1212" s="52"/>
    </row>
    <row r="1213" spans="1:9" ht="15" customHeight="1">
      <c r="A1213" s="49"/>
      <c r="B1213" s="50">
        <f>MONTH(RESIDUOS[[#This Row],[Fecha de entrega]])</f>
        <v>1</v>
      </c>
      <c r="C12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13" s="51"/>
      <c r="E1213" s="42"/>
      <c r="F1213" s="42"/>
      <c r="G1213" s="42"/>
      <c r="H1213" s="42"/>
      <c r="I1213" s="52"/>
    </row>
    <row r="1214" spans="1:9" ht="15" customHeight="1">
      <c r="A1214" s="49"/>
      <c r="B1214" s="50">
        <f>MONTH(RESIDUOS[[#This Row],[Fecha de entrega]])</f>
        <v>1</v>
      </c>
      <c r="C12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14" s="51"/>
      <c r="E1214" s="42"/>
      <c r="F1214" s="42"/>
      <c r="G1214" s="42"/>
      <c r="H1214" s="42"/>
      <c r="I1214" s="52"/>
    </row>
    <row r="1215" spans="1:9" ht="15" customHeight="1">
      <c r="A1215" s="49"/>
      <c r="B1215" s="50">
        <f>MONTH(RESIDUOS[[#This Row],[Fecha de entrega]])</f>
        <v>1</v>
      </c>
      <c r="C12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15" s="51"/>
      <c r="E1215" s="42"/>
      <c r="F1215" s="42"/>
      <c r="G1215" s="42"/>
      <c r="H1215" s="42"/>
      <c r="I1215" s="52"/>
    </row>
    <row r="1216" spans="1:9" ht="15" customHeight="1">
      <c r="A1216" s="49"/>
      <c r="B1216" s="50">
        <f>MONTH(RESIDUOS[[#This Row],[Fecha de entrega]])</f>
        <v>1</v>
      </c>
      <c r="C12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16" s="51"/>
      <c r="E1216" s="42"/>
      <c r="F1216" s="42"/>
      <c r="G1216" s="42"/>
      <c r="H1216" s="42"/>
      <c r="I1216" s="52"/>
    </row>
    <row r="1217" spans="1:9" ht="15" customHeight="1">
      <c r="A1217" s="49"/>
      <c r="B1217" s="50">
        <f>MONTH(RESIDUOS[[#This Row],[Fecha de entrega]])</f>
        <v>1</v>
      </c>
      <c r="C12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17" s="51"/>
      <c r="E1217" s="42"/>
      <c r="F1217" s="42"/>
      <c r="G1217" s="42"/>
      <c r="H1217" s="42"/>
      <c r="I1217" s="52"/>
    </row>
    <row r="1218" spans="1:9" ht="15" customHeight="1">
      <c r="A1218" s="49"/>
      <c r="B1218" s="50">
        <f>MONTH(RESIDUOS[[#This Row],[Fecha de entrega]])</f>
        <v>1</v>
      </c>
      <c r="C12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18" s="51"/>
      <c r="E1218" s="42"/>
      <c r="F1218" s="42"/>
      <c r="G1218" s="42"/>
      <c r="H1218" s="42"/>
      <c r="I1218" s="52"/>
    </row>
    <row r="1219" spans="1:9" ht="15" customHeight="1">
      <c r="A1219" s="49"/>
      <c r="B1219" s="50">
        <f>MONTH(RESIDUOS[[#This Row],[Fecha de entrega]])</f>
        <v>1</v>
      </c>
      <c r="C12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19" s="51"/>
      <c r="E1219" s="42"/>
      <c r="F1219" s="42"/>
      <c r="G1219" s="42"/>
      <c r="H1219" s="42"/>
      <c r="I1219" s="52"/>
    </row>
    <row r="1220" spans="1:9" ht="15" customHeight="1">
      <c r="A1220" s="49"/>
      <c r="B1220" s="50">
        <f>MONTH(RESIDUOS[[#This Row],[Fecha de entrega]])</f>
        <v>1</v>
      </c>
      <c r="C12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20" s="51"/>
      <c r="E1220" s="42"/>
      <c r="F1220" s="42"/>
      <c r="G1220" s="42"/>
      <c r="H1220" s="42"/>
      <c r="I1220" s="52"/>
    </row>
    <row r="1221" spans="1:9" ht="15" customHeight="1">
      <c r="A1221" s="49"/>
      <c r="B1221" s="50">
        <f>MONTH(RESIDUOS[[#This Row],[Fecha de entrega]])</f>
        <v>1</v>
      </c>
      <c r="C12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21" s="51"/>
      <c r="E1221" s="42"/>
      <c r="F1221" s="42"/>
      <c r="G1221" s="42"/>
      <c r="H1221" s="42"/>
      <c r="I1221" s="52"/>
    </row>
    <row r="1222" spans="1:9" ht="15" customHeight="1">
      <c r="A1222" s="49"/>
      <c r="B1222" s="50">
        <f>MONTH(RESIDUOS[[#This Row],[Fecha de entrega]])</f>
        <v>1</v>
      </c>
      <c r="C12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22" s="51"/>
      <c r="E1222" s="42"/>
      <c r="F1222" s="42"/>
      <c r="G1222" s="42"/>
      <c r="H1222" s="42"/>
      <c r="I1222" s="52"/>
    </row>
    <row r="1223" spans="1:9" ht="15" customHeight="1">
      <c r="A1223" s="49"/>
      <c r="B1223" s="50">
        <f>MONTH(RESIDUOS[[#This Row],[Fecha de entrega]])</f>
        <v>1</v>
      </c>
      <c r="C12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23" s="51"/>
      <c r="E1223" s="42"/>
      <c r="F1223" s="42"/>
      <c r="G1223" s="42"/>
      <c r="H1223" s="42"/>
      <c r="I1223" s="52"/>
    </row>
    <row r="1224" spans="1:9" ht="15" customHeight="1">
      <c r="A1224" s="49"/>
      <c r="B1224" s="50">
        <f>MONTH(RESIDUOS[[#This Row],[Fecha de entrega]])</f>
        <v>1</v>
      </c>
      <c r="C12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24" s="51"/>
      <c r="E1224" s="42"/>
      <c r="F1224" s="42"/>
      <c r="G1224" s="42"/>
      <c r="H1224" s="42"/>
      <c r="I1224" s="52"/>
    </row>
    <row r="1225" spans="1:9" ht="15" customHeight="1">
      <c r="A1225" s="49"/>
      <c r="B1225" s="50">
        <f>MONTH(RESIDUOS[[#This Row],[Fecha de entrega]])</f>
        <v>1</v>
      </c>
      <c r="C12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25" s="51"/>
      <c r="E1225" s="42"/>
      <c r="F1225" s="42"/>
      <c r="G1225" s="42"/>
      <c r="H1225" s="42"/>
      <c r="I1225" s="52"/>
    </row>
    <row r="1226" spans="1:9" ht="15" customHeight="1">
      <c r="A1226" s="49"/>
      <c r="B1226" s="50">
        <f>MONTH(RESIDUOS[[#This Row],[Fecha de entrega]])</f>
        <v>1</v>
      </c>
      <c r="C12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26" s="51"/>
      <c r="E1226" s="42"/>
      <c r="F1226" s="42"/>
      <c r="G1226" s="42"/>
      <c r="H1226" s="42"/>
      <c r="I1226" s="52"/>
    </row>
    <row r="1227" spans="1:9" ht="15" customHeight="1">
      <c r="A1227" s="49"/>
      <c r="B1227" s="50">
        <f>MONTH(RESIDUOS[[#This Row],[Fecha de entrega]])</f>
        <v>1</v>
      </c>
      <c r="C12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27" s="51"/>
      <c r="E1227" s="42"/>
      <c r="F1227" s="42"/>
      <c r="G1227" s="42"/>
      <c r="H1227" s="42"/>
      <c r="I1227" s="52"/>
    </row>
    <row r="1228" spans="1:9" ht="15" customHeight="1">
      <c r="A1228" s="49"/>
      <c r="B1228" s="50">
        <f>MONTH(RESIDUOS[[#This Row],[Fecha de entrega]])</f>
        <v>1</v>
      </c>
      <c r="C12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28" s="51"/>
      <c r="E1228" s="42"/>
      <c r="F1228" s="42"/>
      <c r="G1228" s="42"/>
      <c r="H1228" s="42"/>
      <c r="I1228" s="52"/>
    </row>
    <row r="1229" spans="1:9" ht="15" customHeight="1">
      <c r="A1229" s="49"/>
      <c r="B1229" s="50">
        <f>MONTH(RESIDUOS[[#This Row],[Fecha de entrega]])</f>
        <v>1</v>
      </c>
      <c r="C12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29" s="51"/>
      <c r="E1229" s="42"/>
      <c r="F1229" s="42"/>
      <c r="G1229" s="42"/>
      <c r="H1229" s="42"/>
      <c r="I1229" s="52"/>
    </row>
    <row r="1230" spans="1:9" ht="15" customHeight="1">
      <c r="A1230" s="49"/>
      <c r="B1230" s="50">
        <f>MONTH(RESIDUOS[[#This Row],[Fecha de entrega]])</f>
        <v>1</v>
      </c>
      <c r="C12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30" s="51"/>
      <c r="E1230" s="42"/>
      <c r="F1230" s="42"/>
      <c r="G1230" s="42"/>
      <c r="H1230" s="42"/>
      <c r="I1230" s="52"/>
    </row>
    <row r="1231" spans="1:9" ht="15" customHeight="1">
      <c r="A1231" s="49"/>
      <c r="B1231" s="50">
        <f>MONTH(RESIDUOS[[#This Row],[Fecha de entrega]])</f>
        <v>1</v>
      </c>
      <c r="C12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31" s="51"/>
      <c r="E1231" s="42"/>
      <c r="F1231" s="42"/>
      <c r="G1231" s="42"/>
      <c r="H1231" s="42"/>
      <c r="I1231" s="52"/>
    </row>
    <row r="1232" spans="1:9" ht="15" customHeight="1">
      <c r="A1232" s="49"/>
      <c r="B1232" s="50">
        <f>MONTH(RESIDUOS[[#This Row],[Fecha de entrega]])</f>
        <v>1</v>
      </c>
      <c r="C12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32" s="51"/>
      <c r="E1232" s="42"/>
      <c r="F1232" s="42"/>
      <c r="G1232" s="42"/>
      <c r="H1232" s="42"/>
      <c r="I1232" s="52"/>
    </row>
    <row r="1233" spans="1:9" ht="15" customHeight="1">
      <c r="A1233" s="49"/>
      <c r="B1233" s="50">
        <f>MONTH(RESIDUOS[[#This Row],[Fecha de entrega]])</f>
        <v>1</v>
      </c>
      <c r="C12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33" s="51"/>
      <c r="E1233" s="42"/>
      <c r="F1233" s="42"/>
      <c r="G1233" s="42"/>
      <c r="H1233" s="42"/>
      <c r="I1233" s="52"/>
    </row>
    <row r="1234" spans="1:9" ht="15" customHeight="1">
      <c r="A1234" s="49"/>
      <c r="B1234" s="50">
        <f>MONTH(RESIDUOS[[#This Row],[Fecha de entrega]])</f>
        <v>1</v>
      </c>
      <c r="C12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34" s="51"/>
      <c r="E1234" s="42"/>
      <c r="F1234" s="42"/>
      <c r="G1234" s="42"/>
      <c r="H1234" s="42"/>
      <c r="I1234" s="52"/>
    </row>
    <row r="1235" spans="1:9" ht="15" customHeight="1">
      <c r="A1235" s="49"/>
      <c r="B1235" s="50">
        <f>MONTH(RESIDUOS[[#This Row],[Fecha de entrega]])</f>
        <v>1</v>
      </c>
      <c r="C12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35" s="51"/>
      <c r="E1235" s="42"/>
      <c r="F1235" s="42"/>
      <c r="G1235" s="42"/>
      <c r="H1235" s="42"/>
      <c r="I1235" s="52"/>
    </row>
    <row r="1236" spans="1:9" ht="15" customHeight="1">
      <c r="A1236" s="49"/>
      <c r="B1236" s="50">
        <f>MONTH(RESIDUOS[[#This Row],[Fecha de entrega]])</f>
        <v>1</v>
      </c>
      <c r="C12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36" s="51"/>
      <c r="E1236" s="42"/>
      <c r="F1236" s="42"/>
      <c r="G1236" s="42"/>
      <c r="H1236" s="42"/>
      <c r="I1236" s="52"/>
    </row>
    <row r="1237" spans="1:9" ht="15" customHeight="1">
      <c r="A1237" s="49"/>
      <c r="B1237" s="50">
        <f>MONTH(RESIDUOS[[#This Row],[Fecha de entrega]])</f>
        <v>1</v>
      </c>
      <c r="C12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37" s="51"/>
      <c r="E1237" s="42"/>
      <c r="F1237" s="42"/>
      <c r="G1237" s="42"/>
      <c r="H1237" s="42"/>
      <c r="I1237" s="52"/>
    </row>
    <row r="1238" spans="1:9" ht="15" customHeight="1">
      <c r="A1238" s="49"/>
      <c r="B1238" s="50">
        <f>MONTH(RESIDUOS[[#This Row],[Fecha de entrega]])</f>
        <v>1</v>
      </c>
      <c r="C12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38" s="51"/>
      <c r="E1238" s="42"/>
      <c r="F1238" s="42"/>
      <c r="G1238" s="42"/>
      <c r="H1238" s="42"/>
      <c r="I1238" s="52"/>
    </row>
    <row r="1239" spans="1:9" ht="15" customHeight="1">
      <c r="A1239" s="49"/>
      <c r="B1239" s="50">
        <f>MONTH(RESIDUOS[[#This Row],[Fecha de entrega]])</f>
        <v>1</v>
      </c>
      <c r="C12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39" s="51"/>
      <c r="E1239" s="42"/>
      <c r="F1239" s="42"/>
      <c r="G1239" s="42"/>
      <c r="H1239" s="42"/>
      <c r="I1239" s="52"/>
    </row>
    <row r="1240" spans="1:9" ht="15" customHeight="1">
      <c r="A1240" s="49"/>
      <c r="B1240" s="50">
        <f>MONTH(RESIDUOS[[#This Row],[Fecha de entrega]])</f>
        <v>1</v>
      </c>
      <c r="C12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40" s="51"/>
      <c r="E1240" s="42"/>
      <c r="F1240" s="42"/>
      <c r="G1240" s="42"/>
      <c r="H1240" s="42"/>
      <c r="I1240" s="52"/>
    </row>
    <row r="1241" spans="1:9" ht="15" customHeight="1">
      <c r="A1241" s="49"/>
      <c r="B1241" s="50">
        <f>MONTH(RESIDUOS[[#This Row],[Fecha de entrega]])</f>
        <v>1</v>
      </c>
      <c r="C12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41" s="51"/>
      <c r="E1241" s="42"/>
      <c r="F1241" s="42"/>
      <c r="G1241" s="42"/>
      <c r="H1241" s="42"/>
      <c r="I1241" s="52"/>
    </row>
    <row r="1242" spans="1:9" ht="15" customHeight="1">
      <c r="A1242" s="49"/>
      <c r="B1242" s="50">
        <f>MONTH(RESIDUOS[[#This Row],[Fecha de entrega]])</f>
        <v>1</v>
      </c>
      <c r="C12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42" s="51"/>
      <c r="E1242" s="42"/>
      <c r="F1242" s="42"/>
      <c r="G1242" s="42"/>
      <c r="H1242" s="42"/>
      <c r="I1242" s="52"/>
    </row>
    <row r="1243" spans="1:9" ht="15" customHeight="1">
      <c r="A1243" s="49"/>
      <c r="B1243" s="50">
        <f>MONTH(RESIDUOS[[#This Row],[Fecha de entrega]])</f>
        <v>1</v>
      </c>
      <c r="C12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43" s="51"/>
      <c r="E1243" s="42"/>
      <c r="F1243" s="42"/>
      <c r="G1243" s="42"/>
      <c r="H1243" s="42"/>
      <c r="I1243" s="52"/>
    </row>
    <row r="1244" spans="1:9" ht="15" customHeight="1">
      <c r="A1244" s="49"/>
      <c r="B1244" s="50">
        <f>MONTH(RESIDUOS[[#This Row],[Fecha de entrega]])</f>
        <v>1</v>
      </c>
      <c r="C12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44" s="51"/>
      <c r="E1244" s="42"/>
      <c r="F1244" s="42"/>
      <c r="G1244" s="42"/>
      <c r="H1244" s="42"/>
      <c r="I1244" s="52"/>
    </row>
    <row r="1245" spans="1:9" ht="15" customHeight="1">
      <c r="A1245" s="49"/>
      <c r="B1245" s="50">
        <f>MONTH(RESIDUOS[[#This Row],[Fecha de entrega]])</f>
        <v>1</v>
      </c>
      <c r="C12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45" s="51"/>
      <c r="E1245" s="42"/>
      <c r="F1245" s="42"/>
      <c r="G1245" s="42"/>
      <c r="H1245" s="42"/>
      <c r="I1245" s="52"/>
    </row>
    <row r="1246" spans="1:9" ht="15" customHeight="1">
      <c r="A1246" s="49"/>
      <c r="B1246" s="50">
        <f>MONTH(RESIDUOS[[#This Row],[Fecha de entrega]])</f>
        <v>1</v>
      </c>
      <c r="C12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46" s="51"/>
      <c r="E1246" s="42"/>
      <c r="F1246" s="42"/>
      <c r="G1246" s="42"/>
      <c r="H1246" s="42"/>
      <c r="I1246" s="52"/>
    </row>
    <row r="1247" spans="1:9" ht="15" customHeight="1">
      <c r="A1247" s="49"/>
      <c r="B1247" s="50">
        <f>MONTH(RESIDUOS[[#This Row],[Fecha de entrega]])</f>
        <v>1</v>
      </c>
      <c r="C12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47" s="51"/>
      <c r="E1247" s="42"/>
      <c r="F1247" s="42"/>
      <c r="G1247" s="42"/>
      <c r="H1247" s="42"/>
      <c r="I1247" s="52"/>
    </row>
    <row r="1248" spans="1:9" ht="15" customHeight="1">
      <c r="A1248" s="49"/>
      <c r="B1248" s="50">
        <f>MONTH(RESIDUOS[[#This Row],[Fecha de entrega]])</f>
        <v>1</v>
      </c>
      <c r="C12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48" s="51"/>
      <c r="E1248" s="42"/>
      <c r="F1248" s="42"/>
      <c r="G1248" s="42"/>
      <c r="H1248" s="42"/>
      <c r="I1248" s="52"/>
    </row>
    <row r="1249" spans="1:9" ht="15" customHeight="1">
      <c r="A1249" s="49"/>
      <c r="B1249" s="50">
        <f>MONTH(RESIDUOS[[#This Row],[Fecha de entrega]])</f>
        <v>1</v>
      </c>
      <c r="C12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49" s="51"/>
      <c r="E1249" s="42"/>
      <c r="F1249" s="42"/>
      <c r="G1249" s="42"/>
      <c r="H1249" s="42"/>
      <c r="I1249" s="52"/>
    </row>
    <row r="1250" spans="1:9" ht="15" customHeight="1">
      <c r="A1250" s="49"/>
      <c r="B1250" s="50">
        <f>MONTH(RESIDUOS[[#This Row],[Fecha de entrega]])</f>
        <v>1</v>
      </c>
      <c r="C12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50" s="51"/>
      <c r="E1250" s="42"/>
      <c r="F1250" s="42"/>
      <c r="G1250" s="42"/>
      <c r="H1250" s="42"/>
      <c r="I1250" s="52"/>
    </row>
    <row r="1251" spans="1:9" ht="15" customHeight="1">
      <c r="A1251" s="49"/>
      <c r="B1251" s="50">
        <f>MONTH(RESIDUOS[[#This Row],[Fecha de entrega]])</f>
        <v>1</v>
      </c>
      <c r="C12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51" s="51"/>
      <c r="E1251" s="42"/>
      <c r="F1251" s="42"/>
      <c r="G1251" s="42"/>
      <c r="H1251" s="42"/>
      <c r="I1251" s="52"/>
    </row>
    <row r="1252" spans="1:9" ht="15" customHeight="1">
      <c r="A1252" s="49"/>
      <c r="B1252" s="50">
        <f>MONTH(RESIDUOS[[#This Row],[Fecha de entrega]])</f>
        <v>1</v>
      </c>
      <c r="C12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52" s="51"/>
      <c r="E1252" s="42"/>
      <c r="F1252" s="42"/>
      <c r="G1252" s="42"/>
      <c r="H1252" s="42"/>
      <c r="I1252" s="52"/>
    </row>
    <row r="1253" spans="1:9" ht="15" customHeight="1">
      <c r="A1253" s="49"/>
      <c r="B1253" s="50">
        <f>MONTH(RESIDUOS[[#This Row],[Fecha de entrega]])</f>
        <v>1</v>
      </c>
      <c r="C12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53" s="51"/>
      <c r="E1253" s="42"/>
      <c r="F1253" s="42"/>
      <c r="G1253" s="42"/>
      <c r="H1253" s="42"/>
      <c r="I1253" s="52"/>
    </row>
    <row r="1254" spans="1:9" ht="15" customHeight="1">
      <c r="A1254" s="49"/>
      <c r="B1254" s="50">
        <f>MONTH(RESIDUOS[[#This Row],[Fecha de entrega]])</f>
        <v>1</v>
      </c>
      <c r="C12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54" s="51"/>
      <c r="E1254" s="42"/>
      <c r="F1254" s="42"/>
      <c r="G1254" s="42"/>
      <c r="H1254" s="42"/>
      <c r="I1254" s="52"/>
    </row>
    <row r="1255" spans="1:9" ht="15" customHeight="1">
      <c r="A1255" s="49"/>
      <c r="B1255" s="50">
        <f>MONTH(RESIDUOS[[#This Row],[Fecha de entrega]])</f>
        <v>1</v>
      </c>
      <c r="C12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55" s="51"/>
      <c r="E1255" s="42"/>
      <c r="F1255" s="42"/>
      <c r="G1255" s="42"/>
      <c r="H1255" s="42"/>
      <c r="I1255" s="52"/>
    </row>
    <row r="1256" spans="1:9" ht="15" customHeight="1">
      <c r="A1256" s="49"/>
      <c r="B1256" s="50">
        <f>MONTH(RESIDUOS[[#This Row],[Fecha de entrega]])</f>
        <v>1</v>
      </c>
      <c r="C12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56" s="51"/>
      <c r="E1256" s="42"/>
      <c r="F1256" s="42"/>
      <c r="G1256" s="42"/>
      <c r="H1256" s="42"/>
      <c r="I1256" s="52"/>
    </row>
    <row r="1257" spans="1:9" ht="15" customHeight="1">
      <c r="A1257" s="49"/>
      <c r="B1257" s="50">
        <f>MONTH(RESIDUOS[[#This Row],[Fecha de entrega]])</f>
        <v>1</v>
      </c>
      <c r="C12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57" s="51"/>
      <c r="E1257" s="42"/>
      <c r="F1257" s="42"/>
      <c r="G1257" s="42"/>
      <c r="H1257" s="42"/>
      <c r="I1257" s="52"/>
    </row>
    <row r="1258" spans="1:9" ht="15" customHeight="1">
      <c r="A1258" s="49"/>
      <c r="B1258" s="50">
        <f>MONTH(RESIDUOS[[#This Row],[Fecha de entrega]])</f>
        <v>1</v>
      </c>
      <c r="C12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58" s="51"/>
      <c r="E1258" s="42"/>
      <c r="F1258" s="42"/>
      <c r="G1258" s="42"/>
      <c r="H1258" s="42"/>
      <c r="I1258" s="52"/>
    </row>
    <row r="1259" spans="1:9" ht="15" customHeight="1">
      <c r="A1259" s="49"/>
      <c r="B1259" s="50">
        <f>MONTH(RESIDUOS[[#This Row],[Fecha de entrega]])</f>
        <v>1</v>
      </c>
      <c r="C12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59" s="51"/>
      <c r="E1259" s="42"/>
      <c r="F1259" s="42"/>
      <c r="G1259" s="42"/>
      <c r="H1259" s="42"/>
      <c r="I1259" s="52"/>
    </row>
    <row r="1260" spans="1:9" ht="15" customHeight="1">
      <c r="A1260" s="49"/>
      <c r="B1260" s="50">
        <f>MONTH(RESIDUOS[[#This Row],[Fecha de entrega]])</f>
        <v>1</v>
      </c>
      <c r="C12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60" s="51"/>
      <c r="E1260" s="42"/>
      <c r="F1260" s="42"/>
      <c r="G1260" s="42"/>
      <c r="H1260" s="42"/>
      <c r="I1260" s="52"/>
    </row>
    <row r="1261" spans="1:9" ht="15" customHeight="1">
      <c r="A1261" s="49"/>
      <c r="B1261" s="50">
        <f>MONTH(RESIDUOS[[#This Row],[Fecha de entrega]])</f>
        <v>1</v>
      </c>
      <c r="C12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61" s="51"/>
      <c r="E1261" s="42"/>
      <c r="F1261" s="42"/>
      <c r="G1261" s="42"/>
      <c r="H1261" s="42"/>
      <c r="I1261" s="52"/>
    </row>
    <row r="1262" spans="1:9" ht="15" customHeight="1">
      <c r="A1262" s="49"/>
      <c r="B1262" s="50">
        <f>MONTH(RESIDUOS[[#This Row],[Fecha de entrega]])</f>
        <v>1</v>
      </c>
      <c r="C12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62" s="51"/>
      <c r="E1262" s="42"/>
      <c r="F1262" s="42"/>
      <c r="G1262" s="42"/>
      <c r="H1262" s="42"/>
      <c r="I1262" s="52"/>
    </row>
    <row r="1263" spans="1:9" ht="15" customHeight="1">
      <c r="A1263" s="49"/>
      <c r="B1263" s="50">
        <f>MONTH(RESIDUOS[[#This Row],[Fecha de entrega]])</f>
        <v>1</v>
      </c>
      <c r="C12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63" s="51"/>
      <c r="E1263" s="42"/>
      <c r="F1263" s="42"/>
      <c r="G1263" s="42"/>
      <c r="H1263" s="42"/>
      <c r="I1263" s="52"/>
    </row>
    <row r="1264" spans="1:9" ht="15" customHeight="1">
      <c r="A1264" s="49"/>
      <c r="B1264" s="50">
        <f>MONTH(RESIDUOS[[#This Row],[Fecha de entrega]])</f>
        <v>1</v>
      </c>
      <c r="C12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64" s="51"/>
      <c r="E1264" s="42"/>
      <c r="F1264" s="42"/>
      <c r="G1264" s="42"/>
      <c r="H1264" s="42"/>
      <c r="I1264" s="52"/>
    </row>
    <row r="1265" spans="1:9" ht="15" customHeight="1">
      <c r="A1265" s="49"/>
      <c r="B1265" s="50">
        <f>MONTH(RESIDUOS[[#This Row],[Fecha de entrega]])</f>
        <v>1</v>
      </c>
      <c r="C12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65" s="51"/>
      <c r="E1265" s="42"/>
      <c r="F1265" s="42"/>
      <c r="G1265" s="42"/>
      <c r="H1265" s="42"/>
      <c r="I1265" s="52"/>
    </row>
    <row r="1266" spans="1:9" ht="15" customHeight="1">
      <c r="A1266" s="49"/>
      <c r="B1266" s="50">
        <f>MONTH(RESIDUOS[[#This Row],[Fecha de entrega]])</f>
        <v>1</v>
      </c>
      <c r="C12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66" s="51"/>
      <c r="E1266" s="42"/>
      <c r="F1266" s="42"/>
      <c r="G1266" s="42"/>
      <c r="H1266" s="42"/>
      <c r="I1266" s="52"/>
    </row>
    <row r="1267" spans="1:9" ht="15" customHeight="1">
      <c r="A1267" s="49"/>
      <c r="B1267" s="50">
        <f>MONTH(RESIDUOS[[#This Row],[Fecha de entrega]])</f>
        <v>1</v>
      </c>
      <c r="C12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67" s="51"/>
      <c r="E1267" s="42"/>
      <c r="F1267" s="42"/>
      <c r="G1267" s="42"/>
      <c r="H1267" s="42"/>
      <c r="I1267" s="52"/>
    </row>
    <row r="1268" spans="1:9" ht="15" customHeight="1">
      <c r="A1268" s="49"/>
      <c r="B1268" s="50">
        <f>MONTH(RESIDUOS[[#This Row],[Fecha de entrega]])</f>
        <v>1</v>
      </c>
      <c r="C12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68" s="51"/>
      <c r="E1268" s="42"/>
      <c r="F1268" s="42"/>
      <c r="G1268" s="42"/>
      <c r="H1268" s="42"/>
      <c r="I1268" s="52"/>
    </row>
    <row r="1269" spans="1:9" ht="15" customHeight="1">
      <c r="A1269" s="49"/>
      <c r="B1269" s="50">
        <f>MONTH(RESIDUOS[[#This Row],[Fecha de entrega]])</f>
        <v>1</v>
      </c>
      <c r="C12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69" s="51"/>
      <c r="E1269" s="42"/>
      <c r="F1269" s="42"/>
      <c r="G1269" s="42"/>
      <c r="H1269" s="42"/>
      <c r="I1269" s="52"/>
    </row>
    <row r="1270" spans="1:9" ht="15" customHeight="1">
      <c r="A1270" s="49"/>
      <c r="B1270" s="50">
        <f>MONTH(RESIDUOS[[#This Row],[Fecha de entrega]])</f>
        <v>1</v>
      </c>
      <c r="C12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70" s="51"/>
      <c r="E1270" s="42"/>
      <c r="F1270" s="42"/>
      <c r="G1270" s="42"/>
      <c r="H1270" s="42"/>
      <c r="I1270" s="52"/>
    </row>
    <row r="1271" spans="1:9" ht="15" customHeight="1">
      <c r="A1271" s="49"/>
      <c r="B1271" s="50">
        <f>MONTH(RESIDUOS[[#This Row],[Fecha de entrega]])</f>
        <v>1</v>
      </c>
      <c r="C12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71" s="51"/>
      <c r="E1271" s="42"/>
      <c r="F1271" s="42"/>
      <c r="G1271" s="42"/>
      <c r="H1271" s="42"/>
      <c r="I1271" s="52"/>
    </row>
    <row r="1272" spans="1:9" ht="15" customHeight="1">
      <c r="A1272" s="49"/>
      <c r="B1272" s="50">
        <f>MONTH(RESIDUOS[[#This Row],[Fecha de entrega]])</f>
        <v>1</v>
      </c>
      <c r="C12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72" s="51"/>
      <c r="E1272" s="42"/>
      <c r="F1272" s="42"/>
      <c r="G1272" s="42"/>
      <c r="H1272" s="42"/>
      <c r="I1272" s="52"/>
    </row>
    <row r="1273" spans="1:9" ht="15" customHeight="1">
      <c r="A1273" s="49"/>
      <c r="B1273" s="50">
        <f>MONTH(RESIDUOS[[#This Row],[Fecha de entrega]])</f>
        <v>1</v>
      </c>
      <c r="C12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73" s="51"/>
      <c r="E1273" s="42"/>
      <c r="F1273" s="42"/>
      <c r="G1273" s="42"/>
      <c r="H1273" s="42"/>
      <c r="I1273" s="52"/>
    </row>
    <row r="1274" spans="1:9" ht="15" customHeight="1">
      <c r="A1274" s="49"/>
      <c r="B1274" s="50">
        <f>MONTH(RESIDUOS[[#This Row],[Fecha de entrega]])</f>
        <v>1</v>
      </c>
      <c r="C12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74" s="51"/>
      <c r="E1274" s="42"/>
      <c r="F1274" s="42"/>
      <c r="G1274" s="42"/>
      <c r="H1274" s="42"/>
      <c r="I1274" s="52"/>
    </row>
    <row r="1275" spans="1:9" ht="15" customHeight="1">
      <c r="A1275" s="49"/>
      <c r="B1275" s="50">
        <f>MONTH(RESIDUOS[[#This Row],[Fecha de entrega]])</f>
        <v>1</v>
      </c>
      <c r="C12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75" s="51"/>
      <c r="E1275" s="42"/>
      <c r="F1275" s="42"/>
      <c r="G1275" s="42"/>
      <c r="H1275" s="42"/>
      <c r="I1275" s="52"/>
    </row>
    <row r="1276" spans="1:9" ht="15" customHeight="1">
      <c r="A1276" s="49"/>
      <c r="B1276" s="50">
        <f>MONTH(RESIDUOS[[#This Row],[Fecha de entrega]])</f>
        <v>1</v>
      </c>
      <c r="C12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76" s="51"/>
      <c r="E1276" s="42"/>
      <c r="F1276" s="42"/>
      <c r="G1276" s="42"/>
      <c r="H1276" s="42"/>
      <c r="I1276" s="52"/>
    </row>
    <row r="1277" spans="1:9" ht="15" customHeight="1">
      <c r="A1277" s="49"/>
      <c r="B1277" s="50">
        <f>MONTH(RESIDUOS[[#This Row],[Fecha de entrega]])</f>
        <v>1</v>
      </c>
      <c r="C12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77" s="51"/>
      <c r="E1277" s="42"/>
      <c r="F1277" s="42"/>
      <c r="G1277" s="42"/>
      <c r="H1277" s="42"/>
      <c r="I1277" s="52"/>
    </row>
    <row r="1278" spans="1:9" ht="15" customHeight="1">
      <c r="A1278" s="49"/>
      <c r="B1278" s="50">
        <f>MONTH(RESIDUOS[[#This Row],[Fecha de entrega]])</f>
        <v>1</v>
      </c>
      <c r="C12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78" s="51"/>
      <c r="E1278" s="42"/>
      <c r="F1278" s="42"/>
      <c r="G1278" s="42"/>
      <c r="H1278" s="42"/>
      <c r="I1278" s="52"/>
    </row>
    <row r="1279" spans="1:9" ht="15" customHeight="1">
      <c r="A1279" s="49"/>
      <c r="B1279" s="50">
        <f>MONTH(RESIDUOS[[#This Row],[Fecha de entrega]])</f>
        <v>1</v>
      </c>
      <c r="C12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79" s="51"/>
      <c r="E1279" s="42"/>
      <c r="F1279" s="42"/>
      <c r="G1279" s="42"/>
      <c r="H1279" s="42"/>
      <c r="I1279" s="52"/>
    </row>
    <row r="1280" spans="1:9" ht="15" customHeight="1">
      <c r="A1280" s="49"/>
      <c r="B1280" s="50">
        <f>MONTH(RESIDUOS[[#This Row],[Fecha de entrega]])</f>
        <v>1</v>
      </c>
      <c r="C12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80" s="51"/>
      <c r="E1280" s="42"/>
      <c r="F1280" s="42"/>
      <c r="G1280" s="42"/>
      <c r="H1280" s="42"/>
      <c r="I1280" s="52"/>
    </row>
    <row r="1281" spans="1:9" ht="15" customHeight="1">
      <c r="A1281" s="49"/>
      <c r="B1281" s="50">
        <f>MONTH(RESIDUOS[[#This Row],[Fecha de entrega]])</f>
        <v>1</v>
      </c>
      <c r="C12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81" s="51"/>
      <c r="E1281" s="42"/>
      <c r="F1281" s="42"/>
      <c r="G1281" s="42"/>
      <c r="H1281" s="42"/>
      <c r="I1281" s="52"/>
    </row>
    <row r="1282" spans="1:9" ht="15" customHeight="1">
      <c r="A1282" s="49"/>
      <c r="B1282" s="50">
        <f>MONTH(RESIDUOS[[#This Row],[Fecha de entrega]])</f>
        <v>1</v>
      </c>
      <c r="C12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82" s="51"/>
      <c r="E1282" s="42"/>
      <c r="F1282" s="42"/>
      <c r="G1282" s="42"/>
      <c r="H1282" s="42"/>
      <c r="I1282" s="52"/>
    </row>
    <row r="1283" spans="1:9" ht="15" customHeight="1">
      <c r="A1283" s="49"/>
      <c r="B1283" s="50">
        <f>MONTH(RESIDUOS[[#This Row],[Fecha de entrega]])</f>
        <v>1</v>
      </c>
      <c r="C12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83" s="51"/>
      <c r="E1283" s="42"/>
      <c r="F1283" s="42"/>
      <c r="G1283" s="42"/>
      <c r="H1283" s="42"/>
      <c r="I1283" s="52"/>
    </row>
    <row r="1284" spans="1:9" ht="15" customHeight="1">
      <c r="A1284" s="49"/>
      <c r="B1284" s="50">
        <f>MONTH(RESIDUOS[[#This Row],[Fecha de entrega]])</f>
        <v>1</v>
      </c>
      <c r="C12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84" s="51"/>
      <c r="E1284" s="42"/>
      <c r="F1284" s="42"/>
      <c r="G1284" s="42"/>
      <c r="H1284" s="42"/>
      <c r="I1284" s="52"/>
    </row>
    <row r="1285" spans="1:9" ht="15" customHeight="1">
      <c r="A1285" s="49"/>
      <c r="B1285" s="50">
        <f>MONTH(RESIDUOS[[#This Row],[Fecha de entrega]])</f>
        <v>1</v>
      </c>
      <c r="C12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85" s="51"/>
      <c r="E1285" s="42"/>
      <c r="F1285" s="42"/>
      <c r="G1285" s="42"/>
      <c r="H1285" s="42"/>
      <c r="I1285" s="52"/>
    </row>
    <row r="1286" spans="1:9" ht="15" customHeight="1">
      <c r="A1286" s="49"/>
      <c r="B1286" s="50">
        <f>MONTH(RESIDUOS[[#This Row],[Fecha de entrega]])</f>
        <v>1</v>
      </c>
      <c r="C12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86" s="51"/>
      <c r="E1286" s="42"/>
      <c r="F1286" s="42"/>
      <c r="G1286" s="42"/>
      <c r="H1286" s="42"/>
      <c r="I1286" s="52"/>
    </row>
    <row r="1287" spans="1:9" ht="15" customHeight="1">
      <c r="A1287" s="49"/>
      <c r="B1287" s="50">
        <f>MONTH(RESIDUOS[[#This Row],[Fecha de entrega]])</f>
        <v>1</v>
      </c>
      <c r="C12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87" s="51"/>
      <c r="E1287" s="42"/>
      <c r="F1287" s="42"/>
      <c r="G1287" s="42"/>
      <c r="H1287" s="42"/>
      <c r="I1287" s="52"/>
    </row>
    <row r="1288" spans="1:9" ht="15" customHeight="1">
      <c r="A1288" s="49"/>
      <c r="B1288" s="50">
        <f>MONTH(RESIDUOS[[#This Row],[Fecha de entrega]])</f>
        <v>1</v>
      </c>
      <c r="C12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88" s="51"/>
      <c r="E1288" s="42"/>
      <c r="F1288" s="42"/>
      <c r="G1288" s="42"/>
      <c r="H1288" s="42"/>
      <c r="I1288" s="52"/>
    </row>
    <row r="1289" spans="1:9" ht="15" customHeight="1">
      <c r="A1289" s="49"/>
      <c r="B1289" s="50">
        <f>MONTH(RESIDUOS[[#This Row],[Fecha de entrega]])</f>
        <v>1</v>
      </c>
      <c r="C12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89" s="51"/>
      <c r="E1289" s="42"/>
      <c r="F1289" s="42"/>
      <c r="G1289" s="42"/>
      <c r="H1289" s="42"/>
      <c r="I1289" s="52"/>
    </row>
    <row r="1290" spans="1:9" ht="15" customHeight="1">
      <c r="A1290" s="49"/>
      <c r="B1290" s="50">
        <f>MONTH(RESIDUOS[[#This Row],[Fecha de entrega]])</f>
        <v>1</v>
      </c>
      <c r="C12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90" s="51"/>
      <c r="E1290" s="42"/>
      <c r="F1290" s="42"/>
      <c r="G1290" s="42"/>
      <c r="H1290" s="42"/>
      <c r="I1290" s="52"/>
    </row>
    <row r="1291" spans="1:9" ht="15" customHeight="1">
      <c r="A1291" s="49"/>
      <c r="B1291" s="50">
        <f>MONTH(RESIDUOS[[#This Row],[Fecha de entrega]])</f>
        <v>1</v>
      </c>
      <c r="C12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91" s="51"/>
      <c r="E1291" s="42"/>
      <c r="F1291" s="42"/>
      <c r="G1291" s="42"/>
      <c r="H1291" s="42"/>
      <c r="I1291" s="52"/>
    </row>
    <row r="1292" spans="1:9" ht="15" customHeight="1">
      <c r="A1292" s="49"/>
      <c r="B1292" s="50">
        <f>MONTH(RESIDUOS[[#This Row],[Fecha de entrega]])</f>
        <v>1</v>
      </c>
      <c r="C12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92" s="51"/>
      <c r="E1292" s="42"/>
      <c r="F1292" s="42"/>
      <c r="G1292" s="42"/>
      <c r="H1292" s="42"/>
      <c r="I1292" s="52"/>
    </row>
    <row r="1293" spans="1:9" ht="15" customHeight="1">
      <c r="A1293" s="49"/>
      <c r="B1293" s="50">
        <f>MONTH(RESIDUOS[[#This Row],[Fecha de entrega]])</f>
        <v>1</v>
      </c>
      <c r="C12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93" s="51"/>
      <c r="E1293" s="42"/>
      <c r="F1293" s="42"/>
      <c r="G1293" s="42"/>
      <c r="H1293" s="42"/>
      <c r="I1293" s="52"/>
    </row>
    <row r="1294" spans="1:9" ht="15" customHeight="1">
      <c r="A1294" s="49"/>
      <c r="B1294" s="50">
        <f>MONTH(RESIDUOS[[#This Row],[Fecha de entrega]])</f>
        <v>1</v>
      </c>
      <c r="C12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94" s="51"/>
      <c r="E1294" s="42"/>
      <c r="F1294" s="42"/>
      <c r="G1294" s="42"/>
      <c r="H1294" s="42"/>
      <c r="I1294" s="52"/>
    </row>
    <row r="1295" spans="1:9" ht="15" customHeight="1">
      <c r="A1295" s="49"/>
      <c r="B1295" s="50">
        <f>MONTH(RESIDUOS[[#This Row],[Fecha de entrega]])</f>
        <v>1</v>
      </c>
      <c r="C12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95" s="51"/>
      <c r="E1295" s="42"/>
      <c r="F1295" s="42"/>
      <c r="G1295" s="42"/>
      <c r="H1295" s="42"/>
      <c r="I1295" s="52"/>
    </row>
    <row r="1296" spans="1:9" ht="15" customHeight="1">
      <c r="A1296" s="49"/>
      <c r="B1296" s="50">
        <f>MONTH(RESIDUOS[[#This Row],[Fecha de entrega]])</f>
        <v>1</v>
      </c>
      <c r="C12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96" s="51"/>
      <c r="E1296" s="42"/>
      <c r="F1296" s="42"/>
      <c r="G1296" s="42"/>
      <c r="H1296" s="42"/>
      <c r="I1296" s="52"/>
    </row>
    <row r="1297" spans="1:9" ht="15" customHeight="1">
      <c r="A1297" s="49"/>
      <c r="B1297" s="50">
        <f>MONTH(RESIDUOS[[#This Row],[Fecha de entrega]])</f>
        <v>1</v>
      </c>
      <c r="C12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97" s="51"/>
      <c r="E1297" s="42"/>
      <c r="F1297" s="42"/>
      <c r="G1297" s="42"/>
      <c r="H1297" s="42"/>
      <c r="I1297" s="52"/>
    </row>
    <row r="1298" spans="1:9" ht="15" customHeight="1">
      <c r="A1298" s="49"/>
      <c r="B1298" s="50">
        <f>MONTH(RESIDUOS[[#This Row],[Fecha de entrega]])</f>
        <v>1</v>
      </c>
      <c r="C12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98" s="51"/>
      <c r="E1298" s="42"/>
      <c r="F1298" s="42"/>
      <c r="G1298" s="42"/>
      <c r="H1298" s="42"/>
      <c r="I1298" s="52"/>
    </row>
    <row r="1299" spans="1:9" ht="15" customHeight="1">
      <c r="A1299" s="49"/>
      <c r="B1299" s="50">
        <f>MONTH(RESIDUOS[[#This Row],[Fecha de entrega]])</f>
        <v>1</v>
      </c>
      <c r="C12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299" s="51"/>
      <c r="E1299" s="42"/>
      <c r="F1299" s="42"/>
      <c r="G1299" s="42"/>
      <c r="H1299" s="42"/>
      <c r="I1299" s="52"/>
    </row>
    <row r="1300" spans="1:9" ht="15" customHeight="1">
      <c r="A1300" s="49"/>
      <c r="B1300" s="50">
        <f>MONTH(RESIDUOS[[#This Row],[Fecha de entrega]])</f>
        <v>1</v>
      </c>
      <c r="C13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00" s="51"/>
      <c r="E1300" s="42"/>
      <c r="F1300" s="42"/>
      <c r="G1300" s="42"/>
      <c r="H1300" s="42"/>
      <c r="I1300" s="52"/>
    </row>
    <row r="1301" spans="1:9" ht="15" customHeight="1">
      <c r="A1301" s="49"/>
      <c r="B1301" s="50">
        <f>MONTH(RESIDUOS[[#This Row],[Fecha de entrega]])</f>
        <v>1</v>
      </c>
      <c r="C13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01" s="51"/>
      <c r="E1301" s="42"/>
      <c r="F1301" s="42"/>
      <c r="G1301" s="42"/>
      <c r="H1301" s="42"/>
      <c r="I1301" s="52"/>
    </row>
    <row r="1302" spans="1:9" ht="15" customHeight="1">
      <c r="A1302" s="49"/>
      <c r="B1302" s="50">
        <f>MONTH(RESIDUOS[[#This Row],[Fecha de entrega]])</f>
        <v>1</v>
      </c>
      <c r="C13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02" s="51"/>
      <c r="E1302" s="42"/>
      <c r="F1302" s="42"/>
      <c r="G1302" s="42"/>
      <c r="H1302" s="42"/>
      <c r="I1302" s="52"/>
    </row>
    <row r="1303" spans="1:9" ht="15" customHeight="1">
      <c r="A1303" s="49"/>
      <c r="B1303" s="50">
        <f>MONTH(RESIDUOS[[#This Row],[Fecha de entrega]])</f>
        <v>1</v>
      </c>
      <c r="C13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03" s="51"/>
      <c r="E1303" s="42"/>
      <c r="F1303" s="42"/>
      <c r="G1303" s="42"/>
      <c r="H1303" s="42"/>
      <c r="I1303" s="52"/>
    </row>
    <row r="1304" spans="1:9" ht="15" customHeight="1">
      <c r="A1304" s="49"/>
      <c r="B1304" s="50">
        <f>MONTH(RESIDUOS[[#This Row],[Fecha de entrega]])</f>
        <v>1</v>
      </c>
      <c r="C13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04" s="51"/>
      <c r="E1304" s="42"/>
      <c r="F1304" s="42"/>
      <c r="G1304" s="42"/>
      <c r="H1304" s="42"/>
      <c r="I1304" s="52"/>
    </row>
    <row r="1305" spans="1:9" ht="15" customHeight="1">
      <c r="A1305" s="49"/>
      <c r="B1305" s="50">
        <f>MONTH(RESIDUOS[[#This Row],[Fecha de entrega]])</f>
        <v>1</v>
      </c>
      <c r="C13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05" s="51"/>
      <c r="E1305" s="42"/>
      <c r="F1305" s="42"/>
      <c r="G1305" s="42"/>
      <c r="H1305" s="42"/>
      <c r="I1305" s="52"/>
    </row>
    <row r="1306" spans="1:9" ht="15" customHeight="1">
      <c r="A1306" s="49"/>
      <c r="B1306" s="50">
        <f>MONTH(RESIDUOS[[#This Row],[Fecha de entrega]])</f>
        <v>1</v>
      </c>
      <c r="C13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06" s="51"/>
      <c r="E1306" s="42"/>
      <c r="F1306" s="42"/>
      <c r="G1306" s="42"/>
      <c r="H1306" s="42"/>
      <c r="I1306" s="52"/>
    </row>
    <row r="1307" spans="1:9" ht="15" customHeight="1">
      <c r="A1307" s="49"/>
      <c r="B1307" s="50">
        <f>MONTH(RESIDUOS[[#This Row],[Fecha de entrega]])</f>
        <v>1</v>
      </c>
      <c r="C13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07" s="51"/>
      <c r="E1307" s="42"/>
      <c r="F1307" s="42"/>
      <c r="G1307" s="42"/>
      <c r="H1307" s="42"/>
      <c r="I1307" s="52"/>
    </row>
    <row r="1308" spans="1:9" ht="15" customHeight="1">
      <c r="A1308" s="49"/>
      <c r="B1308" s="50">
        <f>MONTH(RESIDUOS[[#This Row],[Fecha de entrega]])</f>
        <v>1</v>
      </c>
      <c r="C13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08" s="51"/>
      <c r="E1308" s="42"/>
      <c r="F1308" s="42"/>
      <c r="G1308" s="42"/>
      <c r="H1308" s="42"/>
      <c r="I1308" s="52"/>
    </row>
    <row r="1309" spans="1:9" ht="15" customHeight="1">
      <c r="A1309" s="49"/>
      <c r="B1309" s="50">
        <f>MONTH(RESIDUOS[[#This Row],[Fecha de entrega]])</f>
        <v>1</v>
      </c>
      <c r="C13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09" s="51"/>
      <c r="E1309" s="42"/>
      <c r="F1309" s="42"/>
      <c r="G1309" s="42"/>
      <c r="H1309" s="42"/>
      <c r="I1309" s="52"/>
    </row>
    <row r="1310" spans="1:9" ht="15" customHeight="1">
      <c r="A1310" s="49"/>
      <c r="B1310" s="50">
        <f>MONTH(RESIDUOS[[#This Row],[Fecha de entrega]])</f>
        <v>1</v>
      </c>
      <c r="C13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10" s="51"/>
      <c r="E1310" s="42"/>
      <c r="F1310" s="42"/>
      <c r="G1310" s="42"/>
      <c r="H1310" s="42"/>
      <c r="I1310" s="52"/>
    </row>
    <row r="1311" spans="1:9" ht="15" customHeight="1">
      <c r="A1311" s="49"/>
      <c r="B1311" s="50">
        <f>MONTH(RESIDUOS[[#This Row],[Fecha de entrega]])</f>
        <v>1</v>
      </c>
      <c r="C13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11" s="51"/>
      <c r="E1311" s="42"/>
      <c r="F1311" s="42"/>
      <c r="G1311" s="42"/>
      <c r="H1311" s="42"/>
      <c r="I1311" s="52"/>
    </row>
    <row r="1312" spans="1:9" ht="15" customHeight="1">
      <c r="A1312" s="49"/>
      <c r="B1312" s="50">
        <f>MONTH(RESIDUOS[[#This Row],[Fecha de entrega]])</f>
        <v>1</v>
      </c>
      <c r="C13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12" s="51"/>
      <c r="E1312" s="42"/>
      <c r="F1312" s="42"/>
      <c r="G1312" s="42"/>
      <c r="H1312" s="42"/>
      <c r="I1312" s="52"/>
    </row>
    <row r="1313" spans="1:9" ht="15" customHeight="1">
      <c r="A1313" s="49"/>
      <c r="B1313" s="50">
        <f>MONTH(RESIDUOS[[#This Row],[Fecha de entrega]])</f>
        <v>1</v>
      </c>
      <c r="C13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13" s="51"/>
      <c r="E1313" s="42"/>
      <c r="F1313" s="42"/>
      <c r="G1313" s="42"/>
      <c r="H1313" s="42"/>
      <c r="I1313" s="52"/>
    </row>
    <row r="1314" spans="1:9" ht="15" customHeight="1">
      <c r="A1314" s="49"/>
      <c r="B1314" s="50">
        <f>MONTH(RESIDUOS[[#This Row],[Fecha de entrega]])</f>
        <v>1</v>
      </c>
      <c r="C13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14" s="51"/>
      <c r="E1314" s="42"/>
      <c r="F1314" s="42"/>
      <c r="G1314" s="42"/>
      <c r="H1314" s="42"/>
      <c r="I1314" s="52"/>
    </row>
    <row r="1315" spans="1:9" ht="15" customHeight="1">
      <c r="A1315" s="49"/>
      <c r="B1315" s="50">
        <f>MONTH(RESIDUOS[[#This Row],[Fecha de entrega]])</f>
        <v>1</v>
      </c>
      <c r="C13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15" s="51"/>
      <c r="E1315" s="42"/>
      <c r="F1315" s="42"/>
      <c r="G1315" s="42"/>
      <c r="H1315" s="42"/>
      <c r="I1315" s="52"/>
    </row>
    <row r="1316" spans="1:9" ht="15" customHeight="1">
      <c r="A1316" s="49"/>
      <c r="B1316" s="50">
        <f>MONTH(RESIDUOS[[#This Row],[Fecha de entrega]])</f>
        <v>1</v>
      </c>
      <c r="C13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16" s="51"/>
      <c r="E1316" s="42"/>
      <c r="F1316" s="42"/>
      <c r="G1316" s="42"/>
      <c r="H1316" s="42"/>
      <c r="I1316" s="52"/>
    </row>
    <row r="1317" spans="1:9" ht="15" customHeight="1">
      <c r="A1317" s="49"/>
      <c r="B1317" s="50">
        <f>MONTH(RESIDUOS[[#This Row],[Fecha de entrega]])</f>
        <v>1</v>
      </c>
      <c r="C13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17" s="51"/>
      <c r="E1317" s="42"/>
      <c r="F1317" s="42"/>
      <c r="G1317" s="42"/>
      <c r="H1317" s="42"/>
      <c r="I1317" s="52"/>
    </row>
    <row r="1318" spans="1:9" ht="15" customHeight="1">
      <c r="A1318" s="49"/>
      <c r="B1318" s="50">
        <f>MONTH(RESIDUOS[[#This Row],[Fecha de entrega]])</f>
        <v>1</v>
      </c>
      <c r="C13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18" s="51"/>
      <c r="E1318" s="42"/>
      <c r="F1318" s="42"/>
      <c r="G1318" s="42"/>
      <c r="H1318" s="42"/>
      <c r="I1318" s="52"/>
    </row>
    <row r="1319" spans="1:9" ht="15" customHeight="1">
      <c r="A1319" s="49"/>
      <c r="B1319" s="50">
        <f>MONTH(RESIDUOS[[#This Row],[Fecha de entrega]])</f>
        <v>1</v>
      </c>
      <c r="C13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19" s="51"/>
      <c r="E1319" s="42"/>
      <c r="F1319" s="42"/>
      <c r="G1319" s="42"/>
      <c r="H1319" s="42"/>
      <c r="I1319" s="52"/>
    </row>
    <row r="1320" spans="1:9" ht="15" customHeight="1">
      <c r="A1320" s="49"/>
      <c r="B1320" s="50">
        <f>MONTH(RESIDUOS[[#This Row],[Fecha de entrega]])</f>
        <v>1</v>
      </c>
      <c r="C13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20" s="51"/>
      <c r="E1320" s="42"/>
      <c r="F1320" s="42"/>
      <c r="G1320" s="42"/>
      <c r="H1320" s="42"/>
      <c r="I1320" s="52"/>
    </row>
    <row r="1321" spans="1:9" ht="15" customHeight="1">
      <c r="A1321" s="49"/>
      <c r="B1321" s="50">
        <f>MONTH(RESIDUOS[[#This Row],[Fecha de entrega]])</f>
        <v>1</v>
      </c>
      <c r="C13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21" s="51"/>
      <c r="E1321" s="42"/>
      <c r="F1321" s="42"/>
      <c r="G1321" s="42"/>
      <c r="H1321" s="42"/>
      <c r="I1321" s="52"/>
    </row>
    <row r="1322" spans="1:9" ht="15" customHeight="1">
      <c r="A1322" s="49"/>
      <c r="B1322" s="50">
        <f>MONTH(RESIDUOS[[#This Row],[Fecha de entrega]])</f>
        <v>1</v>
      </c>
      <c r="C13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22" s="51"/>
      <c r="E1322" s="42"/>
      <c r="F1322" s="42"/>
      <c r="G1322" s="42"/>
      <c r="H1322" s="42"/>
      <c r="I1322" s="52"/>
    </row>
    <row r="1323" spans="1:9" ht="15" customHeight="1">
      <c r="A1323" s="49"/>
      <c r="B1323" s="50">
        <f>MONTH(RESIDUOS[[#This Row],[Fecha de entrega]])</f>
        <v>1</v>
      </c>
      <c r="C13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23" s="51"/>
      <c r="E1323" s="42"/>
      <c r="F1323" s="42"/>
      <c r="G1323" s="42"/>
      <c r="H1323" s="42"/>
      <c r="I1323" s="52"/>
    </row>
    <row r="1324" spans="1:9" ht="15" customHeight="1">
      <c r="A1324" s="49"/>
      <c r="B1324" s="50">
        <f>MONTH(RESIDUOS[[#This Row],[Fecha de entrega]])</f>
        <v>1</v>
      </c>
      <c r="C13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24" s="51"/>
      <c r="E1324" s="42"/>
      <c r="F1324" s="42"/>
      <c r="G1324" s="42"/>
      <c r="H1324" s="42"/>
      <c r="I1324" s="52"/>
    </row>
    <row r="1325" spans="1:9" ht="15" customHeight="1">
      <c r="A1325" s="49"/>
      <c r="B1325" s="50">
        <f>MONTH(RESIDUOS[[#This Row],[Fecha de entrega]])</f>
        <v>1</v>
      </c>
      <c r="C13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25" s="51"/>
      <c r="E1325" s="42"/>
      <c r="F1325" s="42"/>
      <c r="G1325" s="42"/>
      <c r="H1325" s="42"/>
      <c r="I1325" s="52"/>
    </row>
    <row r="1326" spans="1:9" ht="15" customHeight="1">
      <c r="A1326" s="49"/>
      <c r="B1326" s="50">
        <f>MONTH(RESIDUOS[[#This Row],[Fecha de entrega]])</f>
        <v>1</v>
      </c>
      <c r="C13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26" s="51"/>
      <c r="E1326" s="42"/>
      <c r="F1326" s="42"/>
      <c r="G1326" s="42"/>
      <c r="H1326" s="42"/>
      <c r="I1326" s="52"/>
    </row>
    <row r="1327" spans="1:9" ht="15" customHeight="1">
      <c r="A1327" s="49"/>
      <c r="B1327" s="50">
        <f>MONTH(RESIDUOS[[#This Row],[Fecha de entrega]])</f>
        <v>1</v>
      </c>
      <c r="C13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27" s="51"/>
      <c r="E1327" s="42"/>
      <c r="F1327" s="42"/>
      <c r="G1327" s="42"/>
      <c r="H1327" s="42"/>
      <c r="I1327" s="52"/>
    </row>
    <row r="1328" spans="1:9" ht="15" customHeight="1">
      <c r="A1328" s="49"/>
      <c r="B1328" s="50">
        <f>MONTH(RESIDUOS[[#This Row],[Fecha de entrega]])</f>
        <v>1</v>
      </c>
      <c r="C13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28" s="51"/>
      <c r="E1328" s="42"/>
      <c r="F1328" s="42"/>
      <c r="G1328" s="42"/>
      <c r="H1328" s="42"/>
      <c r="I1328" s="52"/>
    </row>
    <row r="1329" spans="1:9" ht="15" customHeight="1">
      <c r="A1329" s="49"/>
      <c r="B1329" s="50">
        <f>MONTH(RESIDUOS[[#This Row],[Fecha de entrega]])</f>
        <v>1</v>
      </c>
      <c r="C13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29" s="51"/>
      <c r="E1329" s="42"/>
      <c r="F1329" s="42"/>
      <c r="G1329" s="42"/>
      <c r="H1329" s="42"/>
      <c r="I1329" s="52"/>
    </row>
    <row r="1330" spans="1:9" ht="15" customHeight="1">
      <c r="A1330" s="49"/>
      <c r="B1330" s="50">
        <f>MONTH(RESIDUOS[[#This Row],[Fecha de entrega]])</f>
        <v>1</v>
      </c>
      <c r="C13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30" s="51"/>
      <c r="E1330" s="42"/>
      <c r="F1330" s="42"/>
      <c r="G1330" s="42"/>
      <c r="H1330" s="42"/>
      <c r="I1330" s="52"/>
    </row>
    <row r="1331" spans="1:9" ht="15" customHeight="1">
      <c r="A1331" s="49"/>
      <c r="B1331" s="50">
        <f>MONTH(RESIDUOS[[#This Row],[Fecha de entrega]])</f>
        <v>1</v>
      </c>
      <c r="C13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31" s="51"/>
      <c r="E1331" s="42"/>
      <c r="F1331" s="42"/>
      <c r="G1331" s="42"/>
      <c r="H1331" s="42"/>
      <c r="I1331" s="52"/>
    </row>
    <row r="1332" spans="1:9" ht="15" customHeight="1">
      <c r="A1332" s="49"/>
      <c r="B1332" s="50">
        <f>MONTH(RESIDUOS[[#This Row],[Fecha de entrega]])</f>
        <v>1</v>
      </c>
      <c r="C13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32" s="51"/>
      <c r="E1332" s="42"/>
      <c r="F1332" s="42"/>
      <c r="G1332" s="42"/>
      <c r="H1332" s="42"/>
      <c r="I1332" s="52"/>
    </row>
    <row r="1333" spans="1:9" ht="15" customHeight="1">
      <c r="A1333" s="49"/>
      <c r="B1333" s="50">
        <f>MONTH(RESIDUOS[[#This Row],[Fecha de entrega]])</f>
        <v>1</v>
      </c>
      <c r="C13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33" s="51"/>
      <c r="E1333" s="42"/>
      <c r="F1333" s="42"/>
      <c r="G1333" s="42"/>
      <c r="H1333" s="42"/>
      <c r="I1333" s="52"/>
    </row>
    <row r="1334" spans="1:9" ht="15" customHeight="1">
      <c r="A1334" s="49"/>
      <c r="B1334" s="50">
        <f>MONTH(RESIDUOS[[#This Row],[Fecha de entrega]])</f>
        <v>1</v>
      </c>
      <c r="C13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34" s="51"/>
      <c r="E1334" s="42"/>
      <c r="F1334" s="42"/>
      <c r="G1334" s="42"/>
      <c r="H1334" s="42"/>
      <c r="I1334" s="52"/>
    </row>
    <row r="1335" spans="1:9" ht="15" customHeight="1">
      <c r="A1335" s="49"/>
      <c r="B1335" s="50">
        <f>MONTH(RESIDUOS[[#This Row],[Fecha de entrega]])</f>
        <v>1</v>
      </c>
      <c r="C13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35" s="51"/>
      <c r="E1335" s="42"/>
      <c r="F1335" s="42"/>
      <c r="G1335" s="42"/>
      <c r="H1335" s="42"/>
      <c r="I1335" s="52"/>
    </row>
    <row r="1336" spans="1:9" ht="15" customHeight="1">
      <c r="A1336" s="49"/>
      <c r="B1336" s="50">
        <f>MONTH(RESIDUOS[[#This Row],[Fecha de entrega]])</f>
        <v>1</v>
      </c>
      <c r="C13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36" s="51"/>
      <c r="E1336" s="42"/>
      <c r="F1336" s="42"/>
      <c r="G1336" s="42"/>
      <c r="H1336" s="42"/>
      <c r="I1336" s="52"/>
    </row>
    <row r="1337" spans="1:9" ht="15" customHeight="1">
      <c r="A1337" s="49"/>
      <c r="B1337" s="50">
        <f>MONTH(RESIDUOS[[#This Row],[Fecha de entrega]])</f>
        <v>1</v>
      </c>
      <c r="C13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37" s="51"/>
      <c r="E1337" s="42"/>
      <c r="F1337" s="42"/>
      <c r="G1337" s="42"/>
      <c r="H1337" s="42"/>
      <c r="I1337" s="52"/>
    </row>
    <row r="1338" spans="1:9" ht="15" customHeight="1">
      <c r="A1338" s="49"/>
      <c r="B1338" s="50">
        <f>MONTH(RESIDUOS[[#This Row],[Fecha de entrega]])</f>
        <v>1</v>
      </c>
      <c r="C13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38" s="51"/>
      <c r="E1338" s="42"/>
      <c r="F1338" s="42"/>
      <c r="G1338" s="42"/>
      <c r="H1338" s="42"/>
      <c r="I1338" s="52"/>
    </row>
    <row r="1339" spans="1:9" ht="15" customHeight="1">
      <c r="A1339" s="49"/>
      <c r="B1339" s="50">
        <f>MONTH(RESIDUOS[[#This Row],[Fecha de entrega]])</f>
        <v>1</v>
      </c>
      <c r="C13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39" s="51"/>
      <c r="E1339" s="42"/>
      <c r="F1339" s="42"/>
      <c r="G1339" s="42"/>
      <c r="H1339" s="42"/>
      <c r="I1339" s="52"/>
    </row>
    <row r="1340" spans="1:9" ht="15" customHeight="1">
      <c r="A1340" s="49"/>
      <c r="B1340" s="50">
        <f>MONTH(RESIDUOS[[#This Row],[Fecha de entrega]])</f>
        <v>1</v>
      </c>
      <c r="C13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40" s="51"/>
      <c r="E1340" s="42"/>
      <c r="F1340" s="42"/>
      <c r="G1340" s="42"/>
      <c r="H1340" s="42"/>
      <c r="I1340" s="52"/>
    </row>
    <row r="1341" spans="1:9" ht="15" customHeight="1">
      <c r="A1341" s="49"/>
      <c r="B1341" s="50">
        <f>MONTH(RESIDUOS[[#This Row],[Fecha de entrega]])</f>
        <v>1</v>
      </c>
      <c r="C13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41" s="51"/>
      <c r="E1341" s="42"/>
      <c r="F1341" s="42"/>
      <c r="G1341" s="42"/>
      <c r="H1341" s="42"/>
      <c r="I1341" s="52"/>
    </row>
    <row r="1342" spans="1:9" ht="15" customHeight="1">
      <c r="A1342" s="49"/>
      <c r="B1342" s="50">
        <f>MONTH(RESIDUOS[[#This Row],[Fecha de entrega]])</f>
        <v>1</v>
      </c>
      <c r="C13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42" s="51"/>
      <c r="E1342" s="42"/>
      <c r="F1342" s="42"/>
      <c r="G1342" s="42"/>
      <c r="H1342" s="42"/>
      <c r="I1342" s="52"/>
    </row>
    <row r="1343" spans="1:9" ht="15" customHeight="1">
      <c r="A1343" s="49"/>
      <c r="B1343" s="50">
        <f>MONTH(RESIDUOS[[#This Row],[Fecha de entrega]])</f>
        <v>1</v>
      </c>
      <c r="C13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43" s="51"/>
      <c r="E1343" s="42"/>
      <c r="F1343" s="42"/>
      <c r="G1343" s="42"/>
      <c r="H1343" s="42"/>
      <c r="I1343" s="52"/>
    </row>
    <row r="1344" spans="1:9" ht="15" customHeight="1">
      <c r="A1344" s="49"/>
      <c r="B1344" s="50">
        <f>MONTH(RESIDUOS[[#This Row],[Fecha de entrega]])</f>
        <v>1</v>
      </c>
      <c r="C13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44" s="51"/>
      <c r="E1344" s="42"/>
      <c r="F1344" s="42"/>
      <c r="G1344" s="42"/>
      <c r="H1344" s="42"/>
      <c r="I1344" s="52"/>
    </row>
    <row r="1345" spans="1:9" ht="15" customHeight="1">
      <c r="A1345" s="49"/>
      <c r="B1345" s="50">
        <f>MONTH(RESIDUOS[[#This Row],[Fecha de entrega]])</f>
        <v>1</v>
      </c>
      <c r="C13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45" s="51"/>
      <c r="E1345" s="42"/>
      <c r="F1345" s="42"/>
      <c r="G1345" s="42"/>
      <c r="H1345" s="42"/>
      <c r="I1345" s="52"/>
    </row>
    <row r="1346" spans="1:9" ht="15" customHeight="1">
      <c r="A1346" s="49"/>
      <c r="B1346" s="50">
        <f>MONTH(RESIDUOS[[#This Row],[Fecha de entrega]])</f>
        <v>1</v>
      </c>
      <c r="C13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46" s="51"/>
      <c r="E1346" s="42"/>
      <c r="F1346" s="42"/>
      <c r="G1346" s="42"/>
      <c r="H1346" s="42"/>
      <c r="I1346" s="52"/>
    </row>
    <row r="1347" spans="1:9" ht="15" customHeight="1">
      <c r="A1347" s="49"/>
      <c r="B1347" s="50">
        <f>MONTH(RESIDUOS[[#This Row],[Fecha de entrega]])</f>
        <v>1</v>
      </c>
      <c r="C13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47" s="51"/>
      <c r="E1347" s="42"/>
      <c r="F1347" s="42"/>
      <c r="G1347" s="42"/>
      <c r="H1347" s="42"/>
      <c r="I1347" s="52"/>
    </row>
    <row r="1348" spans="1:9" ht="15" customHeight="1">
      <c r="A1348" s="49"/>
      <c r="B1348" s="50">
        <f>MONTH(RESIDUOS[[#This Row],[Fecha de entrega]])</f>
        <v>1</v>
      </c>
      <c r="C13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48" s="51"/>
      <c r="E1348" s="42"/>
      <c r="F1348" s="42"/>
      <c r="G1348" s="42"/>
      <c r="H1348" s="42"/>
      <c r="I1348" s="52"/>
    </row>
    <row r="1349" spans="1:9" ht="15" customHeight="1">
      <c r="A1349" s="49"/>
      <c r="B1349" s="50">
        <f>MONTH(RESIDUOS[[#This Row],[Fecha de entrega]])</f>
        <v>1</v>
      </c>
      <c r="C13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49" s="51"/>
      <c r="E1349" s="42"/>
      <c r="F1349" s="42"/>
      <c r="G1349" s="42"/>
      <c r="H1349" s="42"/>
      <c r="I1349" s="52"/>
    </row>
    <row r="1350" spans="1:9" ht="15" customHeight="1">
      <c r="A1350" s="49"/>
      <c r="B1350" s="50">
        <f>MONTH(RESIDUOS[[#This Row],[Fecha de entrega]])</f>
        <v>1</v>
      </c>
      <c r="C13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50" s="51"/>
      <c r="E1350" s="42"/>
      <c r="F1350" s="42"/>
      <c r="G1350" s="42"/>
      <c r="H1350" s="42"/>
      <c r="I1350" s="52"/>
    </row>
    <row r="1351" spans="1:9" ht="15" customHeight="1">
      <c r="A1351" s="49"/>
      <c r="B1351" s="50">
        <f>MONTH(RESIDUOS[[#This Row],[Fecha de entrega]])</f>
        <v>1</v>
      </c>
      <c r="C13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51" s="51"/>
      <c r="E1351" s="42"/>
      <c r="F1351" s="42"/>
      <c r="G1351" s="42"/>
      <c r="H1351" s="42"/>
      <c r="I1351" s="52"/>
    </row>
    <row r="1352" spans="1:9" ht="15" customHeight="1">
      <c r="A1352" s="49"/>
      <c r="B1352" s="50">
        <f>MONTH(RESIDUOS[[#This Row],[Fecha de entrega]])</f>
        <v>1</v>
      </c>
      <c r="C13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52" s="51"/>
      <c r="E1352" s="42"/>
      <c r="F1352" s="42"/>
      <c r="G1352" s="42"/>
      <c r="H1352" s="42"/>
      <c r="I1352" s="52"/>
    </row>
    <row r="1353" spans="1:9" ht="15" customHeight="1">
      <c r="A1353" s="49"/>
      <c r="B1353" s="50">
        <f>MONTH(RESIDUOS[[#This Row],[Fecha de entrega]])</f>
        <v>1</v>
      </c>
      <c r="C13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53" s="51"/>
      <c r="E1353" s="42"/>
      <c r="F1353" s="42"/>
      <c r="G1353" s="42"/>
      <c r="H1353" s="42"/>
      <c r="I1353" s="52"/>
    </row>
    <row r="1354" spans="1:9" ht="15" customHeight="1">
      <c r="A1354" s="49"/>
      <c r="B1354" s="50">
        <f>MONTH(RESIDUOS[[#This Row],[Fecha de entrega]])</f>
        <v>1</v>
      </c>
      <c r="C13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54" s="51"/>
      <c r="E1354" s="42"/>
      <c r="F1354" s="42"/>
      <c r="G1354" s="42"/>
      <c r="H1354" s="42"/>
      <c r="I1354" s="52"/>
    </row>
    <row r="1355" spans="1:9" ht="15" customHeight="1">
      <c r="A1355" s="49"/>
      <c r="B1355" s="50">
        <f>MONTH(RESIDUOS[[#This Row],[Fecha de entrega]])</f>
        <v>1</v>
      </c>
      <c r="C13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55" s="51"/>
      <c r="E1355" s="42"/>
      <c r="F1355" s="42"/>
      <c r="G1355" s="42"/>
      <c r="H1355" s="42"/>
      <c r="I1355" s="52"/>
    </row>
    <row r="1356" spans="1:9" ht="15" customHeight="1">
      <c r="A1356" s="49"/>
      <c r="B1356" s="50">
        <f>MONTH(RESIDUOS[[#This Row],[Fecha de entrega]])</f>
        <v>1</v>
      </c>
      <c r="C13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56" s="51"/>
      <c r="E1356" s="42"/>
      <c r="F1356" s="42"/>
      <c r="G1356" s="42"/>
      <c r="H1356" s="42"/>
      <c r="I1356" s="52"/>
    </row>
    <row r="1357" spans="1:9" ht="15" customHeight="1">
      <c r="A1357" s="49"/>
      <c r="B1357" s="50">
        <f>MONTH(RESIDUOS[[#This Row],[Fecha de entrega]])</f>
        <v>1</v>
      </c>
      <c r="C13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57" s="51"/>
      <c r="E1357" s="42"/>
      <c r="F1357" s="42"/>
      <c r="G1357" s="42"/>
      <c r="H1357" s="42"/>
      <c r="I1357" s="52"/>
    </row>
    <row r="1358" spans="1:9" ht="15" customHeight="1">
      <c r="A1358" s="49"/>
      <c r="B1358" s="50">
        <f>MONTH(RESIDUOS[[#This Row],[Fecha de entrega]])</f>
        <v>1</v>
      </c>
      <c r="C13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58" s="51"/>
      <c r="E1358" s="42"/>
      <c r="F1358" s="42"/>
      <c r="G1358" s="42"/>
      <c r="H1358" s="42"/>
      <c r="I1358" s="52"/>
    </row>
    <row r="1359" spans="1:9" ht="15" customHeight="1">
      <c r="A1359" s="49"/>
      <c r="B1359" s="50">
        <f>MONTH(RESIDUOS[[#This Row],[Fecha de entrega]])</f>
        <v>1</v>
      </c>
      <c r="C135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59" s="51"/>
      <c r="E1359" s="42"/>
      <c r="F1359" s="42"/>
      <c r="G1359" s="42"/>
      <c r="H1359" s="42"/>
      <c r="I1359" s="52"/>
    </row>
    <row r="1360" spans="1:9" ht="15" customHeight="1">
      <c r="A1360" s="49"/>
      <c r="B1360" s="50">
        <f>MONTH(RESIDUOS[[#This Row],[Fecha de entrega]])</f>
        <v>1</v>
      </c>
      <c r="C136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60" s="51"/>
      <c r="E1360" s="42"/>
      <c r="F1360" s="42"/>
      <c r="G1360" s="42"/>
      <c r="H1360" s="42"/>
      <c r="I1360" s="52"/>
    </row>
    <row r="1361" spans="1:9" ht="15" customHeight="1">
      <c r="A1361" s="49"/>
      <c r="B1361" s="50">
        <f>MONTH(RESIDUOS[[#This Row],[Fecha de entrega]])</f>
        <v>1</v>
      </c>
      <c r="C136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61" s="51"/>
      <c r="E1361" s="42"/>
      <c r="F1361" s="42"/>
      <c r="G1361" s="42"/>
      <c r="H1361" s="42"/>
      <c r="I1361" s="52"/>
    </row>
    <row r="1362" spans="1:9" ht="15" customHeight="1">
      <c r="A1362" s="49"/>
      <c r="B1362" s="50">
        <f>MONTH(RESIDUOS[[#This Row],[Fecha de entrega]])</f>
        <v>1</v>
      </c>
      <c r="C136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62" s="51"/>
      <c r="E1362" s="42"/>
      <c r="F1362" s="42"/>
      <c r="G1362" s="42"/>
      <c r="H1362" s="42"/>
      <c r="I1362" s="52"/>
    </row>
    <row r="1363" spans="1:9" ht="15" customHeight="1">
      <c r="A1363" s="49"/>
      <c r="B1363" s="50">
        <f>MONTH(RESIDUOS[[#This Row],[Fecha de entrega]])</f>
        <v>1</v>
      </c>
      <c r="C136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63" s="51"/>
      <c r="E1363" s="42"/>
      <c r="F1363" s="42"/>
      <c r="G1363" s="42"/>
      <c r="H1363" s="42"/>
      <c r="I1363" s="52"/>
    </row>
    <row r="1364" spans="1:9" ht="15" customHeight="1">
      <c r="A1364" s="49"/>
      <c r="B1364" s="50">
        <f>MONTH(RESIDUOS[[#This Row],[Fecha de entrega]])</f>
        <v>1</v>
      </c>
      <c r="C136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64" s="51"/>
      <c r="E1364" s="42"/>
      <c r="F1364" s="42"/>
      <c r="G1364" s="42"/>
      <c r="H1364" s="42"/>
      <c r="I1364" s="52"/>
    </row>
    <row r="1365" spans="1:9" ht="15" customHeight="1">
      <c r="A1365" s="49"/>
      <c r="B1365" s="50">
        <f>MONTH(RESIDUOS[[#This Row],[Fecha de entrega]])</f>
        <v>1</v>
      </c>
      <c r="C136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65" s="51"/>
      <c r="E1365" s="42"/>
      <c r="F1365" s="42"/>
      <c r="G1365" s="42"/>
      <c r="H1365" s="42"/>
      <c r="I1365" s="52"/>
    </row>
    <row r="1366" spans="1:9" ht="15" customHeight="1">
      <c r="A1366" s="49"/>
      <c r="B1366" s="50">
        <f>MONTH(RESIDUOS[[#This Row],[Fecha de entrega]])</f>
        <v>1</v>
      </c>
      <c r="C136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66" s="51"/>
      <c r="E1366" s="42"/>
      <c r="F1366" s="42"/>
      <c r="G1366" s="42"/>
      <c r="H1366" s="42"/>
      <c r="I1366" s="52"/>
    </row>
    <row r="1367" spans="1:9" ht="15" customHeight="1">
      <c r="A1367" s="49"/>
      <c r="B1367" s="50">
        <f>MONTH(RESIDUOS[[#This Row],[Fecha de entrega]])</f>
        <v>1</v>
      </c>
      <c r="C136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67" s="51"/>
      <c r="E1367" s="42"/>
      <c r="F1367" s="42"/>
      <c r="G1367" s="42"/>
      <c r="H1367" s="42"/>
      <c r="I1367" s="52"/>
    </row>
    <row r="1368" spans="1:9" ht="15" customHeight="1">
      <c r="A1368" s="49"/>
      <c r="B1368" s="50">
        <f>MONTH(RESIDUOS[[#This Row],[Fecha de entrega]])</f>
        <v>1</v>
      </c>
      <c r="C136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68" s="51"/>
      <c r="E1368" s="42"/>
      <c r="F1368" s="42"/>
      <c r="G1368" s="42"/>
      <c r="H1368" s="42"/>
      <c r="I1368" s="52"/>
    </row>
    <row r="1369" spans="1:9" ht="15" customHeight="1">
      <c r="A1369" s="49"/>
      <c r="B1369" s="50">
        <f>MONTH(RESIDUOS[[#This Row],[Fecha de entrega]])</f>
        <v>1</v>
      </c>
      <c r="C136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69" s="51"/>
      <c r="E1369" s="42"/>
      <c r="F1369" s="42"/>
      <c r="G1369" s="42"/>
      <c r="H1369" s="42"/>
      <c r="I1369" s="52"/>
    </row>
    <row r="1370" spans="1:9" ht="15" customHeight="1">
      <c r="A1370" s="49"/>
      <c r="B1370" s="50">
        <f>MONTH(RESIDUOS[[#This Row],[Fecha de entrega]])</f>
        <v>1</v>
      </c>
      <c r="C137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70" s="51"/>
      <c r="E1370" s="42"/>
      <c r="F1370" s="42"/>
      <c r="G1370" s="42"/>
      <c r="H1370" s="42"/>
      <c r="I1370" s="52"/>
    </row>
    <row r="1371" spans="1:9" ht="15" customHeight="1">
      <c r="A1371" s="49"/>
      <c r="B1371" s="50">
        <f>MONTH(RESIDUOS[[#This Row],[Fecha de entrega]])</f>
        <v>1</v>
      </c>
      <c r="C137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71" s="51"/>
      <c r="E1371" s="42"/>
      <c r="F1371" s="42"/>
      <c r="G1371" s="42"/>
      <c r="H1371" s="42"/>
      <c r="I1371" s="52"/>
    </row>
    <row r="1372" spans="1:9" ht="15" customHeight="1">
      <c r="A1372" s="49"/>
      <c r="B1372" s="50">
        <f>MONTH(RESIDUOS[[#This Row],[Fecha de entrega]])</f>
        <v>1</v>
      </c>
      <c r="C137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72" s="51"/>
      <c r="E1372" s="42"/>
      <c r="F1372" s="42"/>
      <c r="G1372" s="42"/>
      <c r="H1372" s="42"/>
      <c r="I1372" s="52"/>
    </row>
    <row r="1373" spans="1:9" ht="15" customHeight="1">
      <c r="A1373" s="49"/>
      <c r="B1373" s="50">
        <f>MONTH(RESIDUOS[[#This Row],[Fecha de entrega]])</f>
        <v>1</v>
      </c>
      <c r="C137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73" s="51"/>
      <c r="E1373" s="42"/>
      <c r="F1373" s="42"/>
      <c r="G1373" s="42"/>
      <c r="H1373" s="42"/>
      <c r="I1373" s="52"/>
    </row>
    <row r="1374" spans="1:9" ht="15" customHeight="1">
      <c r="A1374" s="49"/>
      <c r="B1374" s="50">
        <f>MONTH(RESIDUOS[[#This Row],[Fecha de entrega]])</f>
        <v>1</v>
      </c>
      <c r="C137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74" s="51"/>
      <c r="E1374" s="42"/>
      <c r="F1374" s="42"/>
      <c r="G1374" s="42"/>
      <c r="H1374" s="42"/>
      <c r="I1374" s="52"/>
    </row>
    <row r="1375" spans="1:9" ht="15" customHeight="1">
      <c r="A1375" s="49"/>
      <c r="B1375" s="50">
        <f>MONTH(RESIDUOS[[#This Row],[Fecha de entrega]])</f>
        <v>1</v>
      </c>
      <c r="C137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75" s="51"/>
      <c r="E1375" s="42"/>
      <c r="F1375" s="42"/>
      <c r="G1375" s="42"/>
      <c r="H1375" s="42"/>
      <c r="I1375" s="52"/>
    </row>
    <row r="1376" spans="1:9" ht="15" customHeight="1">
      <c r="A1376" s="49"/>
      <c r="B1376" s="50">
        <f>MONTH(RESIDUOS[[#This Row],[Fecha de entrega]])</f>
        <v>1</v>
      </c>
      <c r="C137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76" s="51"/>
      <c r="E1376" s="42"/>
      <c r="F1376" s="42"/>
      <c r="G1376" s="42"/>
      <c r="H1376" s="42"/>
      <c r="I1376" s="52"/>
    </row>
    <row r="1377" spans="1:9" ht="15" customHeight="1">
      <c r="A1377" s="49"/>
      <c r="B1377" s="50">
        <f>MONTH(RESIDUOS[[#This Row],[Fecha de entrega]])</f>
        <v>1</v>
      </c>
      <c r="C137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77" s="51"/>
      <c r="E1377" s="42"/>
      <c r="F1377" s="42"/>
      <c r="G1377" s="42"/>
      <c r="H1377" s="42"/>
      <c r="I1377" s="52"/>
    </row>
    <row r="1378" spans="1:9" ht="15" customHeight="1">
      <c r="A1378" s="49"/>
      <c r="B1378" s="50">
        <f>MONTH(RESIDUOS[[#This Row],[Fecha de entrega]])</f>
        <v>1</v>
      </c>
      <c r="C137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78" s="51"/>
      <c r="E1378" s="42"/>
      <c r="F1378" s="42"/>
      <c r="G1378" s="42"/>
      <c r="H1378" s="42"/>
      <c r="I1378" s="52"/>
    </row>
    <row r="1379" spans="1:9" ht="15" customHeight="1">
      <c r="A1379" s="49"/>
      <c r="B1379" s="50">
        <f>MONTH(RESIDUOS[[#This Row],[Fecha de entrega]])</f>
        <v>1</v>
      </c>
      <c r="C137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79" s="51"/>
      <c r="E1379" s="42"/>
      <c r="F1379" s="42"/>
      <c r="G1379" s="42"/>
      <c r="H1379" s="42"/>
      <c r="I1379" s="52"/>
    </row>
    <row r="1380" spans="1:9" ht="15" customHeight="1">
      <c r="A1380" s="49"/>
      <c r="B1380" s="50">
        <f>MONTH(RESIDUOS[[#This Row],[Fecha de entrega]])</f>
        <v>1</v>
      </c>
      <c r="C138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80" s="51"/>
      <c r="E1380" s="42"/>
      <c r="F1380" s="42"/>
      <c r="G1380" s="42"/>
      <c r="H1380" s="42"/>
      <c r="I1380" s="52"/>
    </row>
    <row r="1381" spans="1:9" ht="15" customHeight="1">
      <c r="A1381" s="49"/>
      <c r="B1381" s="50">
        <f>MONTH(RESIDUOS[[#This Row],[Fecha de entrega]])</f>
        <v>1</v>
      </c>
      <c r="C138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81" s="51"/>
      <c r="E1381" s="42"/>
      <c r="F1381" s="42"/>
      <c r="G1381" s="42"/>
      <c r="H1381" s="42"/>
      <c r="I1381" s="52"/>
    </row>
    <row r="1382" spans="1:9" ht="15" customHeight="1">
      <c r="A1382" s="49"/>
      <c r="B1382" s="50">
        <f>MONTH(RESIDUOS[[#This Row],[Fecha de entrega]])</f>
        <v>1</v>
      </c>
      <c r="C138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82" s="51"/>
      <c r="E1382" s="42"/>
      <c r="F1382" s="42"/>
      <c r="G1382" s="42"/>
      <c r="H1382" s="42"/>
      <c r="I1382" s="52"/>
    </row>
    <row r="1383" spans="1:9" ht="15" customHeight="1">
      <c r="A1383" s="49"/>
      <c r="B1383" s="50">
        <f>MONTH(RESIDUOS[[#This Row],[Fecha de entrega]])</f>
        <v>1</v>
      </c>
      <c r="C138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83" s="51"/>
      <c r="E1383" s="42"/>
      <c r="F1383" s="42"/>
      <c r="G1383" s="42"/>
      <c r="H1383" s="42"/>
      <c r="I1383" s="52"/>
    </row>
    <row r="1384" spans="1:9" ht="15" customHeight="1">
      <c r="A1384" s="49"/>
      <c r="B1384" s="50">
        <f>MONTH(RESIDUOS[[#This Row],[Fecha de entrega]])</f>
        <v>1</v>
      </c>
      <c r="C138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84" s="51"/>
      <c r="E1384" s="42"/>
      <c r="F1384" s="42"/>
      <c r="G1384" s="42"/>
      <c r="H1384" s="42"/>
      <c r="I1384" s="52"/>
    </row>
    <row r="1385" spans="1:9" ht="15" customHeight="1">
      <c r="A1385" s="49"/>
      <c r="B1385" s="50">
        <f>MONTH(RESIDUOS[[#This Row],[Fecha de entrega]])</f>
        <v>1</v>
      </c>
      <c r="C138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85" s="51"/>
      <c r="E1385" s="42"/>
      <c r="F1385" s="42"/>
      <c r="G1385" s="42"/>
      <c r="H1385" s="42"/>
      <c r="I1385" s="52"/>
    </row>
    <row r="1386" spans="1:9" ht="15" customHeight="1">
      <c r="A1386" s="49"/>
      <c r="B1386" s="50">
        <f>MONTH(RESIDUOS[[#This Row],[Fecha de entrega]])</f>
        <v>1</v>
      </c>
      <c r="C138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86" s="51"/>
      <c r="E1386" s="42"/>
      <c r="F1386" s="42"/>
      <c r="G1386" s="42"/>
      <c r="H1386" s="42"/>
      <c r="I1386" s="52"/>
    </row>
    <row r="1387" spans="1:9" ht="15" customHeight="1">
      <c r="A1387" s="49"/>
      <c r="B1387" s="50">
        <f>MONTH(RESIDUOS[[#This Row],[Fecha de entrega]])</f>
        <v>1</v>
      </c>
      <c r="C138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87" s="51"/>
      <c r="E1387" s="42"/>
      <c r="F1387" s="42"/>
      <c r="G1387" s="42"/>
      <c r="H1387" s="42"/>
      <c r="I1387" s="52"/>
    </row>
    <row r="1388" spans="1:9" ht="15" customHeight="1">
      <c r="A1388" s="49"/>
      <c r="B1388" s="50">
        <f>MONTH(RESIDUOS[[#This Row],[Fecha de entrega]])</f>
        <v>1</v>
      </c>
      <c r="C138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88" s="51"/>
      <c r="E1388" s="42"/>
      <c r="F1388" s="42"/>
      <c r="G1388" s="42"/>
      <c r="H1388" s="42"/>
      <c r="I1388" s="52"/>
    </row>
    <row r="1389" spans="1:9" ht="15" customHeight="1">
      <c r="A1389" s="49"/>
      <c r="B1389" s="50">
        <f>MONTH(RESIDUOS[[#This Row],[Fecha de entrega]])</f>
        <v>1</v>
      </c>
      <c r="C138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89" s="51"/>
      <c r="E1389" s="42"/>
      <c r="F1389" s="42"/>
      <c r="G1389" s="42"/>
      <c r="H1389" s="42"/>
      <c r="I1389" s="52"/>
    </row>
    <row r="1390" spans="1:9" ht="15" customHeight="1">
      <c r="A1390" s="49"/>
      <c r="B1390" s="50">
        <f>MONTH(RESIDUOS[[#This Row],[Fecha de entrega]])</f>
        <v>1</v>
      </c>
      <c r="C139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90" s="51"/>
      <c r="E1390" s="42"/>
      <c r="F1390" s="42"/>
      <c r="G1390" s="42"/>
      <c r="H1390" s="42"/>
      <c r="I1390" s="52"/>
    </row>
    <row r="1391" spans="1:9" ht="15" customHeight="1">
      <c r="A1391" s="49"/>
      <c r="B1391" s="50">
        <f>MONTH(RESIDUOS[[#This Row],[Fecha de entrega]])</f>
        <v>1</v>
      </c>
      <c r="C139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91" s="51"/>
      <c r="E1391" s="42"/>
      <c r="F1391" s="42"/>
      <c r="G1391" s="42"/>
      <c r="H1391" s="42"/>
      <c r="I1391" s="52"/>
    </row>
    <row r="1392" spans="1:9" ht="15" customHeight="1">
      <c r="A1392" s="49"/>
      <c r="B1392" s="50">
        <f>MONTH(RESIDUOS[[#This Row],[Fecha de entrega]])</f>
        <v>1</v>
      </c>
      <c r="C139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92" s="51"/>
      <c r="E1392" s="42"/>
      <c r="F1392" s="42"/>
      <c r="G1392" s="42"/>
      <c r="H1392" s="42"/>
      <c r="I1392" s="52"/>
    </row>
    <row r="1393" spans="1:9" ht="15" customHeight="1">
      <c r="A1393" s="49"/>
      <c r="B1393" s="50">
        <f>MONTH(RESIDUOS[[#This Row],[Fecha de entrega]])</f>
        <v>1</v>
      </c>
      <c r="C139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93" s="51"/>
      <c r="E1393" s="42"/>
      <c r="F1393" s="42"/>
      <c r="G1393" s="42"/>
      <c r="H1393" s="42"/>
      <c r="I1393" s="52"/>
    </row>
    <row r="1394" spans="1:9" ht="15" customHeight="1">
      <c r="A1394" s="49"/>
      <c r="B1394" s="50">
        <f>MONTH(RESIDUOS[[#This Row],[Fecha de entrega]])</f>
        <v>1</v>
      </c>
      <c r="C139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94" s="51"/>
      <c r="E1394" s="42"/>
      <c r="F1394" s="42"/>
      <c r="G1394" s="42"/>
      <c r="H1394" s="42"/>
      <c r="I1394" s="52"/>
    </row>
    <row r="1395" spans="1:9" ht="15" customHeight="1">
      <c r="A1395" s="49"/>
      <c r="B1395" s="50">
        <f>MONTH(RESIDUOS[[#This Row],[Fecha de entrega]])</f>
        <v>1</v>
      </c>
      <c r="C139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95" s="51"/>
      <c r="E1395" s="42"/>
      <c r="F1395" s="42"/>
      <c r="G1395" s="42"/>
      <c r="H1395" s="42"/>
      <c r="I1395" s="52"/>
    </row>
    <row r="1396" spans="1:9" ht="15" customHeight="1">
      <c r="A1396" s="49"/>
      <c r="B1396" s="50">
        <f>MONTH(RESIDUOS[[#This Row],[Fecha de entrega]])</f>
        <v>1</v>
      </c>
      <c r="C139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96" s="51"/>
      <c r="E1396" s="42"/>
      <c r="F1396" s="42"/>
      <c r="G1396" s="42"/>
      <c r="H1396" s="42"/>
      <c r="I1396" s="52"/>
    </row>
    <row r="1397" spans="1:9" ht="15" customHeight="1">
      <c r="A1397" s="49"/>
      <c r="B1397" s="50">
        <f>MONTH(RESIDUOS[[#This Row],[Fecha de entrega]])</f>
        <v>1</v>
      </c>
      <c r="C139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97" s="51"/>
      <c r="E1397" s="42"/>
      <c r="F1397" s="42"/>
      <c r="G1397" s="42"/>
      <c r="H1397" s="42"/>
      <c r="I1397" s="52"/>
    </row>
    <row r="1398" spans="1:9" ht="15" customHeight="1">
      <c r="A1398" s="49"/>
      <c r="B1398" s="50">
        <f>MONTH(RESIDUOS[[#This Row],[Fecha de entrega]])</f>
        <v>1</v>
      </c>
      <c r="C139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98" s="51"/>
      <c r="E1398" s="42"/>
      <c r="F1398" s="42"/>
      <c r="G1398" s="42"/>
      <c r="H1398" s="42"/>
      <c r="I1398" s="52"/>
    </row>
    <row r="1399" spans="1:9" ht="15" customHeight="1">
      <c r="A1399" s="49"/>
      <c r="B1399" s="50">
        <f>MONTH(RESIDUOS[[#This Row],[Fecha de entrega]])</f>
        <v>1</v>
      </c>
      <c r="C139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399" s="51"/>
      <c r="E1399" s="42"/>
      <c r="F1399" s="42"/>
      <c r="G1399" s="42"/>
      <c r="H1399" s="42"/>
      <c r="I1399" s="52"/>
    </row>
    <row r="1400" spans="1:9" ht="15" customHeight="1">
      <c r="A1400" s="49"/>
      <c r="B1400" s="50">
        <f>MONTH(RESIDUOS[[#This Row],[Fecha de entrega]])</f>
        <v>1</v>
      </c>
      <c r="C140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00" s="51"/>
      <c r="E1400" s="42"/>
      <c r="F1400" s="42"/>
      <c r="G1400" s="42"/>
      <c r="H1400" s="42"/>
      <c r="I1400" s="52"/>
    </row>
    <row r="1401" spans="1:9" ht="15" customHeight="1">
      <c r="A1401" s="49"/>
      <c r="B1401" s="50">
        <f>MONTH(RESIDUOS[[#This Row],[Fecha de entrega]])</f>
        <v>1</v>
      </c>
      <c r="C140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01" s="51"/>
      <c r="E1401" s="42"/>
      <c r="F1401" s="42"/>
      <c r="G1401" s="42"/>
      <c r="H1401" s="42"/>
      <c r="I1401" s="52"/>
    </row>
    <row r="1402" spans="1:9" ht="15" customHeight="1">
      <c r="A1402" s="49"/>
      <c r="B1402" s="50">
        <f>MONTH(RESIDUOS[[#This Row],[Fecha de entrega]])</f>
        <v>1</v>
      </c>
      <c r="C140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02" s="51"/>
      <c r="E1402" s="42"/>
      <c r="F1402" s="42"/>
      <c r="G1402" s="42"/>
      <c r="H1402" s="42"/>
      <c r="I1402" s="52"/>
    </row>
    <row r="1403" spans="1:9" ht="15" customHeight="1">
      <c r="A1403" s="49"/>
      <c r="B1403" s="50">
        <f>MONTH(RESIDUOS[[#This Row],[Fecha de entrega]])</f>
        <v>1</v>
      </c>
      <c r="C140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03" s="51"/>
      <c r="E1403" s="42"/>
      <c r="F1403" s="42"/>
      <c r="G1403" s="42"/>
      <c r="H1403" s="42"/>
      <c r="I1403" s="52"/>
    </row>
    <row r="1404" spans="1:9" ht="15" customHeight="1">
      <c r="A1404" s="49"/>
      <c r="B1404" s="50">
        <f>MONTH(RESIDUOS[[#This Row],[Fecha de entrega]])</f>
        <v>1</v>
      </c>
      <c r="C140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04" s="51"/>
      <c r="E1404" s="42"/>
      <c r="F1404" s="42"/>
      <c r="G1404" s="42"/>
      <c r="H1404" s="42"/>
      <c r="I1404" s="52"/>
    </row>
    <row r="1405" spans="1:9" ht="15" customHeight="1">
      <c r="A1405" s="49"/>
      <c r="B1405" s="50">
        <f>MONTH(RESIDUOS[[#This Row],[Fecha de entrega]])</f>
        <v>1</v>
      </c>
      <c r="C140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05" s="51"/>
      <c r="E1405" s="42"/>
      <c r="F1405" s="42"/>
      <c r="G1405" s="42"/>
      <c r="H1405" s="42"/>
      <c r="I1405" s="52"/>
    </row>
    <row r="1406" spans="1:9" ht="15" customHeight="1">
      <c r="A1406" s="49"/>
      <c r="B1406" s="50">
        <f>MONTH(RESIDUOS[[#This Row],[Fecha de entrega]])</f>
        <v>1</v>
      </c>
      <c r="C140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06" s="51"/>
      <c r="E1406" s="42"/>
      <c r="F1406" s="42"/>
      <c r="G1406" s="42"/>
      <c r="H1406" s="42"/>
      <c r="I1406" s="52"/>
    </row>
    <row r="1407" spans="1:9" ht="15" customHeight="1">
      <c r="A1407" s="49"/>
      <c r="B1407" s="50">
        <f>MONTH(RESIDUOS[[#This Row],[Fecha de entrega]])</f>
        <v>1</v>
      </c>
      <c r="C140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07" s="51"/>
      <c r="E1407" s="42"/>
      <c r="F1407" s="42"/>
      <c r="G1407" s="42"/>
      <c r="H1407" s="42"/>
      <c r="I1407" s="52"/>
    </row>
    <row r="1408" spans="1:9" ht="15" customHeight="1">
      <c r="A1408" s="49"/>
      <c r="B1408" s="50">
        <f>MONTH(RESIDUOS[[#This Row],[Fecha de entrega]])</f>
        <v>1</v>
      </c>
      <c r="C140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08" s="51"/>
      <c r="E1408" s="42"/>
      <c r="F1408" s="42"/>
      <c r="G1408" s="42"/>
      <c r="H1408" s="42"/>
      <c r="I1408" s="52"/>
    </row>
    <row r="1409" spans="1:9" ht="15" customHeight="1">
      <c r="A1409" s="49"/>
      <c r="B1409" s="50">
        <f>MONTH(RESIDUOS[[#This Row],[Fecha de entrega]])</f>
        <v>1</v>
      </c>
      <c r="C140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09" s="51"/>
      <c r="E1409" s="42"/>
      <c r="F1409" s="42"/>
      <c r="G1409" s="42"/>
      <c r="H1409" s="42"/>
      <c r="I1409" s="52"/>
    </row>
    <row r="1410" spans="1:9" ht="15" customHeight="1">
      <c r="A1410" s="49"/>
      <c r="B1410" s="50">
        <f>MONTH(RESIDUOS[[#This Row],[Fecha de entrega]])</f>
        <v>1</v>
      </c>
      <c r="C141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10" s="51"/>
      <c r="E1410" s="42"/>
      <c r="F1410" s="42"/>
      <c r="G1410" s="42"/>
      <c r="H1410" s="42"/>
      <c r="I1410" s="52"/>
    </row>
    <row r="1411" spans="1:9" ht="15" customHeight="1">
      <c r="A1411" s="49"/>
      <c r="B1411" s="50">
        <f>MONTH(RESIDUOS[[#This Row],[Fecha de entrega]])</f>
        <v>1</v>
      </c>
      <c r="C141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11" s="51"/>
      <c r="E1411" s="42"/>
      <c r="F1411" s="42"/>
      <c r="G1411" s="42"/>
      <c r="H1411" s="42"/>
      <c r="I1411" s="52"/>
    </row>
    <row r="1412" spans="1:9" ht="15" customHeight="1">
      <c r="A1412" s="49"/>
      <c r="B1412" s="50">
        <f>MONTH(RESIDUOS[[#This Row],[Fecha de entrega]])</f>
        <v>1</v>
      </c>
      <c r="C141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12" s="51"/>
      <c r="E1412" s="42"/>
      <c r="F1412" s="42"/>
      <c r="G1412" s="42"/>
      <c r="H1412" s="42"/>
      <c r="I1412" s="52"/>
    </row>
    <row r="1413" spans="1:9" ht="15" customHeight="1">
      <c r="A1413" s="49"/>
      <c r="B1413" s="50">
        <f>MONTH(RESIDUOS[[#This Row],[Fecha de entrega]])</f>
        <v>1</v>
      </c>
      <c r="C141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13" s="51"/>
      <c r="E1413" s="42"/>
      <c r="F1413" s="42"/>
      <c r="G1413" s="42"/>
      <c r="H1413" s="42"/>
      <c r="I1413" s="52"/>
    </row>
    <row r="1414" spans="1:9" ht="15" customHeight="1">
      <c r="A1414" s="49"/>
      <c r="B1414" s="50">
        <f>MONTH(RESIDUOS[[#This Row],[Fecha de entrega]])</f>
        <v>1</v>
      </c>
      <c r="C141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14" s="51"/>
      <c r="E1414" s="42"/>
      <c r="F1414" s="42"/>
      <c r="G1414" s="42"/>
      <c r="H1414" s="42"/>
      <c r="I1414" s="52"/>
    </row>
    <row r="1415" spans="1:9" ht="15" customHeight="1">
      <c r="A1415" s="49"/>
      <c r="B1415" s="50">
        <f>MONTH(RESIDUOS[[#This Row],[Fecha de entrega]])</f>
        <v>1</v>
      </c>
      <c r="C141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15" s="51"/>
      <c r="E1415" s="42"/>
      <c r="F1415" s="42"/>
      <c r="G1415" s="42"/>
      <c r="H1415" s="42"/>
      <c r="I1415" s="52"/>
    </row>
    <row r="1416" spans="1:9" ht="15" customHeight="1">
      <c r="A1416" s="49"/>
      <c r="B1416" s="50">
        <f>MONTH(RESIDUOS[[#This Row],[Fecha de entrega]])</f>
        <v>1</v>
      </c>
      <c r="C141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16" s="51"/>
      <c r="E1416" s="42"/>
      <c r="F1416" s="42"/>
      <c r="G1416" s="42"/>
      <c r="H1416" s="42"/>
      <c r="I1416" s="52"/>
    </row>
    <row r="1417" spans="1:9" ht="15" customHeight="1">
      <c r="A1417" s="49"/>
      <c r="B1417" s="50">
        <f>MONTH(RESIDUOS[[#This Row],[Fecha de entrega]])</f>
        <v>1</v>
      </c>
      <c r="C141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17" s="51"/>
      <c r="E1417" s="42"/>
      <c r="F1417" s="42"/>
      <c r="G1417" s="42"/>
      <c r="H1417" s="42"/>
      <c r="I1417" s="52"/>
    </row>
    <row r="1418" spans="1:9" ht="15" customHeight="1">
      <c r="A1418" s="49"/>
      <c r="B1418" s="50">
        <f>MONTH(RESIDUOS[[#This Row],[Fecha de entrega]])</f>
        <v>1</v>
      </c>
      <c r="C141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18" s="51"/>
      <c r="E1418" s="42"/>
      <c r="F1418" s="42"/>
      <c r="G1418" s="42"/>
      <c r="H1418" s="42"/>
      <c r="I1418" s="52"/>
    </row>
    <row r="1419" spans="1:9" ht="15" customHeight="1">
      <c r="A1419" s="49"/>
      <c r="B1419" s="50">
        <f>MONTH(RESIDUOS[[#This Row],[Fecha de entrega]])</f>
        <v>1</v>
      </c>
      <c r="C141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19" s="51"/>
      <c r="E1419" s="42"/>
      <c r="F1419" s="42"/>
      <c r="G1419" s="42"/>
      <c r="H1419" s="42"/>
      <c r="I1419" s="52"/>
    </row>
    <row r="1420" spans="1:9" ht="15" customHeight="1">
      <c r="A1420" s="49"/>
      <c r="B1420" s="50">
        <f>MONTH(RESIDUOS[[#This Row],[Fecha de entrega]])</f>
        <v>1</v>
      </c>
      <c r="C142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20" s="51"/>
      <c r="E1420" s="42"/>
      <c r="F1420" s="42"/>
      <c r="G1420" s="42"/>
      <c r="H1420" s="42"/>
      <c r="I1420" s="52"/>
    </row>
    <row r="1421" spans="1:9" ht="15" customHeight="1">
      <c r="A1421" s="49"/>
      <c r="B1421" s="50">
        <f>MONTH(RESIDUOS[[#This Row],[Fecha de entrega]])</f>
        <v>1</v>
      </c>
      <c r="C142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21" s="51"/>
      <c r="E1421" s="42"/>
      <c r="F1421" s="42"/>
      <c r="G1421" s="42"/>
      <c r="H1421" s="42"/>
      <c r="I1421" s="52"/>
    </row>
    <row r="1422" spans="1:9" ht="15" customHeight="1">
      <c r="A1422" s="49"/>
      <c r="B1422" s="50">
        <f>MONTH(RESIDUOS[[#This Row],[Fecha de entrega]])</f>
        <v>1</v>
      </c>
      <c r="C142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22" s="51"/>
      <c r="E1422" s="42"/>
      <c r="F1422" s="42"/>
      <c r="G1422" s="42"/>
      <c r="H1422" s="42"/>
      <c r="I1422" s="52"/>
    </row>
    <row r="1423" spans="1:9" ht="15" customHeight="1">
      <c r="A1423" s="49"/>
      <c r="B1423" s="50">
        <f>MONTH(RESIDUOS[[#This Row],[Fecha de entrega]])</f>
        <v>1</v>
      </c>
      <c r="C142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23" s="51"/>
      <c r="E1423" s="42"/>
      <c r="F1423" s="42"/>
      <c r="G1423" s="42"/>
      <c r="H1423" s="42"/>
      <c r="I1423" s="52"/>
    </row>
    <row r="1424" spans="1:9" ht="15" customHeight="1">
      <c r="A1424" s="49"/>
      <c r="B1424" s="50">
        <f>MONTH(RESIDUOS[[#This Row],[Fecha de entrega]])</f>
        <v>1</v>
      </c>
      <c r="C142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24" s="51"/>
      <c r="E1424" s="42"/>
      <c r="F1424" s="42"/>
      <c r="G1424" s="42"/>
      <c r="H1424" s="42"/>
      <c r="I1424" s="52"/>
    </row>
    <row r="1425" spans="1:9" ht="15" customHeight="1">
      <c r="A1425" s="49"/>
      <c r="B1425" s="50">
        <f>MONTH(RESIDUOS[[#This Row],[Fecha de entrega]])</f>
        <v>1</v>
      </c>
      <c r="C142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25" s="51"/>
      <c r="E1425" s="42"/>
      <c r="F1425" s="42"/>
      <c r="G1425" s="42"/>
      <c r="H1425" s="42"/>
      <c r="I1425" s="52"/>
    </row>
    <row r="1426" spans="1:9" ht="15" customHeight="1">
      <c r="A1426" s="49"/>
      <c r="B1426" s="50">
        <f>MONTH(RESIDUOS[[#This Row],[Fecha de entrega]])</f>
        <v>1</v>
      </c>
      <c r="C142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26" s="51"/>
      <c r="E1426" s="42"/>
      <c r="F1426" s="42"/>
      <c r="G1426" s="42"/>
      <c r="H1426" s="42"/>
      <c r="I1426" s="52"/>
    </row>
    <row r="1427" spans="1:9" ht="15" customHeight="1">
      <c r="A1427" s="49"/>
      <c r="B1427" s="50">
        <f>MONTH(RESIDUOS[[#This Row],[Fecha de entrega]])</f>
        <v>1</v>
      </c>
      <c r="C142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27" s="51"/>
      <c r="E1427" s="42"/>
      <c r="F1427" s="42"/>
      <c r="G1427" s="42"/>
      <c r="H1427" s="42"/>
      <c r="I1427" s="52"/>
    </row>
    <row r="1428" spans="1:9" ht="15" customHeight="1">
      <c r="A1428" s="49"/>
      <c r="B1428" s="50">
        <f>MONTH(RESIDUOS[[#This Row],[Fecha de entrega]])</f>
        <v>1</v>
      </c>
      <c r="C142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28" s="51"/>
      <c r="E1428" s="42"/>
      <c r="F1428" s="42"/>
      <c r="G1428" s="42"/>
      <c r="H1428" s="42"/>
      <c r="I1428" s="52"/>
    </row>
    <row r="1429" spans="1:9" ht="15" customHeight="1">
      <c r="A1429" s="49"/>
      <c r="B1429" s="50">
        <f>MONTH(RESIDUOS[[#This Row],[Fecha de entrega]])</f>
        <v>1</v>
      </c>
      <c r="C142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29" s="51"/>
      <c r="E1429" s="42"/>
      <c r="F1429" s="42"/>
      <c r="G1429" s="42"/>
      <c r="H1429" s="42"/>
      <c r="I1429" s="52"/>
    </row>
    <row r="1430" spans="1:9" ht="15" customHeight="1">
      <c r="A1430" s="49"/>
      <c r="B1430" s="50">
        <f>MONTH(RESIDUOS[[#This Row],[Fecha de entrega]])</f>
        <v>1</v>
      </c>
      <c r="C143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30" s="51"/>
      <c r="E1430" s="42"/>
      <c r="F1430" s="42"/>
      <c r="G1430" s="42"/>
      <c r="H1430" s="42"/>
      <c r="I1430" s="52"/>
    </row>
    <row r="1431" spans="1:9" ht="15" customHeight="1">
      <c r="A1431" s="49"/>
      <c r="B1431" s="50">
        <f>MONTH(RESIDUOS[[#This Row],[Fecha de entrega]])</f>
        <v>1</v>
      </c>
      <c r="C143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31" s="51"/>
      <c r="E1431" s="42"/>
      <c r="F1431" s="42"/>
      <c r="G1431" s="42"/>
      <c r="H1431" s="42"/>
      <c r="I1431" s="52"/>
    </row>
    <row r="1432" spans="1:9" ht="15" customHeight="1">
      <c r="A1432" s="49"/>
      <c r="B1432" s="50">
        <f>MONTH(RESIDUOS[[#This Row],[Fecha de entrega]])</f>
        <v>1</v>
      </c>
      <c r="C143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32" s="51"/>
      <c r="E1432" s="42"/>
      <c r="F1432" s="42"/>
      <c r="G1432" s="42"/>
      <c r="H1432" s="42"/>
      <c r="I1432" s="52"/>
    </row>
    <row r="1433" spans="1:9" ht="15" customHeight="1">
      <c r="A1433" s="49"/>
      <c r="B1433" s="50">
        <f>MONTH(RESIDUOS[[#This Row],[Fecha de entrega]])</f>
        <v>1</v>
      </c>
      <c r="C143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33" s="51"/>
      <c r="E1433" s="42"/>
      <c r="F1433" s="42"/>
      <c r="G1433" s="42"/>
      <c r="H1433" s="42"/>
      <c r="I1433" s="52"/>
    </row>
    <row r="1434" spans="1:9" ht="15" customHeight="1">
      <c r="A1434" s="49"/>
      <c r="B1434" s="50">
        <f>MONTH(RESIDUOS[[#This Row],[Fecha de entrega]])</f>
        <v>1</v>
      </c>
      <c r="C143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34" s="51"/>
      <c r="E1434" s="42"/>
      <c r="F1434" s="42"/>
      <c r="G1434" s="42"/>
      <c r="H1434" s="42"/>
      <c r="I1434" s="52"/>
    </row>
    <row r="1435" spans="1:9" ht="15" customHeight="1">
      <c r="A1435" s="49"/>
      <c r="B1435" s="50">
        <f>MONTH(RESIDUOS[[#This Row],[Fecha de entrega]])</f>
        <v>1</v>
      </c>
      <c r="C143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35" s="51"/>
      <c r="E1435" s="42"/>
      <c r="F1435" s="42"/>
      <c r="G1435" s="42"/>
      <c r="H1435" s="42"/>
      <c r="I1435" s="52"/>
    </row>
    <row r="1436" spans="1:9" ht="15" customHeight="1">
      <c r="A1436" s="49"/>
      <c r="B1436" s="50">
        <f>MONTH(RESIDUOS[[#This Row],[Fecha de entrega]])</f>
        <v>1</v>
      </c>
      <c r="C143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36" s="51"/>
      <c r="E1436" s="42"/>
      <c r="F1436" s="42"/>
      <c r="G1436" s="42"/>
      <c r="H1436" s="42"/>
      <c r="I1436" s="52"/>
    </row>
    <row r="1437" spans="1:9" ht="15" customHeight="1">
      <c r="A1437" s="49"/>
      <c r="B1437" s="50">
        <f>MONTH(RESIDUOS[[#This Row],[Fecha de entrega]])</f>
        <v>1</v>
      </c>
      <c r="C143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37" s="51"/>
      <c r="E1437" s="42"/>
      <c r="F1437" s="42"/>
      <c r="G1437" s="42"/>
      <c r="H1437" s="42"/>
      <c r="I1437" s="52"/>
    </row>
    <row r="1438" spans="1:9" ht="15" customHeight="1">
      <c r="A1438" s="49"/>
      <c r="B1438" s="50">
        <f>MONTH(RESIDUOS[[#This Row],[Fecha de entrega]])</f>
        <v>1</v>
      </c>
      <c r="C143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38" s="51"/>
      <c r="E1438" s="42"/>
      <c r="F1438" s="42"/>
      <c r="G1438" s="42"/>
      <c r="H1438" s="42"/>
      <c r="I1438" s="52"/>
    </row>
    <row r="1439" spans="1:9" ht="15" customHeight="1">
      <c r="A1439" s="49"/>
      <c r="B1439" s="50">
        <f>MONTH(RESIDUOS[[#This Row],[Fecha de entrega]])</f>
        <v>1</v>
      </c>
      <c r="C143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39" s="51"/>
      <c r="E1439" s="42"/>
      <c r="F1439" s="42"/>
      <c r="G1439" s="42"/>
      <c r="H1439" s="42"/>
      <c r="I1439" s="52"/>
    </row>
    <row r="1440" spans="1:9" ht="15" customHeight="1">
      <c r="A1440" s="49"/>
      <c r="B1440" s="50">
        <f>MONTH(RESIDUOS[[#This Row],[Fecha de entrega]])</f>
        <v>1</v>
      </c>
      <c r="C144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40" s="51"/>
      <c r="E1440" s="42"/>
      <c r="F1440" s="42"/>
      <c r="G1440" s="42"/>
      <c r="H1440" s="42"/>
      <c r="I1440" s="52"/>
    </row>
    <row r="1441" spans="1:9" ht="15" customHeight="1">
      <c r="A1441" s="49"/>
      <c r="B1441" s="50">
        <f>MONTH(RESIDUOS[[#This Row],[Fecha de entrega]])</f>
        <v>1</v>
      </c>
      <c r="C144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41" s="51"/>
      <c r="E1441" s="42"/>
      <c r="F1441" s="42"/>
      <c r="G1441" s="42"/>
      <c r="H1441" s="42"/>
      <c r="I1441" s="52"/>
    </row>
    <row r="1442" spans="1:9" ht="15" customHeight="1">
      <c r="A1442" s="49"/>
      <c r="B1442" s="50">
        <f>MONTH(RESIDUOS[[#This Row],[Fecha de entrega]])</f>
        <v>1</v>
      </c>
      <c r="C144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42" s="51"/>
      <c r="E1442" s="42"/>
      <c r="F1442" s="42"/>
      <c r="G1442" s="42"/>
      <c r="H1442" s="42"/>
      <c r="I1442" s="52"/>
    </row>
    <row r="1443" spans="1:9" ht="15" customHeight="1">
      <c r="A1443" s="49"/>
      <c r="B1443" s="50">
        <f>MONTH(RESIDUOS[[#This Row],[Fecha de entrega]])</f>
        <v>1</v>
      </c>
      <c r="C144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43" s="51"/>
      <c r="E1443" s="42"/>
      <c r="F1443" s="42"/>
      <c r="G1443" s="42"/>
      <c r="H1443" s="42"/>
      <c r="I1443" s="52"/>
    </row>
    <row r="1444" spans="1:9" ht="15" customHeight="1">
      <c r="A1444" s="49"/>
      <c r="B1444" s="50">
        <f>MONTH(RESIDUOS[[#This Row],[Fecha de entrega]])</f>
        <v>1</v>
      </c>
      <c r="C144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44" s="51"/>
      <c r="E1444" s="42"/>
      <c r="F1444" s="42"/>
      <c r="G1444" s="42"/>
      <c r="H1444" s="42"/>
      <c r="I1444" s="52"/>
    </row>
    <row r="1445" spans="1:9" ht="15" customHeight="1">
      <c r="A1445" s="49"/>
      <c r="B1445" s="50">
        <f>MONTH(RESIDUOS[[#This Row],[Fecha de entrega]])</f>
        <v>1</v>
      </c>
      <c r="C144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45" s="51"/>
      <c r="E1445" s="42"/>
      <c r="F1445" s="42"/>
      <c r="G1445" s="42"/>
      <c r="H1445" s="42"/>
      <c r="I1445" s="52"/>
    </row>
    <row r="1446" spans="1:9" ht="15" customHeight="1">
      <c r="A1446" s="49"/>
      <c r="B1446" s="50">
        <f>MONTH(RESIDUOS[[#This Row],[Fecha de entrega]])</f>
        <v>1</v>
      </c>
      <c r="C144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46" s="51"/>
      <c r="E1446" s="42"/>
      <c r="F1446" s="42"/>
      <c r="G1446" s="42"/>
      <c r="H1446" s="42"/>
      <c r="I1446" s="52"/>
    </row>
    <row r="1447" spans="1:9" ht="15" customHeight="1">
      <c r="A1447" s="49"/>
      <c r="B1447" s="50">
        <f>MONTH(RESIDUOS[[#This Row],[Fecha de entrega]])</f>
        <v>1</v>
      </c>
      <c r="C144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47" s="51"/>
      <c r="E1447" s="42"/>
      <c r="F1447" s="42"/>
      <c r="G1447" s="42"/>
      <c r="H1447" s="42"/>
      <c r="I1447" s="52"/>
    </row>
    <row r="1448" spans="1:9" ht="15" customHeight="1">
      <c r="A1448" s="49"/>
      <c r="B1448" s="50">
        <f>MONTH(RESIDUOS[[#This Row],[Fecha de entrega]])</f>
        <v>1</v>
      </c>
      <c r="C144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48" s="51"/>
      <c r="E1448" s="42"/>
      <c r="F1448" s="42"/>
      <c r="G1448" s="42"/>
      <c r="H1448" s="42"/>
      <c r="I1448" s="52"/>
    </row>
    <row r="1449" spans="1:9" ht="15" customHeight="1">
      <c r="A1449" s="49"/>
      <c r="B1449" s="50">
        <f>MONTH(RESIDUOS[[#This Row],[Fecha de entrega]])</f>
        <v>1</v>
      </c>
      <c r="C1449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49" s="51"/>
      <c r="E1449" s="42"/>
      <c r="F1449" s="42"/>
      <c r="G1449" s="42"/>
      <c r="H1449" s="42"/>
      <c r="I1449" s="52"/>
    </row>
    <row r="1450" spans="1:9" ht="15" customHeight="1">
      <c r="A1450" s="49"/>
      <c r="B1450" s="50">
        <f>MONTH(RESIDUOS[[#This Row],[Fecha de entrega]])</f>
        <v>1</v>
      </c>
      <c r="C1450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50" s="51"/>
      <c r="E1450" s="42"/>
      <c r="F1450" s="42"/>
      <c r="G1450" s="42"/>
      <c r="H1450" s="42"/>
      <c r="I1450" s="52"/>
    </row>
    <row r="1451" spans="1:9" ht="15" customHeight="1">
      <c r="A1451" s="49"/>
      <c r="B1451" s="50">
        <f>MONTH(RESIDUOS[[#This Row],[Fecha de entrega]])</f>
        <v>1</v>
      </c>
      <c r="C1451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51" s="51"/>
      <c r="E1451" s="42"/>
      <c r="F1451" s="42"/>
      <c r="G1451" s="42"/>
      <c r="H1451" s="42"/>
      <c r="I1451" s="52"/>
    </row>
    <row r="1452" spans="1:9" ht="15" customHeight="1">
      <c r="A1452" s="49"/>
      <c r="B1452" s="50">
        <f>MONTH(RESIDUOS[[#This Row],[Fecha de entrega]])</f>
        <v>1</v>
      </c>
      <c r="C1452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52" s="51"/>
      <c r="E1452" s="42"/>
      <c r="F1452" s="42"/>
      <c r="G1452" s="42"/>
      <c r="H1452" s="42"/>
      <c r="I1452" s="52"/>
    </row>
    <row r="1453" spans="1:9" ht="15" customHeight="1">
      <c r="A1453" s="49"/>
      <c r="B1453" s="50">
        <f>MONTH(RESIDUOS[[#This Row],[Fecha de entrega]])</f>
        <v>1</v>
      </c>
      <c r="C1453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53" s="51"/>
      <c r="E1453" s="42"/>
      <c r="F1453" s="42"/>
      <c r="G1453" s="42"/>
      <c r="H1453" s="42"/>
      <c r="I1453" s="52"/>
    </row>
    <row r="1454" spans="1:9" ht="15" customHeight="1">
      <c r="A1454" s="49"/>
      <c r="B1454" s="50">
        <f>MONTH(RESIDUOS[[#This Row],[Fecha de entrega]])</f>
        <v>1</v>
      </c>
      <c r="C1454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54" s="51"/>
      <c r="E1454" s="42"/>
      <c r="F1454" s="42"/>
      <c r="G1454" s="42"/>
      <c r="H1454" s="42"/>
      <c r="I1454" s="52"/>
    </row>
    <row r="1455" spans="1:9" ht="15" customHeight="1">
      <c r="A1455" s="49"/>
      <c r="B1455" s="50">
        <f>MONTH(RESIDUOS[[#This Row],[Fecha de entrega]])</f>
        <v>1</v>
      </c>
      <c r="C1455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55" s="51"/>
      <c r="E1455" s="42"/>
      <c r="F1455" s="42"/>
      <c r="G1455" s="42"/>
      <c r="H1455" s="42"/>
      <c r="I1455" s="52"/>
    </row>
    <row r="1456" spans="1:9" ht="15" customHeight="1">
      <c r="A1456" s="49"/>
      <c r="B1456" s="50">
        <f>MONTH(RESIDUOS[[#This Row],[Fecha de entrega]])</f>
        <v>1</v>
      </c>
      <c r="C1456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56" s="51"/>
      <c r="E1456" s="42"/>
      <c r="F1456" s="42"/>
      <c r="G1456" s="42"/>
      <c r="H1456" s="42"/>
      <c r="I1456" s="52"/>
    </row>
    <row r="1457" spans="1:9" ht="15" customHeight="1">
      <c r="A1457" s="49"/>
      <c r="B1457" s="50">
        <f>MONTH(RESIDUOS[[#This Row],[Fecha de entrega]])</f>
        <v>1</v>
      </c>
      <c r="C1457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57" s="51"/>
      <c r="E1457" s="42"/>
      <c r="F1457" s="42"/>
      <c r="G1457" s="42"/>
      <c r="H1457" s="42"/>
      <c r="I1457" s="52"/>
    </row>
    <row r="1458" spans="1:9" ht="15" customHeight="1">
      <c r="A1458" s="49"/>
      <c r="B1458" s="50">
        <f>MONTH(RESIDUOS[[#This Row],[Fecha de entrega]])</f>
        <v>1</v>
      </c>
      <c r="C1458" s="51">
        <f>IF(RESIDUOS[[#This Row],[Descripción]]=DESPLEABLES!$B$2,DESPLEABLES!$A$2,IF(OR(RESIDUOS[[#This Row],[Descripción]]=DESPLEABLES!$B$3,RESIDUOS[[#This Row],[Descripción]]=DESPLEABLES!$B$4,RESIDUOS[[#This Row],[Descripción]]=DESPLEABLES!$B$5,RESIDUOS[[#This Row],[Descripción]]=DESPLEABLES!$B$6),DESPLEABLES!$A$3,IF(RESIDUOS[[#This Row],[Descripción]]=DESPLEABLES!$B$7,DESPLEABLES!$A$7,IF(OR(RESIDUOS[[#This Row],[Descripción]]=DESPLEABLES!$B$8,RESIDUOS[[#This Row],[Descripción]]=DESPLEABLES!$B$9),DESPLEABLES!$A$8,IF(RESIDUOS[[#This Row],[Descripción]]=DESPLEABLES!$B$10,DESPLEABLES!$A$10,IF(OR(RESIDUOS[[#This Row],[Descripción]]=DESPLEABLES!$B$11,RESIDUOS[[#This Row],[Descripción]]=DESPLEABLES!$B$12),DESPLEABLES!$A$11,IF(RESIDUOS[[#This Row],[Descripción]]=DESPLEABLES!$B$13,DESPLEABLES!$A$13,IF(RESIDUOS[[#This Row],[Descripción]]=DESPLEABLES!$B$15,DESPLEABLES!$A$15,IF(RESIDUOS[[#This Row],[Descripción]]=DESPLEABLES!$B$16,DESPLEABLES!$A$16,IF(RESIDUOS[[#This Row],[Descripción]]=DESPLEABLES!$B$17,DESPLEABLES!$A$17,IF(OR(RESIDUOS[[#This Row],[Descripción]]=DESPLEABLES!$B$18,RESIDUOS[[#This Row],[Descripción]]=DESPLEABLES!$B$19,RESIDUOS[[#This Row],[Descripción]]=DESPLEABLES!$B$20,RESIDUOS[[#This Row],[Descripción]]=DESPLEABLES!$B$21,RESIDUOS[[#This Row],[Descripción]]=DESPLEABLES!$B$22,RESIDUOS[[#This Row],[Descripción]]=DESPLEABLES!$B$23,RESIDUOS[[#This Row],[Descripción]]=DESPLEABLES!$B$24,RESIDUOS[[#This Row],[Descripción]]=DESPLEABLES!$B$25,RESIDUOS[[#This Row],[Descripción]]=DESPLEABLES!$B$26,RESIDUOS[[#This Row],[Descripción]]=DESPLEABLES!$B$27,RESIDUOS[[#This Row],[Descripción]]=DESPLEABLES!$B$28),DESPLEABLES!$A$18,IF(OR(RESIDUOS[[#This Row],[Descripción]]=DESPLEABLES!$B$29,RESIDUOS[[#This Row],[Descripción]]=DESPLEABLES!$B$30),DESPLEABLES!$A$29,0))))))))))))</f>
        <v>0</v>
      </c>
      <c r="D1458" s="51"/>
      <c r="E1458" s="42"/>
      <c r="F1458" s="42"/>
      <c r="G1458" s="42"/>
      <c r="H1458" s="42"/>
      <c r="I1458" s="52"/>
    </row>
  </sheetData>
  <mergeCells count="1">
    <mergeCell ref="B1:H1"/>
  </mergeCells>
  <phoneticPr fontId="3" type="noConversion"/>
  <pageMargins left="0.7" right="0.7" top="0.75" bottom="0.75" header="0.3" footer="0.3"/>
  <pageSetup paperSize="9" scale="36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000-000000000000}">
          <x14:formula1>
            <xm:f>DESPLEABLES!$C$2:$C$3</xm:f>
          </x14:formula1>
          <xm:sqref>E1459</xm:sqref>
        </x14:dataValidation>
        <x14:dataValidation type="list" allowBlank="1" showInputMessage="1" showErrorMessage="1" xr:uid="{00000000-0002-0000-0000-00000E000000}">
          <x14:formula1>
            <xm:f>DESPLEABLES!$P$2:$P$36</xm:f>
          </x14:formula1>
          <xm:sqref>D1:D2 D1455:D1048576</xm:sqref>
        </x14:dataValidation>
        <x14:dataValidation type="list" allowBlank="1" showInputMessage="1" showErrorMessage="1" xr:uid="{D76B29AC-8991-48F4-91BC-664BCADBEF25}">
          <x14:formula1>
            <xm:f>DESPLEABLES!#REF!</xm:f>
          </x14:formula1>
          <xm:sqref>D308:D1454</xm:sqref>
        </x14:dataValidation>
        <x14:dataValidation type="list" allowBlank="1" showInputMessage="1" showErrorMessage="1" xr:uid="{00000000-0002-0000-0000-000001000000}">
          <x14:formula1>
            <xm:f>DESPLEABLES!$A$2:$A$29</xm:f>
          </x14:formula1>
          <xm:sqref>C1459 D236:D272</xm:sqref>
        </x14:dataValidation>
        <x14:dataValidation type="list" allowBlank="1" showInputMessage="1" showErrorMessage="1" xr:uid="{503B7256-EBF1-423F-BB47-E1AEC3FA3B19}">
          <x14:formula1>
            <xm:f>DESPLEABLES!$B$2:$B$30</xm:f>
          </x14:formula1>
          <xm:sqref>D273:D307 D3:D235</xm:sqref>
        </x14:dataValidation>
        <x14:dataValidation type="list" allowBlank="1" showInputMessage="1" showErrorMessage="1" xr:uid="{00000000-0002-0000-0000-00000F000000}">
          <x14:formula1>
            <xm:f>DESPLEABLES!$I$4:$I$12</xm:f>
          </x14:formula1>
          <xm:sqref>I273:I1048576 I2</xm:sqref>
        </x14:dataValidation>
        <x14:dataValidation type="list" allowBlank="1" showInputMessage="1" showErrorMessage="1" xr:uid="{0EB17DB4-D273-4B49-BD65-DAE409D9A426}">
          <x14:formula1>
            <xm:f>DESPLEABLES!$C$2:$C$4</xm:f>
          </x14:formula1>
          <xm:sqref>E3:E1458</xm:sqref>
        </x14:dataValidation>
        <x14:dataValidation type="list" allowBlank="1" showInputMessage="1" showErrorMessage="1" xr:uid="{EC4196AC-CC0F-4DAB-8934-2748CBCEDEE4}">
          <x14:formula1>
            <xm:f>DESPLEABLES!$D$2:$D$4</xm:f>
          </x14:formula1>
          <xm:sqref>H3:H1458</xm:sqref>
        </x14:dataValidation>
        <x14:dataValidation type="list" allowBlank="1" showInputMessage="1" showErrorMessage="1" xr:uid="{27EBDC85-26F4-443F-976D-25FF121E955C}">
          <x14:formula1>
            <xm:f>DESPLEABLES!$L$2:$L$4</xm:f>
          </x14:formula1>
          <xm:sqref>I3:I272</xm:sqref>
        </x14:dataValidation>
        <x14:dataValidation type="list" allowBlank="1" showInputMessage="1" showErrorMessage="1" xr:uid="{E6965ABC-CA16-4167-8C89-0D28EE751570}">
          <x14:formula1>
            <xm:f>DESPLEABLES!$E$2:$E$10</xm:f>
          </x14:formula1>
          <xm:sqref>G3:G272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63"/>
  <sheetViews>
    <sheetView view="pageBreakPreview" topLeftCell="E184" zoomScale="85" zoomScaleNormal="100" zoomScaleSheetLayoutView="85" workbookViewId="0">
      <selection activeCell="H68" sqref="H68:H70"/>
    </sheetView>
  </sheetViews>
  <sheetFormatPr defaultColWidth="11.42578125" defaultRowHeight="14.45"/>
  <cols>
    <col min="1" max="1" width="19.7109375" style="2" customWidth="1"/>
    <col min="2" max="2" width="20.28515625" style="2" customWidth="1"/>
    <col min="3" max="3" width="13.140625" style="2" customWidth="1"/>
    <col min="4" max="4" width="27.85546875" style="2" customWidth="1"/>
    <col min="5" max="5" width="20.140625" style="2" customWidth="1"/>
    <col min="6" max="9" width="17.42578125" style="2" customWidth="1"/>
    <col min="10" max="10" width="17.5703125" customWidth="1"/>
    <col min="11" max="11" width="20.42578125" customWidth="1"/>
  </cols>
  <sheetData>
    <row r="1" spans="1:11" ht="89.25" customHeight="1" thickBot="1">
      <c r="A1" s="7"/>
      <c r="B1" s="170" t="s">
        <v>159</v>
      </c>
      <c r="C1" s="171"/>
      <c r="D1" s="171"/>
      <c r="E1" s="171"/>
      <c r="F1" s="171"/>
      <c r="G1" s="171"/>
      <c r="H1" s="171"/>
      <c r="I1" s="171"/>
      <c r="J1" s="172"/>
      <c r="K1" s="8" t="s">
        <v>1</v>
      </c>
    </row>
    <row r="2" spans="1:11" ht="28.5" customHeight="1">
      <c r="B2" s="14"/>
      <c r="C2" s="14"/>
      <c r="D2" s="14"/>
      <c r="E2" s="14"/>
      <c r="F2" s="173" t="s">
        <v>160</v>
      </c>
      <c r="G2" s="174"/>
      <c r="H2" s="173" t="s">
        <v>161</v>
      </c>
      <c r="I2" s="174"/>
      <c r="J2" s="14"/>
      <c r="K2" s="15"/>
    </row>
    <row r="3" spans="1:11" ht="47.25" customHeight="1">
      <c r="A3" s="11" t="s">
        <v>162</v>
      </c>
      <c r="B3" s="11" t="s">
        <v>163</v>
      </c>
      <c r="C3" s="5" t="s">
        <v>3</v>
      </c>
      <c r="D3" s="3" t="s">
        <v>4</v>
      </c>
      <c r="E3" s="3" t="s">
        <v>5</v>
      </c>
      <c r="F3" s="4" t="s">
        <v>164</v>
      </c>
      <c r="G3" s="4" t="s">
        <v>165</v>
      </c>
      <c r="H3" s="4" t="s">
        <v>166</v>
      </c>
      <c r="I3" s="4" t="s">
        <v>167</v>
      </c>
      <c r="J3" s="4" t="s">
        <v>168</v>
      </c>
      <c r="K3" s="6" t="s">
        <v>11</v>
      </c>
    </row>
    <row r="4" spans="1:11">
      <c r="A4" s="49"/>
      <c r="B4" s="49"/>
      <c r="C4" s="50">
        <f>IFERROR(CONSUMO_DE_AGUA[[#This Row],[Fecha de fin perforación/corte mensual]],0)</f>
        <v>0</v>
      </c>
      <c r="D4" s="42"/>
      <c r="E4" s="42"/>
      <c r="F4" s="42">
        <v>0</v>
      </c>
      <c r="G4" s="42"/>
      <c r="H4" s="42">
        <f>CONSUMO_DE_AGUA[[#This Row],[Medidor 1 
final m3 ]]</f>
        <v>0</v>
      </c>
      <c r="I4" s="42"/>
      <c r="J4" s="56">
        <f>+CONSUMO_DE_AGUA[[#This Row],[Medidor 1 
final m3 3]]-CONSUMO_DE_AGUA[[#This Row],[Medidor 1 inicial m3]]</f>
        <v>0</v>
      </c>
      <c r="K4" s="52"/>
    </row>
    <row r="5" spans="1:11">
      <c r="A5" s="49"/>
      <c r="B5" s="49"/>
      <c r="C5" s="50">
        <f>IFERROR(CONSUMO_DE_AGUA[[#This Row],[Fecha de fin perforación/corte mensual]],0)</f>
        <v>0</v>
      </c>
      <c r="D5" s="42"/>
      <c r="E5" s="42"/>
      <c r="F5" s="42">
        <f t="shared" ref="F4:F66" si="0">I4</f>
        <v>0</v>
      </c>
      <c r="G5" s="42"/>
      <c r="H5" s="42">
        <f>CONSUMO_DE_AGUA[[#This Row],[Medidor 1 
final m3 ]]</f>
        <v>0</v>
      </c>
      <c r="I5" s="42"/>
      <c r="J5" s="56">
        <f>+CONSUMO_DE_AGUA[[#This Row],[Medidor 1 
final m3 3]]-CONSUMO_DE_AGUA[[#This Row],[Medidor 1 inicial m3]]</f>
        <v>0</v>
      </c>
      <c r="K5" s="52"/>
    </row>
    <row r="6" spans="1:11">
      <c r="A6" s="49"/>
      <c r="B6" s="49"/>
      <c r="C6" s="50">
        <f>IFERROR(CONSUMO_DE_AGUA[[#This Row],[Fecha de fin perforación/corte mensual]],0)</f>
        <v>0</v>
      </c>
      <c r="D6" s="42"/>
      <c r="E6" s="42"/>
      <c r="F6" s="42">
        <f t="shared" si="0"/>
        <v>0</v>
      </c>
      <c r="G6" s="42"/>
      <c r="H6" s="42">
        <f>CONSUMO_DE_AGUA[[#This Row],[Medidor 1 
final m3 ]]</f>
        <v>0</v>
      </c>
      <c r="I6" s="42"/>
      <c r="J6" s="56">
        <f>+CONSUMO_DE_AGUA[[#This Row],[Medidor 1 
final m3 3]]-CONSUMO_DE_AGUA[[#This Row],[Medidor 1 inicial m3]]</f>
        <v>0</v>
      </c>
      <c r="K6" s="52"/>
    </row>
    <row r="7" spans="1:11">
      <c r="A7" s="49"/>
      <c r="B7" s="49"/>
      <c r="C7" s="50">
        <f>IFERROR(CONSUMO_DE_AGUA[[#This Row],[Fecha de fin perforación/corte mensual]],0)</f>
        <v>0</v>
      </c>
      <c r="D7" s="42"/>
      <c r="E7" s="42"/>
      <c r="F7" s="42">
        <f t="shared" si="0"/>
        <v>0</v>
      </c>
      <c r="G7" s="42"/>
      <c r="H7" s="42">
        <f>CONSUMO_DE_AGUA[[#This Row],[Medidor 1 
final m3 ]]</f>
        <v>0</v>
      </c>
      <c r="I7" s="42"/>
      <c r="J7" s="56">
        <f>+CONSUMO_DE_AGUA[[#This Row],[Medidor 1 
final m3 3]]-CONSUMO_DE_AGUA[[#This Row],[Medidor 1 inicial m3]]</f>
        <v>0</v>
      </c>
      <c r="K7" s="52"/>
    </row>
    <row r="8" spans="1:11">
      <c r="A8" s="49"/>
      <c r="B8" s="49"/>
      <c r="C8" s="50">
        <f>IFERROR(CONSUMO_DE_AGUA[[#This Row],[Fecha de fin perforación/corte mensual]],0)</f>
        <v>0</v>
      </c>
      <c r="D8" s="42"/>
      <c r="E8" s="42"/>
      <c r="F8" s="42">
        <f t="shared" si="0"/>
        <v>0</v>
      </c>
      <c r="G8" s="42"/>
      <c r="H8" s="42">
        <f>CONSUMO_DE_AGUA[[#This Row],[Medidor 1 
final m3 ]]</f>
        <v>0</v>
      </c>
      <c r="I8" s="42"/>
      <c r="J8" s="56">
        <f>+CONSUMO_DE_AGUA[[#This Row],[Medidor 1 
final m3 3]]-CONSUMO_DE_AGUA[[#This Row],[Medidor 1 inicial m3]]</f>
        <v>0</v>
      </c>
      <c r="K8" s="52"/>
    </row>
    <row r="9" spans="1:11">
      <c r="A9" s="49"/>
      <c r="B9" s="49"/>
      <c r="C9" s="50">
        <f>IFERROR(CONSUMO_DE_AGUA[[#This Row],[Fecha de fin perforación/corte mensual]],0)</f>
        <v>0</v>
      </c>
      <c r="D9" s="42"/>
      <c r="E9" s="42"/>
      <c r="F9" s="42">
        <f t="shared" si="0"/>
        <v>0</v>
      </c>
      <c r="G9" s="43"/>
      <c r="H9" s="42">
        <f>CONSUMO_DE_AGUA[[#This Row],[Medidor 1 
final m3 ]]</f>
        <v>0</v>
      </c>
      <c r="I9" s="43"/>
      <c r="J9" s="56">
        <f>+CONSUMO_DE_AGUA[[#This Row],[Medidor 1 
final m3 3]]-CONSUMO_DE_AGUA[[#This Row],[Medidor 1 inicial m3]]</f>
        <v>0</v>
      </c>
      <c r="K9" s="52"/>
    </row>
    <row r="10" spans="1:11">
      <c r="A10" s="49"/>
      <c r="B10" s="49"/>
      <c r="C10" s="50">
        <f>IFERROR(CONSUMO_DE_AGUA[[#This Row],[Fecha de fin perforación/corte mensual]],0)</f>
        <v>0</v>
      </c>
      <c r="D10" s="42"/>
      <c r="E10" s="42"/>
      <c r="F10" s="42">
        <f t="shared" si="0"/>
        <v>0</v>
      </c>
      <c r="G10" s="43"/>
      <c r="H10" s="42">
        <f>CONSUMO_DE_AGUA[[#This Row],[Medidor 1 
final m3 ]]</f>
        <v>0</v>
      </c>
      <c r="I10" s="43"/>
      <c r="J10" s="56">
        <f>+CONSUMO_DE_AGUA[[#This Row],[Medidor 1 
final m3 3]]-CONSUMO_DE_AGUA[[#This Row],[Medidor 1 inicial m3]]</f>
        <v>0</v>
      </c>
      <c r="K10" s="52"/>
    </row>
    <row r="11" spans="1:11">
      <c r="A11" s="49"/>
      <c r="B11" s="49"/>
      <c r="C11" s="50">
        <f>IFERROR(CONSUMO_DE_AGUA[[#This Row],[Fecha de fin perforación/corte mensual]],0)</f>
        <v>0</v>
      </c>
      <c r="D11" s="42"/>
      <c r="E11" s="42"/>
      <c r="F11" s="42">
        <f t="shared" si="0"/>
        <v>0</v>
      </c>
      <c r="G11" s="42"/>
      <c r="H11" s="42">
        <f>CONSUMO_DE_AGUA[[#This Row],[Medidor 1 
final m3 ]]</f>
        <v>0</v>
      </c>
      <c r="I11" s="42"/>
      <c r="J11" s="56">
        <f>+CONSUMO_DE_AGUA[[#This Row],[Medidor 1 
final m3 3]]-CONSUMO_DE_AGUA[[#This Row],[Medidor 1 inicial m3]]</f>
        <v>0</v>
      </c>
      <c r="K11" s="52"/>
    </row>
    <row r="12" spans="1:11">
      <c r="A12" s="49"/>
      <c r="B12" s="49"/>
      <c r="C12" s="50">
        <f>IFERROR(CONSUMO_DE_AGUA[[#This Row],[Fecha de fin perforación/corte mensual]],0)</f>
        <v>0</v>
      </c>
      <c r="D12" s="42"/>
      <c r="E12" s="42"/>
      <c r="F12" s="42">
        <f t="shared" si="0"/>
        <v>0</v>
      </c>
      <c r="G12" s="42"/>
      <c r="H12" s="42">
        <f>CONSUMO_DE_AGUA[[#This Row],[Medidor 1 
final m3 ]]</f>
        <v>0</v>
      </c>
      <c r="I12" s="42"/>
      <c r="J12" s="56">
        <f>+CONSUMO_DE_AGUA[[#This Row],[Medidor 1 
final m3 3]]-CONSUMO_DE_AGUA[[#This Row],[Medidor 1 inicial m3]]</f>
        <v>0</v>
      </c>
      <c r="K12" s="52"/>
    </row>
    <row r="13" spans="1:11">
      <c r="A13" s="49"/>
      <c r="B13" s="49"/>
      <c r="C13" s="50">
        <f>IFERROR(CONSUMO_DE_AGUA[[#This Row],[Fecha de fin perforación/corte mensual]],0)</f>
        <v>0</v>
      </c>
      <c r="D13" s="42"/>
      <c r="E13" s="42"/>
      <c r="F13" s="42">
        <f t="shared" si="0"/>
        <v>0</v>
      </c>
      <c r="G13" s="42"/>
      <c r="H13" s="42">
        <f>CONSUMO_DE_AGUA[[#This Row],[Medidor 1 
final m3 ]]</f>
        <v>0</v>
      </c>
      <c r="I13" s="42"/>
      <c r="J13" s="56">
        <f>+CONSUMO_DE_AGUA[[#This Row],[Medidor 1 
final m3 3]]-CONSUMO_DE_AGUA[[#This Row],[Medidor 1 inicial m3]]</f>
        <v>0</v>
      </c>
      <c r="K13" s="52"/>
    </row>
    <row r="14" spans="1:11">
      <c r="A14" s="49"/>
      <c r="B14" s="49"/>
      <c r="C14" s="50">
        <f>IFERROR(CONSUMO_DE_AGUA[[#This Row],[Fecha de fin perforación/corte mensual]],0)</f>
        <v>0</v>
      </c>
      <c r="D14" s="42"/>
      <c r="E14" s="42"/>
      <c r="F14" s="42">
        <f t="shared" si="0"/>
        <v>0</v>
      </c>
      <c r="G14" s="42"/>
      <c r="H14" s="42">
        <f>CONSUMO_DE_AGUA[[#This Row],[Medidor 1 
final m3 ]]</f>
        <v>0</v>
      </c>
      <c r="I14" s="42"/>
      <c r="J14" s="56">
        <f>+CONSUMO_DE_AGUA[[#This Row],[Medidor 1 
final m3 3]]-CONSUMO_DE_AGUA[[#This Row],[Medidor 1 inicial m3]]</f>
        <v>0</v>
      </c>
      <c r="K14" s="52"/>
    </row>
    <row r="15" spans="1:11">
      <c r="A15" s="49"/>
      <c r="B15" s="49"/>
      <c r="C15" s="50">
        <f>IFERROR(CONSUMO_DE_AGUA[[#This Row],[Fecha de fin perforación/corte mensual]],0)</f>
        <v>0</v>
      </c>
      <c r="D15" s="42"/>
      <c r="E15" s="42"/>
      <c r="F15" s="42">
        <f t="shared" si="0"/>
        <v>0</v>
      </c>
      <c r="G15" s="42"/>
      <c r="H15" s="42">
        <f>CONSUMO_DE_AGUA[[#This Row],[Medidor 1 
final m3 ]]</f>
        <v>0</v>
      </c>
      <c r="I15" s="42"/>
      <c r="J15" s="56">
        <f>+CONSUMO_DE_AGUA[[#This Row],[Medidor 1 
final m3 3]]-CONSUMO_DE_AGUA[[#This Row],[Medidor 1 inicial m3]]</f>
        <v>0</v>
      </c>
      <c r="K15" s="52"/>
    </row>
    <row r="16" spans="1:11">
      <c r="A16" s="49"/>
      <c r="B16" s="49"/>
      <c r="C16" s="50">
        <f>IFERROR(CONSUMO_DE_AGUA[[#This Row],[Fecha de fin perforación/corte mensual]],0)</f>
        <v>0</v>
      </c>
      <c r="D16" s="42"/>
      <c r="E16" s="42"/>
      <c r="F16" s="42">
        <f t="shared" si="0"/>
        <v>0</v>
      </c>
      <c r="G16" s="42"/>
      <c r="H16" s="42">
        <f>CONSUMO_DE_AGUA[[#This Row],[Medidor 1 
final m3 ]]</f>
        <v>0</v>
      </c>
      <c r="I16" s="42"/>
      <c r="J16" s="56">
        <f>+CONSUMO_DE_AGUA[[#This Row],[Medidor 1 
final m3 3]]-CONSUMO_DE_AGUA[[#This Row],[Medidor 1 inicial m3]]</f>
        <v>0</v>
      </c>
      <c r="K16" s="52"/>
    </row>
    <row r="17" spans="1:11">
      <c r="A17" s="49"/>
      <c r="B17" s="49"/>
      <c r="C17" s="50">
        <f>IFERROR(CONSUMO_DE_AGUA[[#This Row],[Fecha de fin perforación/corte mensual]],0)</f>
        <v>0</v>
      </c>
      <c r="D17" s="42"/>
      <c r="E17" s="42"/>
      <c r="F17" s="42">
        <f t="shared" si="0"/>
        <v>0</v>
      </c>
      <c r="G17" s="42"/>
      <c r="H17" s="42">
        <f>CONSUMO_DE_AGUA[[#This Row],[Medidor 1 
final m3 ]]</f>
        <v>0</v>
      </c>
      <c r="I17" s="42"/>
      <c r="J17" s="56">
        <f>+CONSUMO_DE_AGUA[[#This Row],[Medidor 1 
final m3 3]]-CONSUMO_DE_AGUA[[#This Row],[Medidor 1 inicial m3]]</f>
        <v>0</v>
      </c>
      <c r="K17" s="52"/>
    </row>
    <row r="18" spans="1:11">
      <c r="A18" s="49"/>
      <c r="B18" s="49"/>
      <c r="C18" s="50">
        <f>IFERROR(CONSUMO_DE_AGUA[[#This Row],[Fecha de fin perforación/corte mensual]],0)</f>
        <v>0</v>
      </c>
      <c r="D18" s="42"/>
      <c r="E18" s="42"/>
      <c r="F18" s="42">
        <f t="shared" si="0"/>
        <v>0</v>
      </c>
      <c r="G18" s="42"/>
      <c r="H18" s="42">
        <f>CONSUMO_DE_AGUA[[#This Row],[Medidor 1 
final m3 ]]</f>
        <v>0</v>
      </c>
      <c r="I18" s="42"/>
      <c r="J18" s="56">
        <f>+CONSUMO_DE_AGUA[[#This Row],[Medidor 1 
final m3 3]]-CONSUMO_DE_AGUA[[#This Row],[Medidor 1 inicial m3]]</f>
        <v>0</v>
      </c>
      <c r="K18" s="52"/>
    </row>
    <row r="19" spans="1:11">
      <c r="A19" s="49"/>
      <c r="B19" s="49"/>
      <c r="C19" s="50">
        <f>IFERROR(CONSUMO_DE_AGUA[[#This Row],[Fecha de fin perforación/corte mensual]],0)</f>
        <v>0</v>
      </c>
      <c r="D19" s="42"/>
      <c r="E19" s="42"/>
      <c r="F19" s="42">
        <f t="shared" si="0"/>
        <v>0</v>
      </c>
      <c r="G19" s="42"/>
      <c r="H19" s="42">
        <f>CONSUMO_DE_AGUA[[#This Row],[Medidor 1 
final m3 ]]</f>
        <v>0</v>
      </c>
      <c r="I19" s="42"/>
      <c r="J19" s="56">
        <f>+CONSUMO_DE_AGUA[[#This Row],[Medidor 1 
final m3 3]]-CONSUMO_DE_AGUA[[#This Row],[Medidor 1 inicial m3]]</f>
        <v>0</v>
      </c>
      <c r="K19" s="52"/>
    </row>
    <row r="20" spans="1:11">
      <c r="A20" s="49"/>
      <c r="B20" s="49"/>
      <c r="C20" s="50">
        <f>IFERROR(CONSUMO_DE_AGUA[[#This Row],[Fecha de fin perforación/corte mensual]],0)</f>
        <v>0</v>
      </c>
      <c r="D20" s="42"/>
      <c r="E20" s="42"/>
      <c r="F20" s="42">
        <f t="shared" si="0"/>
        <v>0</v>
      </c>
      <c r="G20" s="42"/>
      <c r="H20" s="42">
        <f>CONSUMO_DE_AGUA[[#This Row],[Medidor 1 
final m3 ]]</f>
        <v>0</v>
      </c>
      <c r="I20" s="42"/>
      <c r="J20" s="56">
        <f>+CONSUMO_DE_AGUA[[#This Row],[Medidor 1 
final m3 3]]-CONSUMO_DE_AGUA[[#This Row],[Medidor 1 inicial m3]]</f>
        <v>0</v>
      </c>
      <c r="K20" s="52"/>
    </row>
    <row r="21" spans="1:11">
      <c r="A21" s="49"/>
      <c r="B21" s="49"/>
      <c r="C21" s="50">
        <f>IFERROR(CONSUMO_DE_AGUA[[#This Row],[Fecha de fin perforación/corte mensual]],0)</f>
        <v>0</v>
      </c>
      <c r="D21" s="42"/>
      <c r="E21" s="42"/>
      <c r="F21" s="42">
        <f t="shared" si="0"/>
        <v>0</v>
      </c>
      <c r="G21" s="42"/>
      <c r="H21" s="42">
        <f>CONSUMO_DE_AGUA[[#This Row],[Medidor 1 
final m3 ]]</f>
        <v>0</v>
      </c>
      <c r="I21" s="42"/>
      <c r="J21" s="56">
        <f>+CONSUMO_DE_AGUA[[#This Row],[Medidor 1 
final m3 3]]-CONSUMO_DE_AGUA[[#This Row],[Medidor 1 inicial m3]]</f>
        <v>0</v>
      </c>
      <c r="K21" s="52"/>
    </row>
    <row r="22" spans="1:11">
      <c r="A22" s="49"/>
      <c r="B22" s="49"/>
      <c r="C22" s="50">
        <f>IFERROR(CONSUMO_DE_AGUA[[#This Row],[Fecha de fin perforación/corte mensual]],0)</f>
        <v>0</v>
      </c>
      <c r="D22" s="42"/>
      <c r="E22" s="42"/>
      <c r="F22" s="42">
        <f t="shared" si="0"/>
        <v>0</v>
      </c>
      <c r="G22" s="42"/>
      <c r="H22" s="42">
        <f>CONSUMO_DE_AGUA[[#This Row],[Medidor 1 
final m3 ]]</f>
        <v>0</v>
      </c>
      <c r="I22" s="42"/>
      <c r="J22" s="56">
        <f>+CONSUMO_DE_AGUA[[#This Row],[Medidor 1 
final m3 3]]-CONSUMO_DE_AGUA[[#This Row],[Medidor 1 inicial m3]]</f>
        <v>0</v>
      </c>
      <c r="K22" s="52"/>
    </row>
    <row r="23" spans="1:11">
      <c r="A23" s="49"/>
      <c r="B23" s="49"/>
      <c r="C23" s="50">
        <f>IFERROR(CONSUMO_DE_AGUA[[#This Row],[Fecha de fin perforación/corte mensual]],0)</f>
        <v>0</v>
      </c>
      <c r="D23" s="42"/>
      <c r="E23" s="42"/>
      <c r="F23" s="42">
        <f t="shared" si="0"/>
        <v>0</v>
      </c>
      <c r="G23" s="42"/>
      <c r="H23" s="42">
        <f>CONSUMO_DE_AGUA[[#This Row],[Medidor 1 
final m3 ]]</f>
        <v>0</v>
      </c>
      <c r="I23" s="42"/>
      <c r="J23" s="56">
        <f>+CONSUMO_DE_AGUA[[#This Row],[Medidor 1 
final m3 3]]-CONSUMO_DE_AGUA[[#This Row],[Medidor 1 inicial m3]]</f>
        <v>0</v>
      </c>
      <c r="K23" s="52"/>
    </row>
    <row r="24" spans="1:11">
      <c r="A24" s="49"/>
      <c r="B24" s="49"/>
      <c r="C24" s="50">
        <f>IFERROR(CONSUMO_DE_AGUA[[#This Row],[Fecha de fin perforación/corte mensual]],0)</f>
        <v>0</v>
      </c>
      <c r="D24" s="42"/>
      <c r="E24" s="42"/>
      <c r="F24" s="42">
        <f t="shared" si="0"/>
        <v>0</v>
      </c>
      <c r="G24" s="42"/>
      <c r="H24" s="42">
        <f>CONSUMO_DE_AGUA[[#This Row],[Medidor 1 
final m3 ]]</f>
        <v>0</v>
      </c>
      <c r="I24" s="42"/>
      <c r="J24" s="56">
        <f>+CONSUMO_DE_AGUA[[#This Row],[Medidor 1 
final m3 3]]-CONSUMO_DE_AGUA[[#This Row],[Medidor 1 inicial m3]]</f>
        <v>0</v>
      </c>
      <c r="K24" s="52"/>
    </row>
    <row r="25" spans="1:11">
      <c r="A25" s="49"/>
      <c r="B25" s="49"/>
      <c r="C25" s="50">
        <f>IFERROR(CONSUMO_DE_AGUA[[#This Row],[Fecha de fin perforación/corte mensual]],0)</f>
        <v>0</v>
      </c>
      <c r="D25" s="42"/>
      <c r="E25" s="42"/>
      <c r="F25" s="42">
        <f t="shared" si="0"/>
        <v>0</v>
      </c>
      <c r="G25" s="42"/>
      <c r="H25" s="42">
        <f>CONSUMO_DE_AGUA[[#This Row],[Medidor 1 
final m3 ]]</f>
        <v>0</v>
      </c>
      <c r="I25" s="42"/>
      <c r="J25" s="56">
        <f>+CONSUMO_DE_AGUA[[#This Row],[Medidor 1 
final m3 3]]-CONSUMO_DE_AGUA[[#This Row],[Medidor 1 inicial m3]]</f>
        <v>0</v>
      </c>
      <c r="K25" s="52"/>
    </row>
    <row r="26" spans="1:11">
      <c r="A26" s="49"/>
      <c r="B26" s="49"/>
      <c r="C26" s="50">
        <f>IFERROR(CONSUMO_DE_AGUA[[#This Row],[Fecha de fin perforación/corte mensual]],0)</f>
        <v>0</v>
      </c>
      <c r="D26" s="42"/>
      <c r="E26" s="42"/>
      <c r="F26" s="42">
        <f t="shared" si="0"/>
        <v>0</v>
      </c>
      <c r="G26" s="42"/>
      <c r="H26" s="42">
        <f>CONSUMO_DE_AGUA[[#This Row],[Medidor 1 
final m3 ]]</f>
        <v>0</v>
      </c>
      <c r="I26" s="42"/>
      <c r="J26" s="56">
        <f>+CONSUMO_DE_AGUA[[#This Row],[Medidor 1 
final m3 3]]-CONSUMO_DE_AGUA[[#This Row],[Medidor 1 inicial m3]]</f>
        <v>0</v>
      </c>
      <c r="K26" s="52"/>
    </row>
    <row r="27" spans="1:11">
      <c r="A27" s="49"/>
      <c r="B27" s="49"/>
      <c r="C27" s="50">
        <f>IFERROR(CONSUMO_DE_AGUA[[#This Row],[Fecha de fin perforación/corte mensual]],0)</f>
        <v>0</v>
      </c>
      <c r="D27" s="42"/>
      <c r="E27" s="42"/>
      <c r="F27" s="42">
        <f t="shared" si="0"/>
        <v>0</v>
      </c>
      <c r="G27" s="42"/>
      <c r="H27" s="42">
        <f>CONSUMO_DE_AGUA[[#This Row],[Medidor 1 
final m3 ]]</f>
        <v>0</v>
      </c>
      <c r="I27" s="42"/>
      <c r="J27" s="56">
        <f>+CONSUMO_DE_AGUA[[#This Row],[Medidor 1 
final m3 3]]-CONSUMO_DE_AGUA[[#This Row],[Medidor 1 inicial m3]]</f>
        <v>0</v>
      </c>
      <c r="K27" s="52"/>
    </row>
    <row r="28" spans="1:11">
      <c r="A28" s="49"/>
      <c r="B28" s="49"/>
      <c r="C28" s="50">
        <f>IFERROR(CONSUMO_DE_AGUA[[#This Row],[Fecha de fin perforación/corte mensual]],0)</f>
        <v>0</v>
      </c>
      <c r="D28" s="42"/>
      <c r="E28" s="42"/>
      <c r="F28" s="42">
        <f t="shared" si="0"/>
        <v>0</v>
      </c>
      <c r="G28" s="42"/>
      <c r="H28" s="42">
        <f>CONSUMO_DE_AGUA[[#This Row],[Medidor 1 
final m3 ]]</f>
        <v>0</v>
      </c>
      <c r="I28" s="42"/>
      <c r="J28" s="56">
        <f>+CONSUMO_DE_AGUA[[#This Row],[Medidor 1 
final m3 3]]-CONSUMO_DE_AGUA[[#This Row],[Medidor 1 inicial m3]]</f>
        <v>0</v>
      </c>
      <c r="K28" s="52"/>
    </row>
    <row r="29" spans="1:11">
      <c r="A29" s="49"/>
      <c r="B29" s="49"/>
      <c r="C29" s="50">
        <f>IFERROR(CONSUMO_DE_AGUA[[#This Row],[Fecha de fin perforación/corte mensual]],0)</f>
        <v>0</v>
      </c>
      <c r="D29" s="42"/>
      <c r="E29" s="42"/>
      <c r="F29" s="42">
        <f t="shared" si="0"/>
        <v>0</v>
      </c>
      <c r="G29" s="42"/>
      <c r="H29" s="42">
        <f>CONSUMO_DE_AGUA[[#This Row],[Medidor 1 
final m3 ]]</f>
        <v>0</v>
      </c>
      <c r="I29" s="42"/>
      <c r="J29" s="56">
        <f>+CONSUMO_DE_AGUA[[#This Row],[Medidor 1 
final m3 3]]-CONSUMO_DE_AGUA[[#This Row],[Medidor 1 inicial m3]]</f>
        <v>0</v>
      </c>
      <c r="K29" s="52"/>
    </row>
    <row r="30" spans="1:11">
      <c r="A30" s="49"/>
      <c r="B30" s="49"/>
      <c r="C30" s="50">
        <f>IFERROR(CONSUMO_DE_AGUA[[#This Row],[Fecha de fin perforación/corte mensual]],0)</f>
        <v>0</v>
      </c>
      <c r="D30" s="42"/>
      <c r="E30" s="42"/>
      <c r="F30" s="42">
        <f t="shared" si="0"/>
        <v>0</v>
      </c>
      <c r="G30" s="42"/>
      <c r="H30" s="42">
        <f>CONSUMO_DE_AGUA[[#This Row],[Medidor 1 
final m3 ]]</f>
        <v>0</v>
      </c>
      <c r="I30" s="42"/>
      <c r="J30" s="56">
        <f>+CONSUMO_DE_AGUA[[#This Row],[Medidor 1 
final m3 3]]-CONSUMO_DE_AGUA[[#This Row],[Medidor 1 inicial m3]]</f>
        <v>0</v>
      </c>
      <c r="K30" s="52"/>
    </row>
    <row r="31" spans="1:11">
      <c r="A31" s="49"/>
      <c r="B31" s="49"/>
      <c r="C31" s="50">
        <f>IFERROR(CONSUMO_DE_AGUA[[#This Row],[Fecha de fin perforación/corte mensual]],0)</f>
        <v>0</v>
      </c>
      <c r="D31" s="42"/>
      <c r="E31" s="42"/>
      <c r="F31" s="42">
        <f t="shared" si="0"/>
        <v>0</v>
      </c>
      <c r="G31" s="42"/>
      <c r="H31" s="42">
        <f>CONSUMO_DE_AGUA[[#This Row],[Medidor 1 
final m3 ]]</f>
        <v>0</v>
      </c>
      <c r="I31" s="42"/>
      <c r="J31" s="56">
        <f>+CONSUMO_DE_AGUA[[#This Row],[Medidor 1 
final m3 3]]-CONSUMO_DE_AGUA[[#This Row],[Medidor 1 inicial m3]]</f>
        <v>0</v>
      </c>
      <c r="K31" s="52"/>
    </row>
    <row r="32" spans="1:11">
      <c r="A32" s="49"/>
      <c r="B32" s="49"/>
      <c r="C32" s="50">
        <f>IFERROR(CONSUMO_DE_AGUA[[#This Row],[Fecha de fin perforación/corte mensual]],0)</f>
        <v>0</v>
      </c>
      <c r="D32" s="42"/>
      <c r="E32" s="42"/>
      <c r="F32" s="42">
        <f t="shared" si="0"/>
        <v>0</v>
      </c>
      <c r="G32" s="42"/>
      <c r="H32" s="42">
        <f>CONSUMO_DE_AGUA[[#This Row],[Medidor 1 
final m3 ]]</f>
        <v>0</v>
      </c>
      <c r="I32" s="42"/>
      <c r="J32" s="56">
        <f>+CONSUMO_DE_AGUA[[#This Row],[Medidor 1 
final m3 3]]-CONSUMO_DE_AGUA[[#This Row],[Medidor 1 inicial m3]]</f>
        <v>0</v>
      </c>
      <c r="K32" s="52"/>
    </row>
    <row r="33" spans="1:11">
      <c r="A33" s="49"/>
      <c r="B33" s="49"/>
      <c r="C33" s="50">
        <f>IFERROR(CONSUMO_DE_AGUA[[#This Row],[Fecha de fin perforación/corte mensual]],0)</f>
        <v>0</v>
      </c>
      <c r="D33" s="42"/>
      <c r="E33" s="42"/>
      <c r="F33" s="42">
        <f t="shared" si="0"/>
        <v>0</v>
      </c>
      <c r="G33" s="42"/>
      <c r="H33" s="42">
        <f>CONSUMO_DE_AGUA[[#This Row],[Medidor 1 
final m3 ]]</f>
        <v>0</v>
      </c>
      <c r="I33" s="42"/>
      <c r="J33" s="56">
        <f>+CONSUMO_DE_AGUA[[#This Row],[Medidor 1 
final m3 3]]-CONSUMO_DE_AGUA[[#This Row],[Medidor 1 inicial m3]]</f>
        <v>0</v>
      </c>
      <c r="K33" s="52"/>
    </row>
    <row r="34" spans="1:11">
      <c r="A34" s="49"/>
      <c r="B34" s="49"/>
      <c r="C34" s="50">
        <f>IFERROR(CONSUMO_DE_AGUA[[#This Row],[Fecha de fin perforación/corte mensual]],0)</f>
        <v>0</v>
      </c>
      <c r="D34" s="42"/>
      <c r="E34" s="42"/>
      <c r="F34" s="42">
        <f t="shared" si="0"/>
        <v>0</v>
      </c>
      <c r="G34" s="42"/>
      <c r="H34" s="42">
        <f>CONSUMO_DE_AGUA[[#This Row],[Medidor 1 
final m3 ]]</f>
        <v>0</v>
      </c>
      <c r="I34" s="42"/>
      <c r="J34" s="56">
        <f>+CONSUMO_DE_AGUA[[#This Row],[Medidor 1 
final m3 3]]-CONSUMO_DE_AGUA[[#This Row],[Medidor 1 inicial m3]]</f>
        <v>0</v>
      </c>
      <c r="K34" s="52"/>
    </row>
    <row r="35" spans="1:11">
      <c r="A35" s="49"/>
      <c r="B35" s="49"/>
      <c r="C35" s="50">
        <f>IFERROR(CONSUMO_DE_AGUA[[#This Row],[Fecha de fin perforación/corte mensual]],0)</f>
        <v>0</v>
      </c>
      <c r="D35" s="42"/>
      <c r="E35" s="42"/>
      <c r="F35" s="42">
        <f t="shared" si="0"/>
        <v>0</v>
      </c>
      <c r="G35" s="42"/>
      <c r="H35" s="42">
        <f>CONSUMO_DE_AGUA[[#This Row],[Medidor 1 
final m3 ]]</f>
        <v>0</v>
      </c>
      <c r="I35" s="42"/>
      <c r="J35" s="56">
        <f>+CONSUMO_DE_AGUA[[#This Row],[Medidor 1 
final m3 3]]-CONSUMO_DE_AGUA[[#This Row],[Medidor 1 inicial m3]]</f>
        <v>0</v>
      </c>
      <c r="K35" s="52"/>
    </row>
    <row r="36" spans="1:11">
      <c r="A36" s="49"/>
      <c r="B36" s="49"/>
      <c r="C36" s="50">
        <f>IFERROR(CONSUMO_DE_AGUA[[#This Row],[Fecha de fin perforación/corte mensual]],0)</f>
        <v>0</v>
      </c>
      <c r="D36" s="42"/>
      <c r="E36" s="42"/>
      <c r="F36" s="42">
        <f t="shared" si="0"/>
        <v>0</v>
      </c>
      <c r="G36" s="42"/>
      <c r="H36" s="42">
        <f>CONSUMO_DE_AGUA[[#This Row],[Medidor 1 
final m3 ]]</f>
        <v>0</v>
      </c>
      <c r="I36" s="42"/>
      <c r="J36" s="56">
        <f>+CONSUMO_DE_AGUA[[#This Row],[Medidor 1 
final m3 3]]-CONSUMO_DE_AGUA[[#This Row],[Medidor 1 inicial m3]]</f>
        <v>0</v>
      </c>
      <c r="K36" s="52"/>
    </row>
    <row r="37" spans="1:11">
      <c r="A37" s="49"/>
      <c r="B37" s="49"/>
      <c r="C37" s="50">
        <f>IFERROR(CONSUMO_DE_AGUA[[#This Row],[Fecha de fin perforación/corte mensual]],0)</f>
        <v>0</v>
      </c>
      <c r="D37" s="42"/>
      <c r="E37" s="42"/>
      <c r="F37" s="42">
        <f t="shared" si="0"/>
        <v>0</v>
      </c>
      <c r="G37" s="42"/>
      <c r="H37" s="42">
        <f>CONSUMO_DE_AGUA[[#This Row],[Medidor 1 
final m3 ]]</f>
        <v>0</v>
      </c>
      <c r="I37" s="42"/>
      <c r="J37" s="56">
        <f>+CONSUMO_DE_AGUA[[#This Row],[Medidor 1 
final m3 3]]-CONSUMO_DE_AGUA[[#This Row],[Medidor 1 inicial m3]]</f>
        <v>0</v>
      </c>
      <c r="K37" s="52"/>
    </row>
    <row r="38" spans="1:11">
      <c r="A38" s="49"/>
      <c r="B38" s="49"/>
      <c r="C38" s="50">
        <f>IFERROR(CONSUMO_DE_AGUA[[#This Row],[Fecha de fin perforación/corte mensual]],0)</f>
        <v>0</v>
      </c>
      <c r="D38" s="42"/>
      <c r="E38" s="42"/>
      <c r="F38" s="42">
        <f t="shared" si="0"/>
        <v>0</v>
      </c>
      <c r="G38" s="42"/>
      <c r="H38" s="42">
        <f>CONSUMO_DE_AGUA[[#This Row],[Medidor 1 
final m3 ]]</f>
        <v>0</v>
      </c>
      <c r="I38" s="42"/>
      <c r="J38" s="56">
        <f>+CONSUMO_DE_AGUA[[#This Row],[Medidor 1 
final m3 3]]-CONSUMO_DE_AGUA[[#This Row],[Medidor 1 inicial m3]]</f>
        <v>0</v>
      </c>
      <c r="K38" s="52"/>
    </row>
    <row r="39" spans="1:11">
      <c r="A39" s="49"/>
      <c r="B39" s="49"/>
      <c r="C39" s="50">
        <f>IFERROR(CONSUMO_DE_AGUA[[#This Row],[Fecha de fin perforación/corte mensual]],0)</f>
        <v>0</v>
      </c>
      <c r="D39" s="42"/>
      <c r="E39" s="42"/>
      <c r="F39" s="42">
        <f t="shared" si="0"/>
        <v>0</v>
      </c>
      <c r="G39" s="42"/>
      <c r="H39" s="42">
        <f>CONSUMO_DE_AGUA[[#This Row],[Medidor 1 
final m3 ]]</f>
        <v>0</v>
      </c>
      <c r="I39" s="42"/>
      <c r="J39" s="56">
        <f>+CONSUMO_DE_AGUA[[#This Row],[Medidor 1 
final m3 3]]-CONSUMO_DE_AGUA[[#This Row],[Medidor 1 inicial m3]]</f>
        <v>0</v>
      </c>
      <c r="K39" s="52"/>
    </row>
    <row r="40" spans="1:11">
      <c r="A40" s="49"/>
      <c r="B40" s="49"/>
      <c r="C40" s="50">
        <f>IFERROR(CONSUMO_DE_AGUA[[#This Row],[Fecha de fin perforación/corte mensual]],0)</f>
        <v>0</v>
      </c>
      <c r="D40" s="42"/>
      <c r="E40" s="42"/>
      <c r="F40" s="42">
        <f t="shared" si="0"/>
        <v>0</v>
      </c>
      <c r="G40" s="42"/>
      <c r="H40" s="42">
        <f>CONSUMO_DE_AGUA[[#This Row],[Medidor 1 
final m3 ]]</f>
        <v>0</v>
      </c>
      <c r="I40" s="42"/>
      <c r="J40" s="56">
        <f>+CONSUMO_DE_AGUA[[#This Row],[Medidor 1 
final m3 3]]-CONSUMO_DE_AGUA[[#This Row],[Medidor 1 inicial m3]]</f>
        <v>0</v>
      </c>
      <c r="K40" s="52"/>
    </row>
    <row r="41" spans="1:11" ht="15">
      <c r="A41" s="49"/>
      <c r="B41" s="49"/>
      <c r="C41" s="50">
        <f>IFERROR(CONSUMO_DE_AGUA[[#This Row],[Fecha de fin perforación/corte mensual]],0)</f>
        <v>0</v>
      </c>
      <c r="D41" s="42"/>
      <c r="E41" s="42"/>
      <c r="F41" s="42">
        <f t="shared" si="0"/>
        <v>0</v>
      </c>
      <c r="G41" s="42"/>
      <c r="H41" s="42">
        <f>CONSUMO_DE_AGUA[[#This Row],[Medidor 1 
final m3 ]]</f>
        <v>0</v>
      </c>
      <c r="I41" s="42"/>
      <c r="J41" s="56">
        <f>+CONSUMO_DE_AGUA[[#This Row],[Medidor 1 
final m3 3]]-CONSUMO_DE_AGUA[[#This Row],[Medidor 1 inicial m3]]</f>
        <v>0</v>
      </c>
      <c r="K41" s="52"/>
    </row>
    <row r="42" spans="1:11" ht="15">
      <c r="A42" s="49"/>
      <c r="B42" s="49"/>
      <c r="C42" s="50">
        <f>IFERROR(CONSUMO_DE_AGUA[[#This Row],[Fecha de fin perforación/corte mensual]],0)</f>
        <v>0</v>
      </c>
      <c r="D42" s="42"/>
      <c r="E42" s="42"/>
      <c r="F42" s="42">
        <f t="shared" si="0"/>
        <v>0</v>
      </c>
      <c r="G42" s="42"/>
      <c r="H42" s="42">
        <f>CONSUMO_DE_AGUA[[#This Row],[Medidor 1 
final m3 ]]</f>
        <v>0</v>
      </c>
      <c r="I42" s="42"/>
      <c r="J42" s="56">
        <f>+CONSUMO_DE_AGUA[[#This Row],[Medidor 1 
final m3 3]]-CONSUMO_DE_AGUA[[#This Row],[Medidor 1 inicial m3]]</f>
        <v>0</v>
      </c>
      <c r="K42" s="52"/>
    </row>
    <row r="43" spans="1:11" ht="15">
      <c r="A43" s="49"/>
      <c r="B43" s="49"/>
      <c r="C43" s="50">
        <f>IFERROR(CONSUMO_DE_AGUA[[#This Row],[Fecha de fin perforación/corte mensual]],0)</f>
        <v>0</v>
      </c>
      <c r="D43" s="42"/>
      <c r="E43" s="42"/>
      <c r="F43" s="42">
        <f t="shared" si="0"/>
        <v>0</v>
      </c>
      <c r="G43" s="42"/>
      <c r="H43" s="42">
        <f>CONSUMO_DE_AGUA[[#This Row],[Medidor 1 
final m3 ]]</f>
        <v>0</v>
      </c>
      <c r="I43" s="42"/>
      <c r="J43" s="56">
        <f>+CONSUMO_DE_AGUA[[#This Row],[Medidor 1 
final m3 3]]-CONSUMO_DE_AGUA[[#This Row],[Medidor 1 inicial m3]]</f>
        <v>0</v>
      </c>
      <c r="K43" s="52"/>
    </row>
    <row r="44" spans="1:11" ht="15">
      <c r="A44" s="49"/>
      <c r="B44" s="49"/>
      <c r="C44" s="50">
        <f>IFERROR(CONSUMO_DE_AGUA[[#This Row],[Fecha de fin perforación/corte mensual]],0)</f>
        <v>0</v>
      </c>
      <c r="D44" s="42"/>
      <c r="E44" s="42"/>
      <c r="F44" s="42">
        <f t="shared" si="0"/>
        <v>0</v>
      </c>
      <c r="G44" s="42"/>
      <c r="H44" s="42">
        <f>CONSUMO_DE_AGUA[[#This Row],[Medidor 1 
final m3 ]]</f>
        <v>0</v>
      </c>
      <c r="I44" s="42"/>
      <c r="J44" s="56">
        <f>+CONSUMO_DE_AGUA[[#This Row],[Medidor 1 
final m3 3]]-CONSUMO_DE_AGUA[[#This Row],[Medidor 1 inicial m3]]</f>
        <v>0</v>
      </c>
      <c r="K44" s="52"/>
    </row>
    <row r="45" spans="1:11" ht="15">
      <c r="A45" s="49"/>
      <c r="B45" s="49"/>
      <c r="C45" s="50">
        <f>IFERROR(CONSUMO_DE_AGUA[[#This Row],[Fecha de fin perforación/corte mensual]],0)</f>
        <v>0</v>
      </c>
      <c r="D45" s="42"/>
      <c r="E45" s="42"/>
      <c r="F45" s="42">
        <f t="shared" si="0"/>
        <v>0</v>
      </c>
      <c r="G45" s="42"/>
      <c r="H45" s="42">
        <f>CONSUMO_DE_AGUA[[#This Row],[Medidor 1 
final m3 ]]</f>
        <v>0</v>
      </c>
      <c r="I45" s="42"/>
      <c r="J45" s="56">
        <f>+CONSUMO_DE_AGUA[[#This Row],[Medidor 1 
final m3 3]]-CONSUMO_DE_AGUA[[#This Row],[Medidor 1 inicial m3]]</f>
        <v>0</v>
      </c>
      <c r="K45" s="52"/>
    </row>
    <row r="46" spans="1:11" ht="15">
      <c r="A46" s="49"/>
      <c r="B46" s="49"/>
      <c r="C46" s="50">
        <f>IFERROR(CONSUMO_DE_AGUA[[#This Row],[Fecha de fin perforación/corte mensual]],0)</f>
        <v>0</v>
      </c>
      <c r="D46" s="42"/>
      <c r="E46" s="42"/>
      <c r="F46" s="42">
        <f t="shared" si="0"/>
        <v>0</v>
      </c>
      <c r="G46" s="42"/>
      <c r="H46" s="42">
        <f>CONSUMO_DE_AGUA[[#This Row],[Medidor 1 
final m3 ]]</f>
        <v>0</v>
      </c>
      <c r="I46" s="42"/>
      <c r="J46" s="56">
        <f>+CONSUMO_DE_AGUA[[#This Row],[Medidor 1 
final m3 3]]-CONSUMO_DE_AGUA[[#This Row],[Medidor 1 inicial m3]]</f>
        <v>0</v>
      </c>
      <c r="K46" s="52"/>
    </row>
    <row r="47" spans="1:11" ht="15">
      <c r="A47" s="49"/>
      <c r="B47" s="49"/>
      <c r="C47" s="50">
        <f>IFERROR(CONSUMO_DE_AGUA[[#This Row],[Fecha de fin perforación/corte mensual]],0)</f>
        <v>0</v>
      </c>
      <c r="D47" s="42"/>
      <c r="E47" s="42"/>
      <c r="F47" s="42">
        <f t="shared" si="0"/>
        <v>0</v>
      </c>
      <c r="G47" s="42"/>
      <c r="H47" s="42">
        <f>CONSUMO_DE_AGUA[[#This Row],[Medidor 1 
final m3 ]]</f>
        <v>0</v>
      </c>
      <c r="I47" s="42"/>
      <c r="J47" s="56">
        <f>+CONSUMO_DE_AGUA[[#This Row],[Medidor 1 
final m3 3]]-CONSUMO_DE_AGUA[[#This Row],[Medidor 1 inicial m3]]</f>
        <v>0</v>
      </c>
      <c r="K47" s="52"/>
    </row>
    <row r="48" spans="1:11" ht="15">
      <c r="A48" s="49"/>
      <c r="B48" s="49"/>
      <c r="C48" s="50">
        <f>IFERROR(CONSUMO_DE_AGUA[[#This Row],[Fecha de fin perforación/corte mensual]],0)</f>
        <v>0</v>
      </c>
      <c r="D48" s="42"/>
      <c r="E48" s="42"/>
      <c r="F48" s="42">
        <f t="shared" si="0"/>
        <v>0</v>
      </c>
      <c r="G48" s="42"/>
      <c r="H48" s="42">
        <f>CONSUMO_DE_AGUA[[#This Row],[Medidor 1 
final m3 ]]</f>
        <v>0</v>
      </c>
      <c r="I48" s="42"/>
      <c r="J48" s="56">
        <f>+CONSUMO_DE_AGUA[[#This Row],[Medidor 1 
final m3 3]]-CONSUMO_DE_AGUA[[#This Row],[Medidor 1 inicial m3]]</f>
        <v>0</v>
      </c>
      <c r="K48" s="52"/>
    </row>
    <row r="49" spans="1:11" ht="15">
      <c r="A49" s="49"/>
      <c r="B49" s="49"/>
      <c r="C49" s="50">
        <f>IFERROR(CONSUMO_DE_AGUA[[#This Row],[Fecha de fin perforación/corte mensual]],0)</f>
        <v>0</v>
      </c>
      <c r="D49" s="42"/>
      <c r="E49" s="42"/>
      <c r="F49" s="42">
        <f t="shared" si="0"/>
        <v>0</v>
      </c>
      <c r="G49" s="42"/>
      <c r="H49" s="42">
        <f>CONSUMO_DE_AGUA[[#This Row],[Medidor 1 
final m3 ]]</f>
        <v>0</v>
      </c>
      <c r="I49" s="42"/>
      <c r="J49" s="56">
        <f>+CONSUMO_DE_AGUA[[#This Row],[Medidor 1 
final m3 3]]-CONSUMO_DE_AGUA[[#This Row],[Medidor 1 inicial m3]]</f>
        <v>0</v>
      </c>
      <c r="K49" s="52"/>
    </row>
    <row r="50" spans="1:11" ht="15">
      <c r="A50" s="49"/>
      <c r="B50" s="49"/>
      <c r="C50" s="50">
        <f>IFERROR(CONSUMO_DE_AGUA[[#This Row],[Fecha de fin perforación/corte mensual]],0)</f>
        <v>0</v>
      </c>
      <c r="D50" s="42"/>
      <c r="E50" s="42"/>
      <c r="F50" s="42">
        <f t="shared" si="0"/>
        <v>0</v>
      </c>
      <c r="G50" s="42"/>
      <c r="H50" s="42">
        <f>CONSUMO_DE_AGUA[[#This Row],[Medidor 1 
final m3 ]]</f>
        <v>0</v>
      </c>
      <c r="I50" s="42"/>
      <c r="J50" s="56">
        <f>+CONSUMO_DE_AGUA[[#This Row],[Medidor 1 
final m3 3]]-CONSUMO_DE_AGUA[[#This Row],[Medidor 1 inicial m3]]</f>
        <v>0</v>
      </c>
      <c r="K50" s="52"/>
    </row>
    <row r="51" spans="1:11" ht="15">
      <c r="A51" s="49"/>
      <c r="B51" s="49"/>
      <c r="C51" s="50">
        <f>IFERROR(CONSUMO_DE_AGUA[[#This Row],[Fecha de fin perforación/corte mensual]],0)</f>
        <v>0</v>
      </c>
      <c r="D51" s="42"/>
      <c r="E51" s="42"/>
      <c r="F51" s="42">
        <f t="shared" si="0"/>
        <v>0</v>
      </c>
      <c r="G51" s="42"/>
      <c r="H51" s="42">
        <f>CONSUMO_DE_AGUA[[#This Row],[Medidor 1 
final m3 ]]</f>
        <v>0</v>
      </c>
      <c r="I51" s="42"/>
      <c r="J51" s="56">
        <f>+CONSUMO_DE_AGUA[[#This Row],[Medidor 1 
final m3 3]]-CONSUMO_DE_AGUA[[#This Row],[Medidor 1 inicial m3]]</f>
        <v>0</v>
      </c>
      <c r="K51" s="52"/>
    </row>
    <row r="52" spans="1:11" ht="15">
      <c r="A52" s="49"/>
      <c r="B52" s="49"/>
      <c r="C52" s="50">
        <f>IFERROR(CONSUMO_DE_AGUA[[#This Row],[Fecha de fin perforación/corte mensual]],0)</f>
        <v>0</v>
      </c>
      <c r="D52" s="42"/>
      <c r="E52" s="42"/>
      <c r="F52" s="42">
        <f t="shared" si="0"/>
        <v>0</v>
      </c>
      <c r="G52" s="42"/>
      <c r="H52" s="42">
        <f>CONSUMO_DE_AGUA[[#This Row],[Medidor 1 
final m3 ]]</f>
        <v>0</v>
      </c>
      <c r="I52" s="42"/>
      <c r="J52" s="56">
        <f>+CONSUMO_DE_AGUA[[#This Row],[Medidor 1 
final m3 3]]-CONSUMO_DE_AGUA[[#This Row],[Medidor 1 inicial m3]]</f>
        <v>0</v>
      </c>
      <c r="K52" s="52"/>
    </row>
    <row r="53" spans="1:11" ht="15">
      <c r="A53" s="49"/>
      <c r="B53" s="49"/>
      <c r="C53" s="50">
        <f>IFERROR(CONSUMO_DE_AGUA[[#This Row],[Fecha de fin perforación/corte mensual]],0)</f>
        <v>0</v>
      </c>
      <c r="D53" s="42"/>
      <c r="E53" s="42"/>
      <c r="F53" s="42">
        <f t="shared" si="0"/>
        <v>0</v>
      </c>
      <c r="G53" s="42"/>
      <c r="H53" s="42">
        <f>CONSUMO_DE_AGUA[[#This Row],[Medidor 1 
final m3 ]]</f>
        <v>0</v>
      </c>
      <c r="I53" s="42"/>
      <c r="J53" s="56">
        <f>+CONSUMO_DE_AGUA[[#This Row],[Medidor 1 
final m3 3]]-CONSUMO_DE_AGUA[[#This Row],[Medidor 1 inicial m3]]</f>
        <v>0</v>
      </c>
      <c r="K53" s="52"/>
    </row>
    <row r="54" spans="1:11" ht="15">
      <c r="A54" s="49"/>
      <c r="B54" s="49"/>
      <c r="C54" s="50">
        <f>IFERROR(CONSUMO_DE_AGUA[[#This Row],[Fecha de fin perforación/corte mensual]],0)</f>
        <v>0</v>
      </c>
      <c r="D54" s="42"/>
      <c r="E54" s="42"/>
      <c r="F54" s="42">
        <f t="shared" si="0"/>
        <v>0</v>
      </c>
      <c r="G54" s="42"/>
      <c r="H54" s="42">
        <f>CONSUMO_DE_AGUA[[#This Row],[Medidor 1 
final m3 ]]</f>
        <v>0</v>
      </c>
      <c r="I54" s="42"/>
      <c r="J54" s="56">
        <f>+CONSUMO_DE_AGUA[[#This Row],[Medidor 1 
final m3 3]]-CONSUMO_DE_AGUA[[#This Row],[Medidor 1 inicial m3]]</f>
        <v>0</v>
      </c>
      <c r="K54" s="52"/>
    </row>
    <row r="55" spans="1:11" ht="15">
      <c r="A55" s="49"/>
      <c r="B55" s="49"/>
      <c r="C55" s="50">
        <f>IFERROR(CONSUMO_DE_AGUA[[#This Row],[Fecha de fin perforación/corte mensual]],0)</f>
        <v>0</v>
      </c>
      <c r="D55" s="42"/>
      <c r="E55" s="42"/>
      <c r="F55" s="42">
        <f t="shared" si="0"/>
        <v>0</v>
      </c>
      <c r="G55" s="42"/>
      <c r="H55" s="42">
        <f>CONSUMO_DE_AGUA[[#This Row],[Medidor 1 
final m3 ]]</f>
        <v>0</v>
      </c>
      <c r="I55" s="42"/>
      <c r="J55" s="56">
        <f>+CONSUMO_DE_AGUA[[#This Row],[Medidor 1 
final m3 3]]-CONSUMO_DE_AGUA[[#This Row],[Medidor 1 inicial m3]]</f>
        <v>0</v>
      </c>
      <c r="K55" s="52"/>
    </row>
    <row r="56" spans="1:11" ht="15">
      <c r="A56" s="49"/>
      <c r="B56" s="49"/>
      <c r="C56" s="50">
        <f>IFERROR(CONSUMO_DE_AGUA[[#This Row],[Fecha de fin perforación/corte mensual]],0)</f>
        <v>0</v>
      </c>
      <c r="D56" s="42"/>
      <c r="E56" s="42"/>
      <c r="F56" s="42">
        <f t="shared" si="0"/>
        <v>0</v>
      </c>
      <c r="G56" s="42"/>
      <c r="H56" s="42">
        <f>CONSUMO_DE_AGUA[[#This Row],[Medidor 1 
final m3 ]]</f>
        <v>0</v>
      </c>
      <c r="I56" s="42"/>
      <c r="J56" s="56">
        <f>+CONSUMO_DE_AGUA[[#This Row],[Medidor 1 
final m3 3]]-CONSUMO_DE_AGUA[[#This Row],[Medidor 1 inicial m3]]</f>
        <v>0</v>
      </c>
      <c r="K56" s="52"/>
    </row>
    <row r="57" spans="1:11" ht="15">
      <c r="A57" s="49"/>
      <c r="B57" s="49"/>
      <c r="C57" s="50">
        <f>IFERROR(CONSUMO_DE_AGUA[[#This Row],[Fecha de fin perforación/corte mensual]],0)</f>
        <v>0</v>
      </c>
      <c r="D57" s="42"/>
      <c r="E57" s="42"/>
      <c r="F57" s="42">
        <f t="shared" si="0"/>
        <v>0</v>
      </c>
      <c r="G57" s="42"/>
      <c r="H57" s="42">
        <f>CONSUMO_DE_AGUA[[#This Row],[Medidor 1 
final m3 ]]</f>
        <v>0</v>
      </c>
      <c r="I57" s="42"/>
      <c r="J57" s="56">
        <f>+CONSUMO_DE_AGUA[[#This Row],[Medidor 1 
final m3 3]]-CONSUMO_DE_AGUA[[#This Row],[Medidor 1 inicial m3]]</f>
        <v>0</v>
      </c>
      <c r="K57" s="52"/>
    </row>
    <row r="58" spans="1:11" ht="15">
      <c r="A58" s="49"/>
      <c r="B58" s="49"/>
      <c r="C58" s="50">
        <f>IFERROR(CONSUMO_DE_AGUA[[#This Row],[Fecha de fin perforación/corte mensual]],0)</f>
        <v>0</v>
      </c>
      <c r="D58" s="42"/>
      <c r="E58" s="42"/>
      <c r="F58" s="42">
        <f t="shared" si="0"/>
        <v>0</v>
      </c>
      <c r="G58" s="42"/>
      <c r="H58" s="42">
        <f>CONSUMO_DE_AGUA[[#This Row],[Medidor 1 
final m3 ]]</f>
        <v>0</v>
      </c>
      <c r="I58" s="42"/>
      <c r="J58" s="56">
        <f>+CONSUMO_DE_AGUA[[#This Row],[Medidor 1 
final m3 3]]-CONSUMO_DE_AGUA[[#This Row],[Medidor 1 inicial m3]]</f>
        <v>0</v>
      </c>
      <c r="K58" s="52"/>
    </row>
    <row r="59" spans="1:11" ht="15">
      <c r="A59" s="49"/>
      <c r="B59" s="49"/>
      <c r="C59" s="50">
        <f>IFERROR(CONSUMO_DE_AGUA[[#This Row],[Fecha de fin perforación/corte mensual]],0)</f>
        <v>0</v>
      </c>
      <c r="D59" s="42"/>
      <c r="E59" s="42"/>
      <c r="F59" s="42">
        <f t="shared" si="0"/>
        <v>0</v>
      </c>
      <c r="G59" s="42"/>
      <c r="H59" s="42">
        <f>CONSUMO_DE_AGUA[[#This Row],[Medidor 1 
final m3 ]]</f>
        <v>0</v>
      </c>
      <c r="I59" s="42"/>
      <c r="J59" s="56">
        <f>+CONSUMO_DE_AGUA[[#This Row],[Medidor 1 
final m3 3]]-CONSUMO_DE_AGUA[[#This Row],[Medidor 1 inicial m3]]</f>
        <v>0</v>
      </c>
      <c r="K59" s="52"/>
    </row>
    <row r="60" spans="1:11" ht="15">
      <c r="A60" s="49"/>
      <c r="B60" s="49"/>
      <c r="C60" s="50">
        <f>IFERROR(CONSUMO_DE_AGUA[[#This Row],[Fecha de fin perforación/corte mensual]],0)</f>
        <v>0</v>
      </c>
      <c r="D60" s="42"/>
      <c r="E60" s="42"/>
      <c r="F60" s="42">
        <f t="shared" si="0"/>
        <v>0</v>
      </c>
      <c r="G60" s="42"/>
      <c r="H60" s="42">
        <f>CONSUMO_DE_AGUA[[#This Row],[Medidor 1 
final m3 ]]</f>
        <v>0</v>
      </c>
      <c r="I60" s="42"/>
      <c r="J60" s="56">
        <f>+CONSUMO_DE_AGUA[[#This Row],[Medidor 1 
final m3 3]]-CONSUMO_DE_AGUA[[#This Row],[Medidor 1 inicial m3]]</f>
        <v>0</v>
      </c>
      <c r="K60" s="52"/>
    </row>
    <row r="61" spans="1:11" ht="15">
      <c r="A61" s="49"/>
      <c r="B61" s="49"/>
      <c r="C61" s="50">
        <f>IFERROR(CONSUMO_DE_AGUA[[#This Row],[Fecha de fin perforación/corte mensual]],0)</f>
        <v>0</v>
      </c>
      <c r="D61" s="42"/>
      <c r="E61" s="42"/>
      <c r="F61" s="42">
        <f t="shared" si="0"/>
        <v>0</v>
      </c>
      <c r="G61" s="42"/>
      <c r="H61" s="42">
        <f>CONSUMO_DE_AGUA[[#This Row],[Medidor 1 
final m3 ]]</f>
        <v>0</v>
      </c>
      <c r="I61" s="42"/>
      <c r="J61" s="56">
        <f>+CONSUMO_DE_AGUA[[#This Row],[Medidor 1 
final m3 3]]-CONSUMO_DE_AGUA[[#This Row],[Medidor 1 inicial m3]]</f>
        <v>0</v>
      </c>
      <c r="K61" s="52"/>
    </row>
    <row r="62" spans="1:11" ht="15">
      <c r="A62" s="49"/>
      <c r="B62" s="49"/>
      <c r="C62" s="50">
        <f>IFERROR(CONSUMO_DE_AGUA[[#This Row],[Fecha de fin perforación/corte mensual]],0)</f>
        <v>0</v>
      </c>
      <c r="D62" s="42"/>
      <c r="E62" s="42"/>
      <c r="F62" s="42">
        <f t="shared" si="0"/>
        <v>0</v>
      </c>
      <c r="G62" s="42"/>
      <c r="H62" s="42">
        <f>CONSUMO_DE_AGUA[[#This Row],[Medidor 1 
final m3 ]]</f>
        <v>0</v>
      </c>
      <c r="I62" s="42"/>
      <c r="J62" s="56">
        <f>+CONSUMO_DE_AGUA[[#This Row],[Medidor 1 
final m3 3]]-CONSUMO_DE_AGUA[[#This Row],[Medidor 1 inicial m3]]</f>
        <v>0</v>
      </c>
      <c r="K62" s="52"/>
    </row>
    <row r="63" spans="1:11" ht="15">
      <c r="A63" s="49"/>
      <c r="B63" s="49"/>
      <c r="C63" s="50">
        <f>IFERROR(CONSUMO_DE_AGUA[[#This Row],[Fecha de fin perforación/corte mensual]],0)</f>
        <v>0</v>
      </c>
      <c r="D63" s="42"/>
      <c r="E63" s="42"/>
      <c r="F63" s="42">
        <f t="shared" si="0"/>
        <v>0</v>
      </c>
      <c r="G63" s="42"/>
      <c r="H63" s="42">
        <f>CONSUMO_DE_AGUA[[#This Row],[Medidor 1 
final m3 ]]</f>
        <v>0</v>
      </c>
      <c r="I63" s="42"/>
      <c r="J63" s="56">
        <f>+CONSUMO_DE_AGUA[[#This Row],[Medidor 1 
final m3 3]]-CONSUMO_DE_AGUA[[#This Row],[Medidor 1 inicial m3]]</f>
        <v>0</v>
      </c>
      <c r="K63" s="52"/>
    </row>
    <row r="64" spans="1:11" ht="15">
      <c r="A64" s="49"/>
      <c r="B64" s="49"/>
      <c r="C64" s="50">
        <f>IFERROR(CONSUMO_DE_AGUA[[#This Row],[Fecha de fin perforación/corte mensual]],0)</f>
        <v>0</v>
      </c>
      <c r="D64" s="42"/>
      <c r="E64" s="42"/>
      <c r="F64" s="42">
        <f t="shared" si="0"/>
        <v>0</v>
      </c>
      <c r="G64" s="42"/>
      <c r="H64" s="42">
        <f>CONSUMO_DE_AGUA[[#This Row],[Medidor 1 
final m3 ]]</f>
        <v>0</v>
      </c>
      <c r="I64" s="42"/>
      <c r="J64" s="56">
        <f>+CONSUMO_DE_AGUA[[#This Row],[Medidor 1 
final m3 3]]-CONSUMO_DE_AGUA[[#This Row],[Medidor 1 inicial m3]]</f>
        <v>0</v>
      </c>
      <c r="K64" s="52"/>
    </row>
    <row r="65" spans="1:11" ht="15">
      <c r="A65" s="49"/>
      <c r="B65" s="49"/>
      <c r="C65" s="50">
        <f>IFERROR(CONSUMO_DE_AGUA[[#This Row],[Fecha de fin perforación/corte mensual]],0)</f>
        <v>0</v>
      </c>
      <c r="D65" s="42"/>
      <c r="E65" s="42"/>
      <c r="F65" s="42">
        <f t="shared" si="0"/>
        <v>0</v>
      </c>
      <c r="G65" s="42"/>
      <c r="H65" s="42">
        <f>CONSUMO_DE_AGUA[[#This Row],[Medidor 1 
final m3 ]]</f>
        <v>0</v>
      </c>
      <c r="I65" s="42"/>
      <c r="J65" s="56">
        <f>+CONSUMO_DE_AGUA[[#This Row],[Medidor 1 
final m3 3]]-CONSUMO_DE_AGUA[[#This Row],[Medidor 1 inicial m3]]</f>
        <v>0</v>
      </c>
      <c r="K65" s="52"/>
    </row>
    <row r="66" spans="1:11" ht="15">
      <c r="A66" s="49"/>
      <c r="B66" s="49"/>
      <c r="C66" s="50">
        <f>IFERROR(CONSUMO_DE_AGUA[[#This Row],[Fecha de fin perforación/corte mensual]],0)</f>
        <v>0</v>
      </c>
      <c r="D66" s="51"/>
      <c r="E66" s="42"/>
      <c r="F66" s="42">
        <f t="shared" si="0"/>
        <v>0</v>
      </c>
      <c r="G66" s="42"/>
      <c r="H66" s="42">
        <f>CONSUMO_DE_AGUA[[#This Row],[Medidor 1 
final m3 ]]</f>
        <v>0</v>
      </c>
      <c r="I66" s="42"/>
      <c r="J66" s="56">
        <f>+CONSUMO_DE_AGUA[[#This Row],[Medidor 1 
final m3 3]]-CONSUMO_DE_AGUA[[#This Row],[Medidor 1 inicial m3]]</f>
        <v>0</v>
      </c>
      <c r="K66" s="52"/>
    </row>
    <row r="67" spans="1:11" ht="15">
      <c r="A67" s="49"/>
      <c r="B67" s="49"/>
      <c r="C67" s="50">
        <f>IFERROR(CONSUMO_DE_AGUA[[#This Row],[Fecha de fin perforación/corte mensual]],0)</f>
        <v>0</v>
      </c>
      <c r="D67" s="51"/>
      <c r="E67" s="42"/>
      <c r="F67" s="42">
        <f t="shared" ref="F67:F128" si="1">I66</f>
        <v>0</v>
      </c>
      <c r="G67" s="42"/>
      <c r="H67" s="42">
        <f>CONSUMO_DE_AGUA[[#This Row],[Medidor 1 
final m3 ]]</f>
        <v>0</v>
      </c>
      <c r="I67" s="42"/>
      <c r="J67" s="56">
        <f>+CONSUMO_DE_AGUA[[#This Row],[Medidor 1 
final m3 3]]-CONSUMO_DE_AGUA[[#This Row],[Medidor 1 inicial m3]]</f>
        <v>0</v>
      </c>
      <c r="K67" s="52"/>
    </row>
    <row r="68" spans="1:11" ht="15">
      <c r="A68" s="49"/>
      <c r="B68" s="49"/>
      <c r="C68" s="50">
        <f>IFERROR(CONSUMO_DE_AGUA[[#This Row],[Fecha de fin perforación/corte mensual]],0)</f>
        <v>0</v>
      </c>
      <c r="D68" s="51"/>
      <c r="E68" s="42"/>
      <c r="F68" s="42">
        <f t="shared" si="1"/>
        <v>0</v>
      </c>
      <c r="G68" s="42"/>
      <c r="H68" s="42">
        <f>CONSUMO_DE_AGUA[[#This Row],[Medidor 1 
final m3 ]]</f>
        <v>0</v>
      </c>
      <c r="I68" s="42"/>
      <c r="J68" s="56">
        <f>+CONSUMO_DE_AGUA[[#This Row],[Medidor 1 
final m3 3]]-CONSUMO_DE_AGUA[[#This Row],[Medidor 1 inicial m3]]</f>
        <v>0</v>
      </c>
      <c r="K68" s="52"/>
    </row>
    <row r="69" spans="1:11" ht="15">
      <c r="A69" s="49"/>
      <c r="B69" s="49"/>
      <c r="C69" s="50">
        <f>IFERROR(CONSUMO_DE_AGUA[[#This Row],[Fecha de fin perforación/corte mensual]],0)</f>
        <v>0</v>
      </c>
      <c r="D69" s="51"/>
      <c r="E69" s="42"/>
      <c r="F69" s="42">
        <f t="shared" si="1"/>
        <v>0</v>
      </c>
      <c r="G69" s="42"/>
      <c r="H69" s="42">
        <f>CONSUMO_DE_AGUA[[#This Row],[Medidor 1 
final m3 ]]</f>
        <v>0</v>
      </c>
      <c r="I69" s="42"/>
      <c r="J69" s="56">
        <f>+CONSUMO_DE_AGUA[[#This Row],[Medidor 1 
final m3 3]]-CONSUMO_DE_AGUA[[#This Row],[Medidor 1 inicial m3]]</f>
        <v>0</v>
      </c>
      <c r="K69" s="52"/>
    </row>
    <row r="70" spans="1:11" ht="15">
      <c r="A70" s="49"/>
      <c r="B70" s="49"/>
      <c r="C70" s="50">
        <f>IFERROR(CONSUMO_DE_AGUA[[#This Row],[Fecha de fin perforación/corte mensual]],0)</f>
        <v>0</v>
      </c>
      <c r="D70" s="51"/>
      <c r="E70" s="42"/>
      <c r="F70" s="42">
        <f t="shared" si="1"/>
        <v>0</v>
      </c>
      <c r="G70" s="42"/>
      <c r="H70" s="42">
        <f>CONSUMO_DE_AGUA[[#This Row],[Medidor 1 
final m3 ]]</f>
        <v>0</v>
      </c>
      <c r="I70" s="42"/>
      <c r="J70" s="56">
        <f>+CONSUMO_DE_AGUA[[#This Row],[Medidor 1 
final m3 3]]-CONSUMO_DE_AGUA[[#This Row],[Medidor 1 inicial m3]]</f>
        <v>0</v>
      </c>
      <c r="K70" s="52"/>
    </row>
    <row r="71" spans="1:11" ht="15">
      <c r="A71" s="49"/>
      <c r="B71" s="49"/>
      <c r="C71" s="50">
        <f>IFERROR(CONSUMO_DE_AGUA[[#This Row],[Fecha de fin perforación/corte mensual]],0)</f>
        <v>0</v>
      </c>
      <c r="D71" s="51"/>
      <c r="E71" s="42"/>
      <c r="F71" s="42">
        <f t="shared" si="1"/>
        <v>0</v>
      </c>
      <c r="G71" s="42"/>
      <c r="H71" s="42">
        <f>CONSUMO_DE_AGUA[[#This Row],[Medidor 1 
final m3 ]]</f>
        <v>0</v>
      </c>
      <c r="I71" s="42"/>
      <c r="J71" s="56">
        <f>+CONSUMO_DE_AGUA[[#This Row],[Medidor 1 
final m3 3]]-CONSUMO_DE_AGUA[[#This Row],[Medidor 1 inicial m3]]</f>
        <v>0</v>
      </c>
      <c r="K71" s="52"/>
    </row>
    <row r="72" spans="1:11" ht="15">
      <c r="A72" s="49"/>
      <c r="B72" s="49"/>
      <c r="C72" s="50">
        <f>IFERROR(CONSUMO_DE_AGUA[[#This Row],[Fecha de fin perforación/corte mensual]],0)</f>
        <v>0</v>
      </c>
      <c r="D72" s="51"/>
      <c r="E72" s="42"/>
      <c r="F72" s="42">
        <f t="shared" si="1"/>
        <v>0</v>
      </c>
      <c r="G72" s="42"/>
      <c r="H72" s="42">
        <f>CONSUMO_DE_AGUA[[#This Row],[Medidor 1 
final m3 ]]</f>
        <v>0</v>
      </c>
      <c r="I72" s="42"/>
      <c r="J72" s="56">
        <f>+CONSUMO_DE_AGUA[[#This Row],[Medidor 1 
final m3 3]]-CONSUMO_DE_AGUA[[#This Row],[Medidor 1 inicial m3]]</f>
        <v>0</v>
      </c>
      <c r="K72" s="52"/>
    </row>
    <row r="73" spans="1:11" ht="15">
      <c r="A73" s="49"/>
      <c r="B73" s="49"/>
      <c r="C73" s="50">
        <f>IFERROR(CONSUMO_DE_AGUA[[#This Row],[Fecha de fin perforación/corte mensual]],0)</f>
        <v>0</v>
      </c>
      <c r="D73" s="51"/>
      <c r="E73" s="42"/>
      <c r="F73" s="42">
        <f t="shared" si="1"/>
        <v>0</v>
      </c>
      <c r="G73" s="42"/>
      <c r="H73" s="42">
        <f>CONSUMO_DE_AGUA[[#This Row],[Medidor 1 
final m3 ]]</f>
        <v>0</v>
      </c>
      <c r="I73" s="42"/>
      <c r="J73" s="56">
        <f>+CONSUMO_DE_AGUA[[#This Row],[Medidor 1 
final m3 3]]-CONSUMO_DE_AGUA[[#This Row],[Medidor 1 inicial m3]]</f>
        <v>0</v>
      </c>
      <c r="K73" s="52"/>
    </row>
    <row r="74" spans="1:11" ht="15">
      <c r="A74" s="49"/>
      <c r="B74" s="49"/>
      <c r="C74" s="50">
        <f>IFERROR(CONSUMO_DE_AGUA[[#This Row],[Fecha de fin perforación/corte mensual]],0)</f>
        <v>0</v>
      </c>
      <c r="D74" s="51"/>
      <c r="E74" s="42"/>
      <c r="F74" s="42">
        <f t="shared" si="1"/>
        <v>0</v>
      </c>
      <c r="G74" s="42"/>
      <c r="H74" s="42">
        <f>CONSUMO_DE_AGUA[[#This Row],[Medidor 1 
final m3 ]]</f>
        <v>0</v>
      </c>
      <c r="I74" s="42"/>
      <c r="J74" s="56">
        <f>+CONSUMO_DE_AGUA[[#This Row],[Medidor 1 
final m3 3]]-CONSUMO_DE_AGUA[[#This Row],[Medidor 1 inicial m3]]</f>
        <v>0</v>
      </c>
      <c r="K74" s="52"/>
    </row>
    <row r="75" spans="1:11" ht="15">
      <c r="A75" s="49"/>
      <c r="B75" s="49"/>
      <c r="C75" s="50">
        <f>IFERROR(CONSUMO_DE_AGUA[[#This Row],[Fecha de fin perforación/corte mensual]],0)</f>
        <v>0</v>
      </c>
      <c r="D75" s="51"/>
      <c r="E75" s="42"/>
      <c r="F75" s="42">
        <f t="shared" si="1"/>
        <v>0</v>
      </c>
      <c r="G75" s="42"/>
      <c r="H75" s="42">
        <f>CONSUMO_DE_AGUA[[#This Row],[Medidor 1 
final m3 ]]</f>
        <v>0</v>
      </c>
      <c r="I75" s="42"/>
      <c r="J75" s="56">
        <f>+CONSUMO_DE_AGUA[[#This Row],[Medidor 1 
final m3 3]]-CONSUMO_DE_AGUA[[#This Row],[Medidor 1 inicial m3]]</f>
        <v>0</v>
      </c>
      <c r="K75" s="52"/>
    </row>
    <row r="76" spans="1:11" ht="15">
      <c r="A76" s="49"/>
      <c r="B76" s="49"/>
      <c r="C76" s="50">
        <f>IFERROR(CONSUMO_DE_AGUA[[#This Row],[Fecha de fin perforación/corte mensual]],0)</f>
        <v>0</v>
      </c>
      <c r="D76" s="51"/>
      <c r="E76" s="42"/>
      <c r="F76" s="42">
        <f t="shared" si="1"/>
        <v>0</v>
      </c>
      <c r="G76" s="42"/>
      <c r="H76" s="42">
        <f>CONSUMO_DE_AGUA[[#This Row],[Medidor 1 
final m3 ]]</f>
        <v>0</v>
      </c>
      <c r="I76" s="42"/>
      <c r="J76" s="56">
        <f>+CONSUMO_DE_AGUA[[#This Row],[Medidor 1 
final m3 3]]-CONSUMO_DE_AGUA[[#This Row],[Medidor 1 inicial m3]]</f>
        <v>0</v>
      </c>
      <c r="K76" s="52"/>
    </row>
    <row r="77" spans="1:11" ht="15">
      <c r="A77" s="49"/>
      <c r="B77" s="49"/>
      <c r="C77" s="50">
        <f>IFERROR(CONSUMO_DE_AGUA[[#This Row],[Fecha de fin perforación/corte mensual]],0)</f>
        <v>0</v>
      </c>
      <c r="D77" s="51"/>
      <c r="E77" s="42"/>
      <c r="F77" s="42">
        <f t="shared" si="1"/>
        <v>0</v>
      </c>
      <c r="G77" s="42"/>
      <c r="H77" s="42">
        <f>CONSUMO_DE_AGUA[[#This Row],[Medidor 1 
final m3 ]]</f>
        <v>0</v>
      </c>
      <c r="I77" s="42"/>
      <c r="J77" s="56">
        <f>+CONSUMO_DE_AGUA[[#This Row],[Medidor 1 
final m3 3]]-CONSUMO_DE_AGUA[[#This Row],[Medidor 1 inicial m3]]</f>
        <v>0</v>
      </c>
      <c r="K77" s="52"/>
    </row>
    <row r="78" spans="1:11" ht="15">
      <c r="A78" s="49"/>
      <c r="B78" s="49"/>
      <c r="C78" s="50">
        <f>IFERROR(CONSUMO_DE_AGUA[[#This Row],[Fecha de fin perforación/corte mensual]],0)</f>
        <v>0</v>
      </c>
      <c r="D78" s="51"/>
      <c r="E78" s="42"/>
      <c r="F78" s="42">
        <f t="shared" si="1"/>
        <v>0</v>
      </c>
      <c r="G78" s="42"/>
      <c r="H78" s="42">
        <f>CONSUMO_DE_AGUA[[#This Row],[Medidor 1 
final m3 ]]</f>
        <v>0</v>
      </c>
      <c r="I78" s="42"/>
      <c r="J78" s="56">
        <f>+CONSUMO_DE_AGUA[[#This Row],[Medidor 1 
final m3 3]]-CONSUMO_DE_AGUA[[#This Row],[Medidor 1 inicial m3]]</f>
        <v>0</v>
      </c>
      <c r="K78" s="52"/>
    </row>
    <row r="79" spans="1:11" ht="15">
      <c r="A79" s="49"/>
      <c r="B79" s="49"/>
      <c r="C79" s="50">
        <f>IFERROR(CONSUMO_DE_AGUA[[#This Row],[Fecha de fin perforación/corte mensual]],0)</f>
        <v>0</v>
      </c>
      <c r="D79" s="51"/>
      <c r="E79" s="42"/>
      <c r="F79" s="42">
        <f t="shared" si="1"/>
        <v>0</v>
      </c>
      <c r="G79" s="42"/>
      <c r="H79" s="42">
        <f>CONSUMO_DE_AGUA[[#This Row],[Medidor 1 
final m3 ]]</f>
        <v>0</v>
      </c>
      <c r="I79" s="42"/>
      <c r="J79" s="56">
        <f>+CONSUMO_DE_AGUA[[#This Row],[Medidor 1 
final m3 3]]-CONSUMO_DE_AGUA[[#This Row],[Medidor 1 inicial m3]]</f>
        <v>0</v>
      </c>
      <c r="K79" s="52"/>
    </row>
    <row r="80" spans="1:11" ht="15">
      <c r="A80" s="49"/>
      <c r="B80" s="49"/>
      <c r="C80" s="50">
        <f>IFERROR(CONSUMO_DE_AGUA[[#This Row],[Fecha de fin perforación/corte mensual]],0)</f>
        <v>0</v>
      </c>
      <c r="D80" s="51"/>
      <c r="E80" s="42"/>
      <c r="F80" s="42">
        <f t="shared" si="1"/>
        <v>0</v>
      </c>
      <c r="G80" s="42"/>
      <c r="H80" s="42">
        <f>CONSUMO_DE_AGUA[[#This Row],[Medidor 1 
final m3 ]]</f>
        <v>0</v>
      </c>
      <c r="I80" s="42"/>
      <c r="J80" s="56">
        <f>+CONSUMO_DE_AGUA[[#This Row],[Medidor 1 
final m3 3]]-CONSUMO_DE_AGUA[[#This Row],[Medidor 1 inicial m3]]</f>
        <v>0</v>
      </c>
      <c r="K80" s="52"/>
    </row>
    <row r="81" spans="1:11" ht="15">
      <c r="A81" s="49"/>
      <c r="B81" s="49"/>
      <c r="C81" s="50">
        <f>IFERROR(CONSUMO_DE_AGUA[[#This Row],[Fecha de fin perforación/corte mensual]],0)</f>
        <v>0</v>
      </c>
      <c r="D81" s="51"/>
      <c r="E81" s="42"/>
      <c r="F81" s="42">
        <f t="shared" si="1"/>
        <v>0</v>
      </c>
      <c r="G81" s="42"/>
      <c r="H81" s="42">
        <f>CONSUMO_DE_AGUA[[#This Row],[Medidor 1 
final m3 ]]</f>
        <v>0</v>
      </c>
      <c r="I81" s="42"/>
      <c r="J81" s="56">
        <f>+CONSUMO_DE_AGUA[[#This Row],[Medidor 1 
final m3 3]]-CONSUMO_DE_AGUA[[#This Row],[Medidor 1 inicial m3]]</f>
        <v>0</v>
      </c>
      <c r="K81" s="52"/>
    </row>
    <row r="82" spans="1:11" ht="15">
      <c r="A82" s="49"/>
      <c r="B82" s="49"/>
      <c r="C82" s="50">
        <f>IFERROR(CONSUMO_DE_AGUA[[#This Row],[Fecha de fin perforación/corte mensual]],0)</f>
        <v>0</v>
      </c>
      <c r="D82" s="51"/>
      <c r="E82" s="42"/>
      <c r="F82" s="42">
        <f t="shared" si="1"/>
        <v>0</v>
      </c>
      <c r="G82" s="42"/>
      <c r="H82" s="42">
        <f>CONSUMO_DE_AGUA[[#This Row],[Medidor 1 
final m3 ]]</f>
        <v>0</v>
      </c>
      <c r="I82" s="42"/>
      <c r="J82" s="56">
        <f>+CONSUMO_DE_AGUA[[#This Row],[Medidor 1 
final m3 3]]-CONSUMO_DE_AGUA[[#This Row],[Medidor 1 inicial m3]]</f>
        <v>0</v>
      </c>
      <c r="K82" s="52"/>
    </row>
    <row r="83" spans="1:11" ht="15">
      <c r="A83" s="49"/>
      <c r="B83" s="49"/>
      <c r="C83" s="50">
        <f>IFERROR(CONSUMO_DE_AGUA[[#This Row],[Fecha de fin perforación/corte mensual]],0)</f>
        <v>0</v>
      </c>
      <c r="D83" s="51"/>
      <c r="E83" s="42"/>
      <c r="F83" s="42">
        <f t="shared" si="1"/>
        <v>0</v>
      </c>
      <c r="G83" s="42"/>
      <c r="H83" s="42">
        <f>CONSUMO_DE_AGUA[[#This Row],[Medidor 1 
final m3 ]]</f>
        <v>0</v>
      </c>
      <c r="I83" s="42"/>
      <c r="J83" s="56">
        <f>+CONSUMO_DE_AGUA[[#This Row],[Medidor 1 
final m3 3]]-CONSUMO_DE_AGUA[[#This Row],[Medidor 1 inicial m3]]</f>
        <v>0</v>
      </c>
      <c r="K83" s="52"/>
    </row>
    <row r="84" spans="1:11" ht="15">
      <c r="A84" s="49"/>
      <c r="B84" s="49"/>
      <c r="C84" s="50">
        <f>IFERROR(CONSUMO_DE_AGUA[[#This Row],[Fecha de fin perforación/corte mensual]],0)</f>
        <v>0</v>
      </c>
      <c r="D84" s="51"/>
      <c r="E84" s="42"/>
      <c r="F84" s="42">
        <f t="shared" si="1"/>
        <v>0</v>
      </c>
      <c r="G84" s="42"/>
      <c r="H84" s="42">
        <f>CONSUMO_DE_AGUA[[#This Row],[Medidor 1 
final m3 ]]</f>
        <v>0</v>
      </c>
      <c r="I84" s="42"/>
      <c r="J84" s="56">
        <f>+CONSUMO_DE_AGUA[[#This Row],[Medidor 1 
final m3 3]]-CONSUMO_DE_AGUA[[#This Row],[Medidor 1 inicial m3]]</f>
        <v>0</v>
      </c>
      <c r="K84" s="52"/>
    </row>
    <row r="85" spans="1:11" ht="15">
      <c r="A85" s="49"/>
      <c r="B85" s="49"/>
      <c r="C85" s="50">
        <f>IFERROR(CONSUMO_DE_AGUA[[#This Row],[Fecha de fin perforación/corte mensual]],0)</f>
        <v>0</v>
      </c>
      <c r="D85" s="51"/>
      <c r="E85" s="42"/>
      <c r="F85" s="42">
        <f t="shared" si="1"/>
        <v>0</v>
      </c>
      <c r="G85" s="42"/>
      <c r="H85" s="42">
        <f>CONSUMO_DE_AGUA[[#This Row],[Medidor 1 
final m3 ]]</f>
        <v>0</v>
      </c>
      <c r="I85" s="42"/>
      <c r="J85" s="56">
        <f>+CONSUMO_DE_AGUA[[#This Row],[Medidor 1 
final m3 3]]-CONSUMO_DE_AGUA[[#This Row],[Medidor 1 inicial m3]]</f>
        <v>0</v>
      </c>
      <c r="K85" s="52"/>
    </row>
    <row r="86" spans="1:11" ht="15">
      <c r="A86" s="49"/>
      <c r="B86" s="49"/>
      <c r="C86" s="50">
        <f>IFERROR(CONSUMO_DE_AGUA[[#This Row],[Fecha de fin perforación/corte mensual]],0)</f>
        <v>0</v>
      </c>
      <c r="D86" s="51"/>
      <c r="E86" s="42"/>
      <c r="F86" s="42">
        <f t="shared" si="1"/>
        <v>0</v>
      </c>
      <c r="G86" s="42"/>
      <c r="H86" s="42">
        <f>CONSUMO_DE_AGUA[[#This Row],[Medidor 1 
final m3 ]]</f>
        <v>0</v>
      </c>
      <c r="I86" s="42"/>
      <c r="J86" s="56">
        <f>+CONSUMO_DE_AGUA[[#This Row],[Medidor 1 
final m3 3]]-CONSUMO_DE_AGUA[[#This Row],[Medidor 1 inicial m3]]</f>
        <v>0</v>
      </c>
      <c r="K86" s="52"/>
    </row>
    <row r="87" spans="1:11" ht="15">
      <c r="A87" s="49"/>
      <c r="B87" s="49"/>
      <c r="C87" s="50">
        <f>IFERROR(CONSUMO_DE_AGUA[[#This Row],[Fecha de fin perforación/corte mensual]],0)</f>
        <v>0</v>
      </c>
      <c r="D87" s="51"/>
      <c r="E87" s="42"/>
      <c r="F87" s="42">
        <f t="shared" si="1"/>
        <v>0</v>
      </c>
      <c r="G87" s="42"/>
      <c r="H87" s="42">
        <f>CONSUMO_DE_AGUA[[#This Row],[Medidor 1 
final m3 ]]</f>
        <v>0</v>
      </c>
      <c r="I87" s="42"/>
      <c r="J87" s="56">
        <f>+CONSUMO_DE_AGUA[[#This Row],[Medidor 1 
final m3 3]]-CONSUMO_DE_AGUA[[#This Row],[Medidor 1 inicial m3]]</f>
        <v>0</v>
      </c>
      <c r="K87" s="52"/>
    </row>
    <row r="88" spans="1:11" ht="15">
      <c r="A88" s="49"/>
      <c r="B88" s="49"/>
      <c r="C88" s="50">
        <f>IFERROR(CONSUMO_DE_AGUA[[#This Row],[Fecha de fin perforación/corte mensual]],0)</f>
        <v>0</v>
      </c>
      <c r="D88" s="51"/>
      <c r="E88" s="42"/>
      <c r="F88" s="42">
        <f t="shared" si="1"/>
        <v>0</v>
      </c>
      <c r="G88" s="42"/>
      <c r="H88" s="42">
        <f>CONSUMO_DE_AGUA[[#This Row],[Medidor 1 
final m3 ]]</f>
        <v>0</v>
      </c>
      <c r="I88" s="42"/>
      <c r="J88" s="56">
        <f>+CONSUMO_DE_AGUA[[#This Row],[Medidor 1 
final m3 3]]-CONSUMO_DE_AGUA[[#This Row],[Medidor 1 inicial m3]]</f>
        <v>0</v>
      </c>
      <c r="K88" s="52"/>
    </row>
    <row r="89" spans="1:11" ht="15">
      <c r="A89" s="49"/>
      <c r="B89" s="49"/>
      <c r="C89" s="50">
        <f>IFERROR(CONSUMO_DE_AGUA[[#This Row],[Fecha de fin perforación/corte mensual]],0)</f>
        <v>0</v>
      </c>
      <c r="D89" s="51"/>
      <c r="E89" s="42"/>
      <c r="F89" s="42">
        <f t="shared" si="1"/>
        <v>0</v>
      </c>
      <c r="G89" s="42"/>
      <c r="H89" s="42">
        <f>CONSUMO_DE_AGUA[[#This Row],[Medidor 1 
final m3 ]]</f>
        <v>0</v>
      </c>
      <c r="I89" s="42"/>
      <c r="J89" s="56">
        <f>+CONSUMO_DE_AGUA[[#This Row],[Medidor 1 
final m3 3]]-CONSUMO_DE_AGUA[[#This Row],[Medidor 1 inicial m3]]</f>
        <v>0</v>
      </c>
      <c r="K89" s="52"/>
    </row>
    <row r="90" spans="1:11" ht="15">
      <c r="A90" s="49"/>
      <c r="B90" s="49"/>
      <c r="C90" s="50">
        <f>IFERROR(CONSUMO_DE_AGUA[[#This Row],[Fecha de fin perforación/corte mensual]],0)</f>
        <v>0</v>
      </c>
      <c r="D90" s="51"/>
      <c r="E90" s="42"/>
      <c r="F90" s="42">
        <f t="shared" si="1"/>
        <v>0</v>
      </c>
      <c r="G90" s="42"/>
      <c r="H90" s="42">
        <f>CONSUMO_DE_AGUA[[#This Row],[Medidor 1 
final m3 ]]</f>
        <v>0</v>
      </c>
      <c r="I90" s="42"/>
      <c r="J90" s="56">
        <f>+CONSUMO_DE_AGUA[[#This Row],[Medidor 1 
final m3 3]]-CONSUMO_DE_AGUA[[#This Row],[Medidor 1 inicial m3]]</f>
        <v>0</v>
      </c>
      <c r="K90" s="52"/>
    </row>
    <row r="91" spans="1:11" ht="15">
      <c r="A91" s="49"/>
      <c r="B91" s="49"/>
      <c r="C91" s="50">
        <f>IFERROR(CONSUMO_DE_AGUA[[#This Row],[Fecha de fin perforación/corte mensual]],0)</f>
        <v>0</v>
      </c>
      <c r="D91" s="51"/>
      <c r="E91" s="42"/>
      <c r="F91" s="42">
        <f t="shared" si="1"/>
        <v>0</v>
      </c>
      <c r="G91" s="42"/>
      <c r="H91" s="42">
        <f>CONSUMO_DE_AGUA[[#This Row],[Medidor 1 
final m3 ]]</f>
        <v>0</v>
      </c>
      <c r="I91" s="42"/>
      <c r="J91" s="56">
        <f>+CONSUMO_DE_AGUA[[#This Row],[Medidor 1 
final m3 3]]-CONSUMO_DE_AGUA[[#This Row],[Medidor 1 inicial m3]]</f>
        <v>0</v>
      </c>
      <c r="K91" s="52"/>
    </row>
    <row r="92" spans="1:11" ht="15">
      <c r="A92" s="49"/>
      <c r="B92" s="49"/>
      <c r="C92" s="50">
        <f>IFERROR(CONSUMO_DE_AGUA[[#This Row],[Fecha de fin perforación/corte mensual]],0)</f>
        <v>0</v>
      </c>
      <c r="D92" s="51"/>
      <c r="E92" s="42"/>
      <c r="F92" s="42">
        <f t="shared" si="1"/>
        <v>0</v>
      </c>
      <c r="G92" s="42"/>
      <c r="H92" s="42">
        <f>CONSUMO_DE_AGUA[[#This Row],[Medidor 1 
final m3 ]]</f>
        <v>0</v>
      </c>
      <c r="I92" s="42"/>
      <c r="J92" s="56">
        <f>+CONSUMO_DE_AGUA[[#This Row],[Medidor 1 
final m3 3]]-CONSUMO_DE_AGUA[[#This Row],[Medidor 1 inicial m3]]</f>
        <v>0</v>
      </c>
      <c r="K92" s="52"/>
    </row>
    <row r="93" spans="1:11" ht="15">
      <c r="A93" s="49"/>
      <c r="B93" s="49"/>
      <c r="C93" s="50">
        <f>IFERROR(CONSUMO_DE_AGUA[[#This Row],[Fecha de fin perforación/corte mensual]],0)</f>
        <v>0</v>
      </c>
      <c r="D93" s="51"/>
      <c r="E93" s="42"/>
      <c r="F93" s="42">
        <f t="shared" si="1"/>
        <v>0</v>
      </c>
      <c r="G93" s="42"/>
      <c r="H93" s="42">
        <f>CONSUMO_DE_AGUA[[#This Row],[Medidor 1 
final m3 ]]</f>
        <v>0</v>
      </c>
      <c r="I93" s="42"/>
      <c r="J93" s="56">
        <f>+CONSUMO_DE_AGUA[[#This Row],[Medidor 1 
final m3 3]]-CONSUMO_DE_AGUA[[#This Row],[Medidor 1 inicial m3]]</f>
        <v>0</v>
      </c>
      <c r="K93" s="52"/>
    </row>
    <row r="94" spans="1:11" ht="15">
      <c r="A94" s="49"/>
      <c r="B94" s="49"/>
      <c r="C94" s="50">
        <f>IFERROR(CONSUMO_DE_AGUA[[#This Row],[Fecha de fin perforación/corte mensual]],0)</f>
        <v>0</v>
      </c>
      <c r="D94" s="51"/>
      <c r="E94" s="42"/>
      <c r="F94" s="42">
        <f t="shared" si="1"/>
        <v>0</v>
      </c>
      <c r="G94" s="42"/>
      <c r="H94" s="42">
        <f>CONSUMO_DE_AGUA[[#This Row],[Medidor 1 
final m3 ]]</f>
        <v>0</v>
      </c>
      <c r="I94" s="42"/>
      <c r="J94" s="56">
        <f>+CONSUMO_DE_AGUA[[#This Row],[Medidor 1 
final m3 3]]-CONSUMO_DE_AGUA[[#This Row],[Medidor 1 inicial m3]]</f>
        <v>0</v>
      </c>
      <c r="K94" s="52"/>
    </row>
    <row r="95" spans="1:11" ht="15">
      <c r="A95" s="49"/>
      <c r="B95" s="49"/>
      <c r="C95" s="50">
        <f>IFERROR(CONSUMO_DE_AGUA[[#This Row],[Fecha de fin perforación/corte mensual]],0)</f>
        <v>0</v>
      </c>
      <c r="D95" s="51"/>
      <c r="E95" s="42"/>
      <c r="F95" s="42">
        <f t="shared" si="1"/>
        <v>0</v>
      </c>
      <c r="G95" s="42"/>
      <c r="H95" s="42">
        <f>CONSUMO_DE_AGUA[[#This Row],[Medidor 1 
final m3 ]]</f>
        <v>0</v>
      </c>
      <c r="I95" s="42"/>
      <c r="J95" s="56">
        <f>+CONSUMO_DE_AGUA[[#This Row],[Medidor 1 
final m3 3]]-CONSUMO_DE_AGUA[[#This Row],[Medidor 1 inicial m3]]</f>
        <v>0</v>
      </c>
      <c r="K95" s="52"/>
    </row>
    <row r="96" spans="1:11" ht="15">
      <c r="A96" s="49"/>
      <c r="B96" s="49"/>
      <c r="C96" s="50">
        <f>IFERROR(CONSUMO_DE_AGUA[[#This Row],[Fecha de fin perforación/corte mensual]],0)</f>
        <v>0</v>
      </c>
      <c r="D96" s="51"/>
      <c r="E96" s="42"/>
      <c r="F96" s="42">
        <f t="shared" si="1"/>
        <v>0</v>
      </c>
      <c r="G96" s="42"/>
      <c r="H96" s="42">
        <f>CONSUMO_DE_AGUA[[#This Row],[Medidor 1 
final m3 ]]</f>
        <v>0</v>
      </c>
      <c r="I96" s="42"/>
      <c r="J96" s="56">
        <f>+CONSUMO_DE_AGUA[[#This Row],[Medidor 1 
final m3 3]]-CONSUMO_DE_AGUA[[#This Row],[Medidor 1 inicial m3]]</f>
        <v>0</v>
      </c>
      <c r="K96" s="52"/>
    </row>
    <row r="97" spans="1:11" ht="15">
      <c r="A97" s="49"/>
      <c r="B97" s="49"/>
      <c r="C97" s="50">
        <f>IFERROR(CONSUMO_DE_AGUA[[#This Row],[Fecha de fin perforación/corte mensual]],0)</f>
        <v>0</v>
      </c>
      <c r="D97" s="51"/>
      <c r="E97" s="42"/>
      <c r="F97" s="42">
        <f t="shared" si="1"/>
        <v>0</v>
      </c>
      <c r="G97" s="42"/>
      <c r="H97" s="42">
        <f>CONSUMO_DE_AGUA[[#This Row],[Medidor 1 
final m3 ]]</f>
        <v>0</v>
      </c>
      <c r="I97" s="42"/>
      <c r="J97" s="56">
        <f>+CONSUMO_DE_AGUA[[#This Row],[Medidor 1 
final m3 3]]-CONSUMO_DE_AGUA[[#This Row],[Medidor 1 inicial m3]]</f>
        <v>0</v>
      </c>
      <c r="K97" s="52"/>
    </row>
    <row r="98" spans="1:11" ht="15">
      <c r="A98" s="49"/>
      <c r="B98" s="49"/>
      <c r="C98" s="50">
        <f>IFERROR(CONSUMO_DE_AGUA[[#This Row],[Fecha de fin perforación/corte mensual]],0)</f>
        <v>0</v>
      </c>
      <c r="D98" s="51"/>
      <c r="E98" s="42"/>
      <c r="F98" s="42">
        <f t="shared" si="1"/>
        <v>0</v>
      </c>
      <c r="G98" s="42"/>
      <c r="H98" s="42">
        <f>CONSUMO_DE_AGUA[[#This Row],[Medidor 1 
final m3 ]]</f>
        <v>0</v>
      </c>
      <c r="I98" s="42"/>
      <c r="J98" s="56">
        <f>+CONSUMO_DE_AGUA[[#This Row],[Medidor 1 
final m3 3]]-CONSUMO_DE_AGUA[[#This Row],[Medidor 1 inicial m3]]</f>
        <v>0</v>
      </c>
      <c r="K98" s="52"/>
    </row>
    <row r="99" spans="1:11" ht="15">
      <c r="A99" s="49"/>
      <c r="B99" s="49"/>
      <c r="C99" s="50">
        <f>IFERROR(CONSUMO_DE_AGUA[[#This Row],[Fecha de fin perforación/corte mensual]],0)</f>
        <v>0</v>
      </c>
      <c r="D99" s="51"/>
      <c r="E99" s="42"/>
      <c r="F99" s="42">
        <f t="shared" si="1"/>
        <v>0</v>
      </c>
      <c r="G99" s="42"/>
      <c r="H99" s="42">
        <f>CONSUMO_DE_AGUA[[#This Row],[Medidor 1 
final m3 ]]</f>
        <v>0</v>
      </c>
      <c r="I99" s="42"/>
      <c r="J99" s="56">
        <f>+CONSUMO_DE_AGUA[[#This Row],[Medidor 1 
final m3 3]]-CONSUMO_DE_AGUA[[#This Row],[Medidor 1 inicial m3]]</f>
        <v>0</v>
      </c>
      <c r="K99" s="52"/>
    </row>
    <row r="100" spans="1:11" ht="15">
      <c r="A100" s="49"/>
      <c r="B100" s="49"/>
      <c r="C100" s="50">
        <f>IFERROR(CONSUMO_DE_AGUA[[#This Row],[Fecha de fin perforación/corte mensual]],0)</f>
        <v>0</v>
      </c>
      <c r="D100" s="51"/>
      <c r="E100" s="42"/>
      <c r="F100" s="42">
        <f t="shared" si="1"/>
        <v>0</v>
      </c>
      <c r="G100" s="42"/>
      <c r="H100" s="42">
        <f>CONSUMO_DE_AGUA[[#This Row],[Medidor 1 
final m3 ]]</f>
        <v>0</v>
      </c>
      <c r="I100" s="42"/>
      <c r="J100" s="56">
        <f>+CONSUMO_DE_AGUA[[#This Row],[Medidor 1 
final m3 3]]-CONSUMO_DE_AGUA[[#This Row],[Medidor 1 inicial m3]]</f>
        <v>0</v>
      </c>
      <c r="K100" s="52"/>
    </row>
    <row r="101" spans="1:11" ht="15">
      <c r="A101" s="49"/>
      <c r="B101" s="49"/>
      <c r="C101" s="50">
        <f>IFERROR(CONSUMO_DE_AGUA[[#This Row],[Fecha de fin perforación/corte mensual]],0)</f>
        <v>0</v>
      </c>
      <c r="D101" s="51"/>
      <c r="E101" s="42"/>
      <c r="F101" s="42">
        <f t="shared" si="1"/>
        <v>0</v>
      </c>
      <c r="G101" s="42"/>
      <c r="H101" s="42">
        <f>CONSUMO_DE_AGUA[[#This Row],[Medidor 1 
final m3 ]]</f>
        <v>0</v>
      </c>
      <c r="I101" s="42"/>
      <c r="J101" s="56">
        <f>+CONSUMO_DE_AGUA[[#This Row],[Medidor 1 
final m3 3]]-CONSUMO_DE_AGUA[[#This Row],[Medidor 1 inicial m3]]</f>
        <v>0</v>
      </c>
      <c r="K101" s="52"/>
    </row>
    <row r="102" spans="1:11" ht="15">
      <c r="A102" s="49"/>
      <c r="B102" s="49"/>
      <c r="C102" s="50">
        <f>IFERROR(CONSUMO_DE_AGUA[[#This Row],[Fecha de fin perforación/corte mensual]],0)</f>
        <v>0</v>
      </c>
      <c r="D102" s="51"/>
      <c r="E102" s="42"/>
      <c r="F102" s="42">
        <f t="shared" si="1"/>
        <v>0</v>
      </c>
      <c r="G102" s="42"/>
      <c r="H102" s="42">
        <f>CONSUMO_DE_AGUA[[#This Row],[Medidor 1 
final m3 ]]</f>
        <v>0</v>
      </c>
      <c r="I102" s="42"/>
      <c r="J102" s="56">
        <f>+CONSUMO_DE_AGUA[[#This Row],[Medidor 1 
final m3 3]]-CONSUMO_DE_AGUA[[#This Row],[Medidor 1 inicial m3]]</f>
        <v>0</v>
      </c>
      <c r="K102" s="52"/>
    </row>
    <row r="103" spans="1:11" ht="15">
      <c r="A103" s="49"/>
      <c r="B103" s="49"/>
      <c r="C103" s="50">
        <f>IFERROR(CONSUMO_DE_AGUA[[#This Row],[Fecha de fin perforación/corte mensual]],0)</f>
        <v>0</v>
      </c>
      <c r="D103" s="51"/>
      <c r="E103" s="42"/>
      <c r="F103" s="42">
        <f t="shared" si="1"/>
        <v>0</v>
      </c>
      <c r="G103" s="42"/>
      <c r="H103" s="42">
        <f>CONSUMO_DE_AGUA[[#This Row],[Medidor 1 
final m3 ]]</f>
        <v>0</v>
      </c>
      <c r="I103" s="42"/>
      <c r="J103" s="56">
        <f>+CONSUMO_DE_AGUA[[#This Row],[Medidor 1 
final m3 3]]-CONSUMO_DE_AGUA[[#This Row],[Medidor 1 inicial m3]]</f>
        <v>0</v>
      </c>
      <c r="K103" s="52"/>
    </row>
    <row r="104" spans="1:11" ht="15">
      <c r="A104" s="49"/>
      <c r="B104" s="49"/>
      <c r="C104" s="50">
        <f>IFERROR(CONSUMO_DE_AGUA[[#This Row],[Fecha de fin perforación/corte mensual]],0)</f>
        <v>0</v>
      </c>
      <c r="D104" s="51"/>
      <c r="E104" s="42"/>
      <c r="F104" s="42">
        <f t="shared" si="1"/>
        <v>0</v>
      </c>
      <c r="G104" s="42"/>
      <c r="H104" s="42">
        <f>CONSUMO_DE_AGUA[[#This Row],[Medidor 1 
final m3 ]]</f>
        <v>0</v>
      </c>
      <c r="I104" s="42"/>
      <c r="J104" s="56">
        <f>+CONSUMO_DE_AGUA[[#This Row],[Medidor 1 
final m3 3]]-CONSUMO_DE_AGUA[[#This Row],[Medidor 1 inicial m3]]</f>
        <v>0</v>
      </c>
      <c r="K104" s="52"/>
    </row>
    <row r="105" spans="1:11" ht="15">
      <c r="A105" s="49"/>
      <c r="B105" s="49"/>
      <c r="C105" s="50">
        <f>IFERROR(CONSUMO_DE_AGUA[[#This Row],[Fecha de fin perforación/corte mensual]],0)</f>
        <v>0</v>
      </c>
      <c r="D105" s="51"/>
      <c r="E105" s="42"/>
      <c r="F105" s="42">
        <f t="shared" si="1"/>
        <v>0</v>
      </c>
      <c r="G105" s="42"/>
      <c r="H105" s="42">
        <f>CONSUMO_DE_AGUA[[#This Row],[Medidor 1 
final m3 ]]</f>
        <v>0</v>
      </c>
      <c r="I105" s="42"/>
      <c r="J105" s="56">
        <f>+CONSUMO_DE_AGUA[[#This Row],[Medidor 1 
final m3 3]]-CONSUMO_DE_AGUA[[#This Row],[Medidor 1 inicial m3]]</f>
        <v>0</v>
      </c>
      <c r="K105" s="52"/>
    </row>
    <row r="106" spans="1:11" ht="15">
      <c r="A106" s="49"/>
      <c r="B106" s="49"/>
      <c r="C106" s="50">
        <f>IFERROR(CONSUMO_DE_AGUA[[#This Row],[Fecha de fin perforación/corte mensual]],0)</f>
        <v>0</v>
      </c>
      <c r="D106" s="51"/>
      <c r="E106" s="42"/>
      <c r="F106" s="42">
        <f t="shared" si="1"/>
        <v>0</v>
      </c>
      <c r="G106" s="42"/>
      <c r="H106" s="42">
        <f>CONSUMO_DE_AGUA[[#This Row],[Medidor 1 
final m3 ]]</f>
        <v>0</v>
      </c>
      <c r="I106" s="42"/>
      <c r="J106" s="56">
        <f>+CONSUMO_DE_AGUA[[#This Row],[Medidor 1 
final m3 3]]-CONSUMO_DE_AGUA[[#This Row],[Medidor 1 inicial m3]]</f>
        <v>0</v>
      </c>
      <c r="K106" s="52"/>
    </row>
    <row r="107" spans="1:11" ht="15">
      <c r="A107" s="49"/>
      <c r="B107" s="49"/>
      <c r="C107" s="50">
        <f>IFERROR(CONSUMO_DE_AGUA[[#This Row],[Fecha de fin perforación/corte mensual]],0)</f>
        <v>0</v>
      </c>
      <c r="D107" s="51"/>
      <c r="E107" s="42"/>
      <c r="F107" s="42">
        <f t="shared" si="1"/>
        <v>0</v>
      </c>
      <c r="G107" s="42"/>
      <c r="H107" s="42">
        <f>CONSUMO_DE_AGUA[[#This Row],[Medidor 1 
final m3 ]]</f>
        <v>0</v>
      </c>
      <c r="I107" s="42"/>
      <c r="J107" s="56">
        <f>+CONSUMO_DE_AGUA[[#This Row],[Medidor 1 
final m3 3]]-CONSUMO_DE_AGUA[[#This Row],[Medidor 1 inicial m3]]</f>
        <v>0</v>
      </c>
      <c r="K107" s="52"/>
    </row>
    <row r="108" spans="1:11" ht="15">
      <c r="A108" s="49"/>
      <c r="B108" s="49"/>
      <c r="C108" s="50">
        <f>IFERROR(CONSUMO_DE_AGUA[[#This Row],[Fecha de fin perforación/corte mensual]],0)</f>
        <v>0</v>
      </c>
      <c r="D108" s="51"/>
      <c r="E108" s="42"/>
      <c r="F108" s="42">
        <f t="shared" si="1"/>
        <v>0</v>
      </c>
      <c r="G108" s="42"/>
      <c r="H108" s="42">
        <f>CONSUMO_DE_AGUA[[#This Row],[Medidor 1 
final m3 ]]</f>
        <v>0</v>
      </c>
      <c r="I108" s="42"/>
      <c r="J108" s="56">
        <f>+CONSUMO_DE_AGUA[[#This Row],[Medidor 1 
final m3 3]]-CONSUMO_DE_AGUA[[#This Row],[Medidor 1 inicial m3]]</f>
        <v>0</v>
      </c>
      <c r="K108" s="52"/>
    </row>
    <row r="109" spans="1:11" ht="15">
      <c r="A109" s="49"/>
      <c r="B109" s="49"/>
      <c r="C109" s="50">
        <f>IFERROR(CONSUMO_DE_AGUA[[#This Row],[Fecha de fin perforación/corte mensual]],0)</f>
        <v>0</v>
      </c>
      <c r="D109" s="51"/>
      <c r="E109" s="42"/>
      <c r="F109" s="42">
        <f t="shared" si="1"/>
        <v>0</v>
      </c>
      <c r="G109" s="42"/>
      <c r="H109" s="42">
        <f>CONSUMO_DE_AGUA[[#This Row],[Medidor 1 
final m3 ]]</f>
        <v>0</v>
      </c>
      <c r="I109" s="42"/>
      <c r="J109" s="56">
        <f>+CONSUMO_DE_AGUA[[#This Row],[Medidor 1 
final m3 3]]-CONSUMO_DE_AGUA[[#This Row],[Medidor 1 inicial m3]]</f>
        <v>0</v>
      </c>
      <c r="K109" s="52"/>
    </row>
    <row r="110" spans="1:11" ht="15">
      <c r="A110" s="49"/>
      <c r="B110" s="49"/>
      <c r="C110" s="50">
        <f>IFERROR(CONSUMO_DE_AGUA[[#This Row],[Fecha de fin perforación/corte mensual]],0)</f>
        <v>0</v>
      </c>
      <c r="D110" s="51"/>
      <c r="E110" s="42"/>
      <c r="F110" s="42">
        <f t="shared" si="1"/>
        <v>0</v>
      </c>
      <c r="G110" s="42"/>
      <c r="H110" s="42">
        <f>CONSUMO_DE_AGUA[[#This Row],[Medidor 1 
final m3 ]]</f>
        <v>0</v>
      </c>
      <c r="I110" s="42"/>
      <c r="J110" s="56">
        <f>+CONSUMO_DE_AGUA[[#This Row],[Medidor 1 
final m3 3]]-CONSUMO_DE_AGUA[[#This Row],[Medidor 1 inicial m3]]</f>
        <v>0</v>
      </c>
      <c r="K110" s="52"/>
    </row>
    <row r="111" spans="1:11" ht="15">
      <c r="A111" s="49"/>
      <c r="B111" s="49"/>
      <c r="C111" s="50">
        <f>IFERROR(CONSUMO_DE_AGUA[[#This Row],[Fecha de fin perforación/corte mensual]],0)</f>
        <v>0</v>
      </c>
      <c r="D111" s="51"/>
      <c r="E111" s="42"/>
      <c r="F111" s="42">
        <f t="shared" si="1"/>
        <v>0</v>
      </c>
      <c r="G111" s="42"/>
      <c r="H111" s="42">
        <f>CONSUMO_DE_AGUA[[#This Row],[Medidor 1 
final m3 ]]</f>
        <v>0</v>
      </c>
      <c r="I111" s="42"/>
      <c r="J111" s="56">
        <f>+CONSUMO_DE_AGUA[[#This Row],[Medidor 1 
final m3 3]]-CONSUMO_DE_AGUA[[#This Row],[Medidor 1 inicial m3]]</f>
        <v>0</v>
      </c>
      <c r="K111" s="52"/>
    </row>
    <row r="112" spans="1:11" ht="15">
      <c r="A112" s="49"/>
      <c r="B112" s="49"/>
      <c r="C112" s="50">
        <f>IFERROR(CONSUMO_DE_AGUA[[#This Row],[Fecha de fin perforación/corte mensual]],0)</f>
        <v>0</v>
      </c>
      <c r="D112" s="51"/>
      <c r="E112" s="42"/>
      <c r="F112" s="42">
        <f t="shared" si="1"/>
        <v>0</v>
      </c>
      <c r="G112" s="42"/>
      <c r="H112" s="42">
        <f>CONSUMO_DE_AGUA[[#This Row],[Medidor 1 
final m3 ]]</f>
        <v>0</v>
      </c>
      <c r="I112" s="42"/>
      <c r="J112" s="56">
        <f>+CONSUMO_DE_AGUA[[#This Row],[Medidor 1 
final m3 3]]-CONSUMO_DE_AGUA[[#This Row],[Medidor 1 inicial m3]]</f>
        <v>0</v>
      </c>
      <c r="K112" s="52"/>
    </row>
    <row r="113" spans="1:11" ht="15">
      <c r="A113" s="49"/>
      <c r="B113" s="49"/>
      <c r="C113" s="50">
        <f>IFERROR(CONSUMO_DE_AGUA[[#This Row],[Fecha de fin perforación/corte mensual]],0)</f>
        <v>0</v>
      </c>
      <c r="D113" s="51"/>
      <c r="E113" s="42"/>
      <c r="F113" s="42">
        <f t="shared" si="1"/>
        <v>0</v>
      </c>
      <c r="G113" s="42"/>
      <c r="H113" s="42">
        <f>CONSUMO_DE_AGUA[[#This Row],[Medidor 1 
final m3 ]]</f>
        <v>0</v>
      </c>
      <c r="I113" s="42"/>
      <c r="J113" s="56">
        <f>+CONSUMO_DE_AGUA[[#This Row],[Medidor 1 
final m3 3]]-CONSUMO_DE_AGUA[[#This Row],[Medidor 1 inicial m3]]</f>
        <v>0</v>
      </c>
      <c r="K113" s="52"/>
    </row>
    <row r="114" spans="1:11" ht="15">
      <c r="A114" s="49"/>
      <c r="B114" s="49"/>
      <c r="C114" s="50">
        <f>IFERROR(CONSUMO_DE_AGUA[[#This Row],[Fecha de fin perforación/corte mensual]],0)</f>
        <v>0</v>
      </c>
      <c r="D114" s="51"/>
      <c r="E114" s="42"/>
      <c r="F114" s="42">
        <f t="shared" si="1"/>
        <v>0</v>
      </c>
      <c r="G114" s="42"/>
      <c r="H114" s="42">
        <f>CONSUMO_DE_AGUA[[#This Row],[Medidor 1 
final m3 ]]</f>
        <v>0</v>
      </c>
      <c r="I114" s="42"/>
      <c r="J114" s="56">
        <f>+CONSUMO_DE_AGUA[[#This Row],[Medidor 1 
final m3 3]]-CONSUMO_DE_AGUA[[#This Row],[Medidor 1 inicial m3]]</f>
        <v>0</v>
      </c>
      <c r="K114" s="52"/>
    </row>
    <row r="115" spans="1:11" ht="15">
      <c r="A115" s="49"/>
      <c r="B115" s="49"/>
      <c r="C115" s="50">
        <f>IFERROR(CONSUMO_DE_AGUA[[#This Row],[Fecha de fin perforación/corte mensual]],0)</f>
        <v>0</v>
      </c>
      <c r="D115" s="51"/>
      <c r="E115" s="42"/>
      <c r="F115" s="42">
        <f t="shared" si="1"/>
        <v>0</v>
      </c>
      <c r="G115" s="43"/>
      <c r="H115" s="42">
        <f>CONSUMO_DE_AGUA[[#This Row],[Medidor 1 
final m3 ]]</f>
        <v>0</v>
      </c>
      <c r="I115" s="43"/>
      <c r="J115" s="56">
        <f>+CONSUMO_DE_AGUA[[#This Row],[Medidor 1 
final m3 3]]-CONSUMO_DE_AGUA[[#This Row],[Medidor 1 inicial m3]]</f>
        <v>0</v>
      </c>
      <c r="K115" s="52"/>
    </row>
    <row r="116" spans="1:11" ht="15">
      <c r="A116" s="49"/>
      <c r="B116" s="49"/>
      <c r="C116" s="50">
        <f>IFERROR(CONSUMO_DE_AGUA[[#This Row],[Fecha de fin perforación/corte mensual]],0)</f>
        <v>0</v>
      </c>
      <c r="D116" s="51"/>
      <c r="E116" s="42"/>
      <c r="F116" s="42">
        <f t="shared" si="1"/>
        <v>0</v>
      </c>
      <c r="G116" s="43"/>
      <c r="H116" s="42">
        <f>CONSUMO_DE_AGUA[[#This Row],[Medidor 1 
final m3 ]]</f>
        <v>0</v>
      </c>
      <c r="I116" s="43"/>
      <c r="J116" s="56">
        <f>+CONSUMO_DE_AGUA[[#This Row],[Medidor 1 
final m3 3]]-CONSUMO_DE_AGUA[[#This Row],[Medidor 1 inicial m3]]</f>
        <v>0</v>
      </c>
      <c r="K116" s="52"/>
    </row>
    <row r="117" spans="1:11" ht="15">
      <c r="A117" s="49"/>
      <c r="B117" s="49"/>
      <c r="C117" s="50">
        <f>IFERROR(CONSUMO_DE_AGUA[[#This Row],[Fecha de fin perforación/corte mensual]],0)</f>
        <v>0</v>
      </c>
      <c r="D117" s="51"/>
      <c r="E117" s="42"/>
      <c r="F117" s="42">
        <f t="shared" si="1"/>
        <v>0</v>
      </c>
      <c r="G117" s="42"/>
      <c r="H117" s="42">
        <f>CONSUMO_DE_AGUA[[#This Row],[Medidor 1 
final m3 ]]</f>
        <v>0</v>
      </c>
      <c r="I117" s="42"/>
      <c r="J117" s="56">
        <f>+CONSUMO_DE_AGUA[[#This Row],[Medidor 1 
final m3 3]]-CONSUMO_DE_AGUA[[#This Row],[Medidor 1 inicial m3]]</f>
        <v>0</v>
      </c>
      <c r="K117" s="52"/>
    </row>
    <row r="118" spans="1:11" ht="15">
      <c r="A118" s="49"/>
      <c r="B118" s="49"/>
      <c r="C118" s="50">
        <f>IFERROR(CONSUMO_DE_AGUA[[#This Row],[Fecha de fin perforación/corte mensual]],0)</f>
        <v>0</v>
      </c>
      <c r="D118" s="51"/>
      <c r="E118" s="42"/>
      <c r="F118" s="42">
        <f t="shared" si="1"/>
        <v>0</v>
      </c>
      <c r="G118" s="42"/>
      <c r="H118" s="42">
        <f>CONSUMO_DE_AGUA[[#This Row],[Medidor 1 
final m3 ]]</f>
        <v>0</v>
      </c>
      <c r="I118" s="42"/>
      <c r="J118" s="56">
        <f>+CONSUMO_DE_AGUA[[#This Row],[Medidor 1 
final m3 3]]-CONSUMO_DE_AGUA[[#This Row],[Medidor 1 inicial m3]]</f>
        <v>0</v>
      </c>
      <c r="K118" s="52"/>
    </row>
    <row r="119" spans="1:11" ht="15">
      <c r="A119" s="49"/>
      <c r="B119" s="49"/>
      <c r="C119" s="50">
        <f>IFERROR(CONSUMO_DE_AGUA[[#This Row],[Fecha de fin perforación/corte mensual]],0)</f>
        <v>0</v>
      </c>
      <c r="D119" s="51"/>
      <c r="E119" s="42"/>
      <c r="F119" s="42">
        <f t="shared" si="1"/>
        <v>0</v>
      </c>
      <c r="G119" s="42"/>
      <c r="H119" s="42">
        <f>CONSUMO_DE_AGUA[[#This Row],[Medidor 1 
final m3 ]]</f>
        <v>0</v>
      </c>
      <c r="I119" s="42"/>
      <c r="J119" s="56">
        <f>+CONSUMO_DE_AGUA[[#This Row],[Medidor 1 
final m3 3]]-CONSUMO_DE_AGUA[[#This Row],[Medidor 1 inicial m3]]</f>
        <v>0</v>
      </c>
      <c r="K119" s="52"/>
    </row>
    <row r="120" spans="1:11" ht="15">
      <c r="A120" s="49"/>
      <c r="B120" s="49"/>
      <c r="C120" s="50">
        <f>IFERROR(CONSUMO_DE_AGUA[[#This Row],[Fecha de fin perforación/corte mensual]],0)</f>
        <v>0</v>
      </c>
      <c r="D120" s="51"/>
      <c r="E120" s="42"/>
      <c r="F120" s="42">
        <f t="shared" si="1"/>
        <v>0</v>
      </c>
      <c r="G120" s="42"/>
      <c r="H120" s="42">
        <f>CONSUMO_DE_AGUA[[#This Row],[Medidor 1 
final m3 ]]</f>
        <v>0</v>
      </c>
      <c r="I120" s="42"/>
      <c r="J120" s="56">
        <f>+CONSUMO_DE_AGUA[[#This Row],[Medidor 1 
final m3 3]]-CONSUMO_DE_AGUA[[#This Row],[Medidor 1 inicial m3]]</f>
        <v>0</v>
      </c>
      <c r="K120" s="52"/>
    </row>
    <row r="121" spans="1:11" ht="15">
      <c r="A121" s="49"/>
      <c r="B121" s="49"/>
      <c r="C121" s="50">
        <f>IFERROR(CONSUMO_DE_AGUA[[#This Row],[Fecha de fin perforación/corte mensual]],0)</f>
        <v>0</v>
      </c>
      <c r="D121" s="51"/>
      <c r="E121" s="42"/>
      <c r="F121" s="42">
        <f t="shared" si="1"/>
        <v>0</v>
      </c>
      <c r="G121" s="42"/>
      <c r="H121" s="42">
        <f>CONSUMO_DE_AGUA[[#This Row],[Medidor 1 
final m3 ]]</f>
        <v>0</v>
      </c>
      <c r="I121" s="42"/>
      <c r="J121" s="56">
        <f>+CONSUMO_DE_AGUA[[#This Row],[Medidor 1 
final m3 3]]-CONSUMO_DE_AGUA[[#This Row],[Medidor 1 inicial m3]]</f>
        <v>0</v>
      </c>
      <c r="K121" s="52"/>
    </row>
    <row r="122" spans="1:11" ht="15">
      <c r="A122" s="49"/>
      <c r="B122" s="49"/>
      <c r="C122" s="50">
        <f>IFERROR(CONSUMO_DE_AGUA[[#This Row],[Fecha de fin perforación/corte mensual]],0)</f>
        <v>0</v>
      </c>
      <c r="D122" s="51"/>
      <c r="E122" s="42"/>
      <c r="F122" s="42">
        <f t="shared" si="1"/>
        <v>0</v>
      </c>
      <c r="G122" s="42"/>
      <c r="H122" s="42">
        <f>CONSUMO_DE_AGUA[[#This Row],[Medidor 1 
final m3 ]]</f>
        <v>0</v>
      </c>
      <c r="I122" s="42"/>
      <c r="J122" s="56">
        <f>+CONSUMO_DE_AGUA[[#This Row],[Medidor 1 
final m3 3]]-CONSUMO_DE_AGUA[[#This Row],[Medidor 1 inicial m3]]</f>
        <v>0</v>
      </c>
      <c r="K122" s="52"/>
    </row>
    <row r="123" spans="1:11" ht="15">
      <c r="A123" s="49"/>
      <c r="B123" s="49"/>
      <c r="C123" s="50">
        <f>IFERROR(CONSUMO_DE_AGUA[[#This Row],[Fecha de fin perforación/corte mensual]],0)</f>
        <v>0</v>
      </c>
      <c r="D123" s="51"/>
      <c r="E123" s="42"/>
      <c r="F123" s="42">
        <f t="shared" si="1"/>
        <v>0</v>
      </c>
      <c r="G123" s="42"/>
      <c r="H123" s="42">
        <f>CONSUMO_DE_AGUA[[#This Row],[Medidor 1 
final m3 ]]</f>
        <v>0</v>
      </c>
      <c r="I123" s="42"/>
      <c r="J123" s="56">
        <f>+CONSUMO_DE_AGUA[[#This Row],[Medidor 1 
final m3 3]]-CONSUMO_DE_AGUA[[#This Row],[Medidor 1 inicial m3]]</f>
        <v>0</v>
      </c>
      <c r="K123" s="52"/>
    </row>
    <row r="124" spans="1:11" ht="15">
      <c r="A124" s="49"/>
      <c r="B124" s="49"/>
      <c r="C124" s="50">
        <f>IFERROR(CONSUMO_DE_AGUA[[#This Row],[Fecha de fin perforación/corte mensual]],0)</f>
        <v>0</v>
      </c>
      <c r="D124" s="51"/>
      <c r="E124" s="42"/>
      <c r="F124" s="42">
        <f t="shared" si="1"/>
        <v>0</v>
      </c>
      <c r="G124" s="42"/>
      <c r="H124" s="42">
        <f>CONSUMO_DE_AGUA[[#This Row],[Medidor 1 
final m3 ]]</f>
        <v>0</v>
      </c>
      <c r="I124" s="42"/>
      <c r="J124" s="56">
        <f>+CONSUMO_DE_AGUA[[#This Row],[Medidor 1 
final m3 3]]-CONSUMO_DE_AGUA[[#This Row],[Medidor 1 inicial m3]]</f>
        <v>0</v>
      </c>
      <c r="K124" s="52"/>
    </row>
    <row r="125" spans="1:11" ht="15">
      <c r="A125" s="49"/>
      <c r="B125" s="49"/>
      <c r="C125" s="50">
        <f>IFERROR(CONSUMO_DE_AGUA[[#This Row],[Fecha de fin perforación/corte mensual]],0)</f>
        <v>0</v>
      </c>
      <c r="D125" s="51"/>
      <c r="E125" s="42"/>
      <c r="F125" s="42">
        <f t="shared" si="1"/>
        <v>0</v>
      </c>
      <c r="G125" s="42"/>
      <c r="H125" s="42">
        <f>CONSUMO_DE_AGUA[[#This Row],[Medidor 1 
final m3 ]]</f>
        <v>0</v>
      </c>
      <c r="I125" s="42"/>
      <c r="J125" s="56">
        <f>+CONSUMO_DE_AGUA[[#This Row],[Medidor 1 
final m3 3]]-CONSUMO_DE_AGUA[[#This Row],[Medidor 1 inicial m3]]</f>
        <v>0</v>
      </c>
      <c r="K125" s="52"/>
    </row>
    <row r="126" spans="1:11" ht="15">
      <c r="A126" s="49"/>
      <c r="B126" s="49"/>
      <c r="C126" s="50">
        <f>IFERROR(CONSUMO_DE_AGUA[[#This Row],[Fecha de fin perforación/corte mensual]],0)</f>
        <v>0</v>
      </c>
      <c r="D126" s="51"/>
      <c r="E126" s="42"/>
      <c r="F126" s="42">
        <f t="shared" si="1"/>
        <v>0</v>
      </c>
      <c r="G126" s="42"/>
      <c r="H126" s="42">
        <f>CONSUMO_DE_AGUA[[#This Row],[Medidor 1 
final m3 ]]</f>
        <v>0</v>
      </c>
      <c r="I126" s="42"/>
      <c r="J126" s="56">
        <f>+CONSUMO_DE_AGUA[[#This Row],[Medidor 1 
final m3 3]]-CONSUMO_DE_AGUA[[#This Row],[Medidor 1 inicial m3]]</f>
        <v>0</v>
      </c>
      <c r="K126" s="52"/>
    </row>
    <row r="127" spans="1:11" ht="15">
      <c r="A127" s="49"/>
      <c r="B127" s="49"/>
      <c r="C127" s="50">
        <f>IFERROR(CONSUMO_DE_AGUA[[#This Row],[Fecha de fin perforación/corte mensual]],0)</f>
        <v>0</v>
      </c>
      <c r="D127" s="51"/>
      <c r="E127" s="42"/>
      <c r="F127" s="42">
        <f t="shared" si="1"/>
        <v>0</v>
      </c>
      <c r="G127" s="42"/>
      <c r="H127" s="42">
        <f>CONSUMO_DE_AGUA[[#This Row],[Medidor 1 
final m3 ]]</f>
        <v>0</v>
      </c>
      <c r="I127" s="42"/>
      <c r="J127" s="56">
        <f>+CONSUMO_DE_AGUA[[#This Row],[Medidor 1 
final m3 3]]-CONSUMO_DE_AGUA[[#This Row],[Medidor 1 inicial m3]]</f>
        <v>0</v>
      </c>
      <c r="K127" s="52"/>
    </row>
    <row r="128" spans="1:11" ht="15">
      <c r="A128" s="49"/>
      <c r="B128" s="49"/>
      <c r="C128" s="50">
        <f>IFERROR(CONSUMO_DE_AGUA[[#This Row],[Fecha de fin perforación/corte mensual]],0)</f>
        <v>0</v>
      </c>
      <c r="D128" s="51"/>
      <c r="E128" s="42"/>
      <c r="F128" s="42">
        <f t="shared" si="1"/>
        <v>0</v>
      </c>
      <c r="G128" s="43"/>
      <c r="H128" s="42">
        <f>CONSUMO_DE_AGUA[[#This Row],[Medidor 1 
final m3 ]]</f>
        <v>0</v>
      </c>
      <c r="I128" s="43"/>
      <c r="J128" s="56">
        <f>+CONSUMO_DE_AGUA[[#This Row],[Medidor 1 
final m3 3]]-CONSUMO_DE_AGUA[[#This Row],[Medidor 1 inicial m3]]</f>
        <v>0</v>
      </c>
      <c r="K128" s="52"/>
    </row>
    <row r="129" spans="1:11" ht="15">
      <c r="A129" s="49"/>
      <c r="B129" s="49"/>
      <c r="C129" s="50">
        <f>IFERROR(CONSUMO_DE_AGUA[[#This Row],[Fecha de fin perforación/corte mensual]],0)</f>
        <v>0</v>
      </c>
      <c r="D129" s="51"/>
      <c r="E129" s="42"/>
      <c r="F129" s="42">
        <f t="shared" ref="F129:F163" si="2">I128</f>
        <v>0</v>
      </c>
      <c r="G129" s="43"/>
      <c r="H129" s="42">
        <f>CONSUMO_DE_AGUA[[#This Row],[Medidor 1 
final m3 ]]</f>
        <v>0</v>
      </c>
      <c r="I129" s="43"/>
      <c r="J129" s="56">
        <f>+CONSUMO_DE_AGUA[[#This Row],[Medidor 1 
final m3 3]]-CONSUMO_DE_AGUA[[#This Row],[Medidor 1 inicial m3]]</f>
        <v>0</v>
      </c>
      <c r="K129" s="52"/>
    </row>
    <row r="130" spans="1:11" ht="15">
      <c r="A130" s="49"/>
      <c r="B130" s="49"/>
      <c r="C130" s="50">
        <f>IFERROR(CONSUMO_DE_AGUA[[#This Row],[Fecha de fin perforación/corte mensual]],0)</f>
        <v>0</v>
      </c>
      <c r="D130" s="51"/>
      <c r="E130" s="42"/>
      <c r="F130" s="42">
        <f t="shared" si="2"/>
        <v>0</v>
      </c>
      <c r="G130" s="42"/>
      <c r="H130" s="42">
        <f>CONSUMO_DE_AGUA[[#This Row],[Medidor 1 
final m3 ]]</f>
        <v>0</v>
      </c>
      <c r="I130" s="42"/>
      <c r="J130" s="56">
        <f>+CONSUMO_DE_AGUA[[#This Row],[Medidor 1 
final m3 3]]-CONSUMO_DE_AGUA[[#This Row],[Medidor 1 inicial m3]]</f>
        <v>0</v>
      </c>
      <c r="K130" s="52"/>
    </row>
    <row r="131" spans="1:11" ht="15">
      <c r="A131" s="49"/>
      <c r="B131" s="49"/>
      <c r="C131" s="50">
        <f>IFERROR(CONSUMO_DE_AGUA[[#This Row],[Fecha de fin perforación/corte mensual]],0)</f>
        <v>0</v>
      </c>
      <c r="D131" s="51"/>
      <c r="E131" s="42"/>
      <c r="F131" s="42">
        <f t="shared" si="2"/>
        <v>0</v>
      </c>
      <c r="G131" s="42"/>
      <c r="H131" s="42">
        <f>CONSUMO_DE_AGUA[[#This Row],[Medidor 1 
final m3 ]]</f>
        <v>0</v>
      </c>
      <c r="I131" s="42"/>
      <c r="J131" s="56">
        <f>+CONSUMO_DE_AGUA[[#This Row],[Medidor 1 
final m3 3]]-CONSUMO_DE_AGUA[[#This Row],[Medidor 1 inicial m3]]</f>
        <v>0</v>
      </c>
      <c r="K131" s="52"/>
    </row>
    <row r="132" spans="1:11" ht="15">
      <c r="A132" s="49"/>
      <c r="B132" s="49"/>
      <c r="C132" s="50">
        <f>IFERROR(CONSUMO_DE_AGUA[[#This Row],[Fecha de fin perforación/corte mensual]],0)</f>
        <v>0</v>
      </c>
      <c r="D132" s="51"/>
      <c r="E132" s="42"/>
      <c r="F132" s="42">
        <f t="shared" si="2"/>
        <v>0</v>
      </c>
      <c r="G132" s="42"/>
      <c r="H132" s="42">
        <f>CONSUMO_DE_AGUA[[#This Row],[Medidor 1 
final m3 ]]</f>
        <v>0</v>
      </c>
      <c r="I132" s="42"/>
      <c r="J132" s="56">
        <f>+CONSUMO_DE_AGUA[[#This Row],[Medidor 1 
final m3 3]]-CONSUMO_DE_AGUA[[#This Row],[Medidor 1 inicial m3]]</f>
        <v>0</v>
      </c>
      <c r="K132" s="52"/>
    </row>
    <row r="133" spans="1:11" ht="15">
      <c r="A133" s="49"/>
      <c r="B133" s="49"/>
      <c r="C133" s="50">
        <f>IFERROR(CONSUMO_DE_AGUA[[#This Row],[Fecha de fin perforación/corte mensual]],0)</f>
        <v>0</v>
      </c>
      <c r="D133" s="42"/>
      <c r="E133" s="42"/>
      <c r="F133" s="42">
        <f t="shared" si="2"/>
        <v>0</v>
      </c>
      <c r="G133" s="42"/>
      <c r="H133" s="42">
        <f>CONSUMO_DE_AGUA[[#This Row],[Medidor 1 
final m3 ]]</f>
        <v>0</v>
      </c>
      <c r="I133" s="42"/>
      <c r="J133" s="56">
        <f>+CONSUMO_DE_AGUA[[#This Row],[Medidor 1 
final m3 3]]-CONSUMO_DE_AGUA[[#This Row],[Medidor 1 inicial m3]]</f>
        <v>0</v>
      </c>
      <c r="K133" s="52"/>
    </row>
    <row r="134" spans="1:11" ht="15">
      <c r="A134" s="49"/>
      <c r="B134" s="49"/>
      <c r="C134" s="50">
        <f>IFERROR(CONSUMO_DE_AGUA[[#This Row],[Fecha de fin perforación/corte mensual]],0)</f>
        <v>0</v>
      </c>
      <c r="D134" s="42"/>
      <c r="E134" s="42"/>
      <c r="F134" s="42">
        <f t="shared" si="2"/>
        <v>0</v>
      </c>
      <c r="G134" s="42"/>
      <c r="H134" s="42">
        <f>CONSUMO_DE_AGUA[[#This Row],[Medidor 1 
final m3 ]]</f>
        <v>0</v>
      </c>
      <c r="I134" s="42"/>
      <c r="J134" s="56">
        <f>+CONSUMO_DE_AGUA[[#This Row],[Medidor 1 
final m3 3]]-CONSUMO_DE_AGUA[[#This Row],[Medidor 1 inicial m3]]</f>
        <v>0</v>
      </c>
      <c r="K134" s="52"/>
    </row>
    <row r="135" spans="1:11" ht="15">
      <c r="A135" s="49"/>
      <c r="B135" s="49"/>
      <c r="C135" s="50">
        <f>IFERROR(CONSUMO_DE_AGUA[[#This Row],[Fecha de fin perforación/corte mensual]],0)</f>
        <v>0</v>
      </c>
      <c r="D135" s="42"/>
      <c r="E135" s="42"/>
      <c r="F135" s="42">
        <f t="shared" si="2"/>
        <v>0</v>
      </c>
      <c r="G135" s="42"/>
      <c r="H135" s="42">
        <f>CONSUMO_DE_AGUA[[#This Row],[Medidor 1 
final m3 ]]</f>
        <v>0</v>
      </c>
      <c r="I135" s="42"/>
      <c r="J135" s="56">
        <f>+CONSUMO_DE_AGUA[[#This Row],[Medidor 1 
final m3 3]]-CONSUMO_DE_AGUA[[#This Row],[Medidor 1 inicial m3]]</f>
        <v>0</v>
      </c>
      <c r="K135" s="52"/>
    </row>
    <row r="136" spans="1:11" ht="15">
      <c r="A136" s="49"/>
      <c r="B136" s="49"/>
      <c r="C136" s="50">
        <f>IFERROR(CONSUMO_DE_AGUA[[#This Row],[Fecha de fin perforación/corte mensual]],0)</f>
        <v>0</v>
      </c>
      <c r="D136" s="42"/>
      <c r="E136" s="42"/>
      <c r="F136" s="42">
        <f t="shared" si="2"/>
        <v>0</v>
      </c>
      <c r="G136" s="42"/>
      <c r="H136" s="42">
        <f>CONSUMO_DE_AGUA[[#This Row],[Medidor 1 
final m3 ]]</f>
        <v>0</v>
      </c>
      <c r="I136" s="42"/>
      <c r="J136" s="56">
        <f>+CONSUMO_DE_AGUA[[#This Row],[Medidor 1 
final m3 3]]-CONSUMO_DE_AGUA[[#This Row],[Medidor 1 inicial m3]]</f>
        <v>0</v>
      </c>
      <c r="K136" s="52"/>
    </row>
    <row r="137" spans="1:11" ht="15">
      <c r="A137" s="49"/>
      <c r="B137" s="49"/>
      <c r="C137" s="50">
        <f>IFERROR(CONSUMO_DE_AGUA[[#This Row],[Fecha de fin perforación/corte mensual]],0)</f>
        <v>0</v>
      </c>
      <c r="D137" s="42"/>
      <c r="E137" s="42"/>
      <c r="F137" s="42">
        <f t="shared" si="2"/>
        <v>0</v>
      </c>
      <c r="G137" s="42"/>
      <c r="H137" s="42">
        <f>CONSUMO_DE_AGUA[[#This Row],[Medidor 1 
final m3 ]]</f>
        <v>0</v>
      </c>
      <c r="I137" s="42"/>
      <c r="J137" s="56">
        <f>+CONSUMO_DE_AGUA[[#This Row],[Medidor 1 
final m3 3]]-CONSUMO_DE_AGUA[[#This Row],[Medidor 1 inicial m3]]</f>
        <v>0</v>
      </c>
      <c r="K137" s="52"/>
    </row>
    <row r="138" spans="1:11" ht="15">
      <c r="A138" s="49"/>
      <c r="B138" s="49"/>
      <c r="C138" s="50">
        <f>IFERROR(CONSUMO_DE_AGUA[[#This Row],[Fecha de fin perforación/corte mensual]],0)</f>
        <v>0</v>
      </c>
      <c r="D138" s="42"/>
      <c r="E138" s="42"/>
      <c r="F138" s="42">
        <f t="shared" si="2"/>
        <v>0</v>
      </c>
      <c r="G138" s="42"/>
      <c r="H138" s="42">
        <f>CONSUMO_DE_AGUA[[#This Row],[Medidor 1 
final m3 ]]</f>
        <v>0</v>
      </c>
      <c r="I138" s="42"/>
      <c r="J138" s="56">
        <f>+CONSUMO_DE_AGUA[[#This Row],[Medidor 1 
final m3 3]]-CONSUMO_DE_AGUA[[#This Row],[Medidor 1 inicial m3]]</f>
        <v>0</v>
      </c>
      <c r="K138" s="52"/>
    </row>
    <row r="139" spans="1:11" ht="15">
      <c r="A139" s="49"/>
      <c r="B139" s="49"/>
      <c r="C139" s="50">
        <f>IFERROR(CONSUMO_DE_AGUA[[#This Row],[Fecha de fin perforación/corte mensual]],0)</f>
        <v>0</v>
      </c>
      <c r="D139" s="42"/>
      <c r="E139" s="42"/>
      <c r="F139" s="42">
        <f t="shared" si="2"/>
        <v>0</v>
      </c>
      <c r="G139" s="42"/>
      <c r="H139" s="42">
        <f>CONSUMO_DE_AGUA[[#This Row],[Medidor 1 
final m3 ]]</f>
        <v>0</v>
      </c>
      <c r="I139" s="42"/>
      <c r="J139" s="56">
        <f>+CONSUMO_DE_AGUA[[#This Row],[Medidor 1 
final m3 3]]-CONSUMO_DE_AGUA[[#This Row],[Medidor 1 inicial m3]]</f>
        <v>0</v>
      </c>
      <c r="K139" s="52"/>
    </row>
    <row r="140" spans="1:11" ht="15">
      <c r="A140" s="49"/>
      <c r="B140" s="49"/>
      <c r="C140" s="50">
        <f>IFERROR(CONSUMO_DE_AGUA[[#This Row],[Fecha de fin perforación/corte mensual]],0)</f>
        <v>0</v>
      </c>
      <c r="D140" s="42"/>
      <c r="E140" s="42"/>
      <c r="F140" s="42">
        <f t="shared" si="2"/>
        <v>0</v>
      </c>
      <c r="G140" s="42"/>
      <c r="H140" s="42">
        <f>CONSUMO_DE_AGUA[[#This Row],[Medidor 1 
final m3 ]]</f>
        <v>0</v>
      </c>
      <c r="I140" s="42"/>
      <c r="J140" s="56">
        <f>+CONSUMO_DE_AGUA[[#This Row],[Medidor 1 
final m3 3]]-CONSUMO_DE_AGUA[[#This Row],[Medidor 1 inicial m3]]</f>
        <v>0</v>
      </c>
      <c r="K140" s="52"/>
    </row>
    <row r="141" spans="1:11" ht="15">
      <c r="A141" s="49"/>
      <c r="B141" s="49"/>
      <c r="C141" s="50">
        <f>IFERROR(CONSUMO_DE_AGUA[[#This Row],[Fecha de fin perforación/corte mensual]],0)</f>
        <v>0</v>
      </c>
      <c r="D141" s="42"/>
      <c r="E141" s="42"/>
      <c r="F141" s="42">
        <f t="shared" si="2"/>
        <v>0</v>
      </c>
      <c r="G141" s="42"/>
      <c r="H141" s="42">
        <f>CONSUMO_DE_AGUA[[#This Row],[Medidor 1 
final m3 ]]</f>
        <v>0</v>
      </c>
      <c r="I141" s="42"/>
      <c r="J141" s="56">
        <f>+CONSUMO_DE_AGUA[[#This Row],[Medidor 1 
final m3 3]]-CONSUMO_DE_AGUA[[#This Row],[Medidor 1 inicial m3]]</f>
        <v>0</v>
      </c>
      <c r="K141" s="52"/>
    </row>
    <row r="142" spans="1:11" ht="15">
      <c r="A142" s="49"/>
      <c r="B142" s="49"/>
      <c r="C142" s="50">
        <f>IFERROR(CONSUMO_DE_AGUA[[#This Row],[Fecha de fin perforación/corte mensual]],0)</f>
        <v>0</v>
      </c>
      <c r="D142" s="42"/>
      <c r="E142" s="42"/>
      <c r="F142" s="42">
        <f t="shared" si="2"/>
        <v>0</v>
      </c>
      <c r="G142" s="42"/>
      <c r="H142" s="42">
        <f>CONSUMO_DE_AGUA[[#This Row],[Medidor 1 
final m3 ]]</f>
        <v>0</v>
      </c>
      <c r="I142" s="42"/>
      <c r="J142" s="56">
        <f>+CONSUMO_DE_AGUA[[#This Row],[Medidor 1 
final m3 3]]-CONSUMO_DE_AGUA[[#This Row],[Medidor 1 inicial m3]]</f>
        <v>0</v>
      </c>
      <c r="K142" s="52"/>
    </row>
    <row r="143" spans="1:11" ht="15">
      <c r="A143" s="49"/>
      <c r="B143" s="49"/>
      <c r="C143" s="50">
        <f>IFERROR(CONSUMO_DE_AGUA[[#This Row],[Fecha de fin perforación/corte mensual]],0)</f>
        <v>0</v>
      </c>
      <c r="D143" s="42"/>
      <c r="E143" s="42"/>
      <c r="F143" s="42">
        <f t="shared" si="2"/>
        <v>0</v>
      </c>
      <c r="G143" s="42"/>
      <c r="H143" s="42">
        <f>CONSUMO_DE_AGUA[[#This Row],[Medidor 1 
final m3 ]]</f>
        <v>0</v>
      </c>
      <c r="I143" s="42"/>
      <c r="J143" s="56">
        <f>+CONSUMO_DE_AGUA[[#This Row],[Medidor 1 
final m3 3]]-CONSUMO_DE_AGUA[[#This Row],[Medidor 1 inicial m3]]</f>
        <v>0</v>
      </c>
      <c r="K143" s="52"/>
    </row>
    <row r="144" spans="1:11" ht="15">
      <c r="A144" s="49"/>
      <c r="B144" s="49"/>
      <c r="C144" s="50">
        <f>IFERROR(CONSUMO_DE_AGUA[[#This Row],[Fecha de fin perforación/corte mensual]],0)</f>
        <v>0</v>
      </c>
      <c r="D144" s="42"/>
      <c r="E144" s="42"/>
      <c r="F144" s="42">
        <f t="shared" si="2"/>
        <v>0</v>
      </c>
      <c r="G144" s="42"/>
      <c r="H144" s="42">
        <f>CONSUMO_DE_AGUA[[#This Row],[Medidor 1 
final m3 ]]</f>
        <v>0</v>
      </c>
      <c r="I144" s="42"/>
      <c r="J144" s="56">
        <f>+CONSUMO_DE_AGUA[[#This Row],[Medidor 1 
final m3 3]]-CONSUMO_DE_AGUA[[#This Row],[Medidor 1 inicial m3]]</f>
        <v>0</v>
      </c>
      <c r="K144" s="52"/>
    </row>
    <row r="145" spans="1:11" ht="15">
      <c r="A145" s="49"/>
      <c r="B145" s="49"/>
      <c r="C145" s="50">
        <f>IFERROR(CONSUMO_DE_AGUA[[#This Row],[Fecha de fin perforación/corte mensual]],0)</f>
        <v>0</v>
      </c>
      <c r="D145" s="42"/>
      <c r="E145" s="42"/>
      <c r="F145" s="42">
        <f t="shared" si="2"/>
        <v>0</v>
      </c>
      <c r="G145" s="42"/>
      <c r="H145" s="42">
        <f>CONSUMO_DE_AGUA[[#This Row],[Medidor 1 
final m3 ]]</f>
        <v>0</v>
      </c>
      <c r="I145" s="42"/>
      <c r="J145" s="56">
        <f>+CONSUMO_DE_AGUA[[#This Row],[Medidor 1 
final m3 3]]-CONSUMO_DE_AGUA[[#This Row],[Medidor 1 inicial m3]]</f>
        <v>0</v>
      </c>
      <c r="K145" s="52"/>
    </row>
    <row r="146" spans="1:11" ht="15">
      <c r="A146" s="49"/>
      <c r="B146" s="49"/>
      <c r="C146" s="50">
        <f>IFERROR(CONSUMO_DE_AGUA[[#This Row],[Fecha de fin perforación/corte mensual]],0)</f>
        <v>0</v>
      </c>
      <c r="D146" s="42"/>
      <c r="E146" s="42"/>
      <c r="F146" s="42">
        <f t="shared" si="2"/>
        <v>0</v>
      </c>
      <c r="G146" s="42"/>
      <c r="H146" s="42">
        <f>CONSUMO_DE_AGUA[[#This Row],[Medidor 1 
final m3 ]]</f>
        <v>0</v>
      </c>
      <c r="I146" s="42"/>
      <c r="J146" s="56">
        <f>+CONSUMO_DE_AGUA[[#This Row],[Medidor 1 
final m3 3]]-CONSUMO_DE_AGUA[[#This Row],[Medidor 1 inicial m3]]</f>
        <v>0</v>
      </c>
      <c r="K146" s="52"/>
    </row>
    <row r="147" spans="1:11" ht="15">
      <c r="A147" s="49"/>
      <c r="B147" s="49"/>
      <c r="C147" s="50">
        <f>IFERROR(CONSUMO_DE_AGUA[[#This Row],[Fecha de fin perforación/corte mensual]],0)</f>
        <v>0</v>
      </c>
      <c r="D147" s="42"/>
      <c r="E147" s="42"/>
      <c r="F147" s="42">
        <f t="shared" si="2"/>
        <v>0</v>
      </c>
      <c r="G147" s="42"/>
      <c r="H147" s="42">
        <f>CONSUMO_DE_AGUA[[#This Row],[Medidor 1 
final m3 ]]</f>
        <v>0</v>
      </c>
      <c r="I147" s="42"/>
      <c r="J147" s="56">
        <f>+CONSUMO_DE_AGUA[[#This Row],[Medidor 1 
final m3 3]]-CONSUMO_DE_AGUA[[#This Row],[Medidor 1 inicial m3]]</f>
        <v>0</v>
      </c>
      <c r="K147" s="52"/>
    </row>
    <row r="148" spans="1:11" ht="15">
      <c r="A148" s="49"/>
      <c r="B148" s="49"/>
      <c r="C148" s="50">
        <f>IFERROR(CONSUMO_DE_AGUA[[#This Row],[Fecha de fin perforación/corte mensual]],0)</f>
        <v>0</v>
      </c>
      <c r="D148" s="42"/>
      <c r="E148" s="42"/>
      <c r="F148" s="42">
        <f t="shared" si="2"/>
        <v>0</v>
      </c>
      <c r="G148" s="42"/>
      <c r="H148" s="42">
        <f>CONSUMO_DE_AGUA[[#This Row],[Medidor 1 
final m3 ]]</f>
        <v>0</v>
      </c>
      <c r="I148" s="42"/>
      <c r="J148" s="56">
        <f>+CONSUMO_DE_AGUA[[#This Row],[Medidor 1 
final m3 3]]-CONSUMO_DE_AGUA[[#This Row],[Medidor 1 inicial m3]]</f>
        <v>0</v>
      </c>
      <c r="K148" s="52"/>
    </row>
    <row r="149" spans="1:11" ht="15">
      <c r="A149" s="49"/>
      <c r="B149" s="49"/>
      <c r="C149" s="50">
        <f>IFERROR(CONSUMO_DE_AGUA[[#This Row],[Fecha de fin perforación/corte mensual]],0)</f>
        <v>0</v>
      </c>
      <c r="D149" s="42"/>
      <c r="E149" s="42"/>
      <c r="F149" s="42">
        <f t="shared" si="2"/>
        <v>0</v>
      </c>
      <c r="G149" s="42"/>
      <c r="H149" s="42">
        <f>CONSUMO_DE_AGUA[[#This Row],[Medidor 1 
final m3 ]]</f>
        <v>0</v>
      </c>
      <c r="I149" s="42"/>
      <c r="J149" s="56">
        <f>+CONSUMO_DE_AGUA[[#This Row],[Medidor 1 
final m3 3]]-CONSUMO_DE_AGUA[[#This Row],[Medidor 1 inicial m3]]</f>
        <v>0</v>
      </c>
      <c r="K149" s="52"/>
    </row>
    <row r="150" spans="1:11" ht="15">
      <c r="A150" s="49"/>
      <c r="B150" s="49"/>
      <c r="C150" s="50">
        <f>IFERROR(CONSUMO_DE_AGUA[[#This Row],[Fecha de fin perforación/corte mensual]],0)</f>
        <v>0</v>
      </c>
      <c r="D150" s="42"/>
      <c r="E150" s="42"/>
      <c r="F150" s="42">
        <f t="shared" si="2"/>
        <v>0</v>
      </c>
      <c r="G150" s="42"/>
      <c r="H150" s="42">
        <f>CONSUMO_DE_AGUA[[#This Row],[Medidor 1 
final m3 ]]</f>
        <v>0</v>
      </c>
      <c r="I150" s="42"/>
      <c r="J150" s="56">
        <f>+CONSUMO_DE_AGUA[[#This Row],[Medidor 1 
final m3 3]]-CONSUMO_DE_AGUA[[#This Row],[Medidor 1 inicial m3]]</f>
        <v>0</v>
      </c>
      <c r="K150" s="52"/>
    </row>
    <row r="151" spans="1:11" ht="15">
      <c r="A151" s="49"/>
      <c r="B151" s="49"/>
      <c r="C151" s="50">
        <f>IFERROR(CONSUMO_DE_AGUA[[#This Row],[Fecha de fin perforación/corte mensual]],0)</f>
        <v>0</v>
      </c>
      <c r="D151" s="42"/>
      <c r="E151" s="42"/>
      <c r="F151" s="42">
        <f t="shared" si="2"/>
        <v>0</v>
      </c>
      <c r="G151" s="42"/>
      <c r="H151" s="42">
        <f>CONSUMO_DE_AGUA[[#This Row],[Medidor 1 
final m3 ]]</f>
        <v>0</v>
      </c>
      <c r="I151" s="42"/>
      <c r="J151" s="56">
        <f>+CONSUMO_DE_AGUA[[#This Row],[Medidor 1 
final m3 3]]-CONSUMO_DE_AGUA[[#This Row],[Medidor 1 inicial m3]]</f>
        <v>0</v>
      </c>
      <c r="K151" s="52"/>
    </row>
    <row r="152" spans="1:11" ht="15">
      <c r="A152" s="49"/>
      <c r="B152" s="49"/>
      <c r="C152" s="50">
        <f>IFERROR(CONSUMO_DE_AGUA[[#This Row],[Fecha de fin perforación/corte mensual]],0)</f>
        <v>0</v>
      </c>
      <c r="D152" s="42"/>
      <c r="E152" s="42"/>
      <c r="F152" s="42">
        <f t="shared" si="2"/>
        <v>0</v>
      </c>
      <c r="G152" s="42"/>
      <c r="H152" s="42">
        <f>CONSUMO_DE_AGUA[[#This Row],[Medidor 1 
final m3 ]]</f>
        <v>0</v>
      </c>
      <c r="I152" s="42"/>
      <c r="J152" s="56">
        <f>+CONSUMO_DE_AGUA[[#This Row],[Medidor 1 
final m3 3]]-CONSUMO_DE_AGUA[[#This Row],[Medidor 1 inicial m3]]</f>
        <v>0</v>
      </c>
      <c r="K152" s="52"/>
    </row>
    <row r="153" spans="1:11" ht="15">
      <c r="A153" s="49"/>
      <c r="B153" s="49"/>
      <c r="C153" s="50">
        <f>IFERROR(CONSUMO_DE_AGUA[[#This Row],[Fecha de fin perforación/corte mensual]],0)</f>
        <v>0</v>
      </c>
      <c r="D153" s="42"/>
      <c r="E153" s="42"/>
      <c r="F153" s="42">
        <f t="shared" si="2"/>
        <v>0</v>
      </c>
      <c r="G153" s="42"/>
      <c r="H153" s="42">
        <f>CONSUMO_DE_AGUA[[#This Row],[Medidor 1 
final m3 ]]</f>
        <v>0</v>
      </c>
      <c r="I153" s="42"/>
      <c r="J153" s="56">
        <f>+CONSUMO_DE_AGUA[[#This Row],[Medidor 1 
final m3 3]]-CONSUMO_DE_AGUA[[#This Row],[Medidor 1 inicial m3]]</f>
        <v>0</v>
      </c>
      <c r="K153" s="52"/>
    </row>
    <row r="154" spans="1:11" ht="15">
      <c r="A154" s="49"/>
      <c r="B154" s="49"/>
      <c r="C154" s="50">
        <f>IFERROR(CONSUMO_DE_AGUA[[#This Row],[Fecha de fin perforación/corte mensual]],0)</f>
        <v>0</v>
      </c>
      <c r="D154" s="42"/>
      <c r="E154" s="42"/>
      <c r="F154" s="42">
        <f t="shared" si="2"/>
        <v>0</v>
      </c>
      <c r="G154" s="42"/>
      <c r="H154" s="42">
        <f>CONSUMO_DE_AGUA[[#This Row],[Medidor 1 
final m3 ]]</f>
        <v>0</v>
      </c>
      <c r="I154" s="42"/>
      <c r="J154" s="56">
        <f>+CONSUMO_DE_AGUA[[#This Row],[Medidor 1 
final m3 3]]-CONSUMO_DE_AGUA[[#This Row],[Medidor 1 inicial m3]]</f>
        <v>0</v>
      </c>
      <c r="K154" s="52"/>
    </row>
    <row r="155" spans="1:11" ht="15">
      <c r="A155" s="49"/>
      <c r="B155" s="49"/>
      <c r="C155" s="50">
        <f>IFERROR(CONSUMO_DE_AGUA[[#This Row],[Fecha de fin perforación/corte mensual]],0)</f>
        <v>0</v>
      </c>
      <c r="D155" s="42"/>
      <c r="E155" s="42"/>
      <c r="F155" s="42">
        <f t="shared" si="2"/>
        <v>0</v>
      </c>
      <c r="G155" s="42"/>
      <c r="H155" s="42">
        <f>CONSUMO_DE_AGUA[[#This Row],[Medidor 1 
final m3 ]]</f>
        <v>0</v>
      </c>
      <c r="I155" s="42"/>
      <c r="J155" s="56">
        <f>+CONSUMO_DE_AGUA[[#This Row],[Medidor 1 
final m3 3]]-CONSUMO_DE_AGUA[[#This Row],[Medidor 1 inicial m3]]</f>
        <v>0</v>
      </c>
      <c r="K155" s="52"/>
    </row>
    <row r="156" spans="1:11" ht="15">
      <c r="A156" s="49"/>
      <c r="B156" s="49"/>
      <c r="C156" s="50">
        <f>IFERROR(CONSUMO_DE_AGUA[[#This Row],[Fecha de fin perforación/corte mensual]],0)</f>
        <v>0</v>
      </c>
      <c r="D156" s="42"/>
      <c r="E156" s="42"/>
      <c r="F156" s="42">
        <f t="shared" si="2"/>
        <v>0</v>
      </c>
      <c r="G156" s="42"/>
      <c r="H156" s="42">
        <f>CONSUMO_DE_AGUA[[#This Row],[Medidor 1 
final m3 ]]</f>
        <v>0</v>
      </c>
      <c r="I156" s="42"/>
      <c r="J156" s="56">
        <f>+CONSUMO_DE_AGUA[[#This Row],[Medidor 1 
final m3 3]]-CONSUMO_DE_AGUA[[#This Row],[Medidor 1 inicial m3]]</f>
        <v>0</v>
      </c>
      <c r="K156" s="52"/>
    </row>
    <row r="157" spans="1:11" ht="15">
      <c r="A157" s="49"/>
      <c r="B157" s="49"/>
      <c r="C157" s="50">
        <f>IFERROR(CONSUMO_DE_AGUA[[#This Row],[Fecha de fin perforación/corte mensual]],0)</f>
        <v>0</v>
      </c>
      <c r="D157" s="42"/>
      <c r="E157" s="42"/>
      <c r="F157" s="42">
        <f t="shared" si="2"/>
        <v>0</v>
      </c>
      <c r="G157" s="42"/>
      <c r="H157" s="42">
        <f>CONSUMO_DE_AGUA[[#This Row],[Medidor 1 
final m3 ]]</f>
        <v>0</v>
      </c>
      <c r="I157" s="42"/>
      <c r="J157" s="56">
        <f>+CONSUMO_DE_AGUA[[#This Row],[Medidor 1 
final m3 3]]-CONSUMO_DE_AGUA[[#This Row],[Medidor 1 inicial m3]]</f>
        <v>0</v>
      </c>
      <c r="K157" s="52"/>
    </row>
    <row r="158" spans="1:11" ht="15">
      <c r="A158" s="49"/>
      <c r="B158" s="49"/>
      <c r="C158" s="50">
        <f>IFERROR(CONSUMO_DE_AGUA[[#This Row],[Fecha de fin perforación/corte mensual]],0)</f>
        <v>0</v>
      </c>
      <c r="D158" s="42"/>
      <c r="E158" s="42"/>
      <c r="F158" s="42">
        <f t="shared" si="2"/>
        <v>0</v>
      </c>
      <c r="G158" s="42"/>
      <c r="H158" s="42">
        <f>CONSUMO_DE_AGUA[[#This Row],[Medidor 1 
final m3 ]]</f>
        <v>0</v>
      </c>
      <c r="I158" s="42"/>
      <c r="J158" s="56">
        <f>+CONSUMO_DE_AGUA[[#This Row],[Medidor 1 
final m3 3]]-CONSUMO_DE_AGUA[[#This Row],[Medidor 1 inicial m3]]</f>
        <v>0</v>
      </c>
      <c r="K158" s="52"/>
    </row>
    <row r="159" spans="1:11" ht="15">
      <c r="A159" s="49"/>
      <c r="B159" s="49"/>
      <c r="C159" s="50">
        <f>IFERROR(CONSUMO_DE_AGUA[[#This Row],[Fecha de fin perforación/corte mensual]],0)</f>
        <v>0</v>
      </c>
      <c r="D159" s="42"/>
      <c r="E159" s="42"/>
      <c r="F159" s="42">
        <f t="shared" si="2"/>
        <v>0</v>
      </c>
      <c r="G159" s="42"/>
      <c r="H159" s="42">
        <f>CONSUMO_DE_AGUA[[#This Row],[Medidor 1 
final m3 ]]</f>
        <v>0</v>
      </c>
      <c r="I159" s="42"/>
      <c r="J159" s="56">
        <f>+CONSUMO_DE_AGUA[[#This Row],[Medidor 1 
final m3 3]]-CONSUMO_DE_AGUA[[#This Row],[Medidor 1 inicial m3]]</f>
        <v>0</v>
      </c>
      <c r="K159" s="52"/>
    </row>
    <row r="160" spans="1:11" ht="15">
      <c r="A160" s="49"/>
      <c r="B160" s="49"/>
      <c r="C160" s="50">
        <f>IFERROR(CONSUMO_DE_AGUA[[#This Row],[Fecha de fin perforación/corte mensual]],0)</f>
        <v>0</v>
      </c>
      <c r="D160" s="42"/>
      <c r="E160" s="42"/>
      <c r="F160" s="42">
        <f t="shared" si="2"/>
        <v>0</v>
      </c>
      <c r="G160" s="42"/>
      <c r="H160" s="42">
        <f>CONSUMO_DE_AGUA[[#This Row],[Medidor 1 
final m3 ]]</f>
        <v>0</v>
      </c>
      <c r="I160" s="42"/>
      <c r="J160" s="56">
        <f>+CONSUMO_DE_AGUA[[#This Row],[Medidor 1 
final m3 3]]-CONSUMO_DE_AGUA[[#This Row],[Medidor 1 inicial m3]]</f>
        <v>0</v>
      </c>
      <c r="K160" s="52"/>
    </row>
    <row r="161" spans="1:11" ht="15">
      <c r="A161" s="49"/>
      <c r="B161" s="49"/>
      <c r="C161" s="50">
        <f>IFERROR(CONSUMO_DE_AGUA[[#This Row],[Fecha de fin perforación/corte mensual]],0)</f>
        <v>0</v>
      </c>
      <c r="D161" s="42"/>
      <c r="E161" s="42"/>
      <c r="F161" s="42">
        <f t="shared" si="2"/>
        <v>0</v>
      </c>
      <c r="G161" s="42"/>
      <c r="H161" s="42">
        <f>CONSUMO_DE_AGUA[[#This Row],[Medidor 1 
final m3 ]]</f>
        <v>0</v>
      </c>
      <c r="I161" s="42"/>
      <c r="J161" s="56">
        <f>+CONSUMO_DE_AGUA[[#This Row],[Medidor 1 
final m3 3]]-CONSUMO_DE_AGUA[[#This Row],[Medidor 1 inicial m3]]</f>
        <v>0</v>
      </c>
      <c r="K161" s="52"/>
    </row>
    <row r="162" spans="1:11" ht="15">
      <c r="A162" s="49"/>
      <c r="B162" s="49"/>
      <c r="C162" s="50">
        <f>IFERROR(CONSUMO_DE_AGUA[[#This Row],[Fecha de fin perforación/corte mensual]],0)</f>
        <v>0</v>
      </c>
      <c r="D162" s="42"/>
      <c r="E162" s="42"/>
      <c r="F162" s="42">
        <f t="shared" si="2"/>
        <v>0</v>
      </c>
      <c r="G162" s="42"/>
      <c r="H162" s="42">
        <f>CONSUMO_DE_AGUA[[#This Row],[Medidor 1 
final m3 ]]</f>
        <v>0</v>
      </c>
      <c r="I162" s="42"/>
      <c r="J162" s="56">
        <f>+CONSUMO_DE_AGUA[[#This Row],[Medidor 1 
final m3 3]]-CONSUMO_DE_AGUA[[#This Row],[Medidor 1 inicial m3]]</f>
        <v>0</v>
      </c>
      <c r="K162" s="52"/>
    </row>
    <row r="163" spans="1:11" ht="15">
      <c r="A163" s="49"/>
      <c r="B163" s="49"/>
      <c r="C163" s="50">
        <f>IFERROR(CONSUMO_DE_AGUA[[#This Row],[Fecha de fin perforación/corte mensual]],0)</f>
        <v>0</v>
      </c>
      <c r="D163" s="42"/>
      <c r="E163" s="42"/>
      <c r="F163" s="42">
        <f t="shared" si="2"/>
        <v>0</v>
      </c>
      <c r="G163" s="42"/>
      <c r="H163" s="42">
        <f>CONSUMO_DE_AGUA[[#This Row],[Medidor 1 
final m3 ]]</f>
        <v>0</v>
      </c>
      <c r="I163" s="42"/>
      <c r="J163" s="56">
        <f>+CONSUMO_DE_AGUA[[#This Row],[Medidor 1 
final m3 3]]-CONSUMO_DE_AGUA[[#This Row],[Medidor 1 inicial m3]]</f>
        <v>0</v>
      </c>
      <c r="K163" s="52"/>
    </row>
    <row r="164" spans="1:11" ht="15">
      <c r="A164" s="49"/>
      <c r="B164" s="49"/>
      <c r="C164" s="50">
        <f>IFERROR(CONSUMO_DE_AGUA[[#This Row],[Fecha de fin perforación/corte mensual]],0)</f>
        <v>0</v>
      </c>
      <c r="D164" s="42"/>
      <c r="E164" s="42"/>
      <c r="F164" s="42">
        <f t="shared" ref="F164:F190" si="3">I163</f>
        <v>0</v>
      </c>
      <c r="G164" s="42"/>
      <c r="H164" s="42">
        <f>CONSUMO_DE_AGUA[[#This Row],[Medidor 1 
final m3 ]]</f>
        <v>0</v>
      </c>
      <c r="I164" s="42"/>
      <c r="J164" s="56">
        <f>+CONSUMO_DE_AGUA[[#This Row],[Medidor 1 
final m3 3]]-CONSUMO_DE_AGUA[[#This Row],[Medidor 1 inicial m3]]</f>
        <v>0</v>
      </c>
      <c r="K164" s="52"/>
    </row>
    <row r="165" spans="1:11" ht="15">
      <c r="A165" s="49"/>
      <c r="B165" s="49"/>
      <c r="C165" s="50">
        <f>IFERROR(CONSUMO_DE_AGUA[[#This Row],[Fecha de fin perforación/corte mensual]],0)</f>
        <v>0</v>
      </c>
      <c r="D165" s="42"/>
      <c r="E165" s="42"/>
      <c r="F165" s="42">
        <f t="shared" si="3"/>
        <v>0</v>
      </c>
      <c r="G165" s="42"/>
      <c r="H165" s="42">
        <f>CONSUMO_DE_AGUA[[#This Row],[Medidor 1 
final m3 ]]</f>
        <v>0</v>
      </c>
      <c r="I165" s="42"/>
      <c r="J165" s="56">
        <f>+CONSUMO_DE_AGUA[[#This Row],[Medidor 1 
final m3 3]]-CONSUMO_DE_AGUA[[#This Row],[Medidor 1 inicial m3]]</f>
        <v>0</v>
      </c>
      <c r="K165" s="52"/>
    </row>
    <row r="166" spans="1:11" ht="15">
      <c r="A166" s="49"/>
      <c r="B166" s="49"/>
      <c r="C166" s="50">
        <f>IFERROR(CONSUMO_DE_AGUA[[#This Row],[Fecha de fin perforación/corte mensual]],0)</f>
        <v>0</v>
      </c>
      <c r="D166" s="42"/>
      <c r="E166" s="42"/>
      <c r="F166" s="42">
        <f t="shared" si="3"/>
        <v>0</v>
      </c>
      <c r="G166" s="42"/>
      <c r="H166" s="42">
        <f>CONSUMO_DE_AGUA[[#This Row],[Medidor 1 
final m3 ]]</f>
        <v>0</v>
      </c>
      <c r="I166" s="42"/>
      <c r="J166" s="56">
        <f>+CONSUMO_DE_AGUA[[#This Row],[Medidor 1 
final m3 3]]-CONSUMO_DE_AGUA[[#This Row],[Medidor 1 inicial m3]]</f>
        <v>0</v>
      </c>
      <c r="K166" s="52"/>
    </row>
    <row r="167" spans="1:11" ht="15">
      <c r="A167" s="49"/>
      <c r="B167" s="49"/>
      <c r="C167" s="50">
        <f>IFERROR(CONSUMO_DE_AGUA[[#This Row],[Fecha de fin perforación/corte mensual]],0)</f>
        <v>0</v>
      </c>
      <c r="D167" s="42"/>
      <c r="E167" s="42"/>
      <c r="F167" s="42">
        <f t="shared" si="3"/>
        <v>0</v>
      </c>
      <c r="G167" s="42"/>
      <c r="H167" s="42">
        <f>CONSUMO_DE_AGUA[[#This Row],[Medidor 1 
final m3 ]]</f>
        <v>0</v>
      </c>
      <c r="I167" s="42"/>
      <c r="J167" s="56">
        <f>+CONSUMO_DE_AGUA[[#This Row],[Medidor 1 
final m3 3]]-CONSUMO_DE_AGUA[[#This Row],[Medidor 1 inicial m3]]</f>
        <v>0</v>
      </c>
      <c r="K167" s="52"/>
    </row>
    <row r="168" spans="1:11" ht="15">
      <c r="A168" s="49"/>
      <c r="B168" s="49"/>
      <c r="C168" s="50">
        <f>IFERROR(CONSUMO_DE_AGUA[[#This Row],[Fecha de fin perforación/corte mensual]],0)</f>
        <v>0</v>
      </c>
      <c r="D168" s="42"/>
      <c r="E168" s="42"/>
      <c r="F168" s="42">
        <f t="shared" si="3"/>
        <v>0</v>
      </c>
      <c r="G168" s="42"/>
      <c r="H168" s="42">
        <f>CONSUMO_DE_AGUA[[#This Row],[Medidor 1 
final m3 ]]</f>
        <v>0</v>
      </c>
      <c r="I168" s="42"/>
      <c r="J168" s="56">
        <f>+CONSUMO_DE_AGUA[[#This Row],[Medidor 1 
final m3 3]]-CONSUMO_DE_AGUA[[#This Row],[Medidor 1 inicial m3]]</f>
        <v>0</v>
      </c>
      <c r="K168" s="52"/>
    </row>
    <row r="169" spans="1:11" ht="15">
      <c r="A169" s="49"/>
      <c r="B169" s="49"/>
      <c r="C169" s="50">
        <f>IFERROR(CONSUMO_DE_AGUA[[#This Row],[Fecha de fin perforación/corte mensual]],0)</f>
        <v>0</v>
      </c>
      <c r="D169" s="42"/>
      <c r="E169" s="42"/>
      <c r="F169" s="42">
        <f t="shared" si="3"/>
        <v>0</v>
      </c>
      <c r="G169" s="42"/>
      <c r="H169" s="42">
        <f>CONSUMO_DE_AGUA[[#This Row],[Medidor 1 
final m3 ]]</f>
        <v>0</v>
      </c>
      <c r="I169" s="42"/>
      <c r="J169" s="56">
        <f>+CONSUMO_DE_AGUA[[#This Row],[Medidor 1 
final m3 3]]-CONSUMO_DE_AGUA[[#This Row],[Medidor 1 inicial m3]]</f>
        <v>0</v>
      </c>
      <c r="K169" s="52"/>
    </row>
    <row r="170" spans="1:11" ht="15">
      <c r="A170" s="49"/>
      <c r="B170" s="49"/>
      <c r="C170" s="50">
        <f>IFERROR(CONSUMO_DE_AGUA[[#This Row],[Fecha de fin perforación/corte mensual]],0)</f>
        <v>0</v>
      </c>
      <c r="D170" s="42"/>
      <c r="E170" s="42"/>
      <c r="F170" s="42">
        <f t="shared" si="3"/>
        <v>0</v>
      </c>
      <c r="G170" s="42"/>
      <c r="H170" s="42">
        <f>CONSUMO_DE_AGUA[[#This Row],[Medidor 1 
final m3 ]]</f>
        <v>0</v>
      </c>
      <c r="I170" s="42"/>
      <c r="J170" s="56">
        <f>+CONSUMO_DE_AGUA[[#This Row],[Medidor 1 
final m3 3]]-CONSUMO_DE_AGUA[[#This Row],[Medidor 1 inicial m3]]</f>
        <v>0</v>
      </c>
      <c r="K170" s="52"/>
    </row>
    <row r="171" spans="1:11" ht="15">
      <c r="A171" s="49"/>
      <c r="B171" s="49"/>
      <c r="C171" s="50">
        <f>IFERROR(CONSUMO_DE_AGUA[[#This Row],[Fecha de fin perforación/corte mensual]],0)</f>
        <v>0</v>
      </c>
      <c r="D171" s="42"/>
      <c r="E171" s="42"/>
      <c r="F171" s="42">
        <f t="shared" si="3"/>
        <v>0</v>
      </c>
      <c r="G171" s="42"/>
      <c r="H171" s="42">
        <f>CONSUMO_DE_AGUA[[#This Row],[Medidor 1 
final m3 ]]</f>
        <v>0</v>
      </c>
      <c r="I171" s="42"/>
      <c r="J171" s="56">
        <f>+CONSUMO_DE_AGUA[[#This Row],[Medidor 1 
final m3 3]]-CONSUMO_DE_AGUA[[#This Row],[Medidor 1 inicial m3]]</f>
        <v>0</v>
      </c>
      <c r="K171" s="52"/>
    </row>
    <row r="172" spans="1:11" ht="15">
      <c r="A172" s="49"/>
      <c r="B172" s="49"/>
      <c r="C172" s="50">
        <f>IFERROR(CONSUMO_DE_AGUA[[#This Row],[Fecha de fin perforación/corte mensual]],0)</f>
        <v>0</v>
      </c>
      <c r="D172" s="42"/>
      <c r="E172" s="42"/>
      <c r="F172" s="42">
        <f t="shared" si="3"/>
        <v>0</v>
      </c>
      <c r="G172" s="42"/>
      <c r="H172" s="42">
        <f>CONSUMO_DE_AGUA[[#This Row],[Medidor 1 
final m3 ]]</f>
        <v>0</v>
      </c>
      <c r="I172" s="42"/>
      <c r="J172" s="56">
        <f>+CONSUMO_DE_AGUA[[#This Row],[Medidor 1 
final m3 3]]-CONSUMO_DE_AGUA[[#This Row],[Medidor 1 inicial m3]]</f>
        <v>0</v>
      </c>
      <c r="K172" s="52"/>
    </row>
    <row r="173" spans="1:11" ht="15">
      <c r="A173" s="49"/>
      <c r="B173" s="49"/>
      <c r="C173" s="50">
        <f>IFERROR(CONSUMO_DE_AGUA[[#This Row],[Fecha de fin perforación/corte mensual]],0)</f>
        <v>0</v>
      </c>
      <c r="D173" s="42"/>
      <c r="E173" s="42"/>
      <c r="F173" s="42">
        <f t="shared" si="3"/>
        <v>0</v>
      </c>
      <c r="G173" s="42"/>
      <c r="H173" s="42">
        <f>CONSUMO_DE_AGUA[[#This Row],[Medidor 1 
final m3 ]]</f>
        <v>0</v>
      </c>
      <c r="I173" s="42"/>
      <c r="J173" s="56">
        <f>+CONSUMO_DE_AGUA[[#This Row],[Medidor 1 
final m3 3]]-CONSUMO_DE_AGUA[[#This Row],[Medidor 1 inicial m3]]</f>
        <v>0</v>
      </c>
      <c r="K173" s="52"/>
    </row>
    <row r="174" spans="1:11" ht="15">
      <c r="A174" s="49"/>
      <c r="B174" s="49"/>
      <c r="C174" s="50">
        <f>IFERROR(CONSUMO_DE_AGUA[[#This Row],[Fecha de fin perforación/corte mensual]],0)</f>
        <v>0</v>
      </c>
      <c r="D174" s="42"/>
      <c r="E174" s="42"/>
      <c r="F174" s="42">
        <f t="shared" si="3"/>
        <v>0</v>
      </c>
      <c r="G174" s="42"/>
      <c r="H174" s="42">
        <f>CONSUMO_DE_AGUA[[#This Row],[Medidor 1 
final m3 ]]</f>
        <v>0</v>
      </c>
      <c r="I174" s="42"/>
      <c r="J174" s="56">
        <f>+CONSUMO_DE_AGUA[[#This Row],[Medidor 1 
final m3 3]]-CONSUMO_DE_AGUA[[#This Row],[Medidor 1 inicial m3]]</f>
        <v>0</v>
      </c>
      <c r="K174" s="52"/>
    </row>
    <row r="175" spans="1:11" ht="15">
      <c r="A175" s="49"/>
      <c r="B175" s="49"/>
      <c r="C175" s="50">
        <f>IFERROR(CONSUMO_DE_AGUA[[#This Row],[Fecha de fin perforación/corte mensual]],0)</f>
        <v>0</v>
      </c>
      <c r="D175" s="42"/>
      <c r="E175" s="42"/>
      <c r="F175" s="42">
        <f t="shared" si="3"/>
        <v>0</v>
      </c>
      <c r="G175" s="42"/>
      <c r="H175" s="42">
        <f>CONSUMO_DE_AGUA[[#This Row],[Medidor 1 
final m3 ]]</f>
        <v>0</v>
      </c>
      <c r="I175" s="42"/>
      <c r="J175" s="56">
        <f>+CONSUMO_DE_AGUA[[#This Row],[Medidor 1 
final m3 3]]-CONSUMO_DE_AGUA[[#This Row],[Medidor 1 inicial m3]]</f>
        <v>0</v>
      </c>
      <c r="K175" s="52"/>
    </row>
    <row r="176" spans="1:11" ht="15">
      <c r="A176" s="49"/>
      <c r="B176" s="49"/>
      <c r="C176" s="50">
        <f>IFERROR(CONSUMO_DE_AGUA[[#This Row],[Fecha de fin perforación/corte mensual]],0)</f>
        <v>0</v>
      </c>
      <c r="D176" s="42"/>
      <c r="E176" s="42"/>
      <c r="F176" s="42">
        <f t="shared" si="3"/>
        <v>0</v>
      </c>
      <c r="G176" s="42"/>
      <c r="H176" s="42">
        <f>CONSUMO_DE_AGUA[[#This Row],[Medidor 1 
final m3 ]]</f>
        <v>0</v>
      </c>
      <c r="I176" s="42"/>
      <c r="J176" s="56">
        <f>+CONSUMO_DE_AGUA[[#This Row],[Medidor 1 
final m3 3]]-CONSUMO_DE_AGUA[[#This Row],[Medidor 1 inicial m3]]</f>
        <v>0</v>
      </c>
      <c r="K176" s="52"/>
    </row>
    <row r="177" spans="1:11" ht="15">
      <c r="A177" s="49"/>
      <c r="B177" s="49"/>
      <c r="C177" s="50">
        <f>IFERROR(CONSUMO_DE_AGUA[[#This Row],[Fecha de fin perforación/corte mensual]],0)</f>
        <v>0</v>
      </c>
      <c r="D177" s="42"/>
      <c r="E177" s="42"/>
      <c r="F177" s="42">
        <f t="shared" si="3"/>
        <v>0</v>
      </c>
      <c r="G177" s="42"/>
      <c r="H177" s="42">
        <f>CONSUMO_DE_AGUA[[#This Row],[Medidor 1 
final m3 ]]</f>
        <v>0</v>
      </c>
      <c r="I177" s="42"/>
      <c r="J177" s="56">
        <f>+CONSUMO_DE_AGUA[[#This Row],[Medidor 1 
final m3 3]]-CONSUMO_DE_AGUA[[#This Row],[Medidor 1 inicial m3]]</f>
        <v>0</v>
      </c>
      <c r="K177" s="52"/>
    </row>
    <row r="178" spans="1:11" ht="15">
      <c r="A178" s="49"/>
      <c r="B178" s="49"/>
      <c r="C178" s="50">
        <f>IFERROR(CONSUMO_DE_AGUA[[#This Row],[Fecha de fin perforación/corte mensual]],0)</f>
        <v>0</v>
      </c>
      <c r="D178" s="42"/>
      <c r="E178" s="42"/>
      <c r="F178" s="42">
        <f t="shared" si="3"/>
        <v>0</v>
      </c>
      <c r="G178" s="42"/>
      <c r="H178" s="42">
        <f>CONSUMO_DE_AGUA[[#This Row],[Medidor 1 
final m3 ]]</f>
        <v>0</v>
      </c>
      <c r="I178" s="42"/>
      <c r="J178" s="56">
        <f>+CONSUMO_DE_AGUA[[#This Row],[Medidor 1 
final m3 3]]-CONSUMO_DE_AGUA[[#This Row],[Medidor 1 inicial m3]]</f>
        <v>0</v>
      </c>
      <c r="K178" s="52"/>
    </row>
    <row r="179" spans="1:11" ht="15">
      <c r="A179" s="49"/>
      <c r="B179" s="49"/>
      <c r="C179" s="50">
        <f>IFERROR(CONSUMO_DE_AGUA[[#This Row],[Fecha de fin perforación/corte mensual]],0)</f>
        <v>0</v>
      </c>
      <c r="D179" s="42"/>
      <c r="E179" s="42"/>
      <c r="F179" s="42">
        <f t="shared" si="3"/>
        <v>0</v>
      </c>
      <c r="G179" s="42"/>
      <c r="H179" s="42">
        <f>CONSUMO_DE_AGUA[[#This Row],[Medidor 1 
final m3 ]]</f>
        <v>0</v>
      </c>
      <c r="I179" s="42"/>
      <c r="J179" s="56">
        <f>+CONSUMO_DE_AGUA[[#This Row],[Medidor 1 
final m3 3]]-CONSUMO_DE_AGUA[[#This Row],[Medidor 1 inicial m3]]</f>
        <v>0</v>
      </c>
      <c r="K179" s="52"/>
    </row>
    <row r="180" spans="1:11" ht="15">
      <c r="A180" s="49"/>
      <c r="B180" s="49"/>
      <c r="C180" s="50">
        <f>IFERROR(CONSUMO_DE_AGUA[[#This Row],[Fecha de fin perforación/corte mensual]],0)</f>
        <v>0</v>
      </c>
      <c r="D180" s="42"/>
      <c r="E180" s="42"/>
      <c r="F180" s="42">
        <f t="shared" si="3"/>
        <v>0</v>
      </c>
      <c r="G180" s="42"/>
      <c r="H180" s="42">
        <f>CONSUMO_DE_AGUA[[#This Row],[Medidor 1 
final m3 ]]</f>
        <v>0</v>
      </c>
      <c r="I180" s="42"/>
      <c r="J180" s="56">
        <f>+CONSUMO_DE_AGUA[[#This Row],[Medidor 1 
final m3 3]]-CONSUMO_DE_AGUA[[#This Row],[Medidor 1 inicial m3]]</f>
        <v>0</v>
      </c>
      <c r="K180" s="52"/>
    </row>
    <row r="181" spans="1:11" ht="15">
      <c r="A181" s="49"/>
      <c r="B181" s="49"/>
      <c r="C181" s="50">
        <f>IFERROR(CONSUMO_DE_AGUA[[#This Row],[Fecha de fin perforación/corte mensual]],0)</f>
        <v>0</v>
      </c>
      <c r="D181" s="42"/>
      <c r="E181" s="42"/>
      <c r="F181" s="42">
        <f t="shared" si="3"/>
        <v>0</v>
      </c>
      <c r="G181" s="42"/>
      <c r="H181" s="42">
        <f>CONSUMO_DE_AGUA[[#This Row],[Medidor 1 
final m3 ]]</f>
        <v>0</v>
      </c>
      <c r="I181" s="42"/>
      <c r="J181" s="56">
        <f>+CONSUMO_DE_AGUA[[#This Row],[Medidor 1 
final m3 3]]-CONSUMO_DE_AGUA[[#This Row],[Medidor 1 inicial m3]]</f>
        <v>0</v>
      </c>
      <c r="K181" s="52"/>
    </row>
    <row r="182" spans="1:11" ht="15">
      <c r="A182" s="49"/>
      <c r="B182" s="49"/>
      <c r="C182" s="50">
        <f>IFERROR(CONSUMO_DE_AGUA[[#This Row],[Fecha de fin perforación/corte mensual]],0)</f>
        <v>0</v>
      </c>
      <c r="D182" s="42"/>
      <c r="E182" s="42"/>
      <c r="F182" s="42">
        <f t="shared" si="3"/>
        <v>0</v>
      </c>
      <c r="G182" s="42"/>
      <c r="H182" s="42">
        <f>CONSUMO_DE_AGUA[[#This Row],[Medidor 1 
final m3 ]]</f>
        <v>0</v>
      </c>
      <c r="I182" s="42"/>
      <c r="J182" s="56">
        <f>+CONSUMO_DE_AGUA[[#This Row],[Medidor 1 
final m3 3]]-CONSUMO_DE_AGUA[[#This Row],[Medidor 1 inicial m3]]</f>
        <v>0</v>
      </c>
      <c r="K182" s="52"/>
    </row>
    <row r="183" spans="1:11" ht="15">
      <c r="A183" s="49"/>
      <c r="B183" s="49"/>
      <c r="C183" s="50">
        <f>IFERROR(CONSUMO_DE_AGUA[[#This Row],[Fecha de fin perforación/corte mensual]],0)</f>
        <v>0</v>
      </c>
      <c r="D183" s="42"/>
      <c r="E183" s="42"/>
      <c r="F183" s="42">
        <f t="shared" si="3"/>
        <v>0</v>
      </c>
      <c r="G183" s="42"/>
      <c r="H183" s="42">
        <f>CONSUMO_DE_AGUA[[#This Row],[Medidor 1 
final m3 ]]</f>
        <v>0</v>
      </c>
      <c r="I183" s="42"/>
      <c r="J183" s="56">
        <f>+CONSUMO_DE_AGUA[[#This Row],[Medidor 1 
final m3 3]]-CONSUMO_DE_AGUA[[#This Row],[Medidor 1 inicial m3]]</f>
        <v>0</v>
      </c>
      <c r="K183" s="52"/>
    </row>
    <row r="184" spans="1:11" ht="15">
      <c r="A184" s="49"/>
      <c r="B184" s="49"/>
      <c r="C184" s="50">
        <f>IFERROR(CONSUMO_DE_AGUA[[#This Row],[Fecha de fin perforación/corte mensual]],0)</f>
        <v>0</v>
      </c>
      <c r="D184" s="42"/>
      <c r="E184" s="42"/>
      <c r="F184" s="42">
        <f t="shared" si="3"/>
        <v>0</v>
      </c>
      <c r="G184" s="42"/>
      <c r="H184" s="42">
        <f>CONSUMO_DE_AGUA[[#This Row],[Medidor 1 
final m3 ]]</f>
        <v>0</v>
      </c>
      <c r="I184" s="42"/>
      <c r="J184" s="56">
        <f>+CONSUMO_DE_AGUA[[#This Row],[Medidor 1 
final m3 3]]-CONSUMO_DE_AGUA[[#This Row],[Medidor 1 inicial m3]]</f>
        <v>0</v>
      </c>
      <c r="K184" s="52"/>
    </row>
    <row r="185" spans="1:11" ht="15">
      <c r="A185" s="49"/>
      <c r="B185" s="49"/>
      <c r="C185" s="50">
        <f>IFERROR(CONSUMO_DE_AGUA[[#This Row],[Fecha de fin perforación/corte mensual]],0)</f>
        <v>0</v>
      </c>
      <c r="D185" s="42"/>
      <c r="E185" s="42"/>
      <c r="F185" s="42">
        <f t="shared" si="3"/>
        <v>0</v>
      </c>
      <c r="G185" s="42"/>
      <c r="H185" s="42">
        <f>CONSUMO_DE_AGUA[[#This Row],[Medidor 1 
final m3 ]]</f>
        <v>0</v>
      </c>
      <c r="I185" s="42"/>
      <c r="J185" s="56">
        <f>+CONSUMO_DE_AGUA[[#This Row],[Medidor 1 
final m3 3]]-CONSUMO_DE_AGUA[[#This Row],[Medidor 1 inicial m3]]</f>
        <v>0</v>
      </c>
      <c r="K185" s="52"/>
    </row>
    <row r="186" spans="1:11" ht="15">
      <c r="A186" s="49"/>
      <c r="B186" s="49"/>
      <c r="C186" s="50">
        <f>IFERROR(CONSUMO_DE_AGUA[[#This Row],[Fecha de fin perforación/corte mensual]],0)</f>
        <v>0</v>
      </c>
      <c r="D186" s="42"/>
      <c r="E186" s="42"/>
      <c r="F186" s="42">
        <f t="shared" si="3"/>
        <v>0</v>
      </c>
      <c r="G186" s="42"/>
      <c r="H186" s="42">
        <f>CONSUMO_DE_AGUA[[#This Row],[Medidor 1 
final m3 ]]</f>
        <v>0</v>
      </c>
      <c r="I186" s="42"/>
      <c r="J186" s="56">
        <f>+CONSUMO_DE_AGUA[[#This Row],[Medidor 1 
final m3 3]]-CONSUMO_DE_AGUA[[#This Row],[Medidor 1 inicial m3]]</f>
        <v>0</v>
      </c>
      <c r="K186" s="52"/>
    </row>
    <row r="187" spans="1:11" ht="15">
      <c r="A187" s="49"/>
      <c r="B187" s="49"/>
      <c r="C187" s="50">
        <f>IFERROR(CONSUMO_DE_AGUA[[#This Row],[Fecha de fin perforación/corte mensual]],0)</f>
        <v>0</v>
      </c>
      <c r="D187" s="42"/>
      <c r="E187" s="42"/>
      <c r="F187" s="42">
        <f t="shared" si="3"/>
        <v>0</v>
      </c>
      <c r="G187" s="42"/>
      <c r="H187" s="42">
        <f>CONSUMO_DE_AGUA[[#This Row],[Medidor 1 
final m3 ]]</f>
        <v>0</v>
      </c>
      <c r="I187" s="42"/>
      <c r="J187" s="56">
        <f>+CONSUMO_DE_AGUA[[#This Row],[Medidor 1 
final m3 3]]-CONSUMO_DE_AGUA[[#This Row],[Medidor 1 inicial m3]]</f>
        <v>0</v>
      </c>
      <c r="K187" s="52"/>
    </row>
    <row r="188" spans="1:11" ht="15">
      <c r="A188" s="49"/>
      <c r="B188" s="49"/>
      <c r="C188" s="50">
        <f>IFERROR(CONSUMO_DE_AGUA[[#This Row],[Fecha de fin perforación/corte mensual]],0)</f>
        <v>0</v>
      </c>
      <c r="D188" s="42"/>
      <c r="E188" s="42"/>
      <c r="F188" s="42">
        <f t="shared" si="3"/>
        <v>0</v>
      </c>
      <c r="G188" s="42"/>
      <c r="H188" s="42">
        <f>CONSUMO_DE_AGUA[[#This Row],[Medidor 1 
final m3 ]]</f>
        <v>0</v>
      </c>
      <c r="I188" s="42"/>
      <c r="J188" s="56">
        <f>+CONSUMO_DE_AGUA[[#This Row],[Medidor 1 
final m3 3]]-CONSUMO_DE_AGUA[[#This Row],[Medidor 1 inicial m3]]</f>
        <v>0</v>
      </c>
      <c r="K188" s="52"/>
    </row>
    <row r="189" spans="1:11" ht="15">
      <c r="A189" s="49"/>
      <c r="B189" s="49"/>
      <c r="C189" s="50">
        <f>IFERROR(CONSUMO_DE_AGUA[[#This Row],[Fecha de fin perforación/corte mensual]],0)</f>
        <v>0</v>
      </c>
      <c r="D189" s="42"/>
      <c r="E189" s="42"/>
      <c r="F189" s="42">
        <f t="shared" si="3"/>
        <v>0</v>
      </c>
      <c r="G189" s="42"/>
      <c r="H189" s="42">
        <f>CONSUMO_DE_AGUA[[#This Row],[Medidor 1 
final m3 ]]</f>
        <v>0</v>
      </c>
      <c r="I189" s="42"/>
      <c r="J189" s="56">
        <f>+CONSUMO_DE_AGUA[[#This Row],[Medidor 1 
final m3 3]]-CONSUMO_DE_AGUA[[#This Row],[Medidor 1 inicial m3]]</f>
        <v>0</v>
      </c>
      <c r="K189" s="52"/>
    </row>
    <row r="190" spans="1:11" ht="15">
      <c r="A190" s="49"/>
      <c r="B190" s="49"/>
      <c r="C190" s="50">
        <f>IFERROR(CONSUMO_DE_AGUA[[#This Row],[Fecha de fin perforación/corte mensual]],0)</f>
        <v>0</v>
      </c>
      <c r="D190" s="42"/>
      <c r="E190" s="42"/>
      <c r="F190" s="42">
        <f t="shared" si="3"/>
        <v>0</v>
      </c>
      <c r="G190" s="42"/>
      <c r="H190" s="42">
        <f>CONSUMO_DE_AGUA[[#This Row],[Medidor 1 
final m3 ]]</f>
        <v>0</v>
      </c>
      <c r="I190" s="42"/>
      <c r="J190" s="56">
        <f>+CONSUMO_DE_AGUA[[#This Row],[Medidor 1 
final m3 3]]-CONSUMO_DE_AGUA[[#This Row],[Medidor 1 inicial m3]]</f>
        <v>0</v>
      </c>
      <c r="K190" s="52"/>
    </row>
    <row r="191" spans="1:11" ht="15">
      <c r="A191" s="49"/>
      <c r="B191" s="49"/>
      <c r="C191" s="50">
        <f>IFERROR(CONSUMO_DE_AGUA[[#This Row],[Fecha de fin perforación/corte mensual]],0)</f>
        <v>0</v>
      </c>
      <c r="D191" s="42"/>
      <c r="E191" s="42"/>
      <c r="F191" s="42">
        <f t="shared" ref="F191:F254" si="4">I190</f>
        <v>0</v>
      </c>
      <c r="G191" s="42"/>
      <c r="H191" s="42">
        <f>CONSUMO_DE_AGUA[[#This Row],[Medidor 1 
final m3 ]]</f>
        <v>0</v>
      </c>
      <c r="I191" s="42"/>
      <c r="J191" s="56">
        <f>+CONSUMO_DE_AGUA[[#This Row],[Medidor 1 
final m3 3]]-CONSUMO_DE_AGUA[[#This Row],[Medidor 1 inicial m3]]</f>
        <v>0</v>
      </c>
      <c r="K191" s="52"/>
    </row>
    <row r="192" spans="1:11" ht="15">
      <c r="A192" s="49"/>
      <c r="B192" s="49"/>
      <c r="C192" s="50">
        <f>IFERROR(CONSUMO_DE_AGUA[[#This Row],[Fecha de fin perforación/corte mensual]],0)</f>
        <v>0</v>
      </c>
      <c r="D192" s="42"/>
      <c r="E192" s="42"/>
      <c r="F192" s="42">
        <f t="shared" si="4"/>
        <v>0</v>
      </c>
      <c r="G192" s="42"/>
      <c r="H192" s="42">
        <f>CONSUMO_DE_AGUA[[#This Row],[Medidor 1 
final m3 ]]</f>
        <v>0</v>
      </c>
      <c r="I192" s="42"/>
      <c r="J192" s="56">
        <f>+CONSUMO_DE_AGUA[[#This Row],[Medidor 1 
final m3 3]]-CONSUMO_DE_AGUA[[#This Row],[Medidor 1 inicial m3]]</f>
        <v>0</v>
      </c>
      <c r="K192" s="52"/>
    </row>
    <row r="193" spans="1:11" ht="15">
      <c r="A193" s="49"/>
      <c r="B193" s="49"/>
      <c r="C193" s="50">
        <f>IFERROR(CONSUMO_DE_AGUA[[#This Row],[Fecha de fin perforación/corte mensual]],0)</f>
        <v>0</v>
      </c>
      <c r="D193" s="42"/>
      <c r="E193" s="42"/>
      <c r="F193" s="42">
        <f t="shared" si="4"/>
        <v>0</v>
      </c>
      <c r="G193" s="42"/>
      <c r="H193" s="42">
        <f>CONSUMO_DE_AGUA[[#This Row],[Medidor 1 
final m3 ]]</f>
        <v>0</v>
      </c>
      <c r="I193" s="42"/>
      <c r="J193" s="56">
        <f>+CONSUMO_DE_AGUA[[#This Row],[Medidor 1 
final m3 3]]-CONSUMO_DE_AGUA[[#This Row],[Medidor 1 inicial m3]]</f>
        <v>0</v>
      </c>
      <c r="K193" s="52"/>
    </row>
    <row r="194" spans="1:11" ht="15">
      <c r="A194" s="49"/>
      <c r="B194" s="49"/>
      <c r="C194" s="50">
        <f>IFERROR(CONSUMO_DE_AGUA[[#This Row],[Fecha de fin perforación/corte mensual]],0)</f>
        <v>0</v>
      </c>
      <c r="D194" s="42"/>
      <c r="E194" s="42"/>
      <c r="F194" s="42">
        <f t="shared" si="4"/>
        <v>0</v>
      </c>
      <c r="G194" s="42"/>
      <c r="H194" s="42">
        <f>CONSUMO_DE_AGUA[[#This Row],[Medidor 1 
final m3 ]]</f>
        <v>0</v>
      </c>
      <c r="I194" s="42"/>
      <c r="J194" s="56">
        <f>+CONSUMO_DE_AGUA[[#This Row],[Medidor 1 
final m3 3]]-CONSUMO_DE_AGUA[[#This Row],[Medidor 1 inicial m3]]</f>
        <v>0</v>
      </c>
      <c r="K194" s="52"/>
    </row>
    <row r="195" spans="1:11" ht="15">
      <c r="A195" s="49"/>
      <c r="B195" s="49"/>
      <c r="C195" s="50">
        <f>IFERROR(CONSUMO_DE_AGUA[[#This Row],[Fecha de fin perforación/corte mensual]],0)</f>
        <v>0</v>
      </c>
      <c r="D195" s="42"/>
      <c r="E195" s="42"/>
      <c r="F195" s="42">
        <f t="shared" si="4"/>
        <v>0</v>
      </c>
      <c r="G195" s="42"/>
      <c r="H195" s="42">
        <f>CONSUMO_DE_AGUA[[#This Row],[Medidor 1 
final m3 ]]</f>
        <v>0</v>
      </c>
      <c r="I195" s="42"/>
      <c r="J195" s="56">
        <f>+CONSUMO_DE_AGUA[[#This Row],[Medidor 1 
final m3 3]]-CONSUMO_DE_AGUA[[#This Row],[Medidor 1 inicial m3]]</f>
        <v>0</v>
      </c>
      <c r="K195" s="52"/>
    </row>
    <row r="196" spans="1:11" ht="15">
      <c r="A196" s="49"/>
      <c r="B196" s="49"/>
      <c r="C196" s="50">
        <f>IFERROR(CONSUMO_DE_AGUA[[#This Row],[Fecha de fin perforación/corte mensual]],0)</f>
        <v>0</v>
      </c>
      <c r="D196" s="42"/>
      <c r="E196" s="42"/>
      <c r="F196" s="42">
        <f t="shared" si="4"/>
        <v>0</v>
      </c>
      <c r="G196" s="42"/>
      <c r="H196" s="42">
        <f>CONSUMO_DE_AGUA[[#This Row],[Medidor 1 
final m3 ]]</f>
        <v>0</v>
      </c>
      <c r="I196" s="42"/>
      <c r="J196" s="56">
        <f>+CONSUMO_DE_AGUA[[#This Row],[Medidor 1 
final m3 3]]-CONSUMO_DE_AGUA[[#This Row],[Medidor 1 inicial m3]]</f>
        <v>0</v>
      </c>
      <c r="K196" s="52"/>
    </row>
    <row r="197" spans="1:11" ht="15">
      <c r="A197" s="49"/>
      <c r="B197" s="49"/>
      <c r="C197" s="50">
        <f>IFERROR(CONSUMO_DE_AGUA[[#This Row],[Fecha de fin perforación/corte mensual]],0)</f>
        <v>0</v>
      </c>
      <c r="D197" s="42"/>
      <c r="E197" s="42"/>
      <c r="F197" s="42">
        <f t="shared" si="4"/>
        <v>0</v>
      </c>
      <c r="G197" s="42"/>
      <c r="H197" s="42">
        <f>CONSUMO_DE_AGUA[[#This Row],[Medidor 1 
final m3 ]]</f>
        <v>0</v>
      </c>
      <c r="I197" s="42"/>
      <c r="J197" s="56">
        <f>+CONSUMO_DE_AGUA[[#This Row],[Medidor 1 
final m3 3]]-CONSUMO_DE_AGUA[[#This Row],[Medidor 1 inicial m3]]</f>
        <v>0</v>
      </c>
      <c r="K197" s="52"/>
    </row>
    <row r="198" spans="1:11" ht="15">
      <c r="A198" s="49"/>
      <c r="B198" s="49"/>
      <c r="C198" s="50">
        <f>IFERROR(CONSUMO_DE_AGUA[[#This Row],[Fecha de fin perforación/corte mensual]],0)</f>
        <v>0</v>
      </c>
      <c r="D198" s="42"/>
      <c r="E198" s="42"/>
      <c r="F198" s="42">
        <f t="shared" si="4"/>
        <v>0</v>
      </c>
      <c r="G198" s="42"/>
      <c r="H198" s="42">
        <f>CONSUMO_DE_AGUA[[#This Row],[Medidor 1 
final m3 ]]</f>
        <v>0</v>
      </c>
      <c r="I198" s="42"/>
      <c r="J198" s="56">
        <f>+CONSUMO_DE_AGUA[[#This Row],[Medidor 1 
final m3 3]]-CONSUMO_DE_AGUA[[#This Row],[Medidor 1 inicial m3]]</f>
        <v>0</v>
      </c>
      <c r="K198" s="52"/>
    </row>
    <row r="199" spans="1:11" ht="15">
      <c r="A199" s="49"/>
      <c r="B199" s="49"/>
      <c r="C199" s="50">
        <f>IFERROR(CONSUMO_DE_AGUA[[#This Row],[Fecha de fin perforación/corte mensual]],0)</f>
        <v>0</v>
      </c>
      <c r="D199" s="42"/>
      <c r="E199" s="42"/>
      <c r="F199" s="42">
        <f t="shared" si="4"/>
        <v>0</v>
      </c>
      <c r="G199" s="42"/>
      <c r="H199" s="42">
        <f>CONSUMO_DE_AGUA[[#This Row],[Medidor 1 
final m3 ]]</f>
        <v>0</v>
      </c>
      <c r="I199" s="42"/>
      <c r="J199" s="56">
        <f>+CONSUMO_DE_AGUA[[#This Row],[Medidor 1 
final m3 3]]-CONSUMO_DE_AGUA[[#This Row],[Medidor 1 inicial m3]]</f>
        <v>0</v>
      </c>
      <c r="K199" s="52"/>
    </row>
    <row r="200" spans="1:11" ht="15">
      <c r="A200" s="49"/>
      <c r="B200" s="49"/>
      <c r="C200" s="50">
        <f>IFERROR(CONSUMO_DE_AGUA[[#This Row],[Fecha de fin perforación/corte mensual]],0)</f>
        <v>0</v>
      </c>
      <c r="D200" s="42"/>
      <c r="E200" s="42"/>
      <c r="F200" s="42">
        <f t="shared" si="4"/>
        <v>0</v>
      </c>
      <c r="G200" s="42"/>
      <c r="H200" s="42">
        <f>CONSUMO_DE_AGUA[[#This Row],[Medidor 1 
final m3 ]]</f>
        <v>0</v>
      </c>
      <c r="I200" s="42"/>
      <c r="J200" s="56">
        <f>+CONSUMO_DE_AGUA[[#This Row],[Medidor 1 
final m3 3]]-CONSUMO_DE_AGUA[[#This Row],[Medidor 1 inicial m3]]</f>
        <v>0</v>
      </c>
      <c r="K200" s="52"/>
    </row>
    <row r="201" spans="1:11" ht="15">
      <c r="A201" s="49"/>
      <c r="B201" s="49"/>
      <c r="C201" s="50">
        <f>IFERROR(CONSUMO_DE_AGUA[[#This Row],[Fecha de fin perforación/corte mensual]],0)</f>
        <v>0</v>
      </c>
      <c r="D201" s="42"/>
      <c r="E201" s="42"/>
      <c r="F201" s="42">
        <f t="shared" si="4"/>
        <v>0</v>
      </c>
      <c r="G201" s="42"/>
      <c r="H201" s="42">
        <f>CONSUMO_DE_AGUA[[#This Row],[Medidor 1 
final m3 ]]</f>
        <v>0</v>
      </c>
      <c r="I201" s="42"/>
      <c r="J201" s="56">
        <f>+CONSUMO_DE_AGUA[[#This Row],[Medidor 1 
final m3 3]]-CONSUMO_DE_AGUA[[#This Row],[Medidor 1 inicial m3]]</f>
        <v>0</v>
      </c>
      <c r="K201" s="52"/>
    </row>
    <row r="202" spans="1:11" ht="15">
      <c r="A202" s="49"/>
      <c r="B202" s="49"/>
      <c r="C202" s="50">
        <f>IFERROR(CONSUMO_DE_AGUA[[#This Row],[Fecha de fin perforación/corte mensual]],0)</f>
        <v>0</v>
      </c>
      <c r="D202" s="42"/>
      <c r="E202" s="42"/>
      <c r="F202" s="42">
        <f t="shared" si="4"/>
        <v>0</v>
      </c>
      <c r="G202" s="42"/>
      <c r="H202" s="42">
        <f>CONSUMO_DE_AGUA[[#This Row],[Medidor 1 
final m3 ]]</f>
        <v>0</v>
      </c>
      <c r="I202" s="42"/>
      <c r="J202" s="56">
        <f>+CONSUMO_DE_AGUA[[#This Row],[Medidor 1 
final m3 3]]-CONSUMO_DE_AGUA[[#This Row],[Medidor 1 inicial m3]]</f>
        <v>0</v>
      </c>
      <c r="K202" s="52"/>
    </row>
    <row r="203" spans="1:11" ht="15">
      <c r="A203" s="49"/>
      <c r="B203" s="49"/>
      <c r="C203" s="50">
        <f>IFERROR(CONSUMO_DE_AGUA[[#This Row],[Fecha de fin perforación/corte mensual]],0)</f>
        <v>0</v>
      </c>
      <c r="D203" s="42"/>
      <c r="E203" s="42"/>
      <c r="F203" s="42">
        <f t="shared" si="4"/>
        <v>0</v>
      </c>
      <c r="G203" s="42"/>
      <c r="H203" s="42">
        <f>CONSUMO_DE_AGUA[[#This Row],[Medidor 1 
final m3 ]]</f>
        <v>0</v>
      </c>
      <c r="I203" s="42"/>
      <c r="J203" s="56">
        <f>+CONSUMO_DE_AGUA[[#This Row],[Medidor 1 
final m3 3]]-CONSUMO_DE_AGUA[[#This Row],[Medidor 1 inicial m3]]</f>
        <v>0</v>
      </c>
      <c r="K203" s="52"/>
    </row>
    <row r="204" spans="1:11" ht="15">
      <c r="A204" s="49"/>
      <c r="B204" s="49"/>
      <c r="C204" s="50">
        <f>IFERROR(CONSUMO_DE_AGUA[[#This Row],[Fecha de fin perforación/corte mensual]],0)</f>
        <v>0</v>
      </c>
      <c r="D204" s="42"/>
      <c r="E204" s="42"/>
      <c r="F204" s="42">
        <f t="shared" si="4"/>
        <v>0</v>
      </c>
      <c r="G204" s="42"/>
      <c r="H204" s="42">
        <f>CONSUMO_DE_AGUA[[#This Row],[Medidor 1 
final m3 ]]</f>
        <v>0</v>
      </c>
      <c r="I204" s="42"/>
      <c r="J204" s="56">
        <f>+CONSUMO_DE_AGUA[[#This Row],[Medidor 1 
final m3 3]]-CONSUMO_DE_AGUA[[#This Row],[Medidor 1 inicial m3]]</f>
        <v>0</v>
      </c>
      <c r="K204" s="52"/>
    </row>
    <row r="205" spans="1:11" ht="15">
      <c r="A205" s="49"/>
      <c r="B205" s="49"/>
      <c r="C205" s="50">
        <f>IFERROR(CONSUMO_DE_AGUA[[#This Row],[Fecha de fin perforación/corte mensual]],0)</f>
        <v>0</v>
      </c>
      <c r="D205" s="42"/>
      <c r="E205" s="42"/>
      <c r="F205" s="42">
        <f t="shared" si="4"/>
        <v>0</v>
      </c>
      <c r="G205" s="42"/>
      <c r="H205" s="42">
        <f>CONSUMO_DE_AGUA[[#This Row],[Medidor 1 
final m3 ]]</f>
        <v>0</v>
      </c>
      <c r="I205" s="42"/>
      <c r="J205" s="56">
        <f>+CONSUMO_DE_AGUA[[#This Row],[Medidor 1 
final m3 3]]-CONSUMO_DE_AGUA[[#This Row],[Medidor 1 inicial m3]]</f>
        <v>0</v>
      </c>
      <c r="K205" s="52"/>
    </row>
    <row r="206" spans="1:11" ht="15">
      <c r="A206" s="49"/>
      <c r="B206" s="49"/>
      <c r="C206" s="50">
        <f>IFERROR(CONSUMO_DE_AGUA[[#This Row],[Fecha de fin perforación/corte mensual]],0)</f>
        <v>0</v>
      </c>
      <c r="D206" s="42"/>
      <c r="E206" s="42"/>
      <c r="F206" s="42">
        <f t="shared" si="4"/>
        <v>0</v>
      </c>
      <c r="G206" s="42"/>
      <c r="H206" s="42">
        <f>CONSUMO_DE_AGUA[[#This Row],[Medidor 1 
final m3 ]]</f>
        <v>0</v>
      </c>
      <c r="I206" s="42"/>
      <c r="J206" s="56">
        <f>+CONSUMO_DE_AGUA[[#This Row],[Medidor 1 
final m3 3]]-CONSUMO_DE_AGUA[[#This Row],[Medidor 1 inicial m3]]</f>
        <v>0</v>
      </c>
      <c r="K206" s="52"/>
    </row>
    <row r="207" spans="1:11" ht="15">
      <c r="A207" s="49"/>
      <c r="B207" s="49"/>
      <c r="C207" s="50">
        <f>IFERROR(CONSUMO_DE_AGUA[[#This Row],[Fecha de fin perforación/corte mensual]],0)</f>
        <v>0</v>
      </c>
      <c r="D207" s="42"/>
      <c r="E207" s="42"/>
      <c r="F207" s="42">
        <f t="shared" si="4"/>
        <v>0</v>
      </c>
      <c r="G207" s="42"/>
      <c r="H207" s="42">
        <f>CONSUMO_DE_AGUA[[#This Row],[Medidor 1 
final m3 ]]</f>
        <v>0</v>
      </c>
      <c r="I207" s="42"/>
      <c r="J207" s="56">
        <f>+CONSUMO_DE_AGUA[[#This Row],[Medidor 1 
final m3 3]]-CONSUMO_DE_AGUA[[#This Row],[Medidor 1 inicial m3]]</f>
        <v>0</v>
      </c>
      <c r="K207" s="52"/>
    </row>
    <row r="208" spans="1:11" ht="15">
      <c r="A208" s="49"/>
      <c r="B208" s="49"/>
      <c r="C208" s="50">
        <f>IFERROR(CONSUMO_DE_AGUA[[#This Row],[Fecha de fin perforación/corte mensual]],0)</f>
        <v>0</v>
      </c>
      <c r="D208" s="42"/>
      <c r="E208" s="42"/>
      <c r="F208" s="42">
        <f t="shared" si="4"/>
        <v>0</v>
      </c>
      <c r="G208" s="42"/>
      <c r="H208" s="42">
        <f>CONSUMO_DE_AGUA[[#This Row],[Medidor 1 
final m3 ]]</f>
        <v>0</v>
      </c>
      <c r="I208" s="42"/>
      <c r="J208" s="56">
        <f>+CONSUMO_DE_AGUA[[#This Row],[Medidor 1 
final m3 3]]-CONSUMO_DE_AGUA[[#This Row],[Medidor 1 inicial m3]]</f>
        <v>0</v>
      </c>
      <c r="K208" s="52"/>
    </row>
    <row r="209" spans="1:11" ht="15">
      <c r="A209" s="49"/>
      <c r="B209" s="49"/>
      <c r="C209" s="50">
        <f>IFERROR(CONSUMO_DE_AGUA[[#This Row],[Fecha de fin perforación/corte mensual]],0)</f>
        <v>0</v>
      </c>
      <c r="D209" s="42"/>
      <c r="E209" s="42"/>
      <c r="F209" s="42">
        <f t="shared" si="4"/>
        <v>0</v>
      </c>
      <c r="G209" s="42"/>
      <c r="H209" s="42">
        <f>CONSUMO_DE_AGUA[[#This Row],[Medidor 1 
final m3 ]]</f>
        <v>0</v>
      </c>
      <c r="I209" s="42"/>
      <c r="J209" s="56">
        <f>+CONSUMO_DE_AGUA[[#This Row],[Medidor 1 
final m3 3]]-CONSUMO_DE_AGUA[[#This Row],[Medidor 1 inicial m3]]</f>
        <v>0</v>
      </c>
      <c r="K209" s="52"/>
    </row>
    <row r="210" spans="1:11" ht="15">
      <c r="A210" s="49"/>
      <c r="B210" s="49"/>
      <c r="C210" s="50">
        <f>IFERROR(CONSUMO_DE_AGUA[[#This Row],[Fecha de fin perforación/corte mensual]],0)</f>
        <v>0</v>
      </c>
      <c r="D210" s="42"/>
      <c r="E210" s="42"/>
      <c r="F210" s="42">
        <f t="shared" si="4"/>
        <v>0</v>
      </c>
      <c r="G210" s="42"/>
      <c r="H210" s="42">
        <f>CONSUMO_DE_AGUA[[#This Row],[Medidor 1 
final m3 ]]</f>
        <v>0</v>
      </c>
      <c r="I210" s="42"/>
      <c r="J210" s="56">
        <f>+CONSUMO_DE_AGUA[[#This Row],[Medidor 1 
final m3 3]]-CONSUMO_DE_AGUA[[#This Row],[Medidor 1 inicial m3]]</f>
        <v>0</v>
      </c>
      <c r="K210" s="52"/>
    </row>
    <row r="211" spans="1:11" ht="15">
      <c r="A211" s="49"/>
      <c r="B211" s="49"/>
      <c r="C211" s="50">
        <f>IFERROR(CONSUMO_DE_AGUA[[#This Row],[Fecha de fin perforación/corte mensual]],0)</f>
        <v>0</v>
      </c>
      <c r="D211" s="42"/>
      <c r="E211" s="42"/>
      <c r="F211" s="42">
        <f t="shared" si="4"/>
        <v>0</v>
      </c>
      <c r="G211" s="42"/>
      <c r="H211" s="42">
        <f>CONSUMO_DE_AGUA[[#This Row],[Medidor 1 
final m3 ]]</f>
        <v>0</v>
      </c>
      <c r="I211" s="42"/>
      <c r="J211" s="56">
        <f>+CONSUMO_DE_AGUA[[#This Row],[Medidor 1 
final m3 3]]-CONSUMO_DE_AGUA[[#This Row],[Medidor 1 inicial m3]]</f>
        <v>0</v>
      </c>
      <c r="K211" s="52"/>
    </row>
    <row r="212" spans="1:11" ht="15">
      <c r="A212" s="49"/>
      <c r="B212" s="49"/>
      <c r="C212" s="50">
        <f>IFERROR(CONSUMO_DE_AGUA[[#This Row],[Fecha de fin perforación/corte mensual]],0)</f>
        <v>0</v>
      </c>
      <c r="D212" s="42"/>
      <c r="E212" s="42"/>
      <c r="F212" s="42">
        <f t="shared" si="4"/>
        <v>0</v>
      </c>
      <c r="G212" s="42"/>
      <c r="H212" s="42">
        <f>CONSUMO_DE_AGUA[[#This Row],[Medidor 1 
final m3 ]]</f>
        <v>0</v>
      </c>
      <c r="I212" s="42"/>
      <c r="J212" s="56">
        <f>+CONSUMO_DE_AGUA[[#This Row],[Medidor 1 
final m3 3]]-CONSUMO_DE_AGUA[[#This Row],[Medidor 1 inicial m3]]</f>
        <v>0</v>
      </c>
      <c r="K212" s="52"/>
    </row>
    <row r="213" spans="1:11" ht="15">
      <c r="A213" s="49"/>
      <c r="B213" s="49"/>
      <c r="C213" s="50">
        <f>IFERROR(CONSUMO_DE_AGUA[[#This Row],[Fecha de fin perforación/corte mensual]],0)</f>
        <v>0</v>
      </c>
      <c r="D213" s="42"/>
      <c r="E213" s="42"/>
      <c r="F213" s="42">
        <f t="shared" si="4"/>
        <v>0</v>
      </c>
      <c r="G213" s="42"/>
      <c r="H213" s="42">
        <f>CONSUMO_DE_AGUA[[#This Row],[Medidor 1 
final m3 ]]</f>
        <v>0</v>
      </c>
      <c r="I213" s="42"/>
      <c r="J213" s="56">
        <f>+CONSUMO_DE_AGUA[[#This Row],[Medidor 1 
final m3 3]]-CONSUMO_DE_AGUA[[#This Row],[Medidor 1 inicial m3]]</f>
        <v>0</v>
      </c>
      <c r="K213" s="52"/>
    </row>
    <row r="214" spans="1:11" ht="15">
      <c r="A214" s="49"/>
      <c r="B214" s="49"/>
      <c r="C214" s="50">
        <f>IFERROR(CONSUMO_DE_AGUA[[#This Row],[Fecha de fin perforación/corte mensual]],0)</f>
        <v>0</v>
      </c>
      <c r="D214" s="42"/>
      <c r="E214" s="42"/>
      <c r="F214" s="42">
        <f t="shared" si="4"/>
        <v>0</v>
      </c>
      <c r="G214" s="42"/>
      <c r="H214" s="42">
        <f>CONSUMO_DE_AGUA[[#This Row],[Medidor 1 
final m3 ]]</f>
        <v>0</v>
      </c>
      <c r="I214" s="42"/>
      <c r="J214" s="56">
        <f>+CONSUMO_DE_AGUA[[#This Row],[Medidor 1 
final m3 3]]-CONSUMO_DE_AGUA[[#This Row],[Medidor 1 inicial m3]]</f>
        <v>0</v>
      </c>
      <c r="K214" s="52"/>
    </row>
    <row r="215" spans="1:11" ht="15">
      <c r="A215" s="49"/>
      <c r="B215" s="49"/>
      <c r="C215" s="50">
        <f>IFERROR(CONSUMO_DE_AGUA[[#This Row],[Fecha de fin perforación/corte mensual]],0)</f>
        <v>0</v>
      </c>
      <c r="D215" s="42"/>
      <c r="E215" s="42"/>
      <c r="F215" s="42">
        <f t="shared" si="4"/>
        <v>0</v>
      </c>
      <c r="G215" s="42"/>
      <c r="H215" s="42">
        <f>CONSUMO_DE_AGUA[[#This Row],[Medidor 1 
final m3 ]]</f>
        <v>0</v>
      </c>
      <c r="I215" s="42"/>
      <c r="J215" s="56">
        <f>+CONSUMO_DE_AGUA[[#This Row],[Medidor 1 
final m3 3]]-CONSUMO_DE_AGUA[[#This Row],[Medidor 1 inicial m3]]</f>
        <v>0</v>
      </c>
      <c r="K215" s="52"/>
    </row>
    <row r="216" spans="1:11" ht="15">
      <c r="A216" s="49"/>
      <c r="B216" s="49"/>
      <c r="C216" s="50">
        <f>IFERROR(CONSUMO_DE_AGUA[[#This Row],[Fecha de fin perforación/corte mensual]],0)</f>
        <v>0</v>
      </c>
      <c r="D216" s="42"/>
      <c r="E216" s="42"/>
      <c r="F216" s="42">
        <f t="shared" si="4"/>
        <v>0</v>
      </c>
      <c r="G216" s="42"/>
      <c r="H216" s="42">
        <f>CONSUMO_DE_AGUA[[#This Row],[Medidor 1 
final m3 ]]</f>
        <v>0</v>
      </c>
      <c r="I216" s="42"/>
      <c r="J216" s="56">
        <f>+CONSUMO_DE_AGUA[[#This Row],[Medidor 1 
final m3 3]]-CONSUMO_DE_AGUA[[#This Row],[Medidor 1 inicial m3]]</f>
        <v>0</v>
      </c>
      <c r="K216" s="52"/>
    </row>
    <row r="217" spans="1:11" ht="15">
      <c r="A217" s="49"/>
      <c r="B217" s="49"/>
      <c r="C217" s="50">
        <f>IFERROR(CONSUMO_DE_AGUA[[#This Row],[Fecha de fin perforación/corte mensual]],0)</f>
        <v>0</v>
      </c>
      <c r="D217" s="42"/>
      <c r="E217" s="42"/>
      <c r="F217" s="42">
        <f t="shared" si="4"/>
        <v>0</v>
      </c>
      <c r="G217" s="42"/>
      <c r="H217" s="42">
        <f>CONSUMO_DE_AGUA[[#This Row],[Medidor 1 
final m3 ]]</f>
        <v>0</v>
      </c>
      <c r="I217" s="42"/>
      <c r="J217" s="56">
        <f>+CONSUMO_DE_AGUA[[#This Row],[Medidor 1 
final m3 3]]-CONSUMO_DE_AGUA[[#This Row],[Medidor 1 inicial m3]]</f>
        <v>0</v>
      </c>
      <c r="K217" s="52"/>
    </row>
    <row r="218" spans="1:11" ht="15">
      <c r="A218" s="49"/>
      <c r="B218" s="49"/>
      <c r="C218" s="50">
        <f>IFERROR(CONSUMO_DE_AGUA[[#This Row],[Fecha de fin perforación/corte mensual]],0)</f>
        <v>0</v>
      </c>
      <c r="D218" s="42"/>
      <c r="E218" s="42"/>
      <c r="F218" s="42">
        <f t="shared" si="4"/>
        <v>0</v>
      </c>
      <c r="G218" s="42"/>
      <c r="H218" s="42">
        <f>CONSUMO_DE_AGUA[[#This Row],[Medidor 1 
final m3 ]]</f>
        <v>0</v>
      </c>
      <c r="I218" s="42"/>
      <c r="J218" s="56">
        <f>+CONSUMO_DE_AGUA[[#This Row],[Medidor 1 
final m3 3]]-CONSUMO_DE_AGUA[[#This Row],[Medidor 1 inicial m3]]</f>
        <v>0</v>
      </c>
      <c r="K218" s="52"/>
    </row>
    <row r="219" spans="1:11" ht="15">
      <c r="A219" s="49"/>
      <c r="B219" s="49"/>
      <c r="C219" s="50">
        <f>IFERROR(CONSUMO_DE_AGUA[[#This Row],[Fecha de fin perforación/corte mensual]],0)</f>
        <v>0</v>
      </c>
      <c r="D219" s="42"/>
      <c r="E219" s="42"/>
      <c r="F219" s="42">
        <f t="shared" si="4"/>
        <v>0</v>
      </c>
      <c r="G219" s="42"/>
      <c r="H219" s="42">
        <f>CONSUMO_DE_AGUA[[#This Row],[Medidor 1 
final m3 ]]</f>
        <v>0</v>
      </c>
      <c r="I219" s="42"/>
      <c r="J219" s="56">
        <f>+CONSUMO_DE_AGUA[[#This Row],[Medidor 1 
final m3 3]]-CONSUMO_DE_AGUA[[#This Row],[Medidor 1 inicial m3]]</f>
        <v>0</v>
      </c>
      <c r="K219" s="52"/>
    </row>
    <row r="220" spans="1:11" ht="15">
      <c r="A220" s="49"/>
      <c r="B220" s="49"/>
      <c r="C220" s="50">
        <f>IFERROR(CONSUMO_DE_AGUA[[#This Row],[Fecha de fin perforación/corte mensual]],0)</f>
        <v>0</v>
      </c>
      <c r="D220" s="42"/>
      <c r="E220" s="42"/>
      <c r="F220" s="42">
        <f t="shared" si="4"/>
        <v>0</v>
      </c>
      <c r="G220" s="42"/>
      <c r="H220" s="42">
        <f>CONSUMO_DE_AGUA[[#This Row],[Medidor 1 
final m3 ]]</f>
        <v>0</v>
      </c>
      <c r="I220" s="42"/>
      <c r="J220" s="56">
        <f>+CONSUMO_DE_AGUA[[#This Row],[Medidor 1 
final m3 3]]-CONSUMO_DE_AGUA[[#This Row],[Medidor 1 inicial m3]]</f>
        <v>0</v>
      </c>
      <c r="K220" s="52"/>
    </row>
    <row r="221" spans="1:11" ht="15">
      <c r="A221" s="49"/>
      <c r="B221" s="49"/>
      <c r="C221" s="50">
        <f>IFERROR(CONSUMO_DE_AGUA[[#This Row],[Fecha de fin perforación/corte mensual]],0)</f>
        <v>0</v>
      </c>
      <c r="D221" s="42"/>
      <c r="E221" s="42"/>
      <c r="F221" s="42">
        <f t="shared" si="4"/>
        <v>0</v>
      </c>
      <c r="G221" s="42"/>
      <c r="H221" s="42">
        <f>CONSUMO_DE_AGUA[[#This Row],[Medidor 1 
final m3 ]]</f>
        <v>0</v>
      </c>
      <c r="I221" s="42"/>
      <c r="J221" s="56">
        <f>+CONSUMO_DE_AGUA[[#This Row],[Medidor 1 
final m3 3]]-CONSUMO_DE_AGUA[[#This Row],[Medidor 1 inicial m3]]</f>
        <v>0</v>
      </c>
      <c r="K221" s="52"/>
    </row>
    <row r="222" spans="1:11" ht="15">
      <c r="A222" s="49"/>
      <c r="B222" s="49"/>
      <c r="C222" s="50">
        <f>IFERROR(CONSUMO_DE_AGUA[[#This Row],[Fecha de fin perforación/corte mensual]],0)</f>
        <v>0</v>
      </c>
      <c r="D222" s="42"/>
      <c r="E222" s="42"/>
      <c r="F222" s="42">
        <f t="shared" si="4"/>
        <v>0</v>
      </c>
      <c r="G222" s="42"/>
      <c r="H222" s="42">
        <f>CONSUMO_DE_AGUA[[#This Row],[Medidor 1 
final m3 ]]</f>
        <v>0</v>
      </c>
      <c r="I222" s="42"/>
      <c r="J222" s="56">
        <f>+CONSUMO_DE_AGUA[[#This Row],[Medidor 1 
final m3 3]]-CONSUMO_DE_AGUA[[#This Row],[Medidor 1 inicial m3]]</f>
        <v>0</v>
      </c>
      <c r="K222" s="52"/>
    </row>
    <row r="223" spans="1:11" ht="15">
      <c r="A223" s="49"/>
      <c r="B223" s="49"/>
      <c r="C223" s="50">
        <f>IFERROR(CONSUMO_DE_AGUA[[#This Row],[Fecha de fin perforación/corte mensual]],0)</f>
        <v>0</v>
      </c>
      <c r="D223" s="42"/>
      <c r="E223" s="42"/>
      <c r="F223" s="42">
        <f t="shared" si="4"/>
        <v>0</v>
      </c>
      <c r="G223" s="42"/>
      <c r="H223" s="42">
        <f>CONSUMO_DE_AGUA[[#This Row],[Medidor 1 
final m3 ]]</f>
        <v>0</v>
      </c>
      <c r="I223" s="42"/>
      <c r="J223" s="56">
        <f>+CONSUMO_DE_AGUA[[#This Row],[Medidor 1 
final m3 3]]-CONSUMO_DE_AGUA[[#This Row],[Medidor 1 inicial m3]]</f>
        <v>0</v>
      </c>
      <c r="K223" s="52"/>
    </row>
    <row r="224" spans="1:11" ht="15">
      <c r="A224" s="49"/>
      <c r="B224" s="49"/>
      <c r="C224" s="50">
        <f>IFERROR(CONSUMO_DE_AGUA[[#This Row],[Fecha de fin perforación/corte mensual]],0)</f>
        <v>0</v>
      </c>
      <c r="D224" s="42"/>
      <c r="E224" s="42"/>
      <c r="F224" s="42">
        <f t="shared" si="4"/>
        <v>0</v>
      </c>
      <c r="G224" s="42"/>
      <c r="H224" s="42">
        <f>CONSUMO_DE_AGUA[[#This Row],[Medidor 1 
final m3 ]]</f>
        <v>0</v>
      </c>
      <c r="I224" s="42"/>
      <c r="J224" s="56">
        <f>+CONSUMO_DE_AGUA[[#This Row],[Medidor 1 
final m3 3]]-CONSUMO_DE_AGUA[[#This Row],[Medidor 1 inicial m3]]</f>
        <v>0</v>
      </c>
      <c r="K224" s="52"/>
    </row>
    <row r="225" spans="1:11" ht="15">
      <c r="A225" s="49"/>
      <c r="B225" s="49"/>
      <c r="C225" s="50">
        <f>IFERROR(CONSUMO_DE_AGUA[[#This Row],[Fecha de fin perforación/corte mensual]],0)</f>
        <v>0</v>
      </c>
      <c r="D225" s="42"/>
      <c r="E225" s="42"/>
      <c r="F225" s="42">
        <f t="shared" si="4"/>
        <v>0</v>
      </c>
      <c r="G225" s="42"/>
      <c r="H225" s="42">
        <f>CONSUMO_DE_AGUA[[#This Row],[Medidor 1 
final m3 ]]</f>
        <v>0</v>
      </c>
      <c r="I225" s="42"/>
      <c r="J225" s="56">
        <f>+CONSUMO_DE_AGUA[[#This Row],[Medidor 1 
final m3 3]]-CONSUMO_DE_AGUA[[#This Row],[Medidor 1 inicial m3]]</f>
        <v>0</v>
      </c>
      <c r="K225" s="52"/>
    </row>
    <row r="226" spans="1:11" ht="15">
      <c r="A226" s="49"/>
      <c r="B226" s="49"/>
      <c r="C226" s="50">
        <f>IFERROR(CONSUMO_DE_AGUA[[#This Row],[Fecha de fin perforación/corte mensual]],0)</f>
        <v>0</v>
      </c>
      <c r="D226" s="42"/>
      <c r="E226" s="42"/>
      <c r="F226" s="42">
        <f t="shared" si="4"/>
        <v>0</v>
      </c>
      <c r="G226" s="42"/>
      <c r="H226" s="42">
        <f>CONSUMO_DE_AGUA[[#This Row],[Medidor 1 
final m3 ]]</f>
        <v>0</v>
      </c>
      <c r="I226" s="42"/>
      <c r="J226" s="56">
        <f>+CONSUMO_DE_AGUA[[#This Row],[Medidor 1 
final m3 3]]-CONSUMO_DE_AGUA[[#This Row],[Medidor 1 inicial m3]]</f>
        <v>0</v>
      </c>
      <c r="K226" s="52"/>
    </row>
    <row r="227" spans="1:11" ht="15">
      <c r="A227" s="49"/>
      <c r="B227" s="49"/>
      <c r="C227" s="50">
        <f>IFERROR(CONSUMO_DE_AGUA[[#This Row],[Fecha de fin perforación/corte mensual]],0)</f>
        <v>0</v>
      </c>
      <c r="D227" s="42"/>
      <c r="E227" s="42"/>
      <c r="F227" s="42">
        <f t="shared" si="4"/>
        <v>0</v>
      </c>
      <c r="G227" s="42"/>
      <c r="H227" s="42">
        <f>CONSUMO_DE_AGUA[[#This Row],[Medidor 1 
final m3 ]]</f>
        <v>0</v>
      </c>
      <c r="I227" s="42"/>
      <c r="J227" s="56">
        <f>+CONSUMO_DE_AGUA[[#This Row],[Medidor 1 
final m3 3]]-CONSUMO_DE_AGUA[[#This Row],[Medidor 1 inicial m3]]</f>
        <v>0</v>
      </c>
      <c r="K227" s="52"/>
    </row>
    <row r="228" spans="1:11" ht="15">
      <c r="A228" s="49"/>
      <c r="B228" s="49"/>
      <c r="C228" s="50">
        <f>IFERROR(CONSUMO_DE_AGUA[[#This Row],[Fecha de fin perforación/corte mensual]],0)</f>
        <v>0</v>
      </c>
      <c r="D228" s="42"/>
      <c r="E228" s="42"/>
      <c r="F228" s="42">
        <f t="shared" si="4"/>
        <v>0</v>
      </c>
      <c r="G228" s="42"/>
      <c r="H228" s="42">
        <f>CONSUMO_DE_AGUA[[#This Row],[Medidor 1 
final m3 ]]</f>
        <v>0</v>
      </c>
      <c r="I228" s="42"/>
      <c r="J228" s="56">
        <f>+CONSUMO_DE_AGUA[[#This Row],[Medidor 1 
final m3 3]]-CONSUMO_DE_AGUA[[#This Row],[Medidor 1 inicial m3]]</f>
        <v>0</v>
      </c>
      <c r="K228" s="52"/>
    </row>
    <row r="229" spans="1:11" ht="15">
      <c r="A229" s="49"/>
      <c r="B229" s="49"/>
      <c r="C229" s="50">
        <f>IFERROR(CONSUMO_DE_AGUA[[#This Row],[Fecha de fin perforación/corte mensual]],0)</f>
        <v>0</v>
      </c>
      <c r="D229" s="42"/>
      <c r="E229" s="42"/>
      <c r="F229" s="42">
        <f t="shared" si="4"/>
        <v>0</v>
      </c>
      <c r="G229" s="42"/>
      <c r="H229" s="42">
        <f>CONSUMO_DE_AGUA[[#This Row],[Medidor 1 
final m3 ]]</f>
        <v>0</v>
      </c>
      <c r="I229" s="42"/>
      <c r="J229" s="56">
        <f>+CONSUMO_DE_AGUA[[#This Row],[Medidor 1 
final m3 3]]-CONSUMO_DE_AGUA[[#This Row],[Medidor 1 inicial m3]]</f>
        <v>0</v>
      </c>
      <c r="K229" s="52"/>
    </row>
    <row r="230" spans="1:11" ht="15">
      <c r="A230" s="49"/>
      <c r="B230" s="49"/>
      <c r="C230" s="50">
        <f>IFERROR(CONSUMO_DE_AGUA[[#This Row],[Fecha de fin perforación/corte mensual]],0)</f>
        <v>0</v>
      </c>
      <c r="D230" s="42"/>
      <c r="E230" s="42"/>
      <c r="F230" s="42">
        <f t="shared" si="4"/>
        <v>0</v>
      </c>
      <c r="G230" s="42"/>
      <c r="H230" s="42">
        <f>CONSUMO_DE_AGUA[[#This Row],[Medidor 1 
final m3 ]]</f>
        <v>0</v>
      </c>
      <c r="I230" s="42"/>
      <c r="J230" s="56">
        <f>+CONSUMO_DE_AGUA[[#This Row],[Medidor 1 
final m3 3]]-CONSUMO_DE_AGUA[[#This Row],[Medidor 1 inicial m3]]</f>
        <v>0</v>
      </c>
      <c r="K230" s="52"/>
    </row>
    <row r="231" spans="1:11" ht="15">
      <c r="A231" s="49"/>
      <c r="B231" s="49"/>
      <c r="C231" s="50">
        <f>IFERROR(CONSUMO_DE_AGUA[[#This Row],[Fecha de fin perforación/corte mensual]],0)</f>
        <v>0</v>
      </c>
      <c r="D231" s="42"/>
      <c r="E231" s="42"/>
      <c r="F231" s="42">
        <f t="shared" si="4"/>
        <v>0</v>
      </c>
      <c r="G231" s="42"/>
      <c r="H231" s="42">
        <f>CONSUMO_DE_AGUA[[#This Row],[Medidor 1 
final m3 ]]</f>
        <v>0</v>
      </c>
      <c r="I231" s="42"/>
      <c r="J231" s="56">
        <f>+CONSUMO_DE_AGUA[[#This Row],[Medidor 1 
final m3 3]]-CONSUMO_DE_AGUA[[#This Row],[Medidor 1 inicial m3]]</f>
        <v>0</v>
      </c>
      <c r="K231" s="52"/>
    </row>
    <row r="232" spans="1:11" ht="15">
      <c r="A232" s="49"/>
      <c r="B232" s="49"/>
      <c r="C232" s="50">
        <f>IFERROR(CONSUMO_DE_AGUA[[#This Row],[Fecha de fin perforación/corte mensual]],0)</f>
        <v>0</v>
      </c>
      <c r="D232" s="42"/>
      <c r="E232" s="42"/>
      <c r="F232" s="42">
        <f t="shared" si="4"/>
        <v>0</v>
      </c>
      <c r="G232" s="42"/>
      <c r="H232" s="42">
        <f>CONSUMO_DE_AGUA[[#This Row],[Medidor 1 
final m3 ]]</f>
        <v>0</v>
      </c>
      <c r="I232" s="42"/>
      <c r="J232" s="56">
        <f>+CONSUMO_DE_AGUA[[#This Row],[Medidor 1 
final m3 3]]-CONSUMO_DE_AGUA[[#This Row],[Medidor 1 inicial m3]]</f>
        <v>0</v>
      </c>
      <c r="K232" s="52"/>
    </row>
    <row r="233" spans="1:11" ht="15">
      <c r="A233" s="49"/>
      <c r="B233" s="49"/>
      <c r="C233" s="50">
        <f>IFERROR(CONSUMO_DE_AGUA[[#This Row],[Fecha de fin perforación/corte mensual]],0)</f>
        <v>0</v>
      </c>
      <c r="D233" s="42"/>
      <c r="E233" s="42"/>
      <c r="F233" s="42">
        <f t="shared" si="4"/>
        <v>0</v>
      </c>
      <c r="G233" s="42"/>
      <c r="H233" s="42">
        <f>CONSUMO_DE_AGUA[[#This Row],[Medidor 1 
final m3 ]]</f>
        <v>0</v>
      </c>
      <c r="I233" s="42"/>
      <c r="J233" s="56">
        <f>+CONSUMO_DE_AGUA[[#This Row],[Medidor 1 
final m3 3]]-CONSUMO_DE_AGUA[[#This Row],[Medidor 1 inicial m3]]</f>
        <v>0</v>
      </c>
      <c r="K233" s="52"/>
    </row>
    <row r="234" spans="1:11" ht="15">
      <c r="A234" s="49"/>
      <c r="B234" s="49"/>
      <c r="C234" s="50">
        <f>IFERROR(CONSUMO_DE_AGUA[[#This Row],[Fecha de fin perforación/corte mensual]],0)</f>
        <v>0</v>
      </c>
      <c r="D234" s="42"/>
      <c r="E234" s="42"/>
      <c r="F234" s="42">
        <f t="shared" si="4"/>
        <v>0</v>
      </c>
      <c r="G234" s="42"/>
      <c r="H234" s="42">
        <f>CONSUMO_DE_AGUA[[#This Row],[Medidor 1 
final m3 ]]</f>
        <v>0</v>
      </c>
      <c r="I234" s="42"/>
      <c r="J234" s="56">
        <f>+CONSUMO_DE_AGUA[[#This Row],[Medidor 1 
final m3 3]]-CONSUMO_DE_AGUA[[#This Row],[Medidor 1 inicial m3]]</f>
        <v>0</v>
      </c>
      <c r="K234" s="52"/>
    </row>
    <row r="235" spans="1:11" ht="15">
      <c r="A235" s="49"/>
      <c r="B235" s="49"/>
      <c r="C235" s="50">
        <f>IFERROR(CONSUMO_DE_AGUA[[#This Row],[Fecha de fin perforación/corte mensual]],0)</f>
        <v>0</v>
      </c>
      <c r="D235" s="42"/>
      <c r="E235" s="42"/>
      <c r="F235" s="42">
        <f t="shared" si="4"/>
        <v>0</v>
      </c>
      <c r="G235" s="42"/>
      <c r="H235" s="42">
        <f>CONSUMO_DE_AGUA[[#This Row],[Medidor 1 
final m3 ]]</f>
        <v>0</v>
      </c>
      <c r="I235" s="42"/>
      <c r="J235" s="56">
        <f>+CONSUMO_DE_AGUA[[#This Row],[Medidor 1 
final m3 3]]-CONSUMO_DE_AGUA[[#This Row],[Medidor 1 inicial m3]]</f>
        <v>0</v>
      </c>
      <c r="K235" s="52"/>
    </row>
    <row r="236" spans="1:11" ht="15">
      <c r="A236" s="49"/>
      <c r="B236" s="49"/>
      <c r="C236" s="50">
        <f>IFERROR(CONSUMO_DE_AGUA[[#This Row],[Fecha de fin perforación/corte mensual]],0)</f>
        <v>0</v>
      </c>
      <c r="D236" s="42"/>
      <c r="E236" s="42"/>
      <c r="F236" s="42">
        <f t="shared" si="4"/>
        <v>0</v>
      </c>
      <c r="G236" s="42"/>
      <c r="H236" s="42">
        <f>CONSUMO_DE_AGUA[[#This Row],[Medidor 1 
final m3 ]]</f>
        <v>0</v>
      </c>
      <c r="I236" s="42"/>
      <c r="J236" s="56">
        <f>+CONSUMO_DE_AGUA[[#This Row],[Medidor 1 
final m3 3]]-CONSUMO_DE_AGUA[[#This Row],[Medidor 1 inicial m3]]</f>
        <v>0</v>
      </c>
      <c r="K236" s="52"/>
    </row>
    <row r="237" spans="1:11" ht="15">
      <c r="A237" s="49"/>
      <c r="B237" s="49"/>
      <c r="C237" s="50">
        <f>IFERROR(CONSUMO_DE_AGUA[[#This Row],[Fecha de fin perforación/corte mensual]],0)</f>
        <v>0</v>
      </c>
      <c r="D237" s="42"/>
      <c r="E237" s="42"/>
      <c r="F237" s="42">
        <f t="shared" si="4"/>
        <v>0</v>
      </c>
      <c r="G237" s="42"/>
      <c r="H237" s="42">
        <f>CONSUMO_DE_AGUA[[#This Row],[Medidor 1 
final m3 ]]</f>
        <v>0</v>
      </c>
      <c r="I237" s="42"/>
      <c r="J237" s="56">
        <f>+CONSUMO_DE_AGUA[[#This Row],[Medidor 1 
final m3 3]]-CONSUMO_DE_AGUA[[#This Row],[Medidor 1 inicial m3]]</f>
        <v>0</v>
      </c>
      <c r="K237" s="52"/>
    </row>
    <row r="238" spans="1:11" ht="15">
      <c r="A238" s="49"/>
      <c r="B238" s="49"/>
      <c r="C238" s="50">
        <f>IFERROR(CONSUMO_DE_AGUA[[#This Row],[Fecha de fin perforación/corte mensual]],0)</f>
        <v>0</v>
      </c>
      <c r="D238" s="42"/>
      <c r="E238" s="42"/>
      <c r="F238" s="42">
        <f t="shared" si="4"/>
        <v>0</v>
      </c>
      <c r="G238" s="42"/>
      <c r="H238" s="42">
        <f>CONSUMO_DE_AGUA[[#This Row],[Medidor 1 
final m3 ]]</f>
        <v>0</v>
      </c>
      <c r="I238" s="42"/>
      <c r="J238" s="56">
        <f>+CONSUMO_DE_AGUA[[#This Row],[Medidor 1 
final m3 3]]-CONSUMO_DE_AGUA[[#This Row],[Medidor 1 inicial m3]]</f>
        <v>0</v>
      </c>
      <c r="K238" s="52"/>
    </row>
    <row r="239" spans="1:11" ht="15">
      <c r="A239" s="49"/>
      <c r="B239" s="49"/>
      <c r="C239" s="50">
        <f>IFERROR(CONSUMO_DE_AGUA[[#This Row],[Fecha de fin perforación/corte mensual]],0)</f>
        <v>0</v>
      </c>
      <c r="D239" s="42"/>
      <c r="E239" s="42"/>
      <c r="F239" s="42">
        <f t="shared" si="4"/>
        <v>0</v>
      </c>
      <c r="G239" s="42"/>
      <c r="H239" s="42">
        <f>CONSUMO_DE_AGUA[[#This Row],[Medidor 1 
final m3 ]]</f>
        <v>0</v>
      </c>
      <c r="I239" s="42"/>
      <c r="J239" s="56">
        <f>+CONSUMO_DE_AGUA[[#This Row],[Medidor 1 
final m3 3]]-CONSUMO_DE_AGUA[[#This Row],[Medidor 1 inicial m3]]</f>
        <v>0</v>
      </c>
      <c r="K239" s="52"/>
    </row>
    <row r="240" spans="1:11" ht="15">
      <c r="A240" s="49"/>
      <c r="B240" s="49"/>
      <c r="C240" s="50">
        <f>IFERROR(CONSUMO_DE_AGUA[[#This Row],[Fecha de fin perforación/corte mensual]],0)</f>
        <v>0</v>
      </c>
      <c r="D240" s="42"/>
      <c r="E240" s="42"/>
      <c r="F240" s="42">
        <f t="shared" si="4"/>
        <v>0</v>
      </c>
      <c r="G240" s="42"/>
      <c r="H240" s="42">
        <f>CONSUMO_DE_AGUA[[#This Row],[Medidor 1 
final m3 ]]</f>
        <v>0</v>
      </c>
      <c r="I240" s="42"/>
      <c r="J240" s="56">
        <f>+CONSUMO_DE_AGUA[[#This Row],[Medidor 1 
final m3 3]]-CONSUMO_DE_AGUA[[#This Row],[Medidor 1 inicial m3]]</f>
        <v>0</v>
      </c>
      <c r="K240" s="52"/>
    </row>
    <row r="241" spans="1:11" ht="15">
      <c r="A241" s="49"/>
      <c r="B241" s="49"/>
      <c r="C241" s="50">
        <f>IFERROR(CONSUMO_DE_AGUA[[#This Row],[Fecha de fin perforación/corte mensual]],0)</f>
        <v>0</v>
      </c>
      <c r="D241" s="42"/>
      <c r="E241" s="42"/>
      <c r="F241" s="42">
        <f t="shared" si="4"/>
        <v>0</v>
      </c>
      <c r="G241" s="42"/>
      <c r="H241" s="42">
        <f>CONSUMO_DE_AGUA[[#This Row],[Medidor 1 
final m3 ]]</f>
        <v>0</v>
      </c>
      <c r="I241" s="42"/>
      <c r="J241" s="56">
        <f>+CONSUMO_DE_AGUA[[#This Row],[Medidor 1 
final m3 3]]-CONSUMO_DE_AGUA[[#This Row],[Medidor 1 inicial m3]]</f>
        <v>0</v>
      </c>
      <c r="K241" s="52"/>
    </row>
    <row r="242" spans="1:11" ht="15">
      <c r="A242" s="49"/>
      <c r="B242" s="49"/>
      <c r="C242" s="50">
        <f>IFERROR(CONSUMO_DE_AGUA[[#This Row],[Fecha de fin perforación/corte mensual]],0)</f>
        <v>0</v>
      </c>
      <c r="D242" s="42"/>
      <c r="E242" s="42"/>
      <c r="F242" s="42">
        <f t="shared" si="4"/>
        <v>0</v>
      </c>
      <c r="G242" s="42"/>
      <c r="H242" s="42">
        <f>CONSUMO_DE_AGUA[[#This Row],[Medidor 1 
final m3 ]]</f>
        <v>0</v>
      </c>
      <c r="I242" s="42"/>
      <c r="J242" s="56">
        <f>+CONSUMO_DE_AGUA[[#This Row],[Medidor 1 
final m3 3]]-CONSUMO_DE_AGUA[[#This Row],[Medidor 1 inicial m3]]</f>
        <v>0</v>
      </c>
      <c r="K242" s="52"/>
    </row>
    <row r="243" spans="1:11" ht="15">
      <c r="A243" s="49"/>
      <c r="B243" s="49"/>
      <c r="C243" s="50">
        <f>IFERROR(CONSUMO_DE_AGUA[[#This Row],[Fecha de fin perforación/corte mensual]],0)</f>
        <v>0</v>
      </c>
      <c r="D243" s="42"/>
      <c r="E243" s="42"/>
      <c r="F243" s="42">
        <f t="shared" si="4"/>
        <v>0</v>
      </c>
      <c r="G243" s="42"/>
      <c r="H243" s="42">
        <f>CONSUMO_DE_AGUA[[#This Row],[Medidor 1 
final m3 ]]</f>
        <v>0</v>
      </c>
      <c r="I243" s="42"/>
      <c r="J243" s="56">
        <f>+CONSUMO_DE_AGUA[[#This Row],[Medidor 1 
final m3 3]]-CONSUMO_DE_AGUA[[#This Row],[Medidor 1 inicial m3]]</f>
        <v>0</v>
      </c>
      <c r="K243" s="52"/>
    </row>
    <row r="244" spans="1:11" ht="15">
      <c r="A244" s="49"/>
      <c r="B244" s="49"/>
      <c r="C244" s="50">
        <f>IFERROR(CONSUMO_DE_AGUA[[#This Row],[Fecha de fin perforación/corte mensual]],0)</f>
        <v>0</v>
      </c>
      <c r="D244" s="42"/>
      <c r="E244" s="42"/>
      <c r="F244" s="42">
        <f t="shared" si="4"/>
        <v>0</v>
      </c>
      <c r="G244" s="42"/>
      <c r="H244" s="42">
        <f>CONSUMO_DE_AGUA[[#This Row],[Medidor 1 
final m3 ]]</f>
        <v>0</v>
      </c>
      <c r="I244" s="42"/>
      <c r="J244" s="56">
        <f>+CONSUMO_DE_AGUA[[#This Row],[Medidor 1 
final m3 3]]-CONSUMO_DE_AGUA[[#This Row],[Medidor 1 inicial m3]]</f>
        <v>0</v>
      </c>
      <c r="K244" s="52"/>
    </row>
    <row r="245" spans="1:11" ht="15">
      <c r="A245" s="49"/>
      <c r="B245" s="49"/>
      <c r="C245" s="50">
        <f>IFERROR(CONSUMO_DE_AGUA[[#This Row],[Fecha de fin perforación/corte mensual]],0)</f>
        <v>0</v>
      </c>
      <c r="D245" s="42"/>
      <c r="E245" s="42"/>
      <c r="F245" s="42">
        <f t="shared" si="4"/>
        <v>0</v>
      </c>
      <c r="G245" s="42"/>
      <c r="H245" s="42">
        <f>CONSUMO_DE_AGUA[[#This Row],[Medidor 1 
final m3 ]]</f>
        <v>0</v>
      </c>
      <c r="I245" s="42"/>
      <c r="J245" s="56">
        <f>+CONSUMO_DE_AGUA[[#This Row],[Medidor 1 
final m3 3]]-CONSUMO_DE_AGUA[[#This Row],[Medidor 1 inicial m3]]</f>
        <v>0</v>
      </c>
      <c r="K245" s="52"/>
    </row>
    <row r="246" spans="1:11" ht="15">
      <c r="A246" s="49"/>
      <c r="B246" s="49"/>
      <c r="C246" s="50">
        <f>IFERROR(CONSUMO_DE_AGUA[[#This Row],[Fecha de fin perforación/corte mensual]],0)</f>
        <v>0</v>
      </c>
      <c r="D246" s="42"/>
      <c r="E246" s="42"/>
      <c r="F246" s="42">
        <f t="shared" si="4"/>
        <v>0</v>
      </c>
      <c r="G246" s="42"/>
      <c r="H246" s="42">
        <f>CONSUMO_DE_AGUA[[#This Row],[Medidor 1 
final m3 ]]</f>
        <v>0</v>
      </c>
      <c r="I246" s="42"/>
      <c r="J246" s="56">
        <f>+CONSUMO_DE_AGUA[[#This Row],[Medidor 1 
final m3 3]]-CONSUMO_DE_AGUA[[#This Row],[Medidor 1 inicial m3]]</f>
        <v>0</v>
      </c>
      <c r="K246" s="52"/>
    </row>
    <row r="247" spans="1:11" ht="15">
      <c r="A247" s="49"/>
      <c r="B247" s="49"/>
      <c r="C247" s="50">
        <f>IFERROR(CONSUMO_DE_AGUA[[#This Row],[Fecha de fin perforación/corte mensual]],0)</f>
        <v>0</v>
      </c>
      <c r="D247" s="42"/>
      <c r="E247" s="42"/>
      <c r="F247" s="42">
        <f t="shared" si="4"/>
        <v>0</v>
      </c>
      <c r="G247" s="42"/>
      <c r="H247" s="42">
        <f>CONSUMO_DE_AGUA[[#This Row],[Medidor 1 
final m3 ]]</f>
        <v>0</v>
      </c>
      <c r="I247" s="42"/>
      <c r="J247" s="56">
        <f>+CONSUMO_DE_AGUA[[#This Row],[Medidor 1 
final m3 3]]-CONSUMO_DE_AGUA[[#This Row],[Medidor 1 inicial m3]]</f>
        <v>0</v>
      </c>
      <c r="K247" s="52"/>
    </row>
    <row r="248" spans="1:11" ht="15">
      <c r="A248" s="49"/>
      <c r="B248" s="49"/>
      <c r="C248" s="50">
        <f>IFERROR(CONSUMO_DE_AGUA[[#This Row],[Fecha de fin perforación/corte mensual]],0)</f>
        <v>0</v>
      </c>
      <c r="D248" s="42"/>
      <c r="E248" s="42"/>
      <c r="F248" s="42">
        <f t="shared" si="4"/>
        <v>0</v>
      </c>
      <c r="G248" s="42"/>
      <c r="H248" s="42">
        <f>CONSUMO_DE_AGUA[[#This Row],[Medidor 1 
final m3 ]]</f>
        <v>0</v>
      </c>
      <c r="I248" s="42"/>
      <c r="J248" s="56">
        <f>+CONSUMO_DE_AGUA[[#This Row],[Medidor 1 
final m3 3]]-CONSUMO_DE_AGUA[[#This Row],[Medidor 1 inicial m3]]</f>
        <v>0</v>
      </c>
      <c r="K248" s="52"/>
    </row>
    <row r="249" spans="1:11" ht="15">
      <c r="A249" s="49"/>
      <c r="B249" s="49"/>
      <c r="C249" s="50">
        <f>IFERROR(CONSUMO_DE_AGUA[[#This Row],[Fecha de fin perforación/corte mensual]],0)</f>
        <v>0</v>
      </c>
      <c r="D249" s="42"/>
      <c r="E249" s="42"/>
      <c r="F249" s="42">
        <f t="shared" si="4"/>
        <v>0</v>
      </c>
      <c r="G249" s="42"/>
      <c r="H249" s="42">
        <f>CONSUMO_DE_AGUA[[#This Row],[Medidor 1 
final m3 ]]</f>
        <v>0</v>
      </c>
      <c r="I249" s="42"/>
      <c r="J249" s="56">
        <f>+CONSUMO_DE_AGUA[[#This Row],[Medidor 1 
final m3 3]]-CONSUMO_DE_AGUA[[#This Row],[Medidor 1 inicial m3]]</f>
        <v>0</v>
      </c>
      <c r="K249" s="52"/>
    </row>
    <row r="250" spans="1:11" ht="15">
      <c r="A250" s="49"/>
      <c r="B250" s="49"/>
      <c r="C250" s="50">
        <f>IFERROR(CONSUMO_DE_AGUA[[#This Row],[Fecha de fin perforación/corte mensual]],0)</f>
        <v>0</v>
      </c>
      <c r="D250" s="42"/>
      <c r="E250" s="42"/>
      <c r="F250" s="42">
        <f t="shared" si="4"/>
        <v>0</v>
      </c>
      <c r="G250" s="42"/>
      <c r="H250" s="42">
        <f>CONSUMO_DE_AGUA[[#This Row],[Medidor 1 
final m3 ]]</f>
        <v>0</v>
      </c>
      <c r="I250" s="42"/>
      <c r="J250" s="56">
        <f>+CONSUMO_DE_AGUA[[#This Row],[Medidor 1 
final m3 3]]-CONSUMO_DE_AGUA[[#This Row],[Medidor 1 inicial m3]]</f>
        <v>0</v>
      </c>
      <c r="K250" s="52"/>
    </row>
    <row r="251" spans="1:11" ht="15">
      <c r="A251" s="49"/>
      <c r="B251" s="49"/>
      <c r="C251" s="50">
        <f>IFERROR(CONSUMO_DE_AGUA[[#This Row],[Fecha de fin perforación/corte mensual]],0)</f>
        <v>0</v>
      </c>
      <c r="D251" s="42"/>
      <c r="E251" s="42"/>
      <c r="F251" s="42">
        <f t="shared" si="4"/>
        <v>0</v>
      </c>
      <c r="G251" s="42"/>
      <c r="H251" s="42">
        <f>CONSUMO_DE_AGUA[[#This Row],[Medidor 1 
final m3 ]]</f>
        <v>0</v>
      </c>
      <c r="I251" s="42"/>
      <c r="J251" s="56">
        <f>+CONSUMO_DE_AGUA[[#This Row],[Medidor 1 
final m3 3]]-CONSUMO_DE_AGUA[[#This Row],[Medidor 1 inicial m3]]</f>
        <v>0</v>
      </c>
      <c r="K251" s="52"/>
    </row>
    <row r="252" spans="1:11" ht="15">
      <c r="A252" s="49"/>
      <c r="B252" s="49"/>
      <c r="C252" s="50">
        <f>IFERROR(CONSUMO_DE_AGUA[[#This Row],[Fecha de fin perforación/corte mensual]],0)</f>
        <v>0</v>
      </c>
      <c r="D252" s="42"/>
      <c r="E252" s="42"/>
      <c r="F252" s="42">
        <f t="shared" si="4"/>
        <v>0</v>
      </c>
      <c r="G252" s="42"/>
      <c r="H252" s="42">
        <f>CONSUMO_DE_AGUA[[#This Row],[Medidor 1 
final m3 ]]</f>
        <v>0</v>
      </c>
      <c r="I252" s="42"/>
      <c r="J252" s="56">
        <f>+CONSUMO_DE_AGUA[[#This Row],[Medidor 1 
final m3 3]]-CONSUMO_DE_AGUA[[#This Row],[Medidor 1 inicial m3]]</f>
        <v>0</v>
      </c>
      <c r="K252" s="52"/>
    </row>
    <row r="253" spans="1:11" ht="15">
      <c r="A253" s="49"/>
      <c r="B253" s="49"/>
      <c r="C253" s="50">
        <f>IFERROR(CONSUMO_DE_AGUA[[#This Row],[Fecha de fin perforación/corte mensual]],0)</f>
        <v>0</v>
      </c>
      <c r="D253" s="42"/>
      <c r="E253" s="42"/>
      <c r="F253" s="42">
        <f t="shared" si="4"/>
        <v>0</v>
      </c>
      <c r="G253" s="42"/>
      <c r="H253" s="42">
        <f>CONSUMO_DE_AGUA[[#This Row],[Medidor 1 
final m3 ]]</f>
        <v>0</v>
      </c>
      <c r="I253" s="42"/>
      <c r="J253" s="56">
        <f>+CONSUMO_DE_AGUA[[#This Row],[Medidor 1 
final m3 3]]-CONSUMO_DE_AGUA[[#This Row],[Medidor 1 inicial m3]]</f>
        <v>0</v>
      </c>
      <c r="K253" s="52"/>
    </row>
    <row r="254" spans="1:11" ht="15">
      <c r="A254" s="49"/>
      <c r="B254" s="49"/>
      <c r="C254" s="50">
        <f>IFERROR(CONSUMO_DE_AGUA[[#This Row],[Fecha de fin perforación/corte mensual]],0)</f>
        <v>0</v>
      </c>
      <c r="D254" s="42"/>
      <c r="E254" s="42"/>
      <c r="F254" s="42">
        <f t="shared" si="4"/>
        <v>0</v>
      </c>
      <c r="G254" s="42"/>
      <c r="H254" s="42">
        <f>CONSUMO_DE_AGUA[[#This Row],[Medidor 1 
final m3 ]]</f>
        <v>0</v>
      </c>
      <c r="I254" s="42"/>
      <c r="J254" s="56">
        <f>+CONSUMO_DE_AGUA[[#This Row],[Medidor 1 
final m3 3]]-CONSUMO_DE_AGUA[[#This Row],[Medidor 1 inicial m3]]</f>
        <v>0</v>
      </c>
      <c r="K254" s="52"/>
    </row>
    <row r="255" spans="1:11" ht="15">
      <c r="A255" s="49"/>
      <c r="B255" s="49"/>
      <c r="C255" s="50">
        <f>IFERROR(CONSUMO_DE_AGUA[[#This Row],[Fecha de fin perforación/corte mensual]],0)</f>
        <v>0</v>
      </c>
      <c r="D255" s="42"/>
      <c r="E255" s="42"/>
      <c r="F255" s="42">
        <f t="shared" ref="F255:F318" si="5">I254</f>
        <v>0</v>
      </c>
      <c r="G255" s="42"/>
      <c r="H255" s="42">
        <f>CONSUMO_DE_AGUA[[#This Row],[Medidor 1 
final m3 ]]</f>
        <v>0</v>
      </c>
      <c r="I255" s="42"/>
      <c r="J255" s="56">
        <f>+CONSUMO_DE_AGUA[[#This Row],[Medidor 1 
final m3 3]]-CONSUMO_DE_AGUA[[#This Row],[Medidor 1 inicial m3]]</f>
        <v>0</v>
      </c>
      <c r="K255" s="52"/>
    </row>
    <row r="256" spans="1:11" ht="15">
      <c r="A256" s="49"/>
      <c r="B256" s="49"/>
      <c r="C256" s="50">
        <f>IFERROR(CONSUMO_DE_AGUA[[#This Row],[Fecha de fin perforación/corte mensual]],0)</f>
        <v>0</v>
      </c>
      <c r="D256" s="42"/>
      <c r="E256" s="42"/>
      <c r="F256" s="42">
        <f t="shared" si="5"/>
        <v>0</v>
      </c>
      <c r="G256" s="42"/>
      <c r="H256" s="42">
        <f>CONSUMO_DE_AGUA[[#This Row],[Medidor 1 
final m3 ]]</f>
        <v>0</v>
      </c>
      <c r="I256" s="42"/>
      <c r="J256" s="56">
        <f>+CONSUMO_DE_AGUA[[#This Row],[Medidor 1 
final m3 3]]-CONSUMO_DE_AGUA[[#This Row],[Medidor 1 inicial m3]]</f>
        <v>0</v>
      </c>
      <c r="K256" s="52"/>
    </row>
    <row r="257" spans="1:11" ht="15">
      <c r="A257" s="49"/>
      <c r="B257" s="49"/>
      <c r="C257" s="50">
        <f>IFERROR(CONSUMO_DE_AGUA[[#This Row],[Fecha de fin perforación/corte mensual]],0)</f>
        <v>0</v>
      </c>
      <c r="D257" s="42"/>
      <c r="E257" s="42"/>
      <c r="F257" s="42">
        <f t="shared" si="5"/>
        <v>0</v>
      </c>
      <c r="G257" s="42"/>
      <c r="H257" s="42">
        <f>CONSUMO_DE_AGUA[[#This Row],[Medidor 1 
final m3 ]]</f>
        <v>0</v>
      </c>
      <c r="I257" s="42"/>
      <c r="J257" s="56">
        <f>+CONSUMO_DE_AGUA[[#This Row],[Medidor 1 
final m3 3]]-CONSUMO_DE_AGUA[[#This Row],[Medidor 1 inicial m3]]</f>
        <v>0</v>
      </c>
      <c r="K257" s="52"/>
    </row>
    <row r="258" spans="1:11" ht="15">
      <c r="A258" s="49"/>
      <c r="B258" s="49"/>
      <c r="C258" s="50">
        <f>IFERROR(CONSUMO_DE_AGUA[[#This Row],[Fecha de fin perforación/corte mensual]],0)</f>
        <v>0</v>
      </c>
      <c r="D258" s="42"/>
      <c r="E258" s="42"/>
      <c r="F258" s="42">
        <f t="shared" si="5"/>
        <v>0</v>
      </c>
      <c r="G258" s="42"/>
      <c r="H258" s="42">
        <f>CONSUMO_DE_AGUA[[#This Row],[Medidor 1 
final m3 ]]</f>
        <v>0</v>
      </c>
      <c r="I258" s="42"/>
      <c r="J258" s="56">
        <f>+CONSUMO_DE_AGUA[[#This Row],[Medidor 1 
final m3 3]]-CONSUMO_DE_AGUA[[#This Row],[Medidor 1 inicial m3]]</f>
        <v>0</v>
      </c>
      <c r="K258" s="52"/>
    </row>
    <row r="259" spans="1:11" ht="15">
      <c r="A259" s="49"/>
      <c r="B259" s="49"/>
      <c r="C259" s="50">
        <f>IFERROR(CONSUMO_DE_AGUA[[#This Row],[Fecha de fin perforación/corte mensual]],0)</f>
        <v>0</v>
      </c>
      <c r="D259" s="42"/>
      <c r="E259" s="42"/>
      <c r="F259" s="42">
        <f t="shared" si="5"/>
        <v>0</v>
      </c>
      <c r="G259" s="42"/>
      <c r="H259" s="42">
        <f>CONSUMO_DE_AGUA[[#This Row],[Medidor 1 
final m3 ]]</f>
        <v>0</v>
      </c>
      <c r="I259" s="42"/>
      <c r="J259" s="56">
        <f>+CONSUMO_DE_AGUA[[#This Row],[Medidor 1 
final m3 3]]-CONSUMO_DE_AGUA[[#This Row],[Medidor 1 inicial m3]]</f>
        <v>0</v>
      </c>
      <c r="K259" s="52"/>
    </row>
    <row r="260" spans="1:11" ht="15">
      <c r="A260" s="49"/>
      <c r="B260" s="49"/>
      <c r="C260" s="50">
        <f>IFERROR(CONSUMO_DE_AGUA[[#This Row],[Fecha de fin perforación/corte mensual]],0)</f>
        <v>0</v>
      </c>
      <c r="D260" s="42"/>
      <c r="E260" s="42"/>
      <c r="F260" s="42">
        <f t="shared" si="5"/>
        <v>0</v>
      </c>
      <c r="G260" s="42"/>
      <c r="H260" s="42">
        <f>CONSUMO_DE_AGUA[[#This Row],[Medidor 1 
final m3 ]]</f>
        <v>0</v>
      </c>
      <c r="I260" s="42"/>
      <c r="J260" s="56">
        <f>+CONSUMO_DE_AGUA[[#This Row],[Medidor 1 
final m3 3]]-CONSUMO_DE_AGUA[[#This Row],[Medidor 1 inicial m3]]</f>
        <v>0</v>
      </c>
      <c r="K260" s="52"/>
    </row>
    <row r="261" spans="1:11" ht="15">
      <c r="A261" s="49"/>
      <c r="B261" s="49"/>
      <c r="C261" s="50">
        <f>IFERROR(CONSUMO_DE_AGUA[[#This Row],[Fecha de fin perforación/corte mensual]],0)</f>
        <v>0</v>
      </c>
      <c r="D261" s="42"/>
      <c r="E261" s="42"/>
      <c r="F261" s="42">
        <f t="shared" si="5"/>
        <v>0</v>
      </c>
      <c r="G261" s="42"/>
      <c r="H261" s="42">
        <f>CONSUMO_DE_AGUA[[#This Row],[Medidor 1 
final m3 ]]</f>
        <v>0</v>
      </c>
      <c r="I261" s="42"/>
      <c r="J261" s="56">
        <f>+CONSUMO_DE_AGUA[[#This Row],[Medidor 1 
final m3 3]]-CONSUMO_DE_AGUA[[#This Row],[Medidor 1 inicial m3]]</f>
        <v>0</v>
      </c>
      <c r="K261" s="52"/>
    </row>
    <row r="262" spans="1:11" ht="15">
      <c r="A262" s="49"/>
      <c r="B262" s="49"/>
      <c r="C262" s="50">
        <f>IFERROR(CONSUMO_DE_AGUA[[#This Row],[Fecha de fin perforación/corte mensual]],0)</f>
        <v>0</v>
      </c>
      <c r="D262" s="42"/>
      <c r="E262" s="42"/>
      <c r="F262" s="42">
        <f t="shared" si="5"/>
        <v>0</v>
      </c>
      <c r="G262" s="42"/>
      <c r="H262" s="42">
        <f>CONSUMO_DE_AGUA[[#This Row],[Medidor 1 
final m3 ]]</f>
        <v>0</v>
      </c>
      <c r="I262" s="42"/>
      <c r="J262" s="56">
        <f>+CONSUMO_DE_AGUA[[#This Row],[Medidor 1 
final m3 3]]-CONSUMO_DE_AGUA[[#This Row],[Medidor 1 inicial m3]]</f>
        <v>0</v>
      </c>
      <c r="K262" s="52"/>
    </row>
    <row r="263" spans="1:11" ht="15">
      <c r="A263" s="49"/>
      <c r="B263" s="49"/>
      <c r="C263" s="50">
        <f>IFERROR(CONSUMO_DE_AGUA[[#This Row],[Fecha de fin perforación/corte mensual]],0)</f>
        <v>0</v>
      </c>
      <c r="D263" s="42"/>
      <c r="E263" s="42"/>
      <c r="F263" s="42">
        <f t="shared" si="5"/>
        <v>0</v>
      </c>
      <c r="G263" s="42"/>
      <c r="H263" s="42">
        <f>CONSUMO_DE_AGUA[[#This Row],[Medidor 1 
final m3 ]]</f>
        <v>0</v>
      </c>
      <c r="I263" s="42"/>
      <c r="J263" s="56">
        <f>+CONSUMO_DE_AGUA[[#This Row],[Medidor 1 
final m3 3]]-CONSUMO_DE_AGUA[[#This Row],[Medidor 1 inicial m3]]</f>
        <v>0</v>
      </c>
      <c r="K263" s="52"/>
    </row>
    <row r="264" spans="1:11" ht="15">
      <c r="A264" s="49"/>
      <c r="B264" s="49"/>
      <c r="C264" s="50">
        <f>IFERROR(CONSUMO_DE_AGUA[[#This Row],[Fecha de fin perforación/corte mensual]],0)</f>
        <v>0</v>
      </c>
      <c r="D264" s="42"/>
      <c r="E264" s="42"/>
      <c r="F264" s="42">
        <f t="shared" si="5"/>
        <v>0</v>
      </c>
      <c r="G264" s="42"/>
      <c r="H264" s="42">
        <f>CONSUMO_DE_AGUA[[#This Row],[Medidor 1 
final m3 ]]</f>
        <v>0</v>
      </c>
      <c r="I264" s="42"/>
      <c r="J264" s="56">
        <f>+CONSUMO_DE_AGUA[[#This Row],[Medidor 1 
final m3 3]]-CONSUMO_DE_AGUA[[#This Row],[Medidor 1 inicial m3]]</f>
        <v>0</v>
      </c>
      <c r="K264" s="52"/>
    </row>
    <row r="265" spans="1:11" ht="15">
      <c r="A265" s="49"/>
      <c r="B265" s="49"/>
      <c r="C265" s="50">
        <f>IFERROR(CONSUMO_DE_AGUA[[#This Row],[Fecha de fin perforación/corte mensual]],0)</f>
        <v>0</v>
      </c>
      <c r="D265" s="42"/>
      <c r="E265" s="42"/>
      <c r="F265" s="42">
        <f t="shared" si="5"/>
        <v>0</v>
      </c>
      <c r="G265" s="42"/>
      <c r="H265" s="42">
        <f>CONSUMO_DE_AGUA[[#This Row],[Medidor 1 
final m3 ]]</f>
        <v>0</v>
      </c>
      <c r="I265" s="42"/>
      <c r="J265" s="56">
        <f>+CONSUMO_DE_AGUA[[#This Row],[Medidor 1 
final m3 3]]-CONSUMO_DE_AGUA[[#This Row],[Medidor 1 inicial m3]]</f>
        <v>0</v>
      </c>
      <c r="K265" s="52"/>
    </row>
    <row r="266" spans="1:11" ht="15">
      <c r="A266" s="49"/>
      <c r="B266" s="49"/>
      <c r="C266" s="50">
        <f>IFERROR(CONSUMO_DE_AGUA[[#This Row],[Fecha de fin perforación/corte mensual]],0)</f>
        <v>0</v>
      </c>
      <c r="D266" s="42"/>
      <c r="E266" s="42"/>
      <c r="F266" s="42">
        <f t="shared" si="5"/>
        <v>0</v>
      </c>
      <c r="G266" s="42"/>
      <c r="H266" s="42">
        <f>CONSUMO_DE_AGUA[[#This Row],[Medidor 1 
final m3 ]]</f>
        <v>0</v>
      </c>
      <c r="I266" s="42"/>
      <c r="J266" s="56">
        <f>+CONSUMO_DE_AGUA[[#This Row],[Medidor 1 
final m3 3]]-CONSUMO_DE_AGUA[[#This Row],[Medidor 1 inicial m3]]</f>
        <v>0</v>
      </c>
      <c r="K266" s="52"/>
    </row>
    <row r="267" spans="1:11" ht="15">
      <c r="A267" s="49"/>
      <c r="B267" s="49"/>
      <c r="C267" s="50">
        <f>IFERROR(CONSUMO_DE_AGUA[[#This Row],[Fecha de fin perforación/corte mensual]],0)</f>
        <v>0</v>
      </c>
      <c r="D267" s="42"/>
      <c r="E267" s="42"/>
      <c r="F267" s="42">
        <f t="shared" si="5"/>
        <v>0</v>
      </c>
      <c r="G267" s="42"/>
      <c r="H267" s="42">
        <f>CONSUMO_DE_AGUA[[#This Row],[Medidor 1 
final m3 ]]</f>
        <v>0</v>
      </c>
      <c r="I267" s="42"/>
      <c r="J267" s="56">
        <f>+CONSUMO_DE_AGUA[[#This Row],[Medidor 1 
final m3 3]]-CONSUMO_DE_AGUA[[#This Row],[Medidor 1 inicial m3]]</f>
        <v>0</v>
      </c>
      <c r="K267" s="52"/>
    </row>
    <row r="268" spans="1:11" ht="15">
      <c r="A268" s="49"/>
      <c r="B268" s="49"/>
      <c r="C268" s="50">
        <f>IFERROR(CONSUMO_DE_AGUA[[#This Row],[Fecha de fin perforación/corte mensual]],0)</f>
        <v>0</v>
      </c>
      <c r="D268" s="42"/>
      <c r="E268" s="42"/>
      <c r="F268" s="42">
        <f t="shared" si="5"/>
        <v>0</v>
      </c>
      <c r="G268" s="42"/>
      <c r="H268" s="42">
        <f>CONSUMO_DE_AGUA[[#This Row],[Medidor 1 
final m3 ]]</f>
        <v>0</v>
      </c>
      <c r="I268" s="42"/>
      <c r="J268" s="56">
        <f>+CONSUMO_DE_AGUA[[#This Row],[Medidor 1 
final m3 3]]-CONSUMO_DE_AGUA[[#This Row],[Medidor 1 inicial m3]]</f>
        <v>0</v>
      </c>
      <c r="K268" s="52"/>
    </row>
    <row r="269" spans="1:11" ht="15">
      <c r="A269" s="49"/>
      <c r="B269" s="49"/>
      <c r="C269" s="50">
        <f>IFERROR(CONSUMO_DE_AGUA[[#This Row],[Fecha de fin perforación/corte mensual]],0)</f>
        <v>0</v>
      </c>
      <c r="D269" s="42"/>
      <c r="E269" s="42"/>
      <c r="F269" s="42">
        <f t="shared" si="5"/>
        <v>0</v>
      </c>
      <c r="G269" s="42"/>
      <c r="H269" s="42">
        <f>CONSUMO_DE_AGUA[[#This Row],[Medidor 1 
final m3 ]]</f>
        <v>0</v>
      </c>
      <c r="I269" s="42"/>
      <c r="J269" s="56">
        <f>+CONSUMO_DE_AGUA[[#This Row],[Medidor 1 
final m3 3]]-CONSUMO_DE_AGUA[[#This Row],[Medidor 1 inicial m3]]</f>
        <v>0</v>
      </c>
      <c r="K269" s="52"/>
    </row>
    <row r="270" spans="1:11" ht="15">
      <c r="A270" s="49"/>
      <c r="B270" s="49"/>
      <c r="C270" s="50">
        <f>IFERROR(CONSUMO_DE_AGUA[[#This Row],[Fecha de fin perforación/corte mensual]],0)</f>
        <v>0</v>
      </c>
      <c r="D270" s="42"/>
      <c r="E270" s="42"/>
      <c r="F270" s="42">
        <f t="shared" si="5"/>
        <v>0</v>
      </c>
      <c r="G270" s="42"/>
      <c r="H270" s="42">
        <f>CONSUMO_DE_AGUA[[#This Row],[Medidor 1 
final m3 ]]</f>
        <v>0</v>
      </c>
      <c r="I270" s="42"/>
      <c r="J270" s="56">
        <f>+CONSUMO_DE_AGUA[[#This Row],[Medidor 1 
final m3 3]]-CONSUMO_DE_AGUA[[#This Row],[Medidor 1 inicial m3]]</f>
        <v>0</v>
      </c>
      <c r="K270" s="52"/>
    </row>
    <row r="271" spans="1:11" ht="15">
      <c r="A271" s="49"/>
      <c r="B271" s="49"/>
      <c r="C271" s="50">
        <f>IFERROR(CONSUMO_DE_AGUA[[#This Row],[Fecha de fin perforación/corte mensual]],0)</f>
        <v>0</v>
      </c>
      <c r="D271" s="42"/>
      <c r="E271" s="42"/>
      <c r="F271" s="42">
        <f t="shared" si="5"/>
        <v>0</v>
      </c>
      <c r="G271" s="42"/>
      <c r="H271" s="42">
        <f>CONSUMO_DE_AGUA[[#This Row],[Medidor 1 
final m3 ]]</f>
        <v>0</v>
      </c>
      <c r="I271" s="42"/>
      <c r="J271" s="56">
        <f>+CONSUMO_DE_AGUA[[#This Row],[Medidor 1 
final m3 3]]-CONSUMO_DE_AGUA[[#This Row],[Medidor 1 inicial m3]]</f>
        <v>0</v>
      </c>
      <c r="K271" s="52"/>
    </row>
    <row r="272" spans="1:11" ht="15">
      <c r="A272" s="49"/>
      <c r="B272" s="49"/>
      <c r="C272" s="50">
        <f>IFERROR(CONSUMO_DE_AGUA[[#This Row],[Fecha de fin perforación/corte mensual]],0)</f>
        <v>0</v>
      </c>
      <c r="D272" s="42"/>
      <c r="E272" s="42"/>
      <c r="F272" s="42">
        <f t="shared" si="5"/>
        <v>0</v>
      </c>
      <c r="G272" s="42"/>
      <c r="H272" s="42">
        <f>CONSUMO_DE_AGUA[[#This Row],[Medidor 1 
final m3 ]]</f>
        <v>0</v>
      </c>
      <c r="I272" s="42"/>
      <c r="J272" s="56">
        <f>+CONSUMO_DE_AGUA[[#This Row],[Medidor 1 
final m3 3]]-CONSUMO_DE_AGUA[[#This Row],[Medidor 1 inicial m3]]</f>
        <v>0</v>
      </c>
      <c r="K272" s="52"/>
    </row>
    <row r="273" spans="1:11" ht="15">
      <c r="A273" s="49"/>
      <c r="B273" s="49"/>
      <c r="C273" s="50">
        <f>IFERROR(CONSUMO_DE_AGUA[[#This Row],[Fecha de fin perforación/corte mensual]],0)</f>
        <v>0</v>
      </c>
      <c r="D273" s="42"/>
      <c r="E273" s="42"/>
      <c r="F273" s="42">
        <f t="shared" si="5"/>
        <v>0</v>
      </c>
      <c r="G273" s="42"/>
      <c r="H273" s="42">
        <f>CONSUMO_DE_AGUA[[#This Row],[Medidor 1 
final m3 ]]</f>
        <v>0</v>
      </c>
      <c r="I273" s="42"/>
      <c r="J273" s="56">
        <f>+CONSUMO_DE_AGUA[[#This Row],[Medidor 1 
final m3 3]]-CONSUMO_DE_AGUA[[#This Row],[Medidor 1 inicial m3]]</f>
        <v>0</v>
      </c>
      <c r="K273" s="52"/>
    </row>
    <row r="274" spans="1:11" ht="15">
      <c r="A274" s="49"/>
      <c r="B274" s="49"/>
      <c r="C274" s="50">
        <f>IFERROR(CONSUMO_DE_AGUA[[#This Row],[Fecha de fin perforación/corte mensual]],0)</f>
        <v>0</v>
      </c>
      <c r="D274" s="42"/>
      <c r="E274" s="42"/>
      <c r="F274" s="42">
        <f t="shared" si="5"/>
        <v>0</v>
      </c>
      <c r="G274" s="42"/>
      <c r="H274" s="42">
        <f>CONSUMO_DE_AGUA[[#This Row],[Medidor 1 
final m3 ]]</f>
        <v>0</v>
      </c>
      <c r="I274" s="42"/>
      <c r="J274" s="56">
        <f>+CONSUMO_DE_AGUA[[#This Row],[Medidor 1 
final m3 3]]-CONSUMO_DE_AGUA[[#This Row],[Medidor 1 inicial m3]]</f>
        <v>0</v>
      </c>
      <c r="K274" s="52"/>
    </row>
    <row r="275" spans="1:11" ht="15">
      <c r="A275" s="49"/>
      <c r="B275" s="49"/>
      <c r="C275" s="50">
        <f>IFERROR(CONSUMO_DE_AGUA[[#This Row],[Fecha de fin perforación/corte mensual]],0)</f>
        <v>0</v>
      </c>
      <c r="D275" s="42"/>
      <c r="E275" s="42"/>
      <c r="F275" s="42">
        <f t="shared" si="5"/>
        <v>0</v>
      </c>
      <c r="G275" s="42"/>
      <c r="H275" s="42">
        <f>CONSUMO_DE_AGUA[[#This Row],[Medidor 1 
final m3 ]]</f>
        <v>0</v>
      </c>
      <c r="I275" s="42"/>
      <c r="J275" s="56">
        <f>+CONSUMO_DE_AGUA[[#This Row],[Medidor 1 
final m3 3]]-CONSUMO_DE_AGUA[[#This Row],[Medidor 1 inicial m3]]</f>
        <v>0</v>
      </c>
      <c r="K275" s="52"/>
    </row>
    <row r="276" spans="1:11" ht="15">
      <c r="A276" s="49"/>
      <c r="B276" s="49"/>
      <c r="C276" s="50">
        <f>IFERROR(CONSUMO_DE_AGUA[[#This Row],[Fecha de fin perforación/corte mensual]],0)</f>
        <v>0</v>
      </c>
      <c r="D276" s="42"/>
      <c r="E276" s="42"/>
      <c r="F276" s="42">
        <f t="shared" si="5"/>
        <v>0</v>
      </c>
      <c r="G276" s="42"/>
      <c r="H276" s="42">
        <f>CONSUMO_DE_AGUA[[#This Row],[Medidor 1 
final m3 ]]</f>
        <v>0</v>
      </c>
      <c r="I276" s="42"/>
      <c r="J276" s="56">
        <f>+CONSUMO_DE_AGUA[[#This Row],[Medidor 1 
final m3 3]]-CONSUMO_DE_AGUA[[#This Row],[Medidor 1 inicial m3]]</f>
        <v>0</v>
      </c>
      <c r="K276" s="52"/>
    </row>
    <row r="277" spans="1:11" ht="15">
      <c r="A277" s="49"/>
      <c r="B277" s="49"/>
      <c r="C277" s="50">
        <f>IFERROR(CONSUMO_DE_AGUA[[#This Row],[Fecha de fin perforación/corte mensual]],0)</f>
        <v>0</v>
      </c>
      <c r="D277" s="42"/>
      <c r="E277" s="42"/>
      <c r="F277" s="42">
        <f t="shared" si="5"/>
        <v>0</v>
      </c>
      <c r="G277" s="42"/>
      <c r="H277" s="42">
        <f>CONSUMO_DE_AGUA[[#This Row],[Medidor 1 
final m3 ]]</f>
        <v>0</v>
      </c>
      <c r="I277" s="42"/>
      <c r="J277" s="56">
        <f>+CONSUMO_DE_AGUA[[#This Row],[Medidor 1 
final m3 3]]-CONSUMO_DE_AGUA[[#This Row],[Medidor 1 inicial m3]]</f>
        <v>0</v>
      </c>
      <c r="K277" s="52"/>
    </row>
    <row r="278" spans="1:11" ht="15">
      <c r="A278" s="49"/>
      <c r="B278" s="49"/>
      <c r="C278" s="50">
        <f>IFERROR(CONSUMO_DE_AGUA[[#This Row],[Fecha de fin perforación/corte mensual]],0)</f>
        <v>0</v>
      </c>
      <c r="D278" s="42"/>
      <c r="E278" s="42"/>
      <c r="F278" s="42">
        <f t="shared" si="5"/>
        <v>0</v>
      </c>
      <c r="G278" s="42"/>
      <c r="H278" s="42">
        <f>CONSUMO_DE_AGUA[[#This Row],[Medidor 1 
final m3 ]]</f>
        <v>0</v>
      </c>
      <c r="I278" s="42"/>
      <c r="J278" s="56">
        <f>+CONSUMO_DE_AGUA[[#This Row],[Medidor 1 
final m3 3]]-CONSUMO_DE_AGUA[[#This Row],[Medidor 1 inicial m3]]</f>
        <v>0</v>
      </c>
      <c r="K278" s="52"/>
    </row>
    <row r="279" spans="1:11" ht="15">
      <c r="A279" s="49"/>
      <c r="B279" s="49"/>
      <c r="C279" s="50">
        <f>IFERROR(CONSUMO_DE_AGUA[[#This Row],[Fecha de fin perforación/corte mensual]],0)</f>
        <v>0</v>
      </c>
      <c r="D279" s="42"/>
      <c r="E279" s="42"/>
      <c r="F279" s="42">
        <f t="shared" si="5"/>
        <v>0</v>
      </c>
      <c r="G279" s="42"/>
      <c r="H279" s="42">
        <f>CONSUMO_DE_AGUA[[#This Row],[Medidor 1 
final m3 ]]</f>
        <v>0</v>
      </c>
      <c r="I279" s="42"/>
      <c r="J279" s="56">
        <f>+CONSUMO_DE_AGUA[[#This Row],[Medidor 1 
final m3 3]]-CONSUMO_DE_AGUA[[#This Row],[Medidor 1 inicial m3]]</f>
        <v>0</v>
      </c>
      <c r="K279" s="52"/>
    </row>
    <row r="280" spans="1:11" ht="15">
      <c r="A280" s="49"/>
      <c r="B280" s="49"/>
      <c r="C280" s="50">
        <f>IFERROR(CONSUMO_DE_AGUA[[#This Row],[Fecha de fin perforación/corte mensual]],0)</f>
        <v>0</v>
      </c>
      <c r="D280" s="42"/>
      <c r="E280" s="42"/>
      <c r="F280" s="42">
        <f t="shared" si="5"/>
        <v>0</v>
      </c>
      <c r="G280" s="42"/>
      <c r="H280" s="42">
        <f>CONSUMO_DE_AGUA[[#This Row],[Medidor 1 
final m3 ]]</f>
        <v>0</v>
      </c>
      <c r="I280" s="42"/>
      <c r="J280" s="56">
        <f>+CONSUMO_DE_AGUA[[#This Row],[Medidor 1 
final m3 3]]-CONSUMO_DE_AGUA[[#This Row],[Medidor 1 inicial m3]]</f>
        <v>0</v>
      </c>
      <c r="K280" s="52"/>
    </row>
    <row r="281" spans="1:11" ht="15">
      <c r="A281" s="49"/>
      <c r="B281" s="49"/>
      <c r="C281" s="50">
        <f>IFERROR(CONSUMO_DE_AGUA[[#This Row],[Fecha de fin perforación/corte mensual]],0)</f>
        <v>0</v>
      </c>
      <c r="D281" s="42"/>
      <c r="E281" s="42"/>
      <c r="F281" s="42">
        <f t="shared" si="5"/>
        <v>0</v>
      </c>
      <c r="G281" s="42"/>
      <c r="H281" s="42">
        <f>CONSUMO_DE_AGUA[[#This Row],[Medidor 1 
final m3 ]]</f>
        <v>0</v>
      </c>
      <c r="I281" s="42"/>
      <c r="J281" s="56">
        <f>+CONSUMO_DE_AGUA[[#This Row],[Medidor 1 
final m3 3]]-CONSUMO_DE_AGUA[[#This Row],[Medidor 1 inicial m3]]</f>
        <v>0</v>
      </c>
      <c r="K281" s="52"/>
    </row>
    <row r="282" spans="1:11" ht="15">
      <c r="A282" s="49"/>
      <c r="B282" s="49"/>
      <c r="C282" s="50">
        <f>IFERROR(CONSUMO_DE_AGUA[[#This Row],[Fecha de fin perforación/corte mensual]],0)</f>
        <v>0</v>
      </c>
      <c r="D282" s="42"/>
      <c r="E282" s="42"/>
      <c r="F282" s="42">
        <f t="shared" si="5"/>
        <v>0</v>
      </c>
      <c r="G282" s="42"/>
      <c r="H282" s="42">
        <f>CONSUMO_DE_AGUA[[#This Row],[Medidor 1 
final m3 ]]</f>
        <v>0</v>
      </c>
      <c r="I282" s="42"/>
      <c r="J282" s="56">
        <f>+CONSUMO_DE_AGUA[[#This Row],[Medidor 1 
final m3 3]]-CONSUMO_DE_AGUA[[#This Row],[Medidor 1 inicial m3]]</f>
        <v>0</v>
      </c>
      <c r="K282" s="52"/>
    </row>
    <row r="283" spans="1:11" ht="15">
      <c r="A283" s="49"/>
      <c r="B283" s="49"/>
      <c r="C283" s="50">
        <f>IFERROR(CONSUMO_DE_AGUA[[#This Row],[Fecha de fin perforación/corte mensual]],0)</f>
        <v>0</v>
      </c>
      <c r="D283" s="42"/>
      <c r="E283" s="42"/>
      <c r="F283" s="42">
        <f t="shared" si="5"/>
        <v>0</v>
      </c>
      <c r="G283" s="42"/>
      <c r="H283" s="42">
        <f>CONSUMO_DE_AGUA[[#This Row],[Medidor 1 
final m3 ]]</f>
        <v>0</v>
      </c>
      <c r="I283" s="42"/>
      <c r="J283" s="56">
        <f>+CONSUMO_DE_AGUA[[#This Row],[Medidor 1 
final m3 3]]-CONSUMO_DE_AGUA[[#This Row],[Medidor 1 inicial m3]]</f>
        <v>0</v>
      </c>
      <c r="K283" s="52"/>
    </row>
    <row r="284" spans="1:11" ht="15">
      <c r="A284" s="49"/>
      <c r="B284" s="49"/>
      <c r="C284" s="50">
        <f>IFERROR(CONSUMO_DE_AGUA[[#This Row],[Fecha de fin perforación/corte mensual]],0)</f>
        <v>0</v>
      </c>
      <c r="D284" s="42"/>
      <c r="E284" s="42"/>
      <c r="F284" s="42">
        <f t="shared" si="5"/>
        <v>0</v>
      </c>
      <c r="G284" s="42"/>
      <c r="H284" s="42">
        <f>CONSUMO_DE_AGUA[[#This Row],[Medidor 1 
final m3 ]]</f>
        <v>0</v>
      </c>
      <c r="I284" s="42"/>
      <c r="J284" s="56">
        <f>+CONSUMO_DE_AGUA[[#This Row],[Medidor 1 
final m3 3]]-CONSUMO_DE_AGUA[[#This Row],[Medidor 1 inicial m3]]</f>
        <v>0</v>
      </c>
      <c r="K284" s="52"/>
    </row>
    <row r="285" spans="1:11" ht="15">
      <c r="A285" s="49"/>
      <c r="B285" s="49"/>
      <c r="C285" s="50">
        <f>IFERROR(CONSUMO_DE_AGUA[[#This Row],[Fecha de fin perforación/corte mensual]],0)</f>
        <v>0</v>
      </c>
      <c r="D285" s="42"/>
      <c r="E285" s="42"/>
      <c r="F285" s="42">
        <f t="shared" si="5"/>
        <v>0</v>
      </c>
      <c r="G285" s="42"/>
      <c r="H285" s="42">
        <f>CONSUMO_DE_AGUA[[#This Row],[Medidor 1 
final m3 ]]</f>
        <v>0</v>
      </c>
      <c r="I285" s="42"/>
      <c r="J285" s="56">
        <f>+CONSUMO_DE_AGUA[[#This Row],[Medidor 1 
final m3 3]]-CONSUMO_DE_AGUA[[#This Row],[Medidor 1 inicial m3]]</f>
        <v>0</v>
      </c>
      <c r="K285" s="52"/>
    </row>
    <row r="286" spans="1:11" ht="15">
      <c r="A286" s="49"/>
      <c r="B286" s="49"/>
      <c r="C286" s="50">
        <f>IFERROR(CONSUMO_DE_AGUA[[#This Row],[Fecha de fin perforación/corte mensual]],0)</f>
        <v>0</v>
      </c>
      <c r="D286" s="42"/>
      <c r="E286" s="42"/>
      <c r="F286" s="42">
        <f t="shared" si="5"/>
        <v>0</v>
      </c>
      <c r="G286" s="42"/>
      <c r="H286" s="42">
        <f>CONSUMO_DE_AGUA[[#This Row],[Medidor 1 
final m3 ]]</f>
        <v>0</v>
      </c>
      <c r="I286" s="42"/>
      <c r="J286" s="56">
        <f>+CONSUMO_DE_AGUA[[#This Row],[Medidor 1 
final m3 3]]-CONSUMO_DE_AGUA[[#This Row],[Medidor 1 inicial m3]]</f>
        <v>0</v>
      </c>
      <c r="K286" s="52"/>
    </row>
    <row r="287" spans="1:11" ht="15">
      <c r="A287" s="49"/>
      <c r="B287" s="49"/>
      <c r="C287" s="50">
        <f>IFERROR(CONSUMO_DE_AGUA[[#This Row],[Fecha de fin perforación/corte mensual]],0)</f>
        <v>0</v>
      </c>
      <c r="D287" s="42"/>
      <c r="E287" s="42"/>
      <c r="F287" s="42">
        <f t="shared" si="5"/>
        <v>0</v>
      </c>
      <c r="G287" s="42"/>
      <c r="H287" s="42">
        <f>CONSUMO_DE_AGUA[[#This Row],[Medidor 1 
final m3 ]]</f>
        <v>0</v>
      </c>
      <c r="I287" s="42"/>
      <c r="J287" s="56">
        <f>+CONSUMO_DE_AGUA[[#This Row],[Medidor 1 
final m3 3]]-CONSUMO_DE_AGUA[[#This Row],[Medidor 1 inicial m3]]</f>
        <v>0</v>
      </c>
      <c r="K287" s="52"/>
    </row>
    <row r="288" spans="1:11" ht="15">
      <c r="A288" s="49"/>
      <c r="B288" s="49"/>
      <c r="C288" s="50">
        <f>IFERROR(CONSUMO_DE_AGUA[[#This Row],[Fecha de fin perforación/corte mensual]],0)</f>
        <v>0</v>
      </c>
      <c r="D288" s="42"/>
      <c r="E288" s="42"/>
      <c r="F288" s="42">
        <f t="shared" si="5"/>
        <v>0</v>
      </c>
      <c r="G288" s="42"/>
      <c r="H288" s="42">
        <f>CONSUMO_DE_AGUA[[#This Row],[Medidor 1 
final m3 ]]</f>
        <v>0</v>
      </c>
      <c r="I288" s="42"/>
      <c r="J288" s="56">
        <f>+CONSUMO_DE_AGUA[[#This Row],[Medidor 1 
final m3 3]]-CONSUMO_DE_AGUA[[#This Row],[Medidor 1 inicial m3]]</f>
        <v>0</v>
      </c>
      <c r="K288" s="52"/>
    </row>
    <row r="289" spans="1:11" ht="15">
      <c r="A289" s="49"/>
      <c r="B289" s="49"/>
      <c r="C289" s="50">
        <f>IFERROR(CONSUMO_DE_AGUA[[#This Row],[Fecha de fin perforación/corte mensual]],0)</f>
        <v>0</v>
      </c>
      <c r="D289" s="42"/>
      <c r="E289" s="42"/>
      <c r="F289" s="42">
        <f t="shared" si="5"/>
        <v>0</v>
      </c>
      <c r="G289" s="42"/>
      <c r="H289" s="42">
        <f>CONSUMO_DE_AGUA[[#This Row],[Medidor 1 
final m3 ]]</f>
        <v>0</v>
      </c>
      <c r="I289" s="42"/>
      <c r="J289" s="56">
        <f>+CONSUMO_DE_AGUA[[#This Row],[Medidor 1 
final m3 3]]-CONSUMO_DE_AGUA[[#This Row],[Medidor 1 inicial m3]]</f>
        <v>0</v>
      </c>
      <c r="K289" s="52"/>
    </row>
    <row r="290" spans="1:11" ht="15">
      <c r="A290" s="49"/>
      <c r="B290" s="49"/>
      <c r="C290" s="50">
        <f>IFERROR(CONSUMO_DE_AGUA[[#This Row],[Fecha de fin perforación/corte mensual]],0)</f>
        <v>0</v>
      </c>
      <c r="D290" s="42"/>
      <c r="E290" s="42"/>
      <c r="F290" s="42">
        <f t="shared" si="5"/>
        <v>0</v>
      </c>
      <c r="G290" s="42"/>
      <c r="H290" s="42">
        <f>CONSUMO_DE_AGUA[[#This Row],[Medidor 1 
final m3 ]]</f>
        <v>0</v>
      </c>
      <c r="I290" s="42"/>
      <c r="J290" s="56">
        <f>+CONSUMO_DE_AGUA[[#This Row],[Medidor 1 
final m3 3]]-CONSUMO_DE_AGUA[[#This Row],[Medidor 1 inicial m3]]</f>
        <v>0</v>
      </c>
      <c r="K290" s="52"/>
    </row>
    <row r="291" spans="1:11" ht="15">
      <c r="A291" s="49"/>
      <c r="B291" s="49"/>
      <c r="C291" s="50">
        <f>IFERROR(CONSUMO_DE_AGUA[[#This Row],[Fecha de fin perforación/corte mensual]],0)</f>
        <v>0</v>
      </c>
      <c r="D291" s="42"/>
      <c r="E291" s="42"/>
      <c r="F291" s="42">
        <f t="shared" si="5"/>
        <v>0</v>
      </c>
      <c r="G291" s="42"/>
      <c r="H291" s="42">
        <f>CONSUMO_DE_AGUA[[#This Row],[Medidor 1 
final m3 ]]</f>
        <v>0</v>
      </c>
      <c r="I291" s="42"/>
      <c r="J291" s="56">
        <f>+CONSUMO_DE_AGUA[[#This Row],[Medidor 1 
final m3 3]]-CONSUMO_DE_AGUA[[#This Row],[Medidor 1 inicial m3]]</f>
        <v>0</v>
      </c>
      <c r="K291" s="52"/>
    </row>
    <row r="292" spans="1:11" ht="15">
      <c r="A292" s="49"/>
      <c r="B292" s="49"/>
      <c r="C292" s="50">
        <f>IFERROR(CONSUMO_DE_AGUA[[#This Row],[Fecha de fin perforación/corte mensual]],0)</f>
        <v>0</v>
      </c>
      <c r="D292" s="42"/>
      <c r="E292" s="42"/>
      <c r="F292" s="42">
        <f t="shared" si="5"/>
        <v>0</v>
      </c>
      <c r="G292" s="42"/>
      <c r="H292" s="42">
        <f>CONSUMO_DE_AGUA[[#This Row],[Medidor 1 
final m3 ]]</f>
        <v>0</v>
      </c>
      <c r="I292" s="42"/>
      <c r="J292" s="56">
        <f>+CONSUMO_DE_AGUA[[#This Row],[Medidor 1 
final m3 3]]-CONSUMO_DE_AGUA[[#This Row],[Medidor 1 inicial m3]]</f>
        <v>0</v>
      </c>
      <c r="K292" s="52"/>
    </row>
    <row r="293" spans="1:11" ht="15">
      <c r="A293" s="49"/>
      <c r="B293" s="49"/>
      <c r="C293" s="50">
        <f>IFERROR(CONSUMO_DE_AGUA[[#This Row],[Fecha de fin perforación/corte mensual]],0)</f>
        <v>0</v>
      </c>
      <c r="D293" s="42"/>
      <c r="E293" s="42"/>
      <c r="F293" s="42">
        <f t="shared" si="5"/>
        <v>0</v>
      </c>
      <c r="G293" s="42"/>
      <c r="H293" s="42">
        <f>CONSUMO_DE_AGUA[[#This Row],[Medidor 1 
final m3 ]]</f>
        <v>0</v>
      </c>
      <c r="I293" s="42"/>
      <c r="J293" s="56">
        <f>+CONSUMO_DE_AGUA[[#This Row],[Medidor 1 
final m3 3]]-CONSUMO_DE_AGUA[[#This Row],[Medidor 1 inicial m3]]</f>
        <v>0</v>
      </c>
      <c r="K293" s="52"/>
    </row>
    <row r="294" spans="1:11" ht="15">
      <c r="A294" s="49"/>
      <c r="B294" s="49"/>
      <c r="C294" s="50">
        <f>IFERROR(CONSUMO_DE_AGUA[[#This Row],[Fecha de fin perforación/corte mensual]],0)</f>
        <v>0</v>
      </c>
      <c r="D294" s="42"/>
      <c r="E294" s="42"/>
      <c r="F294" s="42">
        <f t="shared" si="5"/>
        <v>0</v>
      </c>
      <c r="G294" s="42"/>
      <c r="H294" s="42">
        <f>CONSUMO_DE_AGUA[[#This Row],[Medidor 1 
final m3 ]]</f>
        <v>0</v>
      </c>
      <c r="I294" s="42"/>
      <c r="J294" s="56">
        <f>+CONSUMO_DE_AGUA[[#This Row],[Medidor 1 
final m3 3]]-CONSUMO_DE_AGUA[[#This Row],[Medidor 1 inicial m3]]</f>
        <v>0</v>
      </c>
      <c r="K294" s="52"/>
    </row>
    <row r="295" spans="1:11" ht="15">
      <c r="A295" s="49"/>
      <c r="B295" s="49"/>
      <c r="C295" s="50">
        <f>IFERROR(CONSUMO_DE_AGUA[[#This Row],[Fecha de fin perforación/corte mensual]],0)</f>
        <v>0</v>
      </c>
      <c r="D295" s="42"/>
      <c r="E295" s="42"/>
      <c r="F295" s="42">
        <f t="shared" si="5"/>
        <v>0</v>
      </c>
      <c r="G295" s="42"/>
      <c r="H295" s="42">
        <f>CONSUMO_DE_AGUA[[#This Row],[Medidor 1 
final m3 ]]</f>
        <v>0</v>
      </c>
      <c r="I295" s="42"/>
      <c r="J295" s="56">
        <f>+CONSUMO_DE_AGUA[[#This Row],[Medidor 1 
final m3 3]]-CONSUMO_DE_AGUA[[#This Row],[Medidor 1 inicial m3]]</f>
        <v>0</v>
      </c>
      <c r="K295" s="52"/>
    </row>
    <row r="296" spans="1:11" ht="15">
      <c r="A296" s="49"/>
      <c r="B296" s="49"/>
      <c r="C296" s="50">
        <f>IFERROR(CONSUMO_DE_AGUA[[#This Row],[Fecha de fin perforación/corte mensual]],0)</f>
        <v>0</v>
      </c>
      <c r="D296" s="42"/>
      <c r="E296" s="42"/>
      <c r="F296" s="42">
        <f t="shared" si="5"/>
        <v>0</v>
      </c>
      <c r="G296" s="42"/>
      <c r="H296" s="42">
        <f>CONSUMO_DE_AGUA[[#This Row],[Medidor 1 
final m3 ]]</f>
        <v>0</v>
      </c>
      <c r="I296" s="42"/>
      <c r="J296" s="56">
        <f>+CONSUMO_DE_AGUA[[#This Row],[Medidor 1 
final m3 3]]-CONSUMO_DE_AGUA[[#This Row],[Medidor 1 inicial m3]]</f>
        <v>0</v>
      </c>
      <c r="K296" s="52"/>
    </row>
    <row r="297" spans="1:11" ht="15">
      <c r="A297" s="49"/>
      <c r="B297" s="49"/>
      <c r="C297" s="50">
        <f>IFERROR(CONSUMO_DE_AGUA[[#This Row],[Fecha de fin perforación/corte mensual]],0)</f>
        <v>0</v>
      </c>
      <c r="D297" s="42"/>
      <c r="E297" s="42"/>
      <c r="F297" s="42">
        <f t="shared" si="5"/>
        <v>0</v>
      </c>
      <c r="G297" s="42"/>
      <c r="H297" s="42">
        <f>CONSUMO_DE_AGUA[[#This Row],[Medidor 1 
final m3 ]]</f>
        <v>0</v>
      </c>
      <c r="I297" s="42"/>
      <c r="J297" s="56">
        <f>+CONSUMO_DE_AGUA[[#This Row],[Medidor 1 
final m3 3]]-CONSUMO_DE_AGUA[[#This Row],[Medidor 1 inicial m3]]</f>
        <v>0</v>
      </c>
      <c r="K297" s="52"/>
    </row>
    <row r="298" spans="1:11" ht="15">
      <c r="A298" s="49"/>
      <c r="B298" s="49"/>
      <c r="C298" s="50">
        <f>IFERROR(CONSUMO_DE_AGUA[[#This Row],[Fecha de fin perforación/corte mensual]],0)</f>
        <v>0</v>
      </c>
      <c r="D298" s="42"/>
      <c r="E298" s="42"/>
      <c r="F298" s="42">
        <f t="shared" si="5"/>
        <v>0</v>
      </c>
      <c r="G298" s="42"/>
      <c r="H298" s="42">
        <f>CONSUMO_DE_AGUA[[#This Row],[Medidor 1 
final m3 ]]</f>
        <v>0</v>
      </c>
      <c r="I298" s="42"/>
      <c r="J298" s="56">
        <f>+CONSUMO_DE_AGUA[[#This Row],[Medidor 1 
final m3 3]]-CONSUMO_DE_AGUA[[#This Row],[Medidor 1 inicial m3]]</f>
        <v>0</v>
      </c>
      <c r="K298" s="52"/>
    </row>
    <row r="299" spans="1:11" ht="15">
      <c r="A299" s="49"/>
      <c r="B299" s="49"/>
      <c r="C299" s="50">
        <f>IFERROR(CONSUMO_DE_AGUA[[#This Row],[Fecha de fin perforación/corte mensual]],0)</f>
        <v>0</v>
      </c>
      <c r="D299" s="42"/>
      <c r="E299" s="42"/>
      <c r="F299" s="42">
        <f t="shared" si="5"/>
        <v>0</v>
      </c>
      <c r="G299" s="42"/>
      <c r="H299" s="42">
        <f>CONSUMO_DE_AGUA[[#This Row],[Medidor 1 
final m3 ]]</f>
        <v>0</v>
      </c>
      <c r="I299" s="42"/>
      <c r="J299" s="56">
        <f>+CONSUMO_DE_AGUA[[#This Row],[Medidor 1 
final m3 3]]-CONSUMO_DE_AGUA[[#This Row],[Medidor 1 inicial m3]]</f>
        <v>0</v>
      </c>
      <c r="K299" s="52"/>
    </row>
    <row r="300" spans="1:11" ht="15">
      <c r="A300" s="49"/>
      <c r="B300" s="49"/>
      <c r="C300" s="50">
        <f>IFERROR(CONSUMO_DE_AGUA[[#This Row],[Fecha de fin perforación/corte mensual]],0)</f>
        <v>0</v>
      </c>
      <c r="D300" s="42"/>
      <c r="E300" s="42"/>
      <c r="F300" s="42">
        <f t="shared" si="5"/>
        <v>0</v>
      </c>
      <c r="G300" s="42"/>
      <c r="H300" s="42">
        <f>CONSUMO_DE_AGUA[[#This Row],[Medidor 1 
final m3 ]]</f>
        <v>0</v>
      </c>
      <c r="I300" s="42"/>
      <c r="J300" s="56">
        <f>+CONSUMO_DE_AGUA[[#This Row],[Medidor 1 
final m3 3]]-CONSUMO_DE_AGUA[[#This Row],[Medidor 1 inicial m3]]</f>
        <v>0</v>
      </c>
      <c r="K300" s="52"/>
    </row>
    <row r="301" spans="1:11" ht="15">
      <c r="A301" s="49"/>
      <c r="B301" s="49"/>
      <c r="C301" s="50">
        <f>IFERROR(CONSUMO_DE_AGUA[[#This Row],[Fecha de fin perforación/corte mensual]],0)</f>
        <v>0</v>
      </c>
      <c r="D301" s="42"/>
      <c r="E301" s="42"/>
      <c r="F301" s="42">
        <f t="shared" si="5"/>
        <v>0</v>
      </c>
      <c r="G301" s="42"/>
      <c r="H301" s="42">
        <f>CONSUMO_DE_AGUA[[#This Row],[Medidor 1 
final m3 ]]</f>
        <v>0</v>
      </c>
      <c r="I301" s="42"/>
      <c r="J301" s="56">
        <f>+CONSUMO_DE_AGUA[[#This Row],[Medidor 1 
final m3 3]]-CONSUMO_DE_AGUA[[#This Row],[Medidor 1 inicial m3]]</f>
        <v>0</v>
      </c>
      <c r="K301" s="52"/>
    </row>
    <row r="302" spans="1:11" ht="15">
      <c r="A302" s="49"/>
      <c r="B302" s="49"/>
      <c r="C302" s="50">
        <f>IFERROR(CONSUMO_DE_AGUA[[#This Row],[Fecha de fin perforación/corte mensual]],0)</f>
        <v>0</v>
      </c>
      <c r="D302" s="42"/>
      <c r="E302" s="42"/>
      <c r="F302" s="42">
        <f t="shared" si="5"/>
        <v>0</v>
      </c>
      <c r="G302" s="42"/>
      <c r="H302" s="42">
        <f>CONSUMO_DE_AGUA[[#This Row],[Medidor 1 
final m3 ]]</f>
        <v>0</v>
      </c>
      <c r="I302" s="42"/>
      <c r="J302" s="56">
        <f>+CONSUMO_DE_AGUA[[#This Row],[Medidor 1 
final m3 3]]-CONSUMO_DE_AGUA[[#This Row],[Medidor 1 inicial m3]]</f>
        <v>0</v>
      </c>
      <c r="K302" s="52"/>
    </row>
    <row r="303" spans="1:11" ht="15">
      <c r="A303" s="49"/>
      <c r="B303" s="49"/>
      <c r="C303" s="50">
        <f>IFERROR(CONSUMO_DE_AGUA[[#This Row],[Fecha de fin perforación/corte mensual]],0)</f>
        <v>0</v>
      </c>
      <c r="D303" s="42"/>
      <c r="E303" s="42"/>
      <c r="F303" s="42">
        <f t="shared" si="5"/>
        <v>0</v>
      </c>
      <c r="G303" s="42"/>
      <c r="H303" s="42">
        <f>CONSUMO_DE_AGUA[[#This Row],[Medidor 1 
final m3 ]]</f>
        <v>0</v>
      </c>
      <c r="I303" s="42"/>
      <c r="J303" s="56">
        <f>+CONSUMO_DE_AGUA[[#This Row],[Medidor 1 
final m3 3]]-CONSUMO_DE_AGUA[[#This Row],[Medidor 1 inicial m3]]</f>
        <v>0</v>
      </c>
      <c r="K303" s="52"/>
    </row>
    <row r="304" spans="1:11" ht="15">
      <c r="A304" s="49"/>
      <c r="B304" s="49"/>
      <c r="C304" s="50">
        <f>IFERROR(CONSUMO_DE_AGUA[[#This Row],[Fecha de fin perforación/corte mensual]],0)</f>
        <v>0</v>
      </c>
      <c r="D304" s="42"/>
      <c r="E304" s="42"/>
      <c r="F304" s="42">
        <f t="shared" si="5"/>
        <v>0</v>
      </c>
      <c r="G304" s="42"/>
      <c r="H304" s="42">
        <f>CONSUMO_DE_AGUA[[#This Row],[Medidor 1 
final m3 ]]</f>
        <v>0</v>
      </c>
      <c r="I304" s="42"/>
      <c r="J304" s="56">
        <f>+CONSUMO_DE_AGUA[[#This Row],[Medidor 1 
final m3 3]]-CONSUMO_DE_AGUA[[#This Row],[Medidor 1 inicial m3]]</f>
        <v>0</v>
      </c>
      <c r="K304" s="52"/>
    </row>
    <row r="305" spans="1:11" ht="15">
      <c r="A305" s="49"/>
      <c r="B305" s="49"/>
      <c r="C305" s="50">
        <f>IFERROR(CONSUMO_DE_AGUA[[#This Row],[Fecha de fin perforación/corte mensual]],0)</f>
        <v>0</v>
      </c>
      <c r="D305" s="42"/>
      <c r="E305" s="42"/>
      <c r="F305" s="42">
        <f t="shared" si="5"/>
        <v>0</v>
      </c>
      <c r="G305" s="42"/>
      <c r="H305" s="42">
        <f>CONSUMO_DE_AGUA[[#This Row],[Medidor 1 
final m3 ]]</f>
        <v>0</v>
      </c>
      <c r="I305" s="42"/>
      <c r="J305" s="56">
        <f>+CONSUMO_DE_AGUA[[#This Row],[Medidor 1 
final m3 3]]-CONSUMO_DE_AGUA[[#This Row],[Medidor 1 inicial m3]]</f>
        <v>0</v>
      </c>
      <c r="K305" s="52"/>
    </row>
    <row r="306" spans="1:11" ht="15">
      <c r="A306" s="49"/>
      <c r="B306" s="49"/>
      <c r="C306" s="50">
        <f>IFERROR(CONSUMO_DE_AGUA[[#This Row],[Fecha de fin perforación/corte mensual]],0)</f>
        <v>0</v>
      </c>
      <c r="D306" s="42"/>
      <c r="E306" s="42"/>
      <c r="F306" s="42">
        <f t="shared" si="5"/>
        <v>0</v>
      </c>
      <c r="G306" s="42"/>
      <c r="H306" s="42">
        <f>CONSUMO_DE_AGUA[[#This Row],[Medidor 1 
final m3 ]]</f>
        <v>0</v>
      </c>
      <c r="I306" s="42"/>
      <c r="J306" s="56">
        <f>+CONSUMO_DE_AGUA[[#This Row],[Medidor 1 
final m3 3]]-CONSUMO_DE_AGUA[[#This Row],[Medidor 1 inicial m3]]</f>
        <v>0</v>
      </c>
      <c r="K306" s="52"/>
    </row>
    <row r="307" spans="1:11" ht="15">
      <c r="A307" s="49"/>
      <c r="B307" s="49"/>
      <c r="C307" s="50">
        <f>IFERROR(CONSUMO_DE_AGUA[[#This Row],[Fecha de fin perforación/corte mensual]],0)</f>
        <v>0</v>
      </c>
      <c r="D307" s="42"/>
      <c r="E307" s="42"/>
      <c r="F307" s="42">
        <f t="shared" si="5"/>
        <v>0</v>
      </c>
      <c r="G307" s="42"/>
      <c r="H307" s="42">
        <f>CONSUMO_DE_AGUA[[#This Row],[Medidor 1 
final m3 ]]</f>
        <v>0</v>
      </c>
      <c r="I307" s="42"/>
      <c r="J307" s="56">
        <f>+CONSUMO_DE_AGUA[[#This Row],[Medidor 1 
final m3 3]]-CONSUMO_DE_AGUA[[#This Row],[Medidor 1 inicial m3]]</f>
        <v>0</v>
      </c>
      <c r="K307" s="52"/>
    </row>
    <row r="308" spans="1:11" ht="15">
      <c r="A308" s="49"/>
      <c r="B308" s="49"/>
      <c r="C308" s="50">
        <f>IFERROR(CONSUMO_DE_AGUA[[#This Row],[Fecha de fin perforación/corte mensual]],0)</f>
        <v>0</v>
      </c>
      <c r="D308" s="42"/>
      <c r="E308" s="42"/>
      <c r="F308" s="42">
        <f t="shared" si="5"/>
        <v>0</v>
      </c>
      <c r="G308" s="42"/>
      <c r="H308" s="42">
        <f>CONSUMO_DE_AGUA[[#This Row],[Medidor 1 
final m3 ]]</f>
        <v>0</v>
      </c>
      <c r="I308" s="42"/>
      <c r="J308" s="56">
        <f>+CONSUMO_DE_AGUA[[#This Row],[Medidor 1 
final m3 3]]-CONSUMO_DE_AGUA[[#This Row],[Medidor 1 inicial m3]]</f>
        <v>0</v>
      </c>
      <c r="K308" s="52"/>
    </row>
    <row r="309" spans="1:11" ht="15">
      <c r="A309" s="49"/>
      <c r="B309" s="49"/>
      <c r="C309" s="50">
        <f>IFERROR(CONSUMO_DE_AGUA[[#This Row],[Fecha de fin perforación/corte mensual]],0)</f>
        <v>0</v>
      </c>
      <c r="D309" s="42"/>
      <c r="E309" s="42"/>
      <c r="F309" s="42">
        <f t="shared" si="5"/>
        <v>0</v>
      </c>
      <c r="G309" s="42"/>
      <c r="H309" s="42">
        <f>CONSUMO_DE_AGUA[[#This Row],[Medidor 1 
final m3 ]]</f>
        <v>0</v>
      </c>
      <c r="I309" s="42"/>
      <c r="J309" s="56">
        <f>+CONSUMO_DE_AGUA[[#This Row],[Medidor 1 
final m3 3]]-CONSUMO_DE_AGUA[[#This Row],[Medidor 1 inicial m3]]</f>
        <v>0</v>
      </c>
      <c r="K309" s="52"/>
    </row>
    <row r="310" spans="1:11" ht="15">
      <c r="A310" s="49"/>
      <c r="B310" s="49"/>
      <c r="C310" s="50">
        <f>IFERROR(CONSUMO_DE_AGUA[[#This Row],[Fecha de fin perforación/corte mensual]],0)</f>
        <v>0</v>
      </c>
      <c r="D310" s="42"/>
      <c r="E310" s="42"/>
      <c r="F310" s="42">
        <f t="shared" si="5"/>
        <v>0</v>
      </c>
      <c r="G310" s="42"/>
      <c r="H310" s="42">
        <f>CONSUMO_DE_AGUA[[#This Row],[Medidor 1 
final m3 ]]</f>
        <v>0</v>
      </c>
      <c r="I310" s="42"/>
      <c r="J310" s="56">
        <f>+CONSUMO_DE_AGUA[[#This Row],[Medidor 1 
final m3 3]]-CONSUMO_DE_AGUA[[#This Row],[Medidor 1 inicial m3]]</f>
        <v>0</v>
      </c>
      <c r="K310" s="52"/>
    </row>
    <row r="311" spans="1:11" ht="15">
      <c r="A311" s="49"/>
      <c r="B311" s="49"/>
      <c r="C311" s="50">
        <f>IFERROR(CONSUMO_DE_AGUA[[#This Row],[Fecha de fin perforación/corte mensual]],0)</f>
        <v>0</v>
      </c>
      <c r="D311" s="42"/>
      <c r="E311" s="42"/>
      <c r="F311" s="42">
        <f t="shared" si="5"/>
        <v>0</v>
      </c>
      <c r="G311" s="42"/>
      <c r="H311" s="42">
        <f>CONSUMO_DE_AGUA[[#This Row],[Medidor 1 
final m3 ]]</f>
        <v>0</v>
      </c>
      <c r="I311" s="42"/>
      <c r="J311" s="56">
        <f>+CONSUMO_DE_AGUA[[#This Row],[Medidor 1 
final m3 3]]-CONSUMO_DE_AGUA[[#This Row],[Medidor 1 inicial m3]]</f>
        <v>0</v>
      </c>
      <c r="K311" s="52"/>
    </row>
    <row r="312" spans="1:11" ht="15">
      <c r="A312" s="49"/>
      <c r="B312" s="49"/>
      <c r="C312" s="50">
        <f>IFERROR(CONSUMO_DE_AGUA[[#This Row],[Fecha de fin perforación/corte mensual]],0)</f>
        <v>0</v>
      </c>
      <c r="D312" s="42"/>
      <c r="E312" s="42"/>
      <c r="F312" s="42">
        <f t="shared" si="5"/>
        <v>0</v>
      </c>
      <c r="G312" s="42"/>
      <c r="H312" s="42">
        <f>CONSUMO_DE_AGUA[[#This Row],[Medidor 1 
final m3 ]]</f>
        <v>0</v>
      </c>
      <c r="I312" s="42"/>
      <c r="J312" s="56">
        <f>+CONSUMO_DE_AGUA[[#This Row],[Medidor 1 
final m3 3]]-CONSUMO_DE_AGUA[[#This Row],[Medidor 1 inicial m3]]</f>
        <v>0</v>
      </c>
      <c r="K312" s="52"/>
    </row>
    <row r="313" spans="1:11" ht="15">
      <c r="A313" s="49"/>
      <c r="B313" s="49"/>
      <c r="C313" s="50">
        <f>IFERROR(CONSUMO_DE_AGUA[[#This Row],[Fecha de fin perforación/corte mensual]],0)</f>
        <v>0</v>
      </c>
      <c r="D313" s="42"/>
      <c r="E313" s="42"/>
      <c r="F313" s="42">
        <f t="shared" si="5"/>
        <v>0</v>
      </c>
      <c r="G313" s="42"/>
      <c r="H313" s="42">
        <f>CONSUMO_DE_AGUA[[#This Row],[Medidor 1 
final m3 ]]</f>
        <v>0</v>
      </c>
      <c r="I313" s="42"/>
      <c r="J313" s="56">
        <f>+CONSUMO_DE_AGUA[[#This Row],[Medidor 1 
final m3 3]]-CONSUMO_DE_AGUA[[#This Row],[Medidor 1 inicial m3]]</f>
        <v>0</v>
      </c>
      <c r="K313" s="52"/>
    </row>
    <row r="314" spans="1:11" ht="15">
      <c r="A314" s="49"/>
      <c r="B314" s="49"/>
      <c r="C314" s="50">
        <f>IFERROR(CONSUMO_DE_AGUA[[#This Row],[Fecha de fin perforación/corte mensual]],0)</f>
        <v>0</v>
      </c>
      <c r="D314" s="42"/>
      <c r="E314" s="42"/>
      <c r="F314" s="42">
        <f t="shared" si="5"/>
        <v>0</v>
      </c>
      <c r="G314" s="42"/>
      <c r="H314" s="42">
        <f>CONSUMO_DE_AGUA[[#This Row],[Medidor 1 
final m3 ]]</f>
        <v>0</v>
      </c>
      <c r="I314" s="42"/>
      <c r="J314" s="56">
        <f>+CONSUMO_DE_AGUA[[#This Row],[Medidor 1 
final m3 3]]-CONSUMO_DE_AGUA[[#This Row],[Medidor 1 inicial m3]]</f>
        <v>0</v>
      </c>
      <c r="K314" s="52"/>
    </row>
    <row r="315" spans="1:11" ht="15">
      <c r="A315" s="49"/>
      <c r="B315" s="49"/>
      <c r="C315" s="50">
        <f>IFERROR(CONSUMO_DE_AGUA[[#This Row],[Fecha de fin perforación/corte mensual]],0)</f>
        <v>0</v>
      </c>
      <c r="D315" s="42"/>
      <c r="E315" s="42"/>
      <c r="F315" s="42">
        <f t="shared" si="5"/>
        <v>0</v>
      </c>
      <c r="G315" s="42"/>
      <c r="H315" s="42">
        <f>CONSUMO_DE_AGUA[[#This Row],[Medidor 1 
final m3 ]]</f>
        <v>0</v>
      </c>
      <c r="I315" s="42"/>
      <c r="J315" s="56">
        <f>+CONSUMO_DE_AGUA[[#This Row],[Medidor 1 
final m3 3]]-CONSUMO_DE_AGUA[[#This Row],[Medidor 1 inicial m3]]</f>
        <v>0</v>
      </c>
      <c r="K315" s="52"/>
    </row>
    <row r="316" spans="1:11" ht="15">
      <c r="A316" s="49"/>
      <c r="B316" s="49"/>
      <c r="C316" s="50">
        <f>IFERROR(CONSUMO_DE_AGUA[[#This Row],[Fecha de fin perforación/corte mensual]],0)</f>
        <v>0</v>
      </c>
      <c r="D316" s="42"/>
      <c r="E316" s="42"/>
      <c r="F316" s="42">
        <f t="shared" si="5"/>
        <v>0</v>
      </c>
      <c r="G316" s="42"/>
      <c r="H316" s="42">
        <f>CONSUMO_DE_AGUA[[#This Row],[Medidor 1 
final m3 ]]</f>
        <v>0</v>
      </c>
      <c r="I316" s="42"/>
      <c r="J316" s="56">
        <f>+CONSUMO_DE_AGUA[[#This Row],[Medidor 1 
final m3 3]]-CONSUMO_DE_AGUA[[#This Row],[Medidor 1 inicial m3]]</f>
        <v>0</v>
      </c>
      <c r="K316" s="52"/>
    </row>
    <row r="317" spans="1:11" ht="15">
      <c r="A317" s="49"/>
      <c r="B317" s="49"/>
      <c r="C317" s="50">
        <f>IFERROR(CONSUMO_DE_AGUA[[#This Row],[Fecha de fin perforación/corte mensual]],0)</f>
        <v>0</v>
      </c>
      <c r="D317" s="42"/>
      <c r="E317" s="42"/>
      <c r="F317" s="42">
        <f t="shared" si="5"/>
        <v>0</v>
      </c>
      <c r="G317" s="42"/>
      <c r="H317" s="42">
        <f>CONSUMO_DE_AGUA[[#This Row],[Medidor 1 
final m3 ]]</f>
        <v>0</v>
      </c>
      <c r="I317" s="42"/>
      <c r="J317" s="56">
        <f>+CONSUMO_DE_AGUA[[#This Row],[Medidor 1 
final m3 3]]-CONSUMO_DE_AGUA[[#This Row],[Medidor 1 inicial m3]]</f>
        <v>0</v>
      </c>
      <c r="K317" s="52"/>
    </row>
    <row r="318" spans="1:11" ht="15">
      <c r="A318" s="49"/>
      <c r="B318" s="49"/>
      <c r="C318" s="50">
        <f>IFERROR(CONSUMO_DE_AGUA[[#This Row],[Fecha de fin perforación/corte mensual]],0)</f>
        <v>0</v>
      </c>
      <c r="D318" s="42"/>
      <c r="E318" s="42"/>
      <c r="F318" s="42">
        <f t="shared" si="5"/>
        <v>0</v>
      </c>
      <c r="G318" s="42"/>
      <c r="H318" s="42">
        <f>CONSUMO_DE_AGUA[[#This Row],[Medidor 1 
final m3 ]]</f>
        <v>0</v>
      </c>
      <c r="I318" s="42"/>
      <c r="J318" s="56">
        <f>+CONSUMO_DE_AGUA[[#This Row],[Medidor 1 
final m3 3]]-CONSUMO_DE_AGUA[[#This Row],[Medidor 1 inicial m3]]</f>
        <v>0</v>
      </c>
      <c r="K318" s="52"/>
    </row>
    <row r="319" spans="1:11" ht="15">
      <c r="A319" s="49"/>
      <c r="B319" s="49"/>
      <c r="C319" s="50">
        <f>IFERROR(CONSUMO_DE_AGUA[[#This Row],[Fecha de fin perforación/corte mensual]],0)</f>
        <v>0</v>
      </c>
      <c r="D319" s="42"/>
      <c r="E319" s="42"/>
      <c r="F319" s="42">
        <f t="shared" ref="F319:F382" si="6">I318</f>
        <v>0</v>
      </c>
      <c r="G319" s="42"/>
      <c r="H319" s="42">
        <f>CONSUMO_DE_AGUA[[#This Row],[Medidor 1 
final m3 ]]</f>
        <v>0</v>
      </c>
      <c r="I319" s="42"/>
      <c r="J319" s="56">
        <f>+CONSUMO_DE_AGUA[[#This Row],[Medidor 1 
final m3 3]]-CONSUMO_DE_AGUA[[#This Row],[Medidor 1 inicial m3]]</f>
        <v>0</v>
      </c>
      <c r="K319" s="52"/>
    </row>
    <row r="320" spans="1:11" ht="15">
      <c r="A320" s="49"/>
      <c r="B320" s="49"/>
      <c r="C320" s="50">
        <f>IFERROR(CONSUMO_DE_AGUA[[#This Row],[Fecha de fin perforación/corte mensual]],0)</f>
        <v>0</v>
      </c>
      <c r="D320" s="42"/>
      <c r="E320" s="42"/>
      <c r="F320" s="42">
        <f t="shared" si="6"/>
        <v>0</v>
      </c>
      <c r="G320" s="42"/>
      <c r="H320" s="42">
        <f>CONSUMO_DE_AGUA[[#This Row],[Medidor 1 
final m3 ]]</f>
        <v>0</v>
      </c>
      <c r="I320" s="42"/>
      <c r="J320" s="56">
        <f>+CONSUMO_DE_AGUA[[#This Row],[Medidor 1 
final m3 3]]-CONSUMO_DE_AGUA[[#This Row],[Medidor 1 inicial m3]]</f>
        <v>0</v>
      </c>
      <c r="K320" s="52"/>
    </row>
    <row r="321" spans="1:11" ht="15">
      <c r="A321" s="49"/>
      <c r="B321" s="49"/>
      <c r="C321" s="50">
        <f>IFERROR(CONSUMO_DE_AGUA[[#This Row],[Fecha de fin perforación/corte mensual]],0)</f>
        <v>0</v>
      </c>
      <c r="D321" s="42"/>
      <c r="E321" s="42"/>
      <c r="F321" s="42">
        <f t="shared" si="6"/>
        <v>0</v>
      </c>
      <c r="G321" s="42"/>
      <c r="H321" s="42">
        <f>CONSUMO_DE_AGUA[[#This Row],[Medidor 1 
final m3 ]]</f>
        <v>0</v>
      </c>
      <c r="I321" s="42"/>
      <c r="J321" s="56">
        <f>+CONSUMO_DE_AGUA[[#This Row],[Medidor 1 
final m3 3]]-CONSUMO_DE_AGUA[[#This Row],[Medidor 1 inicial m3]]</f>
        <v>0</v>
      </c>
      <c r="K321" s="52"/>
    </row>
    <row r="322" spans="1:11" ht="15">
      <c r="A322" s="49"/>
      <c r="B322" s="49"/>
      <c r="C322" s="50">
        <f>IFERROR(CONSUMO_DE_AGUA[[#This Row],[Fecha de fin perforación/corte mensual]],0)</f>
        <v>0</v>
      </c>
      <c r="D322" s="42"/>
      <c r="E322" s="42"/>
      <c r="F322" s="42">
        <f t="shared" si="6"/>
        <v>0</v>
      </c>
      <c r="G322" s="42"/>
      <c r="H322" s="42">
        <f>CONSUMO_DE_AGUA[[#This Row],[Medidor 1 
final m3 ]]</f>
        <v>0</v>
      </c>
      <c r="I322" s="42"/>
      <c r="J322" s="56">
        <f>+CONSUMO_DE_AGUA[[#This Row],[Medidor 1 
final m3 3]]-CONSUMO_DE_AGUA[[#This Row],[Medidor 1 inicial m3]]</f>
        <v>0</v>
      </c>
      <c r="K322" s="52"/>
    </row>
    <row r="323" spans="1:11" ht="15">
      <c r="A323" s="49"/>
      <c r="B323" s="49"/>
      <c r="C323" s="50">
        <f>IFERROR(CONSUMO_DE_AGUA[[#This Row],[Fecha de fin perforación/corte mensual]],0)</f>
        <v>0</v>
      </c>
      <c r="D323" s="42"/>
      <c r="E323" s="42"/>
      <c r="F323" s="42">
        <f t="shared" si="6"/>
        <v>0</v>
      </c>
      <c r="G323" s="42"/>
      <c r="H323" s="42">
        <f>CONSUMO_DE_AGUA[[#This Row],[Medidor 1 
final m3 ]]</f>
        <v>0</v>
      </c>
      <c r="I323" s="42"/>
      <c r="J323" s="56">
        <f>+CONSUMO_DE_AGUA[[#This Row],[Medidor 1 
final m3 3]]-CONSUMO_DE_AGUA[[#This Row],[Medidor 1 inicial m3]]</f>
        <v>0</v>
      </c>
      <c r="K323" s="52"/>
    </row>
    <row r="324" spans="1:11" ht="15">
      <c r="A324" s="49"/>
      <c r="B324" s="49"/>
      <c r="C324" s="50">
        <f>IFERROR(CONSUMO_DE_AGUA[[#This Row],[Fecha de fin perforación/corte mensual]],0)</f>
        <v>0</v>
      </c>
      <c r="D324" s="42"/>
      <c r="E324" s="42"/>
      <c r="F324" s="42">
        <f t="shared" si="6"/>
        <v>0</v>
      </c>
      <c r="G324" s="42"/>
      <c r="H324" s="42">
        <f>CONSUMO_DE_AGUA[[#This Row],[Medidor 1 
final m3 ]]</f>
        <v>0</v>
      </c>
      <c r="I324" s="42"/>
      <c r="J324" s="56">
        <f>+CONSUMO_DE_AGUA[[#This Row],[Medidor 1 
final m3 3]]-CONSUMO_DE_AGUA[[#This Row],[Medidor 1 inicial m3]]</f>
        <v>0</v>
      </c>
      <c r="K324" s="52"/>
    </row>
    <row r="325" spans="1:11" ht="15">
      <c r="A325" s="49"/>
      <c r="B325" s="49"/>
      <c r="C325" s="50">
        <f>IFERROR(CONSUMO_DE_AGUA[[#This Row],[Fecha de fin perforación/corte mensual]],0)</f>
        <v>0</v>
      </c>
      <c r="D325" s="42"/>
      <c r="E325" s="42"/>
      <c r="F325" s="42">
        <f t="shared" si="6"/>
        <v>0</v>
      </c>
      <c r="G325" s="42"/>
      <c r="H325" s="42">
        <f>CONSUMO_DE_AGUA[[#This Row],[Medidor 1 
final m3 ]]</f>
        <v>0</v>
      </c>
      <c r="I325" s="42"/>
      <c r="J325" s="56">
        <f>+CONSUMO_DE_AGUA[[#This Row],[Medidor 1 
final m3 3]]-CONSUMO_DE_AGUA[[#This Row],[Medidor 1 inicial m3]]</f>
        <v>0</v>
      </c>
      <c r="K325" s="52"/>
    </row>
    <row r="326" spans="1:11" ht="15">
      <c r="A326" s="49"/>
      <c r="B326" s="49"/>
      <c r="C326" s="50">
        <f>IFERROR(CONSUMO_DE_AGUA[[#This Row],[Fecha de fin perforación/corte mensual]],0)</f>
        <v>0</v>
      </c>
      <c r="D326" s="42"/>
      <c r="E326" s="42"/>
      <c r="F326" s="42">
        <f t="shared" si="6"/>
        <v>0</v>
      </c>
      <c r="G326" s="42"/>
      <c r="H326" s="42">
        <f>CONSUMO_DE_AGUA[[#This Row],[Medidor 1 
final m3 ]]</f>
        <v>0</v>
      </c>
      <c r="I326" s="42"/>
      <c r="J326" s="56">
        <f>+CONSUMO_DE_AGUA[[#This Row],[Medidor 1 
final m3 3]]-CONSUMO_DE_AGUA[[#This Row],[Medidor 1 inicial m3]]</f>
        <v>0</v>
      </c>
      <c r="K326" s="52"/>
    </row>
    <row r="327" spans="1:11" ht="15">
      <c r="A327" s="49"/>
      <c r="B327" s="49"/>
      <c r="C327" s="50">
        <f>IFERROR(CONSUMO_DE_AGUA[[#This Row],[Fecha de fin perforación/corte mensual]],0)</f>
        <v>0</v>
      </c>
      <c r="D327" s="42"/>
      <c r="E327" s="42"/>
      <c r="F327" s="42">
        <f t="shared" si="6"/>
        <v>0</v>
      </c>
      <c r="G327" s="42"/>
      <c r="H327" s="42">
        <f>CONSUMO_DE_AGUA[[#This Row],[Medidor 1 
final m3 ]]</f>
        <v>0</v>
      </c>
      <c r="I327" s="42"/>
      <c r="J327" s="56">
        <f>+CONSUMO_DE_AGUA[[#This Row],[Medidor 1 
final m3 3]]-CONSUMO_DE_AGUA[[#This Row],[Medidor 1 inicial m3]]</f>
        <v>0</v>
      </c>
      <c r="K327" s="52"/>
    </row>
    <row r="328" spans="1:11" ht="15">
      <c r="A328" s="49"/>
      <c r="B328" s="49"/>
      <c r="C328" s="50">
        <f>IFERROR(CONSUMO_DE_AGUA[[#This Row],[Fecha de fin perforación/corte mensual]],0)</f>
        <v>0</v>
      </c>
      <c r="D328" s="42"/>
      <c r="E328" s="42"/>
      <c r="F328" s="42">
        <f t="shared" si="6"/>
        <v>0</v>
      </c>
      <c r="G328" s="42"/>
      <c r="H328" s="42">
        <f>CONSUMO_DE_AGUA[[#This Row],[Medidor 1 
final m3 ]]</f>
        <v>0</v>
      </c>
      <c r="I328" s="42"/>
      <c r="J328" s="56">
        <f>+CONSUMO_DE_AGUA[[#This Row],[Medidor 1 
final m3 3]]-CONSUMO_DE_AGUA[[#This Row],[Medidor 1 inicial m3]]</f>
        <v>0</v>
      </c>
      <c r="K328" s="52"/>
    </row>
    <row r="329" spans="1:11" ht="15">
      <c r="A329" s="49"/>
      <c r="B329" s="49"/>
      <c r="C329" s="50">
        <f>IFERROR(CONSUMO_DE_AGUA[[#This Row],[Fecha de fin perforación/corte mensual]],0)</f>
        <v>0</v>
      </c>
      <c r="D329" s="42"/>
      <c r="E329" s="42"/>
      <c r="F329" s="42">
        <f t="shared" si="6"/>
        <v>0</v>
      </c>
      <c r="G329" s="42"/>
      <c r="H329" s="42">
        <f>CONSUMO_DE_AGUA[[#This Row],[Medidor 1 
final m3 ]]</f>
        <v>0</v>
      </c>
      <c r="I329" s="42"/>
      <c r="J329" s="56">
        <f>+CONSUMO_DE_AGUA[[#This Row],[Medidor 1 
final m3 3]]-CONSUMO_DE_AGUA[[#This Row],[Medidor 1 inicial m3]]</f>
        <v>0</v>
      </c>
      <c r="K329" s="52"/>
    </row>
    <row r="330" spans="1:11" ht="15">
      <c r="A330" s="49"/>
      <c r="B330" s="49"/>
      <c r="C330" s="50">
        <f>IFERROR(CONSUMO_DE_AGUA[[#This Row],[Fecha de fin perforación/corte mensual]],0)</f>
        <v>0</v>
      </c>
      <c r="D330" s="42"/>
      <c r="E330" s="42"/>
      <c r="F330" s="42">
        <f t="shared" si="6"/>
        <v>0</v>
      </c>
      <c r="G330" s="42"/>
      <c r="H330" s="42">
        <f>CONSUMO_DE_AGUA[[#This Row],[Medidor 1 
final m3 ]]</f>
        <v>0</v>
      </c>
      <c r="I330" s="42"/>
      <c r="J330" s="56">
        <f>+CONSUMO_DE_AGUA[[#This Row],[Medidor 1 
final m3 3]]-CONSUMO_DE_AGUA[[#This Row],[Medidor 1 inicial m3]]</f>
        <v>0</v>
      </c>
      <c r="K330" s="52"/>
    </row>
    <row r="331" spans="1:11" ht="15">
      <c r="A331" s="49"/>
      <c r="B331" s="49"/>
      <c r="C331" s="50">
        <f>IFERROR(CONSUMO_DE_AGUA[[#This Row],[Fecha de fin perforación/corte mensual]],0)</f>
        <v>0</v>
      </c>
      <c r="D331" s="42"/>
      <c r="E331" s="42"/>
      <c r="F331" s="42">
        <f t="shared" si="6"/>
        <v>0</v>
      </c>
      <c r="G331" s="42"/>
      <c r="H331" s="42">
        <f>CONSUMO_DE_AGUA[[#This Row],[Medidor 1 
final m3 ]]</f>
        <v>0</v>
      </c>
      <c r="I331" s="42"/>
      <c r="J331" s="56">
        <f>+CONSUMO_DE_AGUA[[#This Row],[Medidor 1 
final m3 3]]-CONSUMO_DE_AGUA[[#This Row],[Medidor 1 inicial m3]]</f>
        <v>0</v>
      </c>
      <c r="K331" s="52"/>
    </row>
    <row r="332" spans="1:11" ht="15">
      <c r="A332" s="49"/>
      <c r="B332" s="49"/>
      <c r="C332" s="50">
        <f>IFERROR(CONSUMO_DE_AGUA[[#This Row],[Fecha de fin perforación/corte mensual]],0)</f>
        <v>0</v>
      </c>
      <c r="D332" s="42"/>
      <c r="E332" s="42"/>
      <c r="F332" s="42">
        <f t="shared" si="6"/>
        <v>0</v>
      </c>
      <c r="G332" s="42"/>
      <c r="H332" s="42">
        <f>CONSUMO_DE_AGUA[[#This Row],[Medidor 1 
final m3 ]]</f>
        <v>0</v>
      </c>
      <c r="I332" s="42"/>
      <c r="J332" s="56">
        <f>+CONSUMO_DE_AGUA[[#This Row],[Medidor 1 
final m3 3]]-CONSUMO_DE_AGUA[[#This Row],[Medidor 1 inicial m3]]</f>
        <v>0</v>
      </c>
      <c r="K332" s="52"/>
    </row>
    <row r="333" spans="1:11" ht="15">
      <c r="A333" s="49"/>
      <c r="B333" s="49"/>
      <c r="C333" s="50">
        <f>IFERROR(CONSUMO_DE_AGUA[[#This Row],[Fecha de fin perforación/corte mensual]],0)</f>
        <v>0</v>
      </c>
      <c r="D333" s="42"/>
      <c r="E333" s="42"/>
      <c r="F333" s="42">
        <f t="shared" si="6"/>
        <v>0</v>
      </c>
      <c r="G333" s="42"/>
      <c r="H333" s="42">
        <f>CONSUMO_DE_AGUA[[#This Row],[Medidor 1 
final m3 ]]</f>
        <v>0</v>
      </c>
      <c r="I333" s="42"/>
      <c r="J333" s="56">
        <f>+CONSUMO_DE_AGUA[[#This Row],[Medidor 1 
final m3 3]]-CONSUMO_DE_AGUA[[#This Row],[Medidor 1 inicial m3]]</f>
        <v>0</v>
      </c>
      <c r="K333" s="52"/>
    </row>
    <row r="334" spans="1:11" ht="15">
      <c r="A334" s="49"/>
      <c r="B334" s="49"/>
      <c r="C334" s="50">
        <f>IFERROR(CONSUMO_DE_AGUA[[#This Row],[Fecha de fin perforación/corte mensual]],0)</f>
        <v>0</v>
      </c>
      <c r="D334" s="42"/>
      <c r="E334" s="42"/>
      <c r="F334" s="42">
        <f t="shared" si="6"/>
        <v>0</v>
      </c>
      <c r="G334" s="42"/>
      <c r="H334" s="42">
        <f>CONSUMO_DE_AGUA[[#This Row],[Medidor 1 
final m3 ]]</f>
        <v>0</v>
      </c>
      <c r="I334" s="42"/>
      <c r="J334" s="56">
        <f>+CONSUMO_DE_AGUA[[#This Row],[Medidor 1 
final m3 3]]-CONSUMO_DE_AGUA[[#This Row],[Medidor 1 inicial m3]]</f>
        <v>0</v>
      </c>
      <c r="K334" s="52"/>
    </row>
    <row r="335" spans="1:11" ht="15">
      <c r="A335" s="49"/>
      <c r="B335" s="49"/>
      <c r="C335" s="50">
        <f>IFERROR(CONSUMO_DE_AGUA[[#This Row],[Fecha de fin perforación/corte mensual]],0)</f>
        <v>0</v>
      </c>
      <c r="D335" s="42"/>
      <c r="E335" s="42"/>
      <c r="F335" s="42">
        <f t="shared" si="6"/>
        <v>0</v>
      </c>
      <c r="G335" s="42"/>
      <c r="H335" s="42">
        <f>CONSUMO_DE_AGUA[[#This Row],[Medidor 1 
final m3 ]]</f>
        <v>0</v>
      </c>
      <c r="I335" s="42"/>
      <c r="J335" s="56">
        <f>+CONSUMO_DE_AGUA[[#This Row],[Medidor 1 
final m3 3]]-CONSUMO_DE_AGUA[[#This Row],[Medidor 1 inicial m3]]</f>
        <v>0</v>
      </c>
      <c r="K335" s="52"/>
    </row>
    <row r="336" spans="1:11" ht="15">
      <c r="A336" s="49"/>
      <c r="B336" s="49"/>
      <c r="C336" s="50">
        <f>IFERROR(CONSUMO_DE_AGUA[[#This Row],[Fecha de fin perforación/corte mensual]],0)</f>
        <v>0</v>
      </c>
      <c r="D336" s="42"/>
      <c r="E336" s="42"/>
      <c r="F336" s="42">
        <f t="shared" si="6"/>
        <v>0</v>
      </c>
      <c r="G336" s="42"/>
      <c r="H336" s="42">
        <f>CONSUMO_DE_AGUA[[#This Row],[Medidor 1 
final m3 ]]</f>
        <v>0</v>
      </c>
      <c r="I336" s="42"/>
      <c r="J336" s="56">
        <f>+CONSUMO_DE_AGUA[[#This Row],[Medidor 1 
final m3 3]]-CONSUMO_DE_AGUA[[#This Row],[Medidor 1 inicial m3]]</f>
        <v>0</v>
      </c>
      <c r="K336" s="52"/>
    </row>
    <row r="337" spans="1:11" ht="15">
      <c r="A337" s="49"/>
      <c r="B337" s="49"/>
      <c r="C337" s="50">
        <f>IFERROR(CONSUMO_DE_AGUA[[#This Row],[Fecha de fin perforación/corte mensual]],0)</f>
        <v>0</v>
      </c>
      <c r="D337" s="42"/>
      <c r="E337" s="42"/>
      <c r="F337" s="42">
        <f t="shared" si="6"/>
        <v>0</v>
      </c>
      <c r="G337" s="42"/>
      <c r="H337" s="42">
        <f>CONSUMO_DE_AGUA[[#This Row],[Medidor 1 
final m3 ]]</f>
        <v>0</v>
      </c>
      <c r="I337" s="42"/>
      <c r="J337" s="56">
        <f>+CONSUMO_DE_AGUA[[#This Row],[Medidor 1 
final m3 3]]-CONSUMO_DE_AGUA[[#This Row],[Medidor 1 inicial m3]]</f>
        <v>0</v>
      </c>
      <c r="K337" s="52"/>
    </row>
    <row r="338" spans="1:11" ht="15">
      <c r="A338" s="49"/>
      <c r="B338" s="49"/>
      <c r="C338" s="50">
        <f>IFERROR(CONSUMO_DE_AGUA[[#This Row],[Fecha de fin perforación/corte mensual]],0)</f>
        <v>0</v>
      </c>
      <c r="D338" s="42"/>
      <c r="E338" s="42"/>
      <c r="F338" s="42">
        <f t="shared" si="6"/>
        <v>0</v>
      </c>
      <c r="G338" s="42"/>
      <c r="H338" s="42">
        <f>CONSUMO_DE_AGUA[[#This Row],[Medidor 1 
final m3 ]]</f>
        <v>0</v>
      </c>
      <c r="I338" s="42"/>
      <c r="J338" s="56">
        <f>+CONSUMO_DE_AGUA[[#This Row],[Medidor 1 
final m3 3]]-CONSUMO_DE_AGUA[[#This Row],[Medidor 1 inicial m3]]</f>
        <v>0</v>
      </c>
      <c r="K338" s="52"/>
    </row>
    <row r="339" spans="1:11" ht="15">
      <c r="A339" s="49"/>
      <c r="B339" s="49"/>
      <c r="C339" s="50">
        <f>IFERROR(CONSUMO_DE_AGUA[[#This Row],[Fecha de fin perforación/corte mensual]],0)</f>
        <v>0</v>
      </c>
      <c r="D339" s="42"/>
      <c r="E339" s="42"/>
      <c r="F339" s="42">
        <f t="shared" si="6"/>
        <v>0</v>
      </c>
      <c r="G339" s="42"/>
      <c r="H339" s="42">
        <f>CONSUMO_DE_AGUA[[#This Row],[Medidor 1 
final m3 ]]</f>
        <v>0</v>
      </c>
      <c r="I339" s="42"/>
      <c r="J339" s="56">
        <f>+CONSUMO_DE_AGUA[[#This Row],[Medidor 1 
final m3 3]]-CONSUMO_DE_AGUA[[#This Row],[Medidor 1 inicial m3]]</f>
        <v>0</v>
      </c>
      <c r="K339" s="52"/>
    </row>
    <row r="340" spans="1:11" ht="15">
      <c r="A340" s="49"/>
      <c r="B340" s="49"/>
      <c r="C340" s="50">
        <f>IFERROR(CONSUMO_DE_AGUA[[#This Row],[Fecha de fin perforación/corte mensual]],0)</f>
        <v>0</v>
      </c>
      <c r="D340" s="42"/>
      <c r="E340" s="42"/>
      <c r="F340" s="42">
        <f t="shared" si="6"/>
        <v>0</v>
      </c>
      <c r="G340" s="42"/>
      <c r="H340" s="42">
        <f>CONSUMO_DE_AGUA[[#This Row],[Medidor 1 
final m3 ]]</f>
        <v>0</v>
      </c>
      <c r="I340" s="42"/>
      <c r="J340" s="56">
        <f>+CONSUMO_DE_AGUA[[#This Row],[Medidor 1 
final m3 3]]-CONSUMO_DE_AGUA[[#This Row],[Medidor 1 inicial m3]]</f>
        <v>0</v>
      </c>
      <c r="K340" s="52"/>
    </row>
    <row r="341" spans="1:11" ht="15">
      <c r="A341" s="49"/>
      <c r="B341" s="49"/>
      <c r="C341" s="50">
        <f>IFERROR(CONSUMO_DE_AGUA[[#This Row],[Fecha de fin perforación/corte mensual]],0)</f>
        <v>0</v>
      </c>
      <c r="D341" s="42"/>
      <c r="E341" s="42"/>
      <c r="F341" s="42">
        <f t="shared" si="6"/>
        <v>0</v>
      </c>
      <c r="G341" s="42"/>
      <c r="H341" s="42">
        <f>CONSUMO_DE_AGUA[[#This Row],[Medidor 1 
final m3 ]]</f>
        <v>0</v>
      </c>
      <c r="I341" s="42"/>
      <c r="J341" s="56">
        <f>+CONSUMO_DE_AGUA[[#This Row],[Medidor 1 
final m3 3]]-CONSUMO_DE_AGUA[[#This Row],[Medidor 1 inicial m3]]</f>
        <v>0</v>
      </c>
      <c r="K341" s="52"/>
    </row>
    <row r="342" spans="1:11" ht="15">
      <c r="A342" s="49"/>
      <c r="B342" s="49"/>
      <c r="C342" s="50">
        <f>IFERROR(CONSUMO_DE_AGUA[[#This Row],[Fecha de fin perforación/corte mensual]],0)</f>
        <v>0</v>
      </c>
      <c r="D342" s="42"/>
      <c r="E342" s="42"/>
      <c r="F342" s="42">
        <f t="shared" si="6"/>
        <v>0</v>
      </c>
      <c r="G342" s="42"/>
      <c r="H342" s="42">
        <f>CONSUMO_DE_AGUA[[#This Row],[Medidor 1 
final m3 ]]</f>
        <v>0</v>
      </c>
      <c r="I342" s="42"/>
      <c r="J342" s="56">
        <f>+CONSUMO_DE_AGUA[[#This Row],[Medidor 1 
final m3 3]]-CONSUMO_DE_AGUA[[#This Row],[Medidor 1 inicial m3]]</f>
        <v>0</v>
      </c>
      <c r="K342" s="52"/>
    </row>
    <row r="343" spans="1:11" ht="15">
      <c r="A343" s="49"/>
      <c r="B343" s="49"/>
      <c r="C343" s="50">
        <f>IFERROR(CONSUMO_DE_AGUA[[#This Row],[Fecha de fin perforación/corte mensual]],0)</f>
        <v>0</v>
      </c>
      <c r="D343" s="42"/>
      <c r="E343" s="42"/>
      <c r="F343" s="42">
        <f t="shared" si="6"/>
        <v>0</v>
      </c>
      <c r="G343" s="42"/>
      <c r="H343" s="42">
        <f>CONSUMO_DE_AGUA[[#This Row],[Medidor 1 
final m3 ]]</f>
        <v>0</v>
      </c>
      <c r="I343" s="42"/>
      <c r="J343" s="56">
        <f>+CONSUMO_DE_AGUA[[#This Row],[Medidor 1 
final m3 3]]-CONSUMO_DE_AGUA[[#This Row],[Medidor 1 inicial m3]]</f>
        <v>0</v>
      </c>
      <c r="K343" s="52"/>
    </row>
    <row r="344" spans="1:11" ht="15">
      <c r="A344" s="49"/>
      <c r="B344" s="49"/>
      <c r="C344" s="50">
        <f>IFERROR(CONSUMO_DE_AGUA[[#This Row],[Fecha de fin perforación/corte mensual]],0)</f>
        <v>0</v>
      </c>
      <c r="D344" s="42"/>
      <c r="E344" s="42"/>
      <c r="F344" s="42">
        <f t="shared" si="6"/>
        <v>0</v>
      </c>
      <c r="G344" s="42"/>
      <c r="H344" s="42">
        <f>CONSUMO_DE_AGUA[[#This Row],[Medidor 1 
final m3 ]]</f>
        <v>0</v>
      </c>
      <c r="I344" s="42"/>
      <c r="J344" s="56">
        <f>+CONSUMO_DE_AGUA[[#This Row],[Medidor 1 
final m3 3]]-CONSUMO_DE_AGUA[[#This Row],[Medidor 1 inicial m3]]</f>
        <v>0</v>
      </c>
      <c r="K344" s="52"/>
    </row>
    <row r="345" spans="1:11" ht="15">
      <c r="A345" s="49"/>
      <c r="B345" s="49"/>
      <c r="C345" s="50">
        <f>IFERROR(CONSUMO_DE_AGUA[[#This Row],[Fecha de fin perforación/corte mensual]],0)</f>
        <v>0</v>
      </c>
      <c r="D345" s="42"/>
      <c r="E345" s="42"/>
      <c r="F345" s="42">
        <f t="shared" si="6"/>
        <v>0</v>
      </c>
      <c r="G345" s="42"/>
      <c r="H345" s="42">
        <f>CONSUMO_DE_AGUA[[#This Row],[Medidor 1 
final m3 ]]</f>
        <v>0</v>
      </c>
      <c r="I345" s="42"/>
      <c r="J345" s="56">
        <f>+CONSUMO_DE_AGUA[[#This Row],[Medidor 1 
final m3 3]]-CONSUMO_DE_AGUA[[#This Row],[Medidor 1 inicial m3]]</f>
        <v>0</v>
      </c>
      <c r="K345" s="52"/>
    </row>
    <row r="346" spans="1:11" ht="15">
      <c r="A346" s="49"/>
      <c r="B346" s="49"/>
      <c r="C346" s="50">
        <f>IFERROR(CONSUMO_DE_AGUA[[#This Row],[Fecha de fin perforación/corte mensual]],0)</f>
        <v>0</v>
      </c>
      <c r="D346" s="42"/>
      <c r="E346" s="42"/>
      <c r="F346" s="42">
        <f t="shared" si="6"/>
        <v>0</v>
      </c>
      <c r="G346" s="42"/>
      <c r="H346" s="42">
        <f>CONSUMO_DE_AGUA[[#This Row],[Medidor 1 
final m3 ]]</f>
        <v>0</v>
      </c>
      <c r="I346" s="42"/>
      <c r="J346" s="56">
        <f>+CONSUMO_DE_AGUA[[#This Row],[Medidor 1 
final m3 3]]-CONSUMO_DE_AGUA[[#This Row],[Medidor 1 inicial m3]]</f>
        <v>0</v>
      </c>
      <c r="K346" s="52"/>
    </row>
    <row r="347" spans="1:11" ht="15">
      <c r="A347" s="49"/>
      <c r="B347" s="49"/>
      <c r="C347" s="50">
        <f>IFERROR(CONSUMO_DE_AGUA[[#This Row],[Fecha de fin perforación/corte mensual]],0)</f>
        <v>0</v>
      </c>
      <c r="D347" s="42"/>
      <c r="E347" s="42"/>
      <c r="F347" s="42">
        <f t="shared" si="6"/>
        <v>0</v>
      </c>
      <c r="G347" s="42"/>
      <c r="H347" s="42">
        <f>CONSUMO_DE_AGUA[[#This Row],[Medidor 1 
final m3 ]]</f>
        <v>0</v>
      </c>
      <c r="I347" s="42"/>
      <c r="J347" s="56">
        <f>+CONSUMO_DE_AGUA[[#This Row],[Medidor 1 
final m3 3]]-CONSUMO_DE_AGUA[[#This Row],[Medidor 1 inicial m3]]</f>
        <v>0</v>
      </c>
      <c r="K347" s="52"/>
    </row>
    <row r="348" spans="1:11" ht="15">
      <c r="A348" s="49"/>
      <c r="B348" s="49"/>
      <c r="C348" s="50">
        <f>IFERROR(CONSUMO_DE_AGUA[[#This Row],[Fecha de fin perforación/corte mensual]],0)</f>
        <v>0</v>
      </c>
      <c r="D348" s="42"/>
      <c r="E348" s="42"/>
      <c r="F348" s="42">
        <f t="shared" si="6"/>
        <v>0</v>
      </c>
      <c r="G348" s="42"/>
      <c r="H348" s="42">
        <f>CONSUMO_DE_AGUA[[#This Row],[Medidor 1 
final m3 ]]</f>
        <v>0</v>
      </c>
      <c r="I348" s="42"/>
      <c r="J348" s="56">
        <f>+CONSUMO_DE_AGUA[[#This Row],[Medidor 1 
final m3 3]]-CONSUMO_DE_AGUA[[#This Row],[Medidor 1 inicial m3]]</f>
        <v>0</v>
      </c>
      <c r="K348" s="52"/>
    </row>
    <row r="349" spans="1:11" ht="15">
      <c r="A349" s="49"/>
      <c r="B349" s="49"/>
      <c r="C349" s="50">
        <f>IFERROR(CONSUMO_DE_AGUA[[#This Row],[Fecha de fin perforación/corte mensual]],0)</f>
        <v>0</v>
      </c>
      <c r="D349" s="42"/>
      <c r="E349" s="42"/>
      <c r="F349" s="42">
        <f t="shared" si="6"/>
        <v>0</v>
      </c>
      <c r="G349" s="42"/>
      <c r="H349" s="42">
        <f>CONSUMO_DE_AGUA[[#This Row],[Medidor 1 
final m3 ]]</f>
        <v>0</v>
      </c>
      <c r="I349" s="42"/>
      <c r="J349" s="56">
        <f>+CONSUMO_DE_AGUA[[#This Row],[Medidor 1 
final m3 3]]-CONSUMO_DE_AGUA[[#This Row],[Medidor 1 inicial m3]]</f>
        <v>0</v>
      </c>
      <c r="K349" s="52"/>
    </row>
    <row r="350" spans="1:11" ht="15">
      <c r="A350" s="49"/>
      <c r="B350" s="49"/>
      <c r="C350" s="50">
        <f>IFERROR(CONSUMO_DE_AGUA[[#This Row],[Fecha de fin perforación/corte mensual]],0)</f>
        <v>0</v>
      </c>
      <c r="D350" s="42"/>
      <c r="E350" s="42"/>
      <c r="F350" s="42">
        <f t="shared" si="6"/>
        <v>0</v>
      </c>
      <c r="G350" s="42"/>
      <c r="H350" s="42">
        <f>CONSUMO_DE_AGUA[[#This Row],[Medidor 1 
final m3 ]]</f>
        <v>0</v>
      </c>
      <c r="I350" s="42"/>
      <c r="J350" s="56">
        <f>+CONSUMO_DE_AGUA[[#This Row],[Medidor 1 
final m3 3]]-CONSUMO_DE_AGUA[[#This Row],[Medidor 1 inicial m3]]</f>
        <v>0</v>
      </c>
      <c r="K350" s="52"/>
    </row>
    <row r="351" spans="1:11" ht="15">
      <c r="A351" s="49"/>
      <c r="B351" s="49"/>
      <c r="C351" s="50">
        <f>IFERROR(CONSUMO_DE_AGUA[[#This Row],[Fecha de fin perforación/corte mensual]],0)</f>
        <v>0</v>
      </c>
      <c r="D351" s="42"/>
      <c r="E351" s="42"/>
      <c r="F351" s="42">
        <f t="shared" si="6"/>
        <v>0</v>
      </c>
      <c r="G351" s="42"/>
      <c r="H351" s="42">
        <f>CONSUMO_DE_AGUA[[#This Row],[Medidor 1 
final m3 ]]</f>
        <v>0</v>
      </c>
      <c r="I351" s="42"/>
      <c r="J351" s="56">
        <f>+CONSUMO_DE_AGUA[[#This Row],[Medidor 1 
final m3 3]]-CONSUMO_DE_AGUA[[#This Row],[Medidor 1 inicial m3]]</f>
        <v>0</v>
      </c>
      <c r="K351" s="52"/>
    </row>
    <row r="352" spans="1:11" ht="15">
      <c r="A352" s="49"/>
      <c r="B352" s="49"/>
      <c r="C352" s="50">
        <f>IFERROR(CONSUMO_DE_AGUA[[#This Row],[Fecha de fin perforación/corte mensual]],0)</f>
        <v>0</v>
      </c>
      <c r="D352" s="42"/>
      <c r="E352" s="42"/>
      <c r="F352" s="42">
        <f t="shared" si="6"/>
        <v>0</v>
      </c>
      <c r="G352" s="42"/>
      <c r="H352" s="42">
        <f>CONSUMO_DE_AGUA[[#This Row],[Medidor 1 
final m3 ]]</f>
        <v>0</v>
      </c>
      <c r="I352" s="42"/>
      <c r="J352" s="56">
        <f>+CONSUMO_DE_AGUA[[#This Row],[Medidor 1 
final m3 3]]-CONSUMO_DE_AGUA[[#This Row],[Medidor 1 inicial m3]]</f>
        <v>0</v>
      </c>
      <c r="K352" s="52"/>
    </row>
    <row r="353" spans="1:11" ht="15">
      <c r="A353" s="49"/>
      <c r="B353" s="49"/>
      <c r="C353" s="50">
        <f>IFERROR(CONSUMO_DE_AGUA[[#This Row],[Fecha de fin perforación/corte mensual]],0)</f>
        <v>0</v>
      </c>
      <c r="D353" s="42"/>
      <c r="E353" s="42"/>
      <c r="F353" s="42">
        <f t="shared" si="6"/>
        <v>0</v>
      </c>
      <c r="G353" s="42"/>
      <c r="H353" s="42">
        <f>CONSUMO_DE_AGUA[[#This Row],[Medidor 1 
final m3 ]]</f>
        <v>0</v>
      </c>
      <c r="I353" s="42"/>
      <c r="J353" s="56">
        <f>+CONSUMO_DE_AGUA[[#This Row],[Medidor 1 
final m3 3]]-CONSUMO_DE_AGUA[[#This Row],[Medidor 1 inicial m3]]</f>
        <v>0</v>
      </c>
      <c r="K353" s="52"/>
    </row>
    <row r="354" spans="1:11" ht="15">
      <c r="A354" s="49"/>
      <c r="B354" s="49"/>
      <c r="C354" s="50">
        <f>IFERROR(CONSUMO_DE_AGUA[[#This Row],[Fecha de fin perforación/corte mensual]],0)</f>
        <v>0</v>
      </c>
      <c r="D354" s="42"/>
      <c r="E354" s="42"/>
      <c r="F354" s="42">
        <f t="shared" si="6"/>
        <v>0</v>
      </c>
      <c r="G354" s="42"/>
      <c r="H354" s="42">
        <f>CONSUMO_DE_AGUA[[#This Row],[Medidor 1 
final m3 ]]</f>
        <v>0</v>
      </c>
      <c r="I354" s="42"/>
      <c r="J354" s="56">
        <f>+CONSUMO_DE_AGUA[[#This Row],[Medidor 1 
final m3 3]]-CONSUMO_DE_AGUA[[#This Row],[Medidor 1 inicial m3]]</f>
        <v>0</v>
      </c>
      <c r="K354" s="52"/>
    </row>
    <row r="355" spans="1:11" ht="15">
      <c r="A355" s="49"/>
      <c r="B355" s="49"/>
      <c r="C355" s="50">
        <f>IFERROR(CONSUMO_DE_AGUA[[#This Row],[Fecha de fin perforación/corte mensual]],0)</f>
        <v>0</v>
      </c>
      <c r="D355" s="42"/>
      <c r="E355" s="42"/>
      <c r="F355" s="42">
        <f t="shared" si="6"/>
        <v>0</v>
      </c>
      <c r="G355" s="42"/>
      <c r="H355" s="42">
        <f>CONSUMO_DE_AGUA[[#This Row],[Medidor 1 
final m3 ]]</f>
        <v>0</v>
      </c>
      <c r="I355" s="42"/>
      <c r="J355" s="56">
        <f>+CONSUMO_DE_AGUA[[#This Row],[Medidor 1 
final m3 3]]-CONSUMO_DE_AGUA[[#This Row],[Medidor 1 inicial m3]]</f>
        <v>0</v>
      </c>
      <c r="K355" s="52"/>
    </row>
    <row r="356" spans="1:11" ht="15">
      <c r="A356" s="49"/>
      <c r="B356" s="49"/>
      <c r="C356" s="50">
        <f>IFERROR(CONSUMO_DE_AGUA[[#This Row],[Fecha de fin perforación/corte mensual]],0)</f>
        <v>0</v>
      </c>
      <c r="D356" s="42"/>
      <c r="E356" s="42"/>
      <c r="F356" s="42">
        <f t="shared" si="6"/>
        <v>0</v>
      </c>
      <c r="G356" s="42"/>
      <c r="H356" s="42">
        <f>CONSUMO_DE_AGUA[[#This Row],[Medidor 1 
final m3 ]]</f>
        <v>0</v>
      </c>
      <c r="I356" s="42"/>
      <c r="J356" s="56">
        <f>+CONSUMO_DE_AGUA[[#This Row],[Medidor 1 
final m3 3]]-CONSUMO_DE_AGUA[[#This Row],[Medidor 1 inicial m3]]</f>
        <v>0</v>
      </c>
      <c r="K356" s="52"/>
    </row>
    <row r="357" spans="1:11" ht="15">
      <c r="A357" s="49"/>
      <c r="B357" s="49"/>
      <c r="C357" s="50">
        <f>IFERROR(CONSUMO_DE_AGUA[[#This Row],[Fecha de fin perforación/corte mensual]],0)</f>
        <v>0</v>
      </c>
      <c r="D357" s="42"/>
      <c r="E357" s="42"/>
      <c r="F357" s="42">
        <f t="shared" si="6"/>
        <v>0</v>
      </c>
      <c r="G357" s="42"/>
      <c r="H357" s="42">
        <f>CONSUMO_DE_AGUA[[#This Row],[Medidor 1 
final m3 ]]</f>
        <v>0</v>
      </c>
      <c r="I357" s="42"/>
      <c r="J357" s="56">
        <f>+CONSUMO_DE_AGUA[[#This Row],[Medidor 1 
final m3 3]]-CONSUMO_DE_AGUA[[#This Row],[Medidor 1 inicial m3]]</f>
        <v>0</v>
      </c>
      <c r="K357" s="52"/>
    </row>
    <row r="358" spans="1:11" ht="15">
      <c r="A358" s="49"/>
      <c r="B358" s="49"/>
      <c r="C358" s="50">
        <f>IFERROR(CONSUMO_DE_AGUA[[#This Row],[Fecha de fin perforación/corte mensual]],0)</f>
        <v>0</v>
      </c>
      <c r="D358" s="42"/>
      <c r="E358" s="42"/>
      <c r="F358" s="42">
        <f t="shared" si="6"/>
        <v>0</v>
      </c>
      <c r="G358" s="42"/>
      <c r="H358" s="42">
        <f>CONSUMO_DE_AGUA[[#This Row],[Medidor 1 
final m3 ]]</f>
        <v>0</v>
      </c>
      <c r="I358" s="42"/>
      <c r="J358" s="56">
        <f>+CONSUMO_DE_AGUA[[#This Row],[Medidor 1 
final m3 3]]-CONSUMO_DE_AGUA[[#This Row],[Medidor 1 inicial m3]]</f>
        <v>0</v>
      </c>
      <c r="K358" s="52"/>
    </row>
    <row r="359" spans="1:11" ht="15">
      <c r="A359" s="49"/>
      <c r="B359" s="49"/>
      <c r="C359" s="50">
        <f>IFERROR(CONSUMO_DE_AGUA[[#This Row],[Fecha de fin perforación/corte mensual]],0)</f>
        <v>0</v>
      </c>
      <c r="D359" s="42"/>
      <c r="E359" s="42"/>
      <c r="F359" s="42">
        <f t="shared" si="6"/>
        <v>0</v>
      </c>
      <c r="G359" s="42"/>
      <c r="H359" s="42">
        <f>CONSUMO_DE_AGUA[[#This Row],[Medidor 1 
final m3 ]]</f>
        <v>0</v>
      </c>
      <c r="I359" s="42"/>
      <c r="J359" s="56">
        <f>+CONSUMO_DE_AGUA[[#This Row],[Medidor 1 
final m3 3]]-CONSUMO_DE_AGUA[[#This Row],[Medidor 1 inicial m3]]</f>
        <v>0</v>
      </c>
      <c r="K359" s="52"/>
    </row>
    <row r="360" spans="1:11" ht="15">
      <c r="A360" s="49"/>
      <c r="B360" s="49"/>
      <c r="C360" s="50">
        <f>IFERROR(CONSUMO_DE_AGUA[[#This Row],[Fecha de fin perforación/corte mensual]],0)</f>
        <v>0</v>
      </c>
      <c r="D360" s="42"/>
      <c r="E360" s="42"/>
      <c r="F360" s="42">
        <f t="shared" si="6"/>
        <v>0</v>
      </c>
      <c r="G360" s="42"/>
      <c r="H360" s="42">
        <f>CONSUMO_DE_AGUA[[#This Row],[Medidor 1 
final m3 ]]</f>
        <v>0</v>
      </c>
      <c r="I360" s="42"/>
      <c r="J360" s="56">
        <f>+CONSUMO_DE_AGUA[[#This Row],[Medidor 1 
final m3 3]]-CONSUMO_DE_AGUA[[#This Row],[Medidor 1 inicial m3]]</f>
        <v>0</v>
      </c>
      <c r="K360" s="52"/>
    </row>
    <row r="361" spans="1:11" ht="15">
      <c r="A361" s="49"/>
      <c r="B361" s="49"/>
      <c r="C361" s="50">
        <f>IFERROR(CONSUMO_DE_AGUA[[#This Row],[Fecha de fin perforación/corte mensual]],0)</f>
        <v>0</v>
      </c>
      <c r="D361" s="42"/>
      <c r="E361" s="42"/>
      <c r="F361" s="42">
        <f t="shared" si="6"/>
        <v>0</v>
      </c>
      <c r="G361" s="42"/>
      <c r="H361" s="42">
        <f>CONSUMO_DE_AGUA[[#This Row],[Medidor 1 
final m3 ]]</f>
        <v>0</v>
      </c>
      <c r="I361" s="42"/>
      <c r="J361" s="56">
        <f>+CONSUMO_DE_AGUA[[#This Row],[Medidor 1 
final m3 3]]-CONSUMO_DE_AGUA[[#This Row],[Medidor 1 inicial m3]]</f>
        <v>0</v>
      </c>
      <c r="K361" s="52"/>
    </row>
    <row r="362" spans="1:11" ht="15">
      <c r="A362" s="49"/>
      <c r="B362" s="49"/>
      <c r="C362" s="50">
        <f>IFERROR(CONSUMO_DE_AGUA[[#This Row],[Fecha de fin perforación/corte mensual]],0)</f>
        <v>0</v>
      </c>
      <c r="D362" s="42"/>
      <c r="E362" s="42"/>
      <c r="F362" s="42">
        <f t="shared" si="6"/>
        <v>0</v>
      </c>
      <c r="G362" s="42"/>
      <c r="H362" s="42">
        <f>CONSUMO_DE_AGUA[[#This Row],[Medidor 1 
final m3 ]]</f>
        <v>0</v>
      </c>
      <c r="I362" s="42"/>
      <c r="J362" s="56">
        <f>+CONSUMO_DE_AGUA[[#This Row],[Medidor 1 
final m3 3]]-CONSUMO_DE_AGUA[[#This Row],[Medidor 1 inicial m3]]</f>
        <v>0</v>
      </c>
      <c r="K362" s="52"/>
    </row>
    <row r="363" spans="1:11" ht="15">
      <c r="A363" s="49"/>
      <c r="B363" s="49"/>
      <c r="C363" s="50">
        <f>IFERROR(CONSUMO_DE_AGUA[[#This Row],[Fecha de fin perforación/corte mensual]],0)</f>
        <v>0</v>
      </c>
      <c r="D363" s="42"/>
      <c r="E363" s="42"/>
      <c r="F363" s="42">
        <f t="shared" si="6"/>
        <v>0</v>
      </c>
      <c r="G363" s="42"/>
      <c r="H363" s="42">
        <f>CONSUMO_DE_AGUA[[#This Row],[Medidor 1 
final m3 ]]</f>
        <v>0</v>
      </c>
      <c r="I363" s="42"/>
      <c r="J363" s="56">
        <f>+CONSUMO_DE_AGUA[[#This Row],[Medidor 1 
final m3 3]]-CONSUMO_DE_AGUA[[#This Row],[Medidor 1 inicial m3]]</f>
        <v>0</v>
      </c>
      <c r="K363" s="52"/>
    </row>
    <row r="364" spans="1:11" ht="15">
      <c r="A364" s="49"/>
      <c r="B364" s="49"/>
      <c r="C364" s="50">
        <f>IFERROR(CONSUMO_DE_AGUA[[#This Row],[Fecha de fin perforación/corte mensual]],0)</f>
        <v>0</v>
      </c>
      <c r="D364" s="42"/>
      <c r="E364" s="42"/>
      <c r="F364" s="42">
        <f t="shared" si="6"/>
        <v>0</v>
      </c>
      <c r="G364" s="42"/>
      <c r="H364" s="42">
        <f>CONSUMO_DE_AGUA[[#This Row],[Medidor 1 
final m3 ]]</f>
        <v>0</v>
      </c>
      <c r="I364" s="42"/>
      <c r="J364" s="56">
        <f>+CONSUMO_DE_AGUA[[#This Row],[Medidor 1 
final m3 3]]-CONSUMO_DE_AGUA[[#This Row],[Medidor 1 inicial m3]]</f>
        <v>0</v>
      </c>
      <c r="K364" s="52"/>
    </row>
    <row r="365" spans="1:11" ht="15">
      <c r="A365" s="49"/>
      <c r="B365" s="49"/>
      <c r="C365" s="50">
        <f>IFERROR(CONSUMO_DE_AGUA[[#This Row],[Fecha de fin perforación/corte mensual]],0)</f>
        <v>0</v>
      </c>
      <c r="D365" s="42"/>
      <c r="E365" s="42"/>
      <c r="F365" s="42">
        <f t="shared" si="6"/>
        <v>0</v>
      </c>
      <c r="G365" s="42"/>
      <c r="H365" s="42">
        <f>CONSUMO_DE_AGUA[[#This Row],[Medidor 1 
final m3 ]]</f>
        <v>0</v>
      </c>
      <c r="I365" s="42"/>
      <c r="J365" s="56">
        <f>+CONSUMO_DE_AGUA[[#This Row],[Medidor 1 
final m3 3]]-CONSUMO_DE_AGUA[[#This Row],[Medidor 1 inicial m3]]</f>
        <v>0</v>
      </c>
      <c r="K365" s="52"/>
    </row>
    <row r="366" spans="1:11" ht="15">
      <c r="A366" s="49"/>
      <c r="B366" s="49"/>
      <c r="C366" s="50">
        <f>IFERROR(CONSUMO_DE_AGUA[[#This Row],[Fecha de fin perforación/corte mensual]],0)</f>
        <v>0</v>
      </c>
      <c r="D366" s="42"/>
      <c r="E366" s="42"/>
      <c r="F366" s="42">
        <f t="shared" si="6"/>
        <v>0</v>
      </c>
      <c r="G366" s="42"/>
      <c r="H366" s="42">
        <f>CONSUMO_DE_AGUA[[#This Row],[Medidor 1 
final m3 ]]</f>
        <v>0</v>
      </c>
      <c r="I366" s="42"/>
      <c r="J366" s="56">
        <f>+CONSUMO_DE_AGUA[[#This Row],[Medidor 1 
final m3 3]]-CONSUMO_DE_AGUA[[#This Row],[Medidor 1 inicial m3]]</f>
        <v>0</v>
      </c>
      <c r="K366" s="52"/>
    </row>
    <row r="367" spans="1:11" ht="15">
      <c r="A367" s="49"/>
      <c r="B367" s="49"/>
      <c r="C367" s="50">
        <f>IFERROR(CONSUMO_DE_AGUA[[#This Row],[Fecha de fin perforación/corte mensual]],0)</f>
        <v>0</v>
      </c>
      <c r="D367" s="42"/>
      <c r="E367" s="42"/>
      <c r="F367" s="42">
        <f t="shared" si="6"/>
        <v>0</v>
      </c>
      <c r="G367" s="42"/>
      <c r="H367" s="42">
        <f>CONSUMO_DE_AGUA[[#This Row],[Medidor 1 
final m3 ]]</f>
        <v>0</v>
      </c>
      <c r="I367" s="42"/>
      <c r="J367" s="56">
        <f>+CONSUMO_DE_AGUA[[#This Row],[Medidor 1 
final m3 3]]-CONSUMO_DE_AGUA[[#This Row],[Medidor 1 inicial m3]]</f>
        <v>0</v>
      </c>
      <c r="K367" s="52"/>
    </row>
    <row r="368" spans="1:11" ht="15">
      <c r="A368" s="49"/>
      <c r="B368" s="49"/>
      <c r="C368" s="50">
        <f>IFERROR(CONSUMO_DE_AGUA[[#This Row],[Fecha de fin perforación/corte mensual]],0)</f>
        <v>0</v>
      </c>
      <c r="D368" s="42"/>
      <c r="E368" s="42"/>
      <c r="F368" s="42">
        <f t="shared" si="6"/>
        <v>0</v>
      </c>
      <c r="G368" s="42"/>
      <c r="H368" s="42">
        <f>CONSUMO_DE_AGUA[[#This Row],[Medidor 1 
final m3 ]]</f>
        <v>0</v>
      </c>
      <c r="I368" s="42"/>
      <c r="J368" s="56">
        <f>+CONSUMO_DE_AGUA[[#This Row],[Medidor 1 
final m3 3]]-CONSUMO_DE_AGUA[[#This Row],[Medidor 1 inicial m3]]</f>
        <v>0</v>
      </c>
      <c r="K368" s="52"/>
    </row>
    <row r="369" spans="1:11" ht="15">
      <c r="A369" s="49"/>
      <c r="B369" s="49"/>
      <c r="C369" s="50">
        <f>IFERROR(CONSUMO_DE_AGUA[[#This Row],[Fecha de fin perforación/corte mensual]],0)</f>
        <v>0</v>
      </c>
      <c r="D369" s="42"/>
      <c r="E369" s="42"/>
      <c r="F369" s="42">
        <f t="shared" si="6"/>
        <v>0</v>
      </c>
      <c r="G369" s="42"/>
      <c r="H369" s="42">
        <f>CONSUMO_DE_AGUA[[#This Row],[Medidor 1 
final m3 ]]</f>
        <v>0</v>
      </c>
      <c r="I369" s="42"/>
      <c r="J369" s="56">
        <f>+CONSUMO_DE_AGUA[[#This Row],[Medidor 1 
final m3 3]]-CONSUMO_DE_AGUA[[#This Row],[Medidor 1 inicial m3]]</f>
        <v>0</v>
      </c>
      <c r="K369" s="52"/>
    </row>
    <row r="370" spans="1:11" ht="15">
      <c r="A370" s="49"/>
      <c r="B370" s="49"/>
      <c r="C370" s="50">
        <f>IFERROR(CONSUMO_DE_AGUA[[#This Row],[Fecha de fin perforación/corte mensual]],0)</f>
        <v>0</v>
      </c>
      <c r="D370" s="42"/>
      <c r="E370" s="42"/>
      <c r="F370" s="42">
        <f t="shared" si="6"/>
        <v>0</v>
      </c>
      <c r="G370" s="42"/>
      <c r="H370" s="42">
        <f>CONSUMO_DE_AGUA[[#This Row],[Medidor 1 
final m3 ]]</f>
        <v>0</v>
      </c>
      <c r="I370" s="42"/>
      <c r="J370" s="56">
        <f>+CONSUMO_DE_AGUA[[#This Row],[Medidor 1 
final m3 3]]-CONSUMO_DE_AGUA[[#This Row],[Medidor 1 inicial m3]]</f>
        <v>0</v>
      </c>
      <c r="K370" s="52"/>
    </row>
    <row r="371" spans="1:11" ht="15">
      <c r="A371" s="49"/>
      <c r="B371" s="49"/>
      <c r="C371" s="50">
        <f>IFERROR(CONSUMO_DE_AGUA[[#This Row],[Fecha de fin perforación/corte mensual]],0)</f>
        <v>0</v>
      </c>
      <c r="D371" s="42"/>
      <c r="E371" s="42"/>
      <c r="F371" s="42">
        <f t="shared" si="6"/>
        <v>0</v>
      </c>
      <c r="G371" s="42"/>
      <c r="H371" s="42">
        <f>CONSUMO_DE_AGUA[[#This Row],[Medidor 1 
final m3 ]]</f>
        <v>0</v>
      </c>
      <c r="I371" s="42"/>
      <c r="J371" s="56">
        <f>+CONSUMO_DE_AGUA[[#This Row],[Medidor 1 
final m3 3]]-CONSUMO_DE_AGUA[[#This Row],[Medidor 1 inicial m3]]</f>
        <v>0</v>
      </c>
      <c r="K371" s="52"/>
    </row>
    <row r="372" spans="1:11" ht="15">
      <c r="A372" s="49"/>
      <c r="B372" s="49"/>
      <c r="C372" s="50">
        <f>IFERROR(CONSUMO_DE_AGUA[[#This Row],[Fecha de fin perforación/corte mensual]],0)</f>
        <v>0</v>
      </c>
      <c r="D372" s="42"/>
      <c r="E372" s="42"/>
      <c r="F372" s="42">
        <f t="shared" si="6"/>
        <v>0</v>
      </c>
      <c r="G372" s="42"/>
      <c r="H372" s="42">
        <f>CONSUMO_DE_AGUA[[#This Row],[Medidor 1 
final m3 ]]</f>
        <v>0</v>
      </c>
      <c r="I372" s="42"/>
      <c r="J372" s="56">
        <f>+CONSUMO_DE_AGUA[[#This Row],[Medidor 1 
final m3 3]]-CONSUMO_DE_AGUA[[#This Row],[Medidor 1 inicial m3]]</f>
        <v>0</v>
      </c>
      <c r="K372" s="52"/>
    </row>
    <row r="373" spans="1:11" ht="15">
      <c r="A373" s="49"/>
      <c r="B373" s="49"/>
      <c r="C373" s="50">
        <f>IFERROR(CONSUMO_DE_AGUA[[#This Row],[Fecha de fin perforación/corte mensual]],0)</f>
        <v>0</v>
      </c>
      <c r="D373" s="42"/>
      <c r="E373" s="42"/>
      <c r="F373" s="42">
        <f t="shared" si="6"/>
        <v>0</v>
      </c>
      <c r="G373" s="42"/>
      <c r="H373" s="42">
        <f>CONSUMO_DE_AGUA[[#This Row],[Medidor 1 
final m3 ]]</f>
        <v>0</v>
      </c>
      <c r="I373" s="42"/>
      <c r="J373" s="56">
        <f>+CONSUMO_DE_AGUA[[#This Row],[Medidor 1 
final m3 3]]-CONSUMO_DE_AGUA[[#This Row],[Medidor 1 inicial m3]]</f>
        <v>0</v>
      </c>
      <c r="K373" s="52"/>
    </row>
    <row r="374" spans="1:11" ht="15">
      <c r="A374" s="49"/>
      <c r="B374" s="49"/>
      <c r="C374" s="50">
        <f>IFERROR(CONSUMO_DE_AGUA[[#This Row],[Fecha de fin perforación/corte mensual]],0)</f>
        <v>0</v>
      </c>
      <c r="D374" s="42"/>
      <c r="E374" s="42"/>
      <c r="F374" s="42">
        <f t="shared" si="6"/>
        <v>0</v>
      </c>
      <c r="G374" s="42"/>
      <c r="H374" s="42">
        <f>CONSUMO_DE_AGUA[[#This Row],[Medidor 1 
final m3 ]]</f>
        <v>0</v>
      </c>
      <c r="I374" s="42"/>
      <c r="J374" s="56">
        <f>+CONSUMO_DE_AGUA[[#This Row],[Medidor 1 
final m3 3]]-CONSUMO_DE_AGUA[[#This Row],[Medidor 1 inicial m3]]</f>
        <v>0</v>
      </c>
      <c r="K374" s="52"/>
    </row>
    <row r="375" spans="1:11" ht="15">
      <c r="A375" s="49"/>
      <c r="B375" s="49"/>
      <c r="C375" s="50">
        <f>IFERROR(CONSUMO_DE_AGUA[[#This Row],[Fecha de fin perforación/corte mensual]],0)</f>
        <v>0</v>
      </c>
      <c r="D375" s="42"/>
      <c r="E375" s="42"/>
      <c r="F375" s="42">
        <f t="shared" si="6"/>
        <v>0</v>
      </c>
      <c r="G375" s="42"/>
      <c r="H375" s="42">
        <f>CONSUMO_DE_AGUA[[#This Row],[Medidor 1 
final m3 ]]</f>
        <v>0</v>
      </c>
      <c r="I375" s="42"/>
      <c r="J375" s="56">
        <f>+CONSUMO_DE_AGUA[[#This Row],[Medidor 1 
final m3 3]]-CONSUMO_DE_AGUA[[#This Row],[Medidor 1 inicial m3]]</f>
        <v>0</v>
      </c>
      <c r="K375" s="52"/>
    </row>
    <row r="376" spans="1:11" ht="15">
      <c r="A376" s="49"/>
      <c r="B376" s="49"/>
      <c r="C376" s="50">
        <f>IFERROR(CONSUMO_DE_AGUA[[#This Row],[Fecha de fin perforación/corte mensual]],0)</f>
        <v>0</v>
      </c>
      <c r="D376" s="42"/>
      <c r="E376" s="42"/>
      <c r="F376" s="42">
        <f t="shared" si="6"/>
        <v>0</v>
      </c>
      <c r="G376" s="42"/>
      <c r="H376" s="42">
        <f>CONSUMO_DE_AGUA[[#This Row],[Medidor 1 
final m3 ]]</f>
        <v>0</v>
      </c>
      <c r="I376" s="42"/>
      <c r="J376" s="56">
        <f>+CONSUMO_DE_AGUA[[#This Row],[Medidor 1 
final m3 3]]-CONSUMO_DE_AGUA[[#This Row],[Medidor 1 inicial m3]]</f>
        <v>0</v>
      </c>
      <c r="K376" s="52"/>
    </row>
    <row r="377" spans="1:11" ht="15">
      <c r="A377" s="49"/>
      <c r="B377" s="49"/>
      <c r="C377" s="50">
        <f>IFERROR(CONSUMO_DE_AGUA[[#This Row],[Fecha de fin perforación/corte mensual]],0)</f>
        <v>0</v>
      </c>
      <c r="D377" s="42"/>
      <c r="E377" s="42"/>
      <c r="F377" s="42">
        <f t="shared" si="6"/>
        <v>0</v>
      </c>
      <c r="G377" s="42"/>
      <c r="H377" s="42">
        <f>CONSUMO_DE_AGUA[[#This Row],[Medidor 1 
final m3 ]]</f>
        <v>0</v>
      </c>
      <c r="I377" s="42"/>
      <c r="J377" s="56">
        <f>+CONSUMO_DE_AGUA[[#This Row],[Medidor 1 
final m3 3]]-CONSUMO_DE_AGUA[[#This Row],[Medidor 1 inicial m3]]</f>
        <v>0</v>
      </c>
      <c r="K377" s="52"/>
    </row>
    <row r="378" spans="1:11" ht="15">
      <c r="A378" s="49"/>
      <c r="B378" s="49"/>
      <c r="C378" s="50">
        <f>IFERROR(CONSUMO_DE_AGUA[[#This Row],[Fecha de fin perforación/corte mensual]],0)</f>
        <v>0</v>
      </c>
      <c r="D378" s="42"/>
      <c r="E378" s="42"/>
      <c r="F378" s="42">
        <f t="shared" si="6"/>
        <v>0</v>
      </c>
      <c r="G378" s="42"/>
      <c r="H378" s="42">
        <f>CONSUMO_DE_AGUA[[#This Row],[Medidor 1 
final m3 ]]</f>
        <v>0</v>
      </c>
      <c r="I378" s="42"/>
      <c r="J378" s="56">
        <f>+CONSUMO_DE_AGUA[[#This Row],[Medidor 1 
final m3 3]]-CONSUMO_DE_AGUA[[#This Row],[Medidor 1 inicial m3]]</f>
        <v>0</v>
      </c>
      <c r="K378" s="52"/>
    </row>
    <row r="379" spans="1:11" ht="15">
      <c r="A379" s="49"/>
      <c r="B379" s="49"/>
      <c r="C379" s="50">
        <f>IFERROR(CONSUMO_DE_AGUA[[#This Row],[Fecha de fin perforación/corte mensual]],0)</f>
        <v>0</v>
      </c>
      <c r="D379" s="42"/>
      <c r="E379" s="42"/>
      <c r="F379" s="42">
        <f t="shared" si="6"/>
        <v>0</v>
      </c>
      <c r="G379" s="42"/>
      <c r="H379" s="42">
        <f>CONSUMO_DE_AGUA[[#This Row],[Medidor 1 
final m3 ]]</f>
        <v>0</v>
      </c>
      <c r="I379" s="42"/>
      <c r="J379" s="56">
        <f>+CONSUMO_DE_AGUA[[#This Row],[Medidor 1 
final m3 3]]-CONSUMO_DE_AGUA[[#This Row],[Medidor 1 inicial m3]]</f>
        <v>0</v>
      </c>
      <c r="K379" s="52"/>
    </row>
    <row r="380" spans="1:11" ht="15">
      <c r="A380" s="49"/>
      <c r="B380" s="49"/>
      <c r="C380" s="50">
        <f>IFERROR(CONSUMO_DE_AGUA[[#This Row],[Fecha de fin perforación/corte mensual]],0)</f>
        <v>0</v>
      </c>
      <c r="D380" s="42"/>
      <c r="E380" s="42"/>
      <c r="F380" s="42">
        <f t="shared" si="6"/>
        <v>0</v>
      </c>
      <c r="G380" s="42"/>
      <c r="H380" s="42">
        <f>CONSUMO_DE_AGUA[[#This Row],[Medidor 1 
final m3 ]]</f>
        <v>0</v>
      </c>
      <c r="I380" s="42"/>
      <c r="J380" s="56">
        <f>+CONSUMO_DE_AGUA[[#This Row],[Medidor 1 
final m3 3]]-CONSUMO_DE_AGUA[[#This Row],[Medidor 1 inicial m3]]</f>
        <v>0</v>
      </c>
      <c r="K380" s="52"/>
    </row>
    <row r="381" spans="1:11" ht="15">
      <c r="A381" s="49"/>
      <c r="B381" s="49"/>
      <c r="C381" s="50">
        <f>IFERROR(CONSUMO_DE_AGUA[[#This Row],[Fecha de fin perforación/corte mensual]],0)</f>
        <v>0</v>
      </c>
      <c r="D381" s="42"/>
      <c r="E381" s="42"/>
      <c r="F381" s="42">
        <f t="shared" si="6"/>
        <v>0</v>
      </c>
      <c r="G381" s="42"/>
      <c r="H381" s="42">
        <f>CONSUMO_DE_AGUA[[#This Row],[Medidor 1 
final m3 ]]</f>
        <v>0</v>
      </c>
      <c r="I381" s="42"/>
      <c r="J381" s="56">
        <f>+CONSUMO_DE_AGUA[[#This Row],[Medidor 1 
final m3 3]]-CONSUMO_DE_AGUA[[#This Row],[Medidor 1 inicial m3]]</f>
        <v>0</v>
      </c>
      <c r="K381" s="52"/>
    </row>
    <row r="382" spans="1:11" ht="15">
      <c r="A382" s="49"/>
      <c r="B382" s="49"/>
      <c r="C382" s="50">
        <f>IFERROR(CONSUMO_DE_AGUA[[#This Row],[Fecha de fin perforación/corte mensual]],0)</f>
        <v>0</v>
      </c>
      <c r="D382" s="42"/>
      <c r="E382" s="42"/>
      <c r="F382" s="42">
        <f t="shared" si="6"/>
        <v>0</v>
      </c>
      <c r="G382" s="42"/>
      <c r="H382" s="42">
        <f>CONSUMO_DE_AGUA[[#This Row],[Medidor 1 
final m3 ]]</f>
        <v>0</v>
      </c>
      <c r="I382" s="42"/>
      <c r="J382" s="56">
        <f>+CONSUMO_DE_AGUA[[#This Row],[Medidor 1 
final m3 3]]-CONSUMO_DE_AGUA[[#This Row],[Medidor 1 inicial m3]]</f>
        <v>0</v>
      </c>
      <c r="K382" s="52"/>
    </row>
    <row r="383" spans="1:11" ht="15">
      <c r="A383" s="49"/>
      <c r="B383" s="49"/>
      <c r="C383" s="50">
        <f>IFERROR(CONSUMO_DE_AGUA[[#This Row],[Fecha de fin perforación/corte mensual]],0)</f>
        <v>0</v>
      </c>
      <c r="D383" s="42"/>
      <c r="E383" s="42"/>
      <c r="F383" s="42">
        <f t="shared" ref="F383:F446" si="7">I382</f>
        <v>0</v>
      </c>
      <c r="G383" s="42"/>
      <c r="H383" s="42">
        <f>CONSUMO_DE_AGUA[[#This Row],[Medidor 1 
final m3 ]]</f>
        <v>0</v>
      </c>
      <c r="I383" s="42"/>
      <c r="J383" s="56">
        <f>+CONSUMO_DE_AGUA[[#This Row],[Medidor 1 
final m3 3]]-CONSUMO_DE_AGUA[[#This Row],[Medidor 1 inicial m3]]</f>
        <v>0</v>
      </c>
      <c r="K383" s="52"/>
    </row>
    <row r="384" spans="1:11" ht="15">
      <c r="A384" s="49"/>
      <c r="B384" s="49"/>
      <c r="C384" s="50">
        <f>IFERROR(CONSUMO_DE_AGUA[[#This Row],[Fecha de fin perforación/corte mensual]],0)</f>
        <v>0</v>
      </c>
      <c r="D384" s="42"/>
      <c r="E384" s="42"/>
      <c r="F384" s="42">
        <f t="shared" si="7"/>
        <v>0</v>
      </c>
      <c r="G384" s="42"/>
      <c r="H384" s="42">
        <f>CONSUMO_DE_AGUA[[#This Row],[Medidor 1 
final m3 ]]</f>
        <v>0</v>
      </c>
      <c r="I384" s="42"/>
      <c r="J384" s="56">
        <f>+CONSUMO_DE_AGUA[[#This Row],[Medidor 1 
final m3 3]]-CONSUMO_DE_AGUA[[#This Row],[Medidor 1 inicial m3]]</f>
        <v>0</v>
      </c>
      <c r="K384" s="52"/>
    </row>
    <row r="385" spans="1:11" ht="15">
      <c r="A385" s="49"/>
      <c r="B385" s="49"/>
      <c r="C385" s="50">
        <f>IFERROR(CONSUMO_DE_AGUA[[#This Row],[Fecha de fin perforación/corte mensual]],0)</f>
        <v>0</v>
      </c>
      <c r="D385" s="42"/>
      <c r="E385" s="42"/>
      <c r="F385" s="42">
        <f t="shared" si="7"/>
        <v>0</v>
      </c>
      <c r="G385" s="42"/>
      <c r="H385" s="42">
        <f>CONSUMO_DE_AGUA[[#This Row],[Medidor 1 
final m3 ]]</f>
        <v>0</v>
      </c>
      <c r="I385" s="42"/>
      <c r="J385" s="56">
        <f>+CONSUMO_DE_AGUA[[#This Row],[Medidor 1 
final m3 3]]-CONSUMO_DE_AGUA[[#This Row],[Medidor 1 inicial m3]]</f>
        <v>0</v>
      </c>
      <c r="K385" s="52"/>
    </row>
    <row r="386" spans="1:11" ht="15">
      <c r="A386" s="49"/>
      <c r="B386" s="49"/>
      <c r="C386" s="50">
        <f>IFERROR(CONSUMO_DE_AGUA[[#This Row],[Fecha de fin perforación/corte mensual]],0)</f>
        <v>0</v>
      </c>
      <c r="D386" s="42"/>
      <c r="E386" s="42"/>
      <c r="F386" s="42">
        <f t="shared" si="7"/>
        <v>0</v>
      </c>
      <c r="G386" s="42"/>
      <c r="H386" s="42">
        <f>CONSUMO_DE_AGUA[[#This Row],[Medidor 1 
final m3 ]]</f>
        <v>0</v>
      </c>
      <c r="I386" s="42"/>
      <c r="J386" s="56">
        <f>+CONSUMO_DE_AGUA[[#This Row],[Medidor 1 
final m3 3]]-CONSUMO_DE_AGUA[[#This Row],[Medidor 1 inicial m3]]</f>
        <v>0</v>
      </c>
      <c r="K386" s="52"/>
    </row>
    <row r="387" spans="1:11" ht="15">
      <c r="A387" s="49"/>
      <c r="B387" s="49"/>
      <c r="C387" s="50">
        <f>IFERROR(CONSUMO_DE_AGUA[[#This Row],[Fecha de fin perforación/corte mensual]],0)</f>
        <v>0</v>
      </c>
      <c r="D387" s="42"/>
      <c r="E387" s="42"/>
      <c r="F387" s="42">
        <f t="shared" si="7"/>
        <v>0</v>
      </c>
      <c r="G387" s="42"/>
      <c r="H387" s="42">
        <f>CONSUMO_DE_AGUA[[#This Row],[Medidor 1 
final m3 ]]</f>
        <v>0</v>
      </c>
      <c r="I387" s="42"/>
      <c r="J387" s="56">
        <f>+CONSUMO_DE_AGUA[[#This Row],[Medidor 1 
final m3 3]]-CONSUMO_DE_AGUA[[#This Row],[Medidor 1 inicial m3]]</f>
        <v>0</v>
      </c>
      <c r="K387" s="52"/>
    </row>
    <row r="388" spans="1:11" ht="15">
      <c r="A388" s="49"/>
      <c r="B388" s="49"/>
      <c r="C388" s="50">
        <f>IFERROR(CONSUMO_DE_AGUA[[#This Row],[Fecha de fin perforación/corte mensual]],0)</f>
        <v>0</v>
      </c>
      <c r="D388" s="42"/>
      <c r="E388" s="42"/>
      <c r="F388" s="42">
        <f t="shared" si="7"/>
        <v>0</v>
      </c>
      <c r="G388" s="42"/>
      <c r="H388" s="42">
        <f>CONSUMO_DE_AGUA[[#This Row],[Medidor 1 
final m3 ]]</f>
        <v>0</v>
      </c>
      <c r="I388" s="42"/>
      <c r="J388" s="56">
        <f>+CONSUMO_DE_AGUA[[#This Row],[Medidor 1 
final m3 3]]-CONSUMO_DE_AGUA[[#This Row],[Medidor 1 inicial m3]]</f>
        <v>0</v>
      </c>
      <c r="K388" s="52"/>
    </row>
    <row r="389" spans="1:11" ht="15">
      <c r="A389" s="49"/>
      <c r="B389" s="49"/>
      <c r="C389" s="50">
        <f>IFERROR(CONSUMO_DE_AGUA[[#This Row],[Fecha de fin perforación/corte mensual]],0)</f>
        <v>0</v>
      </c>
      <c r="D389" s="42"/>
      <c r="E389" s="42"/>
      <c r="F389" s="42">
        <f t="shared" si="7"/>
        <v>0</v>
      </c>
      <c r="G389" s="42"/>
      <c r="H389" s="42">
        <f>CONSUMO_DE_AGUA[[#This Row],[Medidor 1 
final m3 ]]</f>
        <v>0</v>
      </c>
      <c r="I389" s="42"/>
      <c r="J389" s="56">
        <f>+CONSUMO_DE_AGUA[[#This Row],[Medidor 1 
final m3 3]]-CONSUMO_DE_AGUA[[#This Row],[Medidor 1 inicial m3]]</f>
        <v>0</v>
      </c>
      <c r="K389" s="52"/>
    </row>
    <row r="390" spans="1:11" ht="15">
      <c r="A390" s="49"/>
      <c r="B390" s="49"/>
      <c r="C390" s="50">
        <f>IFERROR(CONSUMO_DE_AGUA[[#This Row],[Fecha de fin perforación/corte mensual]],0)</f>
        <v>0</v>
      </c>
      <c r="D390" s="42"/>
      <c r="E390" s="42"/>
      <c r="F390" s="42">
        <f t="shared" si="7"/>
        <v>0</v>
      </c>
      <c r="G390" s="42"/>
      <c r="H390" s="42">
        <f>CONSUMO_DE_AGUA[[#This Row],[Medidor 1 
final m3 ]]</f>
        <v>0</v>
      </c>
      <c r="I390" s="42"/>
      <c r="J390" s="56">
        <f>+CONSUMO_DE_AGUA[[#This Row],[Medidor 1 
final m3 3]]-CONSUMO_DE_AGUA[[#This Row],[Medidor 1 inicial m3]]</f>
        <v>0</v>
      </c>
      <c r="K390" s="52"/>
    </row>
    <row r="391" spans="1:11" ht="15">
      <c r="A391" s="49"/>
      <c r="B391" s="49"/>
      <c r="C391" s="50">
        <f>IFERROR(CONSUMO_DE_AGUA[[#This Row],[Fecha de fin perforación/corte mensual]],0)</f>
        <v>0</v>
      </c>
      <c r="D391" s="42"/>
      <c r="E391" s="42"/>
      <c r="F391" s="42">
        <f t="shared" si="7"/>
        <v>0</v>
      </c>
      <c r="G391" s="42"/>
      <c r="H391" s="42">
        <f>CONSUMO_DE_AGUA[[#This Row],[Medidor 1 
final m3 ]]</f>
        <v>0</v>
      </c>
      <c r="I391" s="42"/>
      <c r="J391" s="56">
        <f>+CONSUMO_DE_AGUA[[#This Row],[Medidor 1 
final m3 3]]-CONSUMO_DE_AGUA[[#This Row],[Medidor 1 inicial m3]]</f>
        <v>0</v>
      </c>
      <c r="K391" s="52"/>
    </row>
    <row r="392" spans="1:11" ht="15">
      <c r="A392" s="49"/>
      <c r="B392" s="49"/>
      <c r="C392" s="50">
        <f>IFERROR(CONSUMO_DE_AGUA[[#This Row],[Fecha de fin perforación/corte mensual]],0)</f>
        <v>0</v>
      </c>
      <c r="D392" s="42"/>
      <c r="E392" s="42"/>
      <c r="F392" s="42">
        <f t="shared" si="7"/>
        <v>0</v>
      </c>
      <c r="G392" s="42"/>
      <c r="H392" s="42">
        <f>CONSUMO_DE_AGUA[[#This Row],[Medidor 1 
final m3 ]]</f>
        <v>0</v>
      </c>
      <c r="I392" s="42"/>
      <c r="J392" s="56">
        <f>+CONSUMO_DE_AGUA[[#This Row],[Medidor 1 
final m3 3]]-CONSUMO_DE_AGUA[[#This Row],[Medidor 1 inicial m3]]</f>
        <v>0</v>
      </c>
      <c r="K392" s="52"/>
    </row>
    <row r="393" spans="1:11" ht="15">
      <c r="A393" s="49"/>
      <c r="B393" s="49"/>
      <c r="C393" s="50">
        <f>IFERROR(CONSUMO_DE_AGUA[[#This Row],[Fecha de fin perforación/corte mensual]],0)</f>
        <v>0</v>
      </c>
      <c r="D393" s="42"/>
      <c r="E393" s="42"/>
      <c r="F393" s="42">
        <f t="shared" si="7"/>
        <v>0</v>
      </c>
      <c r="G393" s="42"/>
      <c r="H393" s="42">
        <f>CONSUMO_DE_AGUA[[#This Row],[Medidor 1 
final m3 ]]</f>
        <v>0</v>
      </c>
      <c r="I393" s="42"/>
      <c r="J393" s="56">
        <f>+CONSUMO_DE_AGUA[[#This Row],[Medidor 1 
final m3 3]]-CONSUMO_DE_AGUA[[#This Row],[Medidor 1 inicial m3]]</f>
        <v>0</v>
      </c>
      <c r="K393" s="52"/>
    </row>
    <row r="394" spans="1:11" ht="15">
      <c r="A394" s="49"/>
      <c r="B394" s="49"/>
      <c r="C394" s="50">
        <f>IFERROR(CONSUMO_DE_AGUA[[#This Row],[Fecha de fin perforación/corte mensual]],0)</f>
        <v>0</v>
      </c>
      <c r="D394" s="42"/>
      <c r="E394" s="42"/>
      <c r="F394" s="42">
        <f t="shared" si="7"/>
        <v>0</v>
      </c>
      <c r="G394" s="42"/>
      <c r="H394" s="42">
        <f>CONSUMO_DE_AGUA[[#This Row],[Medidor 1 
final m3 ]]</f>
        <v>0</v>
      </c>
      <c r="I394" s="42"/>
      <c r="J394" s="56">
        <f>+CONSUMO_DE_AGUA[[#This Row],[Medidor 1 
final m3 3]]-CONSUMO_DE_AGUA[[#This Row],[Medidor 1 inicial m3]]</f>
        <v>0</v>
      </c>
      <c r="K394" s="52"/>
    </row>
    <row r="395" spans="1:11" ht="15">
      <c r="A395" s="49"/>
      <c r="B395" s="49"/>
      <c r="C395" s="50">
        <f>IFERROR(CONSUMO_DE_AGUA[[#This Row],[Fecha de fin perforación/corte mensual]],0)</f>
        <v>0</v>
      </c>
      <c r="D395" s="42"/>
      <c r="E395" s="42"/>
      <c r="F395" s="42">
        <f t="shared" si="7"/>
        <v>0</v>
      </c>
      <c r="G395" s="42"/>
      <c r="H395" s="42">
        <f>CONSUMO_DE_AGUA[[#This Row],[Medidor 1 
final m3 ]]</f>
        <v>0</v>
      </c>
      <c r="I395" s="42"/>
      <c r="J395" s="56">
        <f>+CONSUMO_DE_AGUA[[#This Row],[Medidor 1 
final m3 3]]-CONSUMO_DE_AGUA[[#This Row],[Medidor 1 inicial m3]]</f>
        <v>0</v>
      </c>
      <c r="K395" s="52"/>
    </row>
    <row r="396" spans="1:11" ht="15">
      <c r="A396" s="49"/>
      <c r="B396" s="49"/>
      <c r="C396" s="50">
        <f>IFERROR(CONSUMO_DE_AGUA[[#This Row],[Fecha de fin perforación/corte mensual]],0)</f>
        <v>0</v>
      </c>
      <c r="D396" s="42"/>
      <c r="E396" s="42"/>
      <c r="F396" s="42">
        <f t="shared" si="7"/>
        <v>0</v>
      </c>
      <c r="G396" s="42"/>
      <c r="H396" s="42">
        <f>CONSUMO_DE_AGUA[[#This Row],[Medidor 1 
final m3 ]]</f>
        <v>0</v>
      </c>
      <c r="I396" s="42"/>
      <c r="J396" s="56">
        <f>+CONSUMO_DE_AGUA[[#This Row],[Medidor 1 
final m3 3]]-CONSUMO_DE_AGUA[[#This Row],[Medidor 1 inicial m3]]</f>
        <v>0</v>
      </c>
      <c r="K396" s="52"/>
    </row>
    <row r="397" spans="1:11" ht="15">
      <c r="A397" s="49"/>
      <c r="B397" s="49"/>
      <c r="C397" s="50">
        <f>IFERROR(CONSUMO_DE_AGUA[[#This Row],[Fecha de fin perforación/corte mensual]],0)</f>
        <v>0</v>
      </c>
      <c r="D397" s="42"/>
      <c r="E397" s="42"/>
      <c r="F397" s="42">
        <f t="shared" si="7"/>
        <v>0</v>
      </c>
      <c r="G397" s="42"/>
      <c r="H397" s="42">
        <f>CONSUMO_DE_AGUA[[#This Row],[Medidor 1 
final m3 ]]</f>
        <v>0</v>
      </c>
      <c r="I397" s="42"/>
      <c r="J397" s="56">
        <f>+CONSUMO_DE_AGUA[[#This Row],[Medidor 1 
final m3 3]]-CONSUMO_DE_AGUA[[#This Row],[Medidor 1 inicial m3]]</f>
        <v>0</v>
      </c>
      <c r="K397" s="52"/>
    </row>
    <row r="398" spans="1:11" ht="15">
      <c r="A398" s="49"/>
      <c r="B398" s="49"/>
      <c r="C398" s="50">
        <f>IFERROR(CONSUMO_DE_AGUA[[#This Row],[Fecha de fin perforación/corte mensual]],0)</f>
        <v>0</v>
      </c>
      <c r="D398" s="42"/>
      <c r="E398" s="42"/>
      <c r="F398" s="42">
        <f t="shared" si="7"/>
        <v>0</v>
      </c>
      <c r="G398" s="42"/>
      <c r="H398" s="42">
        <f>CONSUMO_DE_AGUA[[#This Row],[Medidor 1 
final m3 ]]</f>
        <v>0</v>
      </c>
      <c r="I398" s="42"/>
      <c r="J398" s="56">
        <f>+CONSUMO_DE_AGUA[[#This Row],[Medidor 1 
final m3 3]]-CONSUMO_DE_AGUA[[#This Row],[Medidor 1 inicial m3]]</f>
        <v>0</v>
      </c>
      <c r="K398" s="52"/>
    </row>
    <row r="399" spans="1:11" ht="15">
      <c r="A399" s="49"/>
      <c r="B399" s="49"/>
      <c r="C399" s="50">
        <f>IFERROR(CONSUMO_DE_AGUA[[#This Row],[Fecha de fin perforación/corte mensual]],0)</f>
        <v>0</v>
      </c>
      <c r="D399" s="42"/>
      <c r="E399" s="42"/>
      <c r="F399" s="42">
        <f t="shared" si="7"/>
        <v>0</v>
      </c>
      <c r="G399" s="42"/>
      <c r="H399" s="42">
        <f>CONSUMO_DE_AGUA[[#This Row],[Medidor 1 
final m3 ]]</f>
        <v>0</v>
      </c>
      <c r="I399" s="42"/>
      <c r="J399" s="56">
        <f>+CONSUMO_DE_AGUA[[#This Row],[Medidor 1 
final m3 3]]-CONSUMO_DE_AGUA[[#This Row],[Medidor 1 inicial m3]]</f>
        <v>0</v>
      </c>
      <c r="K399" s="52"/>
    </row>
    <row r="400" spans="1:11" ht="15">
      <c r="A400" s="49"/>
      <c r="B400" s="49"/>
      <c r="C400" s="50">
        <f>IFERROR(CONSUMO_DE_AGUA[[#This Row],[Fecha de fin perforación/corte mensual]],0)</f>
        <v>0</v>
      </c>
      <c r="D400" s="42"/>
      <c r="E400" s="42"/>
      <c r="F400" s="42">
        <f t="shared" si="7"/>
        <v>0</v>
      </c>
      <c r="G400" s="42"/>
      <c r="H400" s="42">
        <f>CONSUMO_DE_AGUA[[#This Row],[Medidor 1 
final m3 ]]</f>
        <v>0</v>
      </c>
      <c r="I400" s="42"/>
      <c r="J400" s="56">
        <f>+CONSUMO_DE_AGUA[[#This Row],[Medidor 1 
final m3 3]]-CONSUMO_DE_AGUA[[#This Row],[Medidor 1 inicial m3]]</f>
        <v>0</v>
      </c>
      <c r="K400" s="52"/>
    </row>
    <row r="401" spans="1:11" ht="15">
      <c r="A401" s="49"/>
      <c r="B401" s="49"/>
      <c r="C401" s="50">
        <f>IFERROR(CONSUMO_DE_AGUA[[#This Row],[Fecha de fin perforación/corte mensual]],0)</f>
        <v>0</v>
      </c>
      <c r="D401" s="42"/>
      <c r="E401" s="42"/>
      <c r="F401" s="42">
        <f t="shared" si="7"/>
        <v>0</v>
      </c>
      <c r="G401" s="42"/>
      <c r="H401" s="42">
        <f>CONSUMO_DE_AGUA[[#This Row],[Medidor 1 
final m3 ]]</f>
        <v>0</v>
      </c>
      <c r="I401" s="42"/>
      <c r="J401" s="56">
        <f>+CONSUMO_DE_AGUA[[#This Row],[Medidor 1 
final m3 3]]-CONSUMO_DE_AGUA[[#This Row],[Medidor 1 inicial m3]]</f>
        <v>0</v>
      </c>
      <c r="K401" s="52"/>
    </row>
    <row r="402" spans="1:11" ht="15">
      <c r="A402" s="49"/>
      <c r="B402" s="49"/>
      <c r="C402" s="50">
        <f>IFERROR(CONSUMO_DE_AGUA[[#This Row],[Fecha de fin perforación/corte mensual]],0)</f>
        <v>0</v>
      </c>
      <c r="D402" s="42"/>
      <c r="E402" s="42"/>
      <c r="F402" s="42">
        <f t="shared" si="7"/>
        <v>0</v>
      </c>
      <c r="G402" s="42"/>
      <c r="H402" s="42">
        <f>CONSUMO_DE_AGUA[[#This Row],[Medidor 1 
final m3 ]]</f>
        <v>0</v>
      </c>
      <c r="I402" s="42"/>
      <c r="J402" s="56">
        <f>+CONSUMO_DE_AGUA[[#This Row],[Medidor 1 
final m3 3]]-CONSUMO_DE_AGUA[[#This Row],[Medidor 1 inicial m3]]</f>
        <v>0</v>
      </c>
      <c r="K402" s="52"/>
    </row>
    <row r="403" spans="1:11" ht="15">
      <c r="A403" s="49"/>
      <c r="B403" s="49"/>
      <c r="C403" s="50">
        <f>IFERROR(CONSUMO_DE_AGUA[[#This Row],[Fecha de fin perforación/corte mensual]],0)</f>
        <v>0</v>
      </c>
      <c r="D403" s="42"/>
      <c r="E403" s="42"/>
      <c r="F403" s="42">
        <f t="shared" si="7"/>
        <v>0</v>
      </c>
      <c r="G403" s="42"/>
      <c r="H403" s="42">
        <f>CONSUMO_DE_AGUA[[#This Row],[Medidor 1 
final m3 ]]</f>
        <v>0</v>
      </c>
      <c r="I403" s="42"/>
      <c r="J403" s="56">
        <f>+CONSUMO_DE_AGUA[[#This Row],[Medidor 1 
final m3 3]]-CONSUMO_DE_AGUA[[#This Row],[Medidor 1 inicial m3]]</f>
        <v>0</v>
      </c>
      <c r="K403" s="52"/>
    </row>
    <row r="404" spans="1:11" ht="15">
      <c r="A404" s="49"/>
      <c r="B404" s="49"/>
      <c r="C404" s="50">
        <f>IFERROR(CONSUMO_DE_AGUA[[#This Row],[Fecha de fin perforación/corte mensual]],0)</f>
        <v>0</v>
      </c>
      <c r="D404" s="42"/>
      <c r="E404" s="42"/>
      <c r="F404" s="42">
        <f t="shared" si="7"/>
        <v>0</v>
      </c>
      <c r="G404" s="42"/>
      <c r="H404" s="42">
        <f>CONSUMO_DE_AGUA[[#This Row],[Medidor 1 
final m3 ]]</f>
        <v>0</v>
      </c>
      <c r="I404" s="42"/>
      <c r="J404" s="56">
        <f>+CONSUMO_DE_AGUA[[#This Row],[Medidor 1 
final m3 3]]-CONSUMO_DE_AGUA[[#This Row],[Medidor 1 inicial m3]]</f>
        <v>0</v>
      </c>
      <c r="K404" s="52"/>
    </row>
    <row r="405" spans="1:11" ht="15">
      <c r="A405" s="49"/>
      <c r="B405" s="49"/>
      <c r="C405" s="50">
        <f>IFERROR(CONSUMO_DE_AGUA[[#This Row],[Fecha de fin perforación/corte mensual]],0)</f>
        <v>0</v>
      </c>
      <c r="D405" s="42"/>
      <c r="E405" s="42"/>
      <c r="F405" s="42">
        <f t="shared" si="7"/>
        <v>0</v>
      </c>
      <c r="G405" s="42"/>
      <c r="H405" s="42">
        <f>CONSUMO_DE_AGUA[[#This Row],[Medidor 1 
final m3 ]]</f>
        <v>0</v>
      </c>
      <c r="I405" s="42"/>
      <c r="J405" s="56">
        <f>+CONSUMO_DE_AGUA[[#This Row],[Medidor 1 
final m3 3]]-CONSUMO_DE_AGUA[[#This Row],[Medidor 1 inicial m3]]</f>
        <v>0</v>
      </c>
      <c r="K405" s="52"/>
    </row>
    <row r="406" spans="1:11" ht="15">
      <c r="A406" s="49"/>
      <c r="B406" s="49"/>
      <c r="C406" s="50">
        <f>IFERROR(CONSUMO_DE_AGUA[[#This Row],[Fecha de fin perforación/corte mensual]],0)</f>
        <v>0</v>
      </c>
      <c r="D406" s="42"/>
      <c r="E406" s="42"/>
      <c r="F406" s="42">
        <f t="shared" si="7"/>
        <v>0</v>
      </c>
      <c r="G406" s="42"/>
      <c r="H406" s="42">
        <f>CONSUMO_DE_AGUA[[#This Row],[Medidor 1 
final m3 ]]</f>
        <v>0</v>
      </c>
      <c r="I406" s="42"/>
      <c r="J406" s="56">
        <f>+CONSUMO_DE_AGUA[[#This Row],[Medidor 1 
final m3 3]]-CONSUMO_DE_AGUA[[#This Row],[Medidor 1 inicial m3]]</f>
        <v>0</v>
      </c>
      <c r="K406" s="52"/>
    </row>
    <row r="407" spans="1:11" ht="15">
      <c r="A407" s="49"/>
      <c r="B407" s="49"/>
      <c r="C407" s="50">
        <f>IFERROR(CONSUMO_DE_AGUA[[#This Row],[Fecha de fin perforación/corte mensual]],0)</f>
        <v>0</v>
      </c>
      <c r="D407" s="42"/>
      <c r="E407" s="42"/>
      <c r="F407" s="42">
        <f t="shared" si="7"/>
        <v>0</v>
      </c>
      <c r="G407" s="42"/>
      <c r="H407" s="42">
        <f>CONSUMO_DE_AGUA[[#This Row],[Medidor 1 
final m3 ]]</f>
        <v>0</v>
      </c>
      <c r="I407" s="42"/>
      <c r="J407" s="56">
        <f>+CONSUMO_DE_AGUA[[#This Row],[Medidor 1 
final m3 3]]-CONSUMO_DE_AGUA[[#This Row],[Medidor 1 inicial m3]]</f>
        <v>0</v>
      </c>
      <c r="K407" s="52"/>
    </row>
    <row r="408" spans="1:11" ht="15">
      <c r="A408" s="49"/>
      <c r="B408" s="49"/>
      <c r="C408" s="50">
        <f>IFERROR(CONSUMO_DE_AGUA[[#This Row],[Fecha de fin perforación/corte mensual]],0)</f>
        <v>0</v>
      </c>
      <c r="D408" s="42"/>
      <c r="E408" s="42"/>
      <c r="F408" s="42">
        <f t="shared" si="7"/>
        <v>0</v>
      </c>
      <c r="G408" s="42"/>
      <c r="H408" s="42">
        <f>CONSUMO_DE_AGUA[[#This Row],[Medidor 1 
final m3 ]]</f>
        <v>0</v>
      </c>
      <c r="I408" s="42"/>
      <c r="J408" s="56">
        <f>+CONSUMO_DE_AGUA[[#This Row],[Medidor 1 
final m3 3]]-CONSUMO_DE_AGUA[[#This Row],[Medidor 1 inicial m3]]</f>
        <v>0</v>
      </c>
      <c r="K408" s="52"/>
    </row>
    <row r="409" spans="1:11" ht="15">
      <c r="A409" s="49"/>
      <c r="B409" s="49"/>
      <c r="C409" s="50">
        <f>IFERROR(CONSUMO_DE_AGUA[[#This Row],[Fecha de fin perforación/corte mensual]],0)</f>
        <v>0</v>
      </c>
      <c r="D409" s="42"/>
      <c r="E409" s="42"/>
      <c r="F409" s="42">
        <f t="shared" si="7"/>
        <v>0</v>
      </c>
      <c r="G409" s="42"/>
      <c r="H409" s="42">
        <f>CONSUMO_DE_AGUA[[#This Row],[Medidor 1 
final m3 ]]</f>
        <v>0</v>
      </c>
      <c r="I409" s="42"/>
      <c r="J409" s="56">
        <f>+CONSUMO_DE_AGUA[[#This Row],[Medidor 1 
final m3 3]]-CONSUMO_DE_AGUA[[#This Row],[Medidor 1 inicial m3]]</f>
        <v>0</v>
      </c>
      <c r="K409" s="52"/>
    </row>
    <row r="410" spans="1:11" ht="15">
      <c r="A410" s="49"/>
      <c r="B410" s="49"/>
      <c r="C410" s="50">
        <f>IFERROR(CONSUMO_DE_AGUA[[#This Row],[Fecha de fin perforación/corte mensual]],0)</f>
        <v>0</v>
      </c>
      <c r="D410" s="42"/>
      <c r="E410" s="42"/>
      <c r="F410" s="42">
        <f t="shared" si="7"/>
        <v>0</v>
      </c>
      <c r="G410" s="42"/>
      <c r="H410" s="42">
        <f>CONSUMO_DE_AGUA[[#This Row],[Medidor 1 
final m3 ]]</f>
        <v>0</v>
      </c>
      <c r="I410" s="42"/>
      <c r="J410" s="56">
        <f>+CONSUMO_DE_AGUA[[#This Row],[Medidor 1 
final m3 3]]-CONSUMO_DE_AGUA[[#This Row],[Medidor 1 inicial m3]]</f>
        <v>0</v>
      </c>
      <c r="K410" s="52"/>
    </row>
    <row r="411" spans="1:11" ht="15">
      <c r="A411" s="49"/>
      <c r="B411" s="49"/>
      <c r="C411" s="50">
        <f>IFERROR(CONSUMO_DE_AGUA[[#This Row],[Fecha de fin perforación/corte mensual]],0)</f>
        <v>0</v>
      </c>
      <c r="D411" s="42"/>
      <c r="E411" s="42"/>
      <c r="F411" s="42">
        <f t="shared" si="7"/>
        <v>0</v>
      </c>
      <c r="G411" s="42"/>
      <c r="H411" s="42">
        <f>CONSUMO_DE_AGUA[[#This Row],[Medidor 1 
final m3 ]]</f>
        <v>0</v>
      </c>
      <c r="I411" s="42"/>
      <c r="J411" s="56">
        <f>+CONSUMO_DE_AGUA[[#This Row],[Medidor 1 
final m3 3]]-CONSUMO_DE_AGUA[[#This Row],[Medidor 1 inicial m3]]</f>
        <v>0</v>
      </c>
      <c r="K411" s="52"/>
    </row>
    <row r="412" spans="1:11" ht="15">
      <c r="A412" s="49"/>
      <c r="B412" s="49"/>
      <c r="C412" s="50">
        <f>IFERROR(CONSUMO_DE_AGUA[[#This Row],[Fecha de fin perforación/corte mensual]],0)</f>
        <v>0</v>
      </c>
      <c r="D412" s="42"/>
      <c r="E412" s="42"/>
      <c r="F412" s="42">
        <f t="shared" si="7"/>
        <v>0</v>
      </c>
      <c r="G412" s="42"/>
      <c r="H412" s="42">
        <f>CONSUMO_DE_AGUA[[#This Row],[Medidor 1 
final m3 ]]</f>
        <v>0</v>
      </c>
      <c r="I412" s="42"/>
      <c r="J412" s="56">
        <f>+CONSUMO_DE_AGUA[[#This Row],[Medidor 1 
final m3 3]]-CONSUMO_DE_AGUA[[#This Row],[Medidor 1 inicial m3]]</f>
        <v>0</v>
      </c>
      <c r="K412" s="52"/>
    </row>
    <row r="413" spans="1:11" ht="15">
      <c r="A413" s="49"/>
      <c r="B413" s="49"/>
      <c r="C413" s="50">
        <f>IFERROR(CONSUMO_DE_AGUA[[#This Row],[Fecha de fin perforación/corte mensual]],0)</f>
        <v>0</v>
      </c>
      <c r="D413" s="42"/>
      <c r="E413" s="42"/>
      <c r="F413" s="42">
        <f t="shared" si="7"/>
        <v>0</v>
      </c>
      <c r="G413" s="42"/>
      <c r="H413" s="42">
        <f>CONSUMO_DE_AGUA[[#This Row],[Medidor 1 
final m3 ]]</f>
        <v>0</v>
      </c>
      <c r="I413" s="42"/>
      <c r="J413" s="56">
        <f>+CONSUMO_DE_AGUA[[#This Row],[Medidor 1 
final m3 3]]-CONSUMO_DE_AGUA[[#This Row],[Medidor 1 inicial m3]]</f>
        <v>0</v>
      </c>
      <c r="K413" s="52"/>
    </row>
    <row r="414" spans="1:11" ht="15">
      <c r="A414" s="49"/>
      <c r="B414" s="49"/>
      <c r="C414" s="50">
        <f>IFERROR(CONSUMO_DE_AGUA[[#This Row],[Fecha de fin perforación/corte mensual]],0)</f>
        <v>0</v>
      </c>
      <c r="D414" s="42"/>
      <c r="E414" s="42"/>
      <c r="F414" s="42">
        <f t="shared" si="7"/>
        <v>0</v>
      </c>
      <c r="G414" s="42"/>
      <c r="H414" s="42">
        <f>CONSUMO_DE_AGUA[[#This Row],[Medidor 1 
final m3 ]]</f>
        <v>0</v>
      </c>
      <c r="I414" s="42"/>
      <c r="J414" s="56">
        <f>+CONSUMO_DE_AGUA[[#This Row],[Medidor 1 
final m3 3]]-CONSUMO_DE_AGUA[[#This Row],[Medidor 1 inicial m3]]</f>
        <v>0</v>
      </c>
      <c r="K414" s="52"/>
    </row>
    <row r="415" spans="1:11" ht="15">
      <c r="A415" s="49"/>
      <c r="B415" s="49"/>
      <c r="C415" s="50">
        <f>IFERROR(CONSUMO_DE_AGUA[[#This Row],[Fecha de fin perforación/corte mensual]],0)</f>
        <v>0</v>
      </c>
      <c r="D415" s="42"/>
      <c r="E415" s="42"/>
      <c r="F415" s="42">
        <f t="shared" si="7"/>
        <v>0</v>
      </c>
      <c r="G415" s="42"/>
      <c r="H415" s="42">
        <f>CONSUMO_DE_AGUA[[#This Row],[Medidor 1 
final m3 ]]</f>
        <v>0</v>
      </c>
      <c r="I415" s="42"/>
      <c r="J415" s="56">
        <f>+CONSUMO_DE_AGUA[[#This Row],[Medidor 1 
final m3 3]]-CONSUMO_DE_AGUA[[#This Row],[Medidor 1 inicial m3]]</f>
        <v>0</v>
      </c>
      <c r="K415" s="52"/>
    </row>
    <row r="416" spans="1:11" ht="15">
      <c r="A416" s="49"/>
      <c r="B416" s="49"/>
      <c r="C416" s="50">
        <f>IFERROR(CONSUMO_DE_AGUA[[#This Row],[Fecha de fin perforación/corte mensual]],0)</f>
        <v>0</v>
      </c>
      <c r="D416" s="42"/>
      <c r="E416" s="42"/>
      <c r="F416" s="42">
        <f t="shared" si="7"/>
        <v>0</v>
      </c>
      <c r="G416" s="42"/>
      <c r="H416" s="42">
        <f>CONSUMO_DE_AGUA[[#This Row],[Medidor 1 
final m3 ]]</f>
        <v>0</v>
      </c>
      <c r="I416" s="42"/>
      <c r="J416" s="56">
        <f>+CONSUMO_DE_AGUA[[#This Row],[Medidor 1 
final m3 3]]-CONSUMO_DE_AGUA[[#This Row],[Medidor 1 inicial m3]]</f>
        <v>0</v>
      </c>
      <c r="K416" s="52"/>
    </row>
    <row r="417" spans="1:11" ht="15">
      <c r="A417" s="49"/>
      <c r="B417" s="49"/>
      <c r="C417" s="50">
        <f>IFERROR(CONSUMO_DE_AGUA[[#This Row],[Fecha de fin perforación/corte mensual]],0)</f>
        <v>0</v>
      </c>
      <c r="D417" s="42"/>
      <c r="E417" s="42"/>
      <c r="F417" s="42">
        <f t="shared" si="7"/>
        <v>0</v>
      </c>
      <c r="G417" s="42"/>
      <c r="H417" s="42">
        <f>CONSUMO_DE_AGUA[[#This Row],[Medidor 1 
final m3 ]]</f>
        <v>0</v>
      </c>
      <c r="I417" s="42"/>
      <c r="J417" s="56">
        <f>+CONSUMO_DE_AGUA[[#This Row],[Medidor 1 
final m3 3]]-CONSUMO_DE_AGUA[[#This Row],[Medidor 1 inicial m3]]</f>
        <v>0</v>
      </c>
      <c r="K417" s="52"/>
    </row>
    <row r="418" spans="1:11" ht="15">
      <c r="A418" s="49"/>
      <c r="B418" s="49"/>
      <c r="C418" s="50">
        <f>IFERROR(CONSUMO_DE_AGUA[[#This Row],[Fecha de fin perforación/corte mensual]],0)</f>
        <v>0</v>
      </c>
      <c r="D418" s="42"/>
      <c r="E418" s="42"/>
      <c r="F418" s="42">
        <f t="shared" si="7"/>
        <v>0</v>
      </c>
      <c r="G418" s="42"/>
      <c r="H418" s="42">
        <f>CONSUMO_DE_AGUA[[#This Row],[Medidor 1 
final m3 ]]</f>
        <v>0</v>
      </c>
      <c r="I418" s="42"/>
      <c r="J418" s="56">
        <f>+CONSUMO_DE_AGUA[[#This Row],[Medidor 1 
final m3 3]]-CONSUMO_DE_AGUA[[#This Row],[Medidor 1 inicial m3]]</f>
        <v>0</v>
      </c>
      <c r="K418" s="52"/>
    </row>
    <row r="419" spans="1:11" ht="15">
      <c r="A419" s="49"/>
      <c r="B419" s="49"/>
      <c r="C419" s="50">
        <f>IFERROR(CONSUMO_DE_AGUA[[#This Row],[Fecha de fin perforación/corte mensual]],0)</f>
        <v>0</v>
      </c>
      <c r="D419" s="42"/>
      <c r="E419" s="42"/>
      <c r="F419" s="42">
        <f t="shared" si="7"/>
        <v>0</v>
      </c>
      <c r="G419" s="42"/>
      <c r="H419" s="42">
        <f>CONSUMO_DE_AGUA[[#This Row],[Medidor 1 
final m3 ]]</f>
        <v>0</v>
      </c>
      <c r="I419" s="42"/>
      <c r="J419" s="56">
        <f>+CONSUMO_DE_AGUA[[#This Row],[Medidor 1 
final m3 3]]-CONSUMO_DE_AGUA[[#This Row],[Medidor 1 inicial m3]]</f>
        <v>0</v>
      </c>
      <c r="K419" s="52"/>
    </row>
    <row r="420" spans="1:11" ht="15">
      <c r="A420" s="49"/>
      <c r="B420" s="49"/>
      <c r="C420" s="50">
        <f>IFERROR(CONSUMO_DE_AGUA[[#This Row],[Fecha de fin perforación/corte mensual]],0)</f>
        <v>0</v>
      </c>
      <c r="D420" s="42"/>
      <c r="E420" s="42"/>
      <c r="F420" s="42">
        <f t="shared" si="7"/>
        <v>0</v>
      </c>
      <c r="G420" s="42"/>
      <c r="H420" s="42">
        <f>CONSUMO_DE_AGUA[[#This Row],[Medidor 1 
final m3 ]]</f>
        <v>0</v>
      </c>
      <c r="I420" s="42"/>
      <c r="J420" s="56">
        <f>+CONSUMO_DE_AGUA[[#This Row],[Medidor 1 
final m3 3]]-CONSUMO_DE_AGUA[[#This Row],[Medidor 1 inicial m3]]</f>
        <v>0</v>
      </c>
      <c r="K420" s="52"/>
    </row>
    <row r="421" spans="1:11" ht="15">
      <c r="A421" s="49"/>
      <c r="B421" s="49"/>
      <c r="C421" s="50">
        <f>IFERROR(CONSUMO_DE_AGUA[[#This Row],[Fecha de fin perforación/corte mensual]],0)</f>
        <v>0</v>
      </c>
      <c r="D421" s="42"/>
      <c r="E421" s="42"/>
      <c r="F421" s="42">
        <f t="shared" si="7"/>
        <v>0</v>
      </c>
      <c r="G421" s="42"/>
      <c r="H421" s="42">
        <f>CONSUMO_DE_AGUA[[#This Row],[Medidor 1 
final m3 ]]</f>
        <v>0</v>
      </c>
      <c r="I421" s="42"/>
      <c r="J421" s="56">
        <f>+CONSUMO_DE_AGUA[[#This Row],[Medidor 1 
final m3 3]]-CONSUMO_DE_AGUA[[#This Row],[Medidor 1 inicial m3]]</f>
        <v>0</v>
      </c>
      <c r="K421" s="52"/>
    </row>
    <row r="422" spans="1:11" ht="15">
      <c r="A422" s="49"/>
      <c r="B422" s="49"/>
      <c r="C422" s="50">
        <f>IFERROR(CONSUMO_DE_AGUA[[#This Row],[Fecha de fin perforación/corte mensual]],0)</f>
        <v>0</v>
      </c>
      <c r="D422" s="42"/>
      <c r="E422" s="42"/>
      <c r="F422" s="42">
        <f t="shared" si="7"/>
        <v>0</v>
      </c>
      <c r="G422" s="42"/>
      <c r="H422" s="42">
        <f>CONSUMO_DE_AGUA[[#This Row],[Medidor 1 
final m3 ]]</f>
        <v>0</v>
      </c>
      <c r="I422" s="42"/>
      <c r="J422" s="56">
        <f>+CONSUMO_DE_AGUA[[#This Row],[Medidor 1 
final m3 3]]-CONSUMO_DE_AGUA[[#This Row],[Medidor 1 inicial m3]]</f>
        <v>0</v>
      </c>
      <c r="K422" s="52"/>
    </row>
    <row r="423" spans="1:11" ht="15">
      <c r="A423" s="49"/>
      <c r="B423" s="49"/>
      <c r="C423" s="50">
        <f>IFERROR(CONSUMO_DE_AGUA[[#This Row],[Fecha de fin perforación/corte mensual]],0)</f>
        <v>0</v>
      </c>
      <c r="D423" s="42"/>
      <c r="E423" s="42"/>
      <c r="F423" s="42">
        <f t="shared" si="7"/>
        <v>0</v>
      </c>
      <c r="G423" s="42"/>
      <c r="H423" s="42">
        <f>CONSUMO_DE_AGUA[[#This Row],[Medidor 1 
final m3 ]]</f>
        <v>0</v>
      </c>
      <c r="I423" s="42"/>
      <c r="J423" s="56">
        <f>+CONSUMO_DE_AGUA[[#This Row],[Medidor 1 
final m3 3]]-CONSUMO_DE_AGUA[[#This Row],[Medidor 1 inicial m3]]</f>
        <v>0</v>
      </c>
      <c r="K423" s="52"/>
    </row>
    <row r="424" spans="1:11" ht="15">
      <c r="A424" s="49"/>
      <c r="B424" s="49"/>
      <c r="C424" s="50">
        <f>IFERROR(CONSUMO_DE_AGUA[[#This Row],[Fecha de fin perforación/corte mensual]],0)</f>
        <v>0</v>
      </c>
      <c r="D424" s="42"/>
      <c r="E424" s="42"/>
      <c r="F424" s="42">
        <f t="shared" si="7"/>
        <v>0</v>
      </c>
      <c r="G424" s="42"/>
      <c r="H424" s="42">
        <f>CONSUMO_DE_AGUA[[#This Row],[Medidor 1 
final m3 ]]</f>
        <v>0</v>
      </c>
      <c r="I424" s="42"/>
      <c r="J424" s="56">
        <f>+CONSUMO_DE_AGUA[[#This Row],[Medidor 1 
final m3 3]]-CONSUMO_DE_AGUA[[#This Row],[Medidor 1 inicial m3]]</f>
        <v>0</v>
      </c>
      <c r="K424" s="52"/>
    </row>
    <row r="425" spans="1:11" ht="15">
      <c r="A425" s="49"/>
      <c r="B425" s="49"/>
      <c r="C425" s="50">
        <f>IFERROR(CONSUMO_DE_AGUA[[#This Row],[Fecha de fin perforación/corte mensual]],0)</f>
        <v>0</v>
      </c>
      <c r="D425" s="42"/>
      <c r="E425" s="42"/>
      <c r="F425" s="42">
        <f t="shared" si="7"/>
        <v>0</v>
      </c>
      <c r="G425" s="42"/>
      <c r="H425" s="42">
        <f>CONSUMO_DE_AGUA[[#This Row],[Medidor 1 
final m3 ]]</f>
        <v>0</v>
      </c>
      <c r="I425" s="42"/>
      <c r="J425" s="56">
        <f>+CONSUMO_DE_AGUA[[#This Row],[Medidor 1 
final m3 3]]-CONSUMO_DE_AGUA[[#This Row],[Medidor 1 inicial m3]]</f>
        <v>0</v>
      </c>
      <c r="K425" s="52"/>
    </row>
    <row r="426" spans="1:11" ht="15">
      <c r="A426" s="49"/>
      <c r="B426" s="49"/>
      <c r="C426" s="50">
        <f>IFERROR(CONSUMO_DE_AGUA[[#This Row],[Fecha de fin perforación/corte mensual]],0)</f>
        <v>0</v>
      </c>
      <c r="D426" s="42"/>
      <c r="E426" s="42"/>
      <c r="F426" s="42">
        <f t="shared" si="7"/>
        <v>0</v>
      </c>
      <c r="G426" s="42"/>
      <c r="H426" s="42">
        <f>CONSUMO_DE_AGUA[[#This Row],[Medidor 1 
final m3 ]]</f>
        <v>0</v>
      </c>
      <c r="I426" s="42"/>
      <c r="J426" s="56">
        <f>+CONSUMO_DE_AGUA[[#This Row],[Medidor 1 
final m3 3]]-CONSUMO_DE_AGUA[[#This Row],[Medidor 1 inicial m3]]</f>
        <v>0</v>
      </c>
      <c r="K426" s="52"/>
    </row>
    <row r="427" spans="1:11" ht="15">
      <c r="A427" s="49"/>
      <c r="B427" s="49"/>
      <c r="C427" s="50">
        <f>IFERROR(CONSUMO_DE_AGUA[[#This Row],[Fecha de fin perforación/corte mensual]],0)</f>
        <v>0</v>
      </c>
      <c r="D427" s="42"/>
      <c r="E427" s="42"/>
      <c r="F427" s="42">
        <f t="shared" si="7"/>
        <v>0</v>
      </c>
      <c r="G427" s="42"/>
      <c r="H427" s="42">
        <f>CONSUMO_DE_AGUA[[#This Row],[Medidor 1 
final m3 ]]</f>
        <v>0</v>
      </c>
      <c r="I427" s="42"/>
      <c r="J427" s="56">
        <f>+CONSUMO_DE_AGUA[[#This Row],[Medidor 1 
final m3 3]]-CONSUMO_DE_AGUA[[#This Row],[Medidor 1 inicial m3]]</f>
        <v>0</v>
      </c>
      <c r="K427" s="52"/>
    </row>
    <row r="428" spans="1:11" ht="15">
      <c r="A428" s="49"/>
      <c r="B428" s="49"/>
      <c r="C428" s="50">
        <f>IFERROR(CONSUMO_DE_AGUA[[#This Row],[Fecha de fin perforación/corte mensual]],0)</f>
        <v>0</v>
      </c>
      <c r="D428" s="42"/>
      <c r="E428" s="42"/>
      <c r="F428" s="42">
        <f t="shared" si="7"/>
        <v>0</v>
      </c>
      <c r="G428" s="42"/>
      <c r="H428" s="42">
        <f>CONSUMO_DE_AGUA[[#This Row],[Medidor 1 
final m3 ]]</f>
        <v>0</v>
      </c>
      <c r="I428" s="42"/>
      <c r="J428" s="56">
        <f>+CONSUMO_DE_AGUA[[#This Row],[Medidor 1 
final m3 3]]-CONSUMO_DE_AGUA[[#This Row],[Medidor 1 inicial m3]]</f>
        <v>0</v>
      </c>
      <c r="K428" s="52"/>
    </row>
    <row r="429" spans="1:11" ht="15">
      <c r="A429" s="49"/>
      <c r="B429" s="49"/>
      <c r="C429" s="50">
        <f>IFERROR(CONSUMO_DE_AGUA[[#This Row],[Fecha de fin perforación/corte mensual]],0)</f>
        <v>0</v>
      </c>
      <c r="D429" s="42"/>
      <c r="E429" s="42"/>
      <c r="F429" s="42">
        <f t="shared" si="7"/>
        <v>0</v>
      </c>
      <c r="G429" s="42"/>
      <c r="H429" s="42">
        <f>CONSUMO_DE_AGUA[[#This Row],[Medidor 1 
final m3 ]]</f>
        <v>0</v>
      </c>
      <c r="I429" s="42"/>
      <c r="J429" s="56">
        <f>+CONSUMO_DE_AGUA[[#This Row],[Medidor 1 
final m3 3]]-CONSUMO_DE_AGUA[[#This Row],[Medidor 1 inicial m3]]</f>
        <v>0</v>
      </c>
      <c r="K429" s="52"/>
    </row>
    <row r="430" spans="1:11" ht="15">
      <c r="A430" s="49"/>
      <c r="B430" s="49"/>
      <c r="C430" s="50">
        <f>IFERROR(CONSUMO_DE_AGUA[[#This Row],[Fecha de fin perforación/corte mensual]],0)</f>
        <v>0</v>
      </c>
      <c r="D430" s="42"/>
      <c r="E430" s="42"/>
      <c r="F430" s="42">
        <f t="shared" si="7"/>
        <v>0</v>
      </c>
      <c r="G430" s="42"/>
      <c r="H430" s="42">
        <f>CONSUMO_DE_AGUA[[#This Row],[Medidor 1 
final m3 ]]</f>
        <v>0</v>
      </c>
      <c r="I430" s="42"/>
      <c r="J430" s="56">
        <f>+CONSUMO_DE_AGUA[[#This Row],[Medidor 1 
final m3 3]]-CONSUMO_DE_AGUA[[#This Row],[Medidor 1 inicial m3]]</f>
        <v>0</v>
      </c>
      <c r="K430" s="52"/>
    </row>
    <row r="431" spans="1:11" ht="15">
      <c r="A431" s="49"/>
      <c r="B431" s="49"/>
      <c r="C431" s="50">
        <f>IFERROR(CONSUMO_DE_AGUA[[#This Row],[Fecha de fin perforación/corte mensual]],0)</f>
        <v>0</v>
      </c>
      <c r="D431" s="42"/>
      <c r="E431" s="42"/>
      <c r="F431" s="42">
        <f t="shared" si="7"/>
        <v>0</v>
      </c>
      <c r="G431" s="42"/>
      <c r="H431" s="42">
        <f>CONSUMO_DE_AGUA[[#This Row],[Medidor 1 
final m3 ]]</f>
        <v>0</v>
      </c>
      <c r="I431" s="42"/>
      <c r="J431" s="56">
        <f>+CONSUMO_DE_AGUA[[#This Row],[Medidor 1 
final m3 3]]-CONSUMO_DE_AGUA[[#This Row],[Medidor 1 inicial m3]]</f>
        <v>0</v>
      </c>
      <c r="K431" s="52"/>
    </row>
    <row r="432" spans="1:11" ht="15">
      <c r="A432" s="49"/>
      <c r="B432" s="49"/>
      <c r="C432" s="50">
        <f>IFERROR(CONSUMO_DE_AGUA[[#This Row],[Fecha de fin perforación/corte mensual]],0)</f>
        <v>0</v>
      </c>
      <c r="D432" s="42"/>
      <c r="E432" s="42"/>
      <c r="F432" s="42">
        <f t="shared" si="7"/>
        <v>0</v>
      </c>
      <c r="G432" s="42"/>
      <c r="H432" s="42">
        <f>CONSUMO_DE_AGUA[[#This Row],[Medidor 1 
final m3 ]]</f>
        <v>0</v>
      </c>
      <c r="I432" s="42"/>
      <c r="J432" s="56">
        <f>+CONSUMO_DE_AGUA[[#This Row],[Medidor 1 
final m3 3]]-CONSUMO_DE_AGUA[[#This Row],[Medidor 1 inicial m3]]</f>
        <v>0</v>
      </c>
      <c r="K432" s="52"/>
    </row>
    <row r="433" spans="1:11" ht="15">
      <c r="A433" s="49"/>
      <c r="B433" s="49"/>
      <c r="C433" s="50">
        <f>IFERROR(CONSUMO_DE_AGUA[[#This Row],[Fecha de fin perforación/corte mensual]],0)</f>
        <v>0</v>
      </c>
      <c r="D433" s="42"/>
      <c r="E433" s="42"/>
      <c r="F433" s="42">
        <f t="shared" si="7"/>
        <v>0</v>
      </c>
      <c r="G433" s="42"/>
      <c r="H433" s="42">
        <f>CONSUMO_DE_AGUA[[#This Row],[Medidor 1 
final m3 ]]</f>
        <v>0</v>
      </c>
      <c r="I433" s="42"/>
      <c r="J433" s="56">
        <f>+CONSUMO_DE_AGUA[[#This Row],[Medidor 1 
final m3 3]]-CONSUMO_DE_AGUA[[#This Row],[Medidor 1 inicial m3]]</f>
        <v>0</v>
      </c>
      <c r="K433" s="52"/>
    </row>
    <row r="434" spans="1:11" ht="15">
      <c r="A434" s="49"/>
      <c r="B434" s="49"/>
      <c r="C434" s="50">
        <f>IFERROR(CONSUMO_DE_AGUA[[#This Row],[Fecha de fin perforación/corte mensual]],0)</f>
        <v>0</v>
      </c>
      <c r="D434" s="42"/>
      <c r="E434" s="42"/>
      <c r="F434" s="42">
        <f t="shared" si="7"/>
        <v>0</v>
      </c>
      <c r="G434" s="42"/>
      <c r="H434" s="42">
        <f>CONSUMO_DE_AGUA[[#This Row],[Medidor 1 
final m3 ]]</f>
        <v>0</v>
      </c>
      <c r="I434" s="42"/>
      <c r="J434" s="56">
        <f>+CONSUMO_DE_AGUA[[#This Row],[Medidor 1 
final m3 3]]-CONSUMO_DE_AGUA[[#This Row],[Medidor 1 inicial m3]]</f>
        <v>0</v>
      </c>
      <c r="K434" s="52"/>
    </row>
    <row r="435" spans="1:11" ht="15">
      <c r="A435" s="49"/>
      <c r="B435" s="49"/>
      <c r="C435" s="50">
        <f>IFERROR(CONSUMO_DE_AGUA[[#This Row],[Fecha de fin perforación/corte mensual]],0)</f>
        <v>0</v>
      </c>
      <c r="D435" s="42"/>
      <c r="E435" s="42"/>
      <c r="F435" s="42">
        <f t="shared" si="7"/>
        <v>0</v>
      </c>
      <c r="G435" s="42"/>
      <c r="H435" s="42">
        <f>CONSUMO_DE_AGUA[[#This Row],[Medidor 1 
final m3 ]]</f>
        <v>0</v>
      </c>
      <c r="I435" s="42"/>
      <c r="J435" s="56">
        <f>+CONSUMO_DE_AGUA[[#This Row],[Medidor 1 
final m3 3]]-CONSUMO_DE_AGUA[[#This Row],[Medidor 1 inicial m3]]</f>
        <v>0</v>
      </c>
      <c r="K435" s="52"/>
    </row>
    <row r="436" spans="1:11" ht="15">
      <c r="A436" s="49"/>
      <c r="B436" s="49"/>
      <c r="C436" s="50">
        <f>IFERROR(CONSUMO_DE_AGUA[[#This Row],[Fecha de fin perforación/corte mensual]],0)</f>
        <v>0</v>
      </c>
      <c r="D436" s="42"/>
      <c r="E436" s="42"/>
      <c r="F436" s="42">
        <f t="shared" si="7"/>
        <v>0</v>
      </c>
      <c r="G436" s="42"/>
      <c r="H436" s="42">
        <f>CONSUMO_DE_AGUA[[#This Row],[Medidor 1 
final m3 ]]</f>
        <v>0</v>
      </c>
      <c r="I436" s="42"/>
      <c r="J436" s="56">
        <f>+CONSUMO_DE_AGUA[[#This Row],[Medidor 1 
final m3 3]]-CONSUMO_DE_AGUA[[#This Row],[Medidor 1 inicial m3]]</f>
        <v>0</v>
      </c>
      <c r="K436" s="52"/>
    </row>
    <row r="437" spans="1:11" ht="15">
      <c r="A437" s="49"/>
      <c r="B437" s="49"/>
      <c r="C437" s="50">
        <f>IFERROR(CONSUMO_DE_AGUA[[#This Row],[Fecha de fin perforación/corte mensual]],0)</f>
        <v>0</v>
      </c>
      <c r="D437" s="42"/>
      <c r="E437" s="42"/>
      <c r="F437" s="42">
        <f t="shared" si="7"/>
        <v>0</v>
      </c>
      <c r="G437" s="42"/>
      <c r="H437" s="42">
        <f>CONSUMO_DE_AGUA[[#This Row],[Medidor 1 
final m3 ]]</f>
        <v>0</v>
      </c>
      <c r="I437" s="42"/>
      <c r="J437" s="56">
        <f>+CONSUMO_DE_AGUA[[#This Row],[Medidor 1 
final m3 3]]-CONSUMO_DE_AGUA[[#This Row],[Medidor 1 inicial m3]]</f>
        <v>0</v>
      </c>
      <c r="K437" s="52"/>
    </row>
    <row r="438" spans="1:11" ht="15">
      <c r="A438" s="49"/>
      <c r="B438" s="49"/>
      <c r="C438" s="50">
        <f>IFERROR(CONSUMO_DE_AGUA[[#This Row],[Fecha de fin perforación/corte mensual]],0)</f>
        <v>0</v>
      </c>
      <c r="D438" s="42"/>
      <c r="E438" s="42"/>
      <c r="F438" s="42">
        <f t="shared" si="7"/>
        <v>0</v>
      </c>
      <c r="G438" s="42"/>
      <c r="H438" s="42">
        <f>CONSUMO_DE_AGUA[[#This Row],[Medidor 1 
final m3 ]]</f>
        <v>0</v>
      </c>
      <c r="I438" s="42"/>
      <c r="J438" s="56">
        <f>+CONSUMO_DE_AGUA[[#This Row],[Medidor 1 
final m3 3]]-CONSUMO_DE_AGUA[[#This Row],[Medidor 1 inicial m3]]</f>
        <v>0</v>
      </c>
      <c r="K438" s="52"/>
    </row>
    <row r="439" spans="1:11" ht="15">
      <c r="A439" s="49"/>
      <c r="B439" s="49"/>
      <c r="C439" s="50">
        <f>IFERROR(CONSUMO_DE_AGUA[[#This Row],[Fecha de fin perforación/corte mensual]],0)</f>
        <v>0</v>
      </c>
      <c r="D439" s="42"/>
      <c r="E439" s="42"/>
      <c r="F439" s="42">
        <f t="shared" si="7"/>
        <v>0</v>
      </c>
      <c r="G439" s="42"/>
      <c r="H439" s="42">
        <f>CONSUMO_DE_AGUA[[#This Row],[Medidor 1 
final m3 ]]</f>
        <v>0</v>
      </c>
      <c r="I439" s="42"/>
      <c r="J439" s="56">
        <f>+CONSUMO_DE_AGUA[[#This Row],[Medidor 1 
final m3 3]]-CONSUMO_DE_AGUA[[#This Row],[Medidor 1 inicial m3]]</f>
        <v>0</v>
      </c>
      <c r="K439" s="52"/>
    </row>
    <row r="440" spans="1:11" ht="15">
      <c r="A440" s="49"/>
      <c r="B440" s="49"/>
      <c r="C440" s="50">
        <f>IFERROR(CONSUMO_DE_AGUA[[#This Row],[Fecha de fin perforación/corte mensual]],0)</f>
        <v>0</v>
      </c>
      <c r="D440" s="42"/>
      <c r="E440" s="42"/>
      <c r="F440" s="42">
        <f t="shared" si="7"/>
        <v>0</v>
      </c>
      <c r="G440" s="42"/>
      <c r="H440" s="42">
        <f>CONSUMO_DE_AGUA[[#This Row],[Medidor 1 
final m3 ]]</f>
        <v>0</v>
      </c>
      <c r="I440" s="42"/>
      <c r="J440" s="56">
        <f>+CONSUMO_DE_AGUA[[#This Row],[Medidor 1 
final m3 3]]-CONSUMO_DE_AGUA[[#This Row],[Medidor 1 inicial m3]]</f>
        <v>0</v>
      </c>
      <c r="K440" s="52"/>
    </row>
    <row r="441" spans="1:11" ht="15">
      <c r="A441" s="49"/>
      <c r="B441" s="49"/>
      <c r="C441" s="50">
        <f>IFERROR(CONSUMO_DE_AGUA[[#This Row],[Fecha de fin perforación/corte mensual]],0)</f>
        <v>0</v>
      </c>
      <c r="D441" s="42"/>
      <c r="E441" s="42"/>
      <c r="F441" s="42">
        <f t="shared" si="7"/>
        <v>0</v>
      </c>
      <c r="G441" s="42"/>
      <c r="H441" s="42">
        <f>CONSUMO_DE_AGUA[[#This Row],[Medidor 1 
final m3 ]]</f>
        <v>0</v>
      </c>
      <c r="I441" s="42"/>
      <c r="J441" s="56">
        <f>+CONSUMO_DE_AGUA[[#This Row],[Medidor 1 
final m3 3]]-CONSUMO_DE_AGUA[[#This Row],[Medidor 1 inicial m3]]</f>
        <v>0</v>
      </c>
      <c r="K441" s="52"/>
    </row>
    <row r="442" spans="1:11" ht="15">
      <c r="A442" s="49"/>
      <c r="B442" s="49"/>
      <c r="C442" s="50">
        <f>IFERROR(CONSUMO_DE_AGUA[[#This Row],[Fecha de fin perforación/corte mensual]],0)</f>
        <v>0</v>
      </c>
      <c r="D442" s="42"/>
      <c r="E442" s="42"/>
      <c r="F442" s="42">
        <f t="shared" si="7"/>
        <v>0</v>
      </c>
      <c r="G442" s="42"/>
      <c r="H442" s="42">
        <f>CONSUMO_DE_AGUA[[#This Row],[Medidor 1 
final m3 ]]</f>
        <v>0</v>
      </c>
      <c r="I442" s="42"/>
      <c r="J442" s="56">
        <f>+CONSUMO_DE_AGUA[[#This Row],[Medidor 1 
final m3 3]]-CONSUMO_DE_AGUA[[#This Row],[Medidor 1 inicial m3]]</f>
        <v>0</v>
      </c>
      <c r="K442" s="52"/>
    </row>
    <row r="443" spans="1:11" ht="15">
      <c r="A443" s="49"/>
      <c r="B443" s="49"/>
      <c r="C443" s="50">
        <f>IFERROR(CONSUMO_DE_AGUA[[#This Row],[Fecha de fin perforación/corte mensual]],0)</f>
        <v>0</v>
      </c>
      <c r="D443" s="42"/>
      <c r="E443" s="42"/>
      <c r="F443" s="42">
        <f t="shared" si="7"/>
        <v>0</v>
      </c>
      <c r="G443" s="42"/>
      <c r="H443" s="42">
        <f>CONSUMO_DE_AGUA[[#This Row],[Medidor 1 
final m3 ]]</f>
        <v>0</v>
      </c>
      <c r="I443" s="42"/>
      <c r="J443" s="56">
        <f>+CONSUMO_DE_AGUA[[#This Row],[Medidor 1 
final m3 3]]-CONSUMO_DE_AGUA[[#This Row],[Medidor 1 inicial m3]]</f>
        <v>0</v>
      </c>
      <c r="K443" s="52"/>
    </row>
    <row r="444" spans="1:11" ht="15">
      <c r="A444" s="49"/>
      <c r="B444" s="49"/>
      <c r="C444" s="50">
        <f>IFERROR(CONSUMO_DE_AGUA[[#This Row],[Fecha de fin perforación/corte mensual]],0)</f>
        <v>0</v>
      </c>
      <c r="D444" s="42"/>
      <c r="E444" s="42"/>
      <c r="F444" s="42">
        <f t="shared" si="7"/>
        <v>0</v>
      </c>
      <c r="G444" s="42"/>
      <c r="H444" s="42">
        <f>CONSUMO_DE_AGUA[[#This Row],[Medidor 1 
final m3 ]]</f>
        <v>0</v>
      </c>
      <c r="I444" s="42"/>
      <c r="J444" s="56">
        <f>+CONSUMO_DE_AGUA[[#This Row],[Medidor 1 
final m3 3]]-CONSUMO_DE_AGUA[[#This Row],[Medidor 1 inicial m3]]</f>
        <v>0</v>
      </c>
      <c r="K444" s="52"/>
    </row>
    <row r="445" spans="1:11" ht="15">
      <c r="A445" s="49"/>
      <c r="B445" s="49"/>
      <c r="C445" s="50">
        <f>IFERROR(CONSUMO_DE_AGUA[[#This Row],[Fecha de fin perforación/corte mensual]],0)</f>
        <v>0</v>
      </c>
      <c r="D445" s="42"/>
      <c r="E445" s="42"/>
      <c r="F445" s="42">
        <f t="shared" si="7"/>
        <v>0</v>
      </c>
      <c r="G445" s="42"/>
      <c r="H445" s="42">
        <f>CONSUMO_DE_AGUA[[#This Row],[Medidor 1 
final m3 ]]</f>
        <v>0</v>
      </c>
      <c r="I445" s="42"/>
      <c r="J445" s="56">
        <f>+CONSUMO_DE_AGUA[[#This Row],[Medidor 1 
final m3 3]]-CONSUMO_DE_AGUA[[#This Row],[Medidor 1 inicial m3]]</f>
        <v>0</v>
      </c>
      <c r="K445" s="52"/>
    </row>
    <row r="446" spans="1:11" ht="15">
      <c r="A446" s="49"/>
      <c r="B446" s="49"/>
      <c r="C446" s="50">
        <f>IFERROR(CONSUMO_DE_AGUA[[#This Row],[Fecha de fin perforación/corte mensual]],0)</f>
        <v>0</v>
      </c>
      <c r="D446" s="42"/>
      <c r="E446" s="42"/>
      <c r="F446" s="42">
        <f t="shared" si="7"/>
        <v>0</v>
      </c>
      <c r="G446" s="42"/>
      <c r="H446" s="42">
        <f>CONSUMO_DE_AGUA[[#This Row],[Medidor 1 
final m3 ]]</f>
        <v>0</v>
      </c>
      <c r="I446" s="42"/>
      <c r="J446" s="56">
        <f>+CONSUMO_DE_AGUA[[#This Row],[Medidor 1 
final m3 3]]-CONSUMO_DE_AGUA[[#This Row],[Medidor 1 inicial m3]]</f>
        <v>0</v>
      </c>
      <c r="K446" s="52"/>
    </row>
    <row r="447" spans="1:11" ht="15">
      <c r="A447" s="49"/>
      <c r="B447" s="49"/>
      <c r="C447" s="50">
        <f>IFERROR(CONSUMO_DE_AGUA[[#This Row],[Fecha de fin perforación/corte mensual]],0)</f>
        <v>0</v>
      </c>
      <c r="D447" s="42"/>
      <c r="E447" s="42"/>
      <c r="F447" s="42">
        <f t="shared" ref="F447:F457" si="8">I446</f>
        <v>0</v>
      </c>
      <c r="G447" s="42"/>
      <c r="H447" s="42">
        <f>CONSUMO_DE_AGUA[[#This Row],[Medidor 1 
final m3 ]]</f>
        <v>0</v>
      </c>
      <c r="I447" s="42"/>
      <c r="J447" s="56">
        <f>+CONSUMO_DE_AGUA[[#This Row],[Medidor 1 
final m3 3]]-CONSUMO_DE_AGUA[[#This Row],[Medidor 1 inicial m3]]</f>
        <v>0</v>
      </c>
      <c r="K447" s="52"/>
    </row>
    <row r="448" spans="1:11" ht="15">
      <c r="A448" s="49"/>
      <c r="B448" s="49"/>
      <c r="C448" s="50">
        <f>IFERROR(CONSUMO_DE_AGUA[[#This Row],[Fecha de fin perforación/corte mensual]],0)</f>
        <v>0</v>
      </c>
      <c r="D448" s="42"/>
      <c r="E448" s="42"/>
      <c r="F448" s="42">
        <f t="shared" si="8"/>
        <v>0</v>
      </c>
      <c r="G448" s="42"/>
      <c r="H448" s="42">
        <f>CONSUMO_DE_AGUA[[#This Row],[Medidor 1 
final m3 ]]</f>
        <v>0</v>
      </c>
      <c r="I448" s="42"/>
      <c r="J448" s="56">
        <f>+CONSUMO_DE_AGUA[[#This Row],[Medidor 1 
final m3 3]]-CONSUMO_DE_AGUA[[#This Row],[Medidor 1 inicial m3]]</f>
        <v>0</v>
      </c>
      <c r="K448" s="52"/>
    </row>
    <row r="449" spans="1:11" ht="15">
      <c r="A449" s="49"/>
      <c r="B449" s="49"/>
      <c r="C449" s="50">
        <f>IFERROR(CONSUMO_DE_AGUA[[#This Row],[Fecha de fin perforación/corte mensual]],0)</f>
        <v>0</v>
      </c>
      <c r="D449" s="42"/>
      <c r="E449" s="42"/>
      <c r="F449" s="42">
        <f t="shared" si="8"/>
        <v>0</v>
      </c>
      <c r="G449" s="42"/>
      <c r="H449" s="42">
        <f>CONSUMO_DE_AGUA[[#This Row],[Medidor 1 
final m3 ]]</f>
        <v>0</v>
      </c>
      <c r="I449" s="42"/>
      <c r="J449" s="56">
        <f>+CONSUMO_DE_AGUA[[#This Row],[Medidor 1 
final m3 3]]-CONSUMO_DE_AGUA[[#This Row],[Medidor 1 inicial m3]]</f>
        <v>0</v>
      </c>
      <c r="K449" s="52"/>
    </row>
    <row r="450" spans="1:11" ht="15">
      <c r="A450" s="49"/>
      <c r="B450" s="49"/>
      <c r="C450" s="50">
        <f>IFERROR(CONSUMO_DE_AGUA[[#This Row],[Fecha de fin perforación/corte mensual]],0)</f>
        <v>0</v>
      </c>
      <c r="D450" s="42"/>
      <c r="E450" s="42"/>
      <c r="F450" s="42">
        <f t="shared" si="8"/>
        <v>0</v>
      </c>
      <c r="G450" s="42"/>
      <c r="H450" s="42">
        <f>CONSUMO_DE_AGUA[[#This Row],[Medidor 1 
final m3 ]]</f>
        <v>0</v>
      </c>
      <c r="I450" s="42"/>
      <c r="J450" s="56">
        <f>+CONSUMO_DE_AGUA[[#This Row],[Medidor 1 
final m3 3]]-CONSUMO_DE_AGUA[[#This Row],[Medidor 1 inicial m3]]</f>
        <v>0</v>
      </c>
      <c r="K450" s="52"/>
    </row>
    <row r="451" spans="1:11" ht="15">
      <c r="A451" s="49"/>
      <c r="B451" s="49"/>
      <c r="C451" s="50">
        <f>IFERROR(CONSUMO_DE_AGUA[[#This Row],[Fecha de fin perforación/corte mensual]],0)</f>
        <v>0</v>
      </c>
      <c r="D451" s="42"/>
      <c r="E451" s="42"/>
      <c r="F451" s="42">
        <f t="shared" si="8"/>
        <v>0</v>
      </c>
      <c r="G451" s="42"/>
      <c r="H451" s="42">
        <f>CONSUMO_DE_AGUA[[#This Row],[Medidor 1 
final m3 ]]</f>
        <v>0</v>
      </c>
      <c r="I451" s="42"/>
      <c r="J451" s="56">
        <f>+CONSUMO_DE_AGUA[[#This Row],[Medidor 1 
final m3 3]]-CONSUMO_DE_AGUA[[#This Row],[Medidor 1 inicial m3]]</f>
        <v>0</v>
      </c>
      <c r="K451" s="52"/>
    </row>
    <row r="452" spans="1:11" ht="15">
      <c r="A452" s="49"/>
      <c r="B452" s="49"/>
      <c r="C452" s="50">
        <f>IFERROR(CONSUMO_DE_AGUA[[#This Row],[Fecha de fin perforación/corte mensual]],0)</f>
        <v>0</v>
      </c>
      <c r="D452" s="42"/>
      <c r="E452" s="42"/>
      <c r="F452" s="42">
        <f t="shared" si="8"/>
        <v>0</v>
      </c>
      <c r="G452" s="42"/>
      <c r="H452" s="42">
        <f>CONSUMO_DE_AGUA[[#This Row],[Medidor 1 
final m3 ]]</f>
        <v>0</v>
      </c>
      <c r="I452" s="42"/>
      <c r="J452" s="56">
        <f>+CONSUMO_DE_AGUA[[#This Row],[Medidor 1 
final m3 3]]-CONSUMO_DE_AGUA[[#This Row],[Medidor 1 inicial m3]]</f>
        <v>0</v>
      </c>
      <c r="K452" s="52"/>
    </row>
    <row r="453" spans="1:11" ht="15">
      <c r="A453" s="49"/>
      <c r="B453" s="49"/>
      <c r="C453" s="50">
        <f>IFERROR(CONSUMO_DE_AGUA[[#This Row],[Fecha de fin perforación/corte mensual]],0)</f>
        <v>0</v>
      </c>
      <c r="D453" s="42"/>
      <c r="E453" s="42"/>
      <c r="F453" s="42">
        <f t="shared" si="8"/>
        <v>0</v>
      </c>
      <c r="G453" s="42"/>
      <c r="H453" s="42">
        <f>CONSUMO_DE_AGUA[[#This Row],[Medidor 1 
final m3 ]]</f>
        <v>0</v>
      </c>
      <c r="I453" s="42"/>
      <c r="J453" s="56">
        <f>+CONSUMO_DE_AGUA[[#This Row],[Medidor 1 
final m3 3]]-CONSUMO_DE_AGUA[[#This Row],[Medidor 1 inicial m3]]</f>
        <v>0</v>
      </c>
      <c r="K453" s="52"/>
    </row>
    <row r="454" spans="1:11" ht="15">
      <c r="A454" s="49"/>
      <c r="B454" s="49"/>
      <c r="C454" s="50">
        <f>IFERROR(CONSUMO_DE_AGUA[[#This Row],[Fecha de fin perforación/corte mensual]],0)</f>
        <v>0</v>
      </c>
      <c r="D454" s="42"/>
      <c r="E454" s="42"/>
      <c r="F454" s="42">
        <f t="shared" si="8"/>
        <v>0</v>
      </c>
      <c r="G454" s="42"/>
      <c r="H454" s="42">
        <f>CONSUMO_DE_AGUA[[#This Row],[Medidor 1 
final m3 ]]</f>
        <v>0</v>
      </c>
      <c r="I454" s="42"/>
      <c r="J454" s="56">
        <f>+CONSUMO_DE_AGUA[[#This Row],[Medidor 1 
final m3 3]]-CONSUMO_DE_AGUA[[#This Row],[Medidor 1 inicial m3]]</f>
        <v>0</v>
      </c>
      <c r="K454" s="52"/>
    </row>
    <row r="455" spans="1:11" ht="15">
      <c r="A455" s="49"/>
      <c r="B455" s="49"/>
      <c r="C455" s="50">
        <f>IFERROR(CONSUMO_DE_AGUA[[#This Row],[Fecha de fin perforación/corte mensual]],0)</f>
        <v>0</v>
      </c>
      <c r="D455" s="42"/>
      <c r="E455" s="42"/>
      <c r="F455" s="42">
        <f t="shared" si="8"/>
        <v>0</v>
      </c>
      <c r="G455" s="42"/>
      <c r="H455" s="42">
        <f>CONSUMO_DE_AGUA[[#This Row],[Medidor 1 
final m3 ]]</f>
        <v>0</v>
      </c>
      <c r="I455" s="42"/>
      <c r="J455" s="56">
        <f>+CONSUMO_DE_AGUA[[#This Row],[Medidor 1 
final m3 3]]-CONSUMO_DE_AGUA[[#This Row],[Medidor 1 inicial m3]]</f>
        <v>0</v>
      </c>
      <c r="K455" s="52"/>
    </row>
    <row r="456" spans="1:11" ht="15">
      <c r="A456" s="49"/>
      <c r="B456" s="49"/>
      <c r="C456" s="50">
        <f>IFERROR(CONSUMO_DE_AGUA[[#This Row],[Fecha de fin perforación/corte mensual]],0)</f>
        <v>0</v>
      </c>
      <c r="D456" s="42"/>
      <c r="E456" s="42"/>
      <c r="F456" s="42">
        <f t="shared" si="8"/>
        <v>0</v>
      </c>
      <c r="G456" s="42"/>
      <c r="H456" s="42">
        <f>CONSUMO_DE_AGUA[[#This Row],[Medidor 1 
final m3 ]]</f>
        <v>0</v>
      </c>
      <c r="I456" s="42"/>
      <c r="J456" s="56">
        <f>+CONSUMO_DE_AGUA[[#This Row],[Medidor 1 
final m3 3]]-CONSUMO_DE_AGUA[[#This Row],[Medidor 1 inicial m3]]</f>
        <v>0</v>
      </c>
      <c r="K456" s="52"/>
    </row>
    <row r="457" spans="1:11" ht="15">
      <c r="A457" s="49"/>
      <c r="B457" s="49"/>
      <c r="C457" s="50">
        <f>IFERROR(CONSUMO_DE_AGUA[[#This Row],[Fecha de fin perforación/corte mensual]],0)</f>
        <v>0</v>
      </c>
      <c r="D457" s="51"/>
      <c r="E457" s="42"/>
      <c r="F457" s="42">
        <f t="shared" si="8"/>
        <v>0</v>
      </c>
      <c r="G457" s="42"/>
      <c r="H457" s="42">
        <f>CONSUMO_DE_AGUA[[#This Row],[Medidor 1 
final m3 ]]</f>
        <v>0</v>
      </c>
      <c r="I457" s="42"/>
      <c r="J457" s="56">
        <f>+CONSUMO_DE_AGUA[[#This Row],[Medidor 1 
final m3 3]]-CONSUMO_DE_AGUA[[#This Row],[Medidor 1 inicial m3]]</f>
        <v>0</v>
      </c>
      <c r="K457" s="52"/>
    </row>
    <row r="458" spans="1:11" ht="15"/>
    <row r="459" spans="1:11" ht="15"/>
    <row r="460" spans="1:11" ht="15"/>
    <row r="461" spans="1:11" ht="15"/>
    <row r="462" spans="1:11" ht="34.5" customHeight="1"/>
    <row r="463" spans="1:11" ht="15"/>
  </sheetData>
  <mergeCells count="3">
    <mergeCell ref="B1:J1"/>
    <mergeCell ref="F2:G2"/>
    <mergeCell ref="H2:I2"/>
  </mergeCells>
  <pageMargins left="0.7" right="0.7" top="0.75" bottom="0.75" header="0.3" footer="0.3"/>
  <pageSetup paperSize="9" scale="37" orientation="portrait" r:id="rId1"/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0000000}">
          <x14:formula1>
            <xm:f>DESPLEABLES!$I$4:$I$12</xm:f>
          </x14:formula1>
          <xm:sqref>K458:K1048576 K2:K3</xm:sqref>
        </x14:dataValidation>
        <x14:dataValidation type="list" allowBlank="1" showInputMessage="1" showErrorMessage="1" xr:uid="{91F89373-BD39-45E2-9FB9-FAA6E944F9DE}">
          <x14:formula1>
            <xm:f>DESPLEABLES!$L$2:$L$4</xm:f>
          </x14:formula1>
          <xm:sqref>K4:K457</xm:sqref>
        </x14:dataValidation>
        <x14:dataValidation type="list" allowBlank="1" showInputMessage="1" showErrorMessage="1" xr:uid="{304C6730-C3C3-4E51-AC6D-FD4D50A2BE4C}">
          <x14:formula1>
            <xm:f>DESPLEABLES!$K$2:$K$8</xm:f>
          </x14:formula1>
          <xm:sqref>D4:D457</xm:sqref>
        </x14:dataValidation>
        <x14:dataValidation type="list" allowBlank="1" showInputMessage="1" showErrorMessage="1" xr:uid="{CE9A77B6-17E0-45F6-9CA1-30A11EE6937B}">
          <x14:formula1>
            <xm:f>DESPLEABLES!$J$2:$J$9</xm:f>
          </x14:formula1>
          <xm:sqref>E4:E457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AE92E-50D2-4E66-AF9C-A98A5E10A82F}">
  <dimension ref="A1:K462"/>
  <sheetViews>
    <sheetView view="pageBreakPreview" topLeftCell="D1" zoomScale="85" zoomScaleNormal="100" zoomScaleSheetLayoutView="85" workbookViewId="0">
      <selection activeCell="M2" sqref="M2"/>
    </sheetView>
  </sheetViews>
  <sheetFormatPr defaultColWidth="11.42578125" defaultRowHeight="15"/>
  <cols>
    <col min="1" max="1" width="19.7109375" style="2" customWidth="1"/>
    <col min="2" max="2" width="20.28515625" style="2" customWidth="1"/>
    <col min="3" max="3" width="13.140625" style="2" customWidth="1"/>
    <col min="4" max="4" width="27.85546875" style="2" customWidth="1"/>
    <col min="5" max="5" width="20.140625" style="2" customWidth="1"/>
    <col min="6" max="9" width="17.42578125" style="2" customWidth="1"/>
    <col min="10" max="10" width="17.5703125" customWidth="1"/>
    <col min="11" max="11" width="20.42578125" customWidth="1"/>
  </cols>
  <sheetData>
    <row r="1" spans="1:11" ht="89.25" customHeight="1">
      <c r="A1" s="7"/>
      <c r="B1" s="175" t="s">
        <v>159</v>
      </c>
      <c r="C1" s="175"/>
      <c r="D1" s="175"/>
      <c r="E1" s="175"/>
      <c r="F1" s="175"/>
      <c r="G1" s="175"/>
      <c r="H1" s="175"/>
      <c r="I1" s="175"/>
      <c r="J1" s="175"/>
      <c r="K1" s="154" t="s">
        <v>1</v>
      </c>
    </row>
    <row r="2" spans="1:11" ht="28.5" customHeight="1">
      <c r="B2" s="153"/>
      <c r="C2" s="153"/>
      <c r="D2" s="153"/>
      <c r="E2" s="153"/>
      <c r="F2" s="176" t="s">
        <v>160</v>
      </c>
      <c r="G2" s="176"/>
      <c r="H2" s="176" t="s">
        <v>161</v>
      </c>
      <c r="I2" s="176"/>
      <c r="J2" s="153"/>
      <c r="K2" s="154"/>
    </row>
    <row r="3" spans="1:11" ht="47.25" customHeight="1">
      <c r="A3" s="11" t="s">
        <v>162</v>
      </c>
      <c r="B3" s="11" t="s">
        <v>163</v>
      </c>
      <c r="C3" s="5" t="s">
        <v>3</v>
      </c>
      <c r="D3" s="3" t="s">
        <v>4</v>
      </c>
      <c r="E3" s="3" t="s">
        <v>5</v>
      </c>
      <c r="F3" s="4" t="s">
        <v>164</v>
      </c>
      <c r="G3" s="4" t="s">
        <v>165</v>
      </c>
      <c r="H3" s="4" t="s">
        <v>166</v>
      </c>
      <c r="I3" s="4" t="s">
        <v>167</v>
      </c>
      <c r="J3" s="4" t="s">
        <v>168</v>
      </c>
      <c r="K3" s="6" t="s">
        <v>11</v>
      </c>
    </row>
    <row r="4" spans="1:11">
      <c r="A4" s="49"/>
      <c r="B4" s="49"/>
      <c r="C4" s="50">
        <f>IFERROR(CONSUMO_DE_AGUA7[[#This Row],[Fecha de fin perforación/corte mensual]],0)</f>
        <v>0</v>
      </c>
      <c r="D4" s="42"/>
      <c r="E4" s="42"/>
      <c r="F4" s="42">
        <v>0</v>
      </c>
      <c r="G4" s="42"/>
      <c r="H4" s="42">
        <f t="shared" ref="H4:H12" si="0">G4</f>
        <v>0</v>
      </c>
      <c r="I4" s="42"/>
      <c r="J4" s="56">
        <f>+CONSUMO_DE_AGUA7[[#This Row],[Medidor 1 
final m3 3]]-CONSUMO_DE_AGUA7[[#This Row],[Medidor 1 inicial m3]]</f>
        <v>0</v>
      </c>
      <c r="K4" s="52"/>
    </row>
    <row r="5" spans="1:11">
      <c r="A5" s="49"/>
      <c r="B5" s="49"/>
      <c r="C5" s="50">
        <f>IFERROR(CONSUMO_DE_AGUA7[[#This Row],[Fecha de fin perforación/corte mensual]],0)</f>
        <v>0</v>
      </c>
      <c r="D5" s="42"/>
      <c r="E5" s="42"/>
      <c r="F5" s="42">
        <f t="shared" ref="F4:F67" si="1">I4</f>
        <v>0</v>
      </c>
      <c r="G5" s="42"/>
      <c r="H5" s="42">
        <f t="shared" si="0"/>
        <v>0</v>
      </c>
      <c r="I5" s="42"/>
      <c r="J5" s="56">
        <f>+CONSUMO_DE_AGUA7[[#This Row],[Medidor 1 
final m3 3]]-CONSUMO_DE_AGUA7[[#This Row],[Medidor 1 inicial m3]]</f>
        <v>0</v>
      </c>
      <c r="K5" s="52"/>
    </row>
    <row r="6" spans="1:11">
      <c r="A6" s="49"/>
      <c r="B6" s="49"/>
      <c r="C6" s="50">
        <f>IFERROR(CONSUMO_DE_AGUA7[[#This Row],[Fecha de fin perforación/corte mensual]],0)</f>
        <v>0</v>
      </c>
      <c r="D6" s="42"/>
      <c r="E6" s="42"/>
      <c r="F6" s="42">
        <f t="shared" si="1"/>
        <v>0</v>
      </c>
      <c r="G6" s="42"/>
      <c r="H6" s="42">
        <f t="shared" si="0"/>
        <v>0</v>
      </c>
      <c r="I6" s="42"/>
      <c r="J6" s="56">
        <f>+CONSUMO_DE_AGUA7[[#This Row],[Medidor 1 
final m3 3]]-CONSUMO_DE_AGUA7[[#This Row],[Medidor 1 inicial m3]]</f>
        <v>0</v>
      </c>
      <c r="K6" s="52"/>
    </row>
    <row r="7" spans="1:11">
      <c r="A7" s="49"/>
      <c r="B7" s="49"/>
      <c r="C7" s="50">
        <f>IFERROR(CONSUMO_DE_AGUA7[[#This Row],[Fecha de fin perforación/corte mensual]],0)</f>
        <v>0</v>
      </c>
      <c r="D7" s="42"/>
      <c r="E7" s="42"/>
      <c r="F7" s="42">
        <f t="shared" si="1"/>
        <v>0</v>
      </c>
      <c r="G7" s="42"/>
      <c r="H7" s="42">
        <f t="shared" si="0"/>
        <v>0</v>
      </c>
      <c r="I7" s="42"/>
      <c r="J7" s="56">
        <f>+CONSUMO_DE_AGUA7[[#This Row],[Medidor 1 
final m3 3]]-CONSUMO_DE_AGUA7[[#This Row],[Medidor 1 inicial m3]]</f>
        <v>0</v>
      </c>
      <c r="K7" s="52"/>
    </row>
    <row r="8" spans="1:11">
      <c r="A8" s="49"/>
      <c r="B8" s="49"/>
      <c r="C8" s="50">
        <f>IFERROR(CONSUMO_DE_AGUA7[[#This Row],[Fecha de fin perforación/corte mensual]],0)</f>
        <v>0</v>
      </c>
      <c r="D8" s="42"/>
      <c r="E8" s="42"/>
      <c r="F8" s="42">
        <f t="shared" si="1"/>
        <v>0</v>
      </c>
      <c r="G8" s="42"/>
      <c r="H8" s="42">
        <f t="shared" si="0"/>
        <v>0</v>
      </c>
      <c r="I8" s="42"/>
      <c r="J8" s="56">
        <f>+CONSUMO_DE_AGUA7[[#This Row],[Medidor 1 
final m3 3]]-CONSUMO_DE_AGUA7[[#This Row],[Medidor 1 inicial m3]]</f>
        <v>0</v>
      </c>
      <c r="K8" s="52"/>
    </row>
    <row r="9" spans="1:11">
      <c r="A9" s="49"/>
      <c r="B9" s="49"/>
      <c r="C9" s="50">
        <f>IFERROR(CONSUMO_DE_AGUA7[[#This Row],[Fecha de fin perforación/corte mensual]],0)</f>
        <v>0</v>
      </c>
      <c r="D9" s="42"/>
      <c r="E9" s="42"/>
      <c r="F9" s="42">
        <f t="shared" si="1"/>
        <v>0</v>
      </c>
      <c r="G9" s="43"/>
      <c r="H9" s="42">
        <f t="shared" si="0"/>
        <v>0</v>
      </c>
      <c r="I9" s="43"/>
      <c r="J9" s="56">
        <f>+CONSUMO_DE_AGUA7[[#This Row],[Medidor 1 
final m3 3]]-CONSUMO_DE_AGUA7[[#This Row],[Medidor 1 inicial m3]]</f>
        <v>0</v>
      </c>
      <c r="K9" s="52"/>
    </row>
    <row r="10" spans="1:11">
      <c r="A10" s="49"/>
      <c r="B10" s="49"/>
      <c r="C10" s="50">
        <f>IFERROR(CONSUMO_DE_AGUA7[[#This Row],[Fecha de fin perforación/corte mensual]],0)</f>
        <v>0</v>
      </c>
      <c r="D10" s="42"/>
      <c r="E10" s="42"/>
      <c r="F10" s="42">
        <f t="shared" si="1"/>
        <v>0</v>
      </c>
      <c r="G10" s="43"/>
      <c r="H10" s="42">
        <f t="shared" si="0"/>
        <v>0</v>
      </c>
      <c r="I10" s="43"/>
      <c r="J10" s="56">
        <f>+CONSUMO_DE_AGUA7[[#This Row],[Medidor 1 
final m3 3]]-CONSUMO_DE_AGUA7[[#This Row],[Medidor 1 inicial m3]]</f>
        <v>0</v>
      </c>
      <c r="K10" s="52"/>
    </row>
    <row r="11" spans="1:11">
      <c r="A11" s="112"/>
      <c r="B11" s="112"/>
      <c r="C11" s="50">
        <f>IFERROR(CONSUMO_DE_AGUA7[[#This Row],[Fecha de fin perforación/corte mensual]],0)</f>
        <v>0</v>
      </c>
      <c r="D11" s="51"/>
      <c r="E11" s="42"/>
      <c r="F11" s="42">
        <f t="shared" si="1"/>
        <v>0</v>
      </c>
      <c r="G11" s="42"/>
      <c r="H11" s="42">
        <f t="shared" si="0"/>
        <v>0</v>
      </c>
      <c r="I11" s="42"/>
      <c r="J11" s="56">
        <f>+CONSUMO_DE_AGUA7[[#This Row],[Medidor 1 
final m3 3]]-CONSUMO_DE_AGUA7[[#This Row],[Medidor 1 inicial m3]]</f>
        <v>0</v>
      </c>
      <c r="K11" s="52"/>
    </row>
    <row r="12" spans="1:11">
      <c r="A12" s="49"/>
      <c r="B12" s="49"/>
      <c r="C12" s="50">
        <f>IFERROR(CONSUMO_DE_AGUA7[[#This Row],[Fecha de fin perforación/corte mensual]],0)</f>
        <v>0</v>
      </c>
      <c r="D12" s="42"/>
      <c r="E12" s="42"/>
      <c r="F12" s="42">
        <f t="shared" si="1"/>
        <v>0</v>
      </c>
      <c r="G12" s="42"/>
      <c r="H12" s="42">
        <f t="shared" si="0"/>
        <v>0</v>
      </c>
      <c r="I12" s="42"/>
      <c r="J12" s="56">
        <f>+CONSUMO_DE_AGUA7[[#This Row],[Medidor 1 
final m3 3]]-CONSUMO_DE_AGUA7[[#This Row],[Medidor 1 inicial m3]]</f>
        <v>0</v>
      </c>
      <c r="K12" s="52"/>
    </row>
    <row r="13" spans="1:11">
      <c r="A13" s="49"/>
      <c r="B13" s="49"/>
      <c r="C13" s="50">
        <f>IFERROR(CONSUMO_DE_AGUA7[[#This Row],[Fecha de fin perforación/corte mensual]],0)</f>
        <v>0</v>
      </c>
      <c r="D13" s="42"/>
      <c r="E13" s="42"/>
      <c r="F13" s="42">
        <f t="shared" si="1"/>
        <v>0</v>
      </c>
      <c r="G13" s="42"/>
      <c r="H13" s="42">
        <f>G13</f>
        <v>0</v>
      </c>
      <c r="I13" s="42"/>
      <c r="J13" s="56">
        <f>+CONSUMO_DE_AGUA7[[#This Row],[Medidor 1 
final m3 3]]-CONSUMO_DE_AGUA7[[#This Row],[Medidor 1 inicial m3]]</f>
        <v>0</v>
      </c>
      <c r="K13" s="52"/>
    </row>
    <row r="14" spans="1:11">
      <c r="A14" s="49"/>
      <c r="B14" s="49"/>
      <c r="C14" s="50">
        <f>IFERROR(CONSUMO_DE_AGUA7[[#This Row],[Fecha de fin perforación/corte mensual]],0)</f>
        <v>0</v>
      </c>
      <c r="D14" s="42"/>
      <c r="E14" s="42"/>
      <c r="F14" s="42">
        <f t="shared" si="1"/>
        <v>0</v>
      </c>
      <c r="G14" s="42"/>
      <c r="H14" s="42">
        <f t="shared" ref="H14:H72" si="2">G14</f>
        <v>0</v>
      </c>
      <c r="I14" s="42"/>
      <c r="J14" s="56">
        <f>+CONSUMO_DE_AGUA7[[#This Row],[Medidor 1 
final m3 3]]-CONSUMO_DE_AGUA7[[#This Row],[Medidor 1 inicial m3]]</f>
        <v>0</v>
      </c>
      <c r="K14" s="52"/>
    </row>
    <row r="15" spans="1:11">
      <c r="A15" s="49"/>
      <c r="B15" s="49"/>
      <c r="C15" s="50">
        <f>IFERROR(CONSUMO_DE_AGUA7[[#This Row],[Fecha de fin perforación/corte mensual]],0)</f>
        <v>0</v>
      </c>
      <c r="D15" s="42"/>
      <c r="E15" s="42"/>
      <c r="F15" s="42">
        <f t="shared" si="1"/>
        <v>0</v>
      </c>
      <c r="G15" s="42"/>
      <c r="H15" s="42">
        <f t="shared" si="2"/>
        <v>0</v>
      </c>
      <c r="I15" s="42"/>
      <c r="J15" s="56">
        <f>+CONSUMO_DE_AGUA7[[#This Row],[Medidor 1 
final m3 3]]-CONSUMO_DE_AGUA7[[#This Row],[Medidor 1 inicial m3]]</f>
        <v>0</v>
      </c>
      <c r="K15" s="52"/>
    </row>
    <row r="16" spans="1:11">
      <c r="A16" s="49"/>
      <c r="B16" s="49"/>
      <c r="C16" s="50">
        <f>IFERROR(CONSUMO_DE_AGUA7[[#This Row],[Fecha de fin perforación/corte mensual]],0)</f>
        <v>0</v>
      </c>
      <c r="D16" s="42"/>
      <c r="E16" s="42"/>
      <c r="F16" s="42">
        <f t="shared" si="1"/>
        <v>0</v>
      </c>
      <c r="G16" s="42"/>
      <c r="H16" s="42">
        <f t="shared" si="2"/>
        <v>0</v>
      </c>
      <c r="I16" s="42"/>
      <c r="J16" s="56">
        <f>+CONSUMO_DE_AGUA7[[#This Row],[Medidor 1 
final m3 3]]-CONSUMO_DE_AGUA7[[#This Row],[Medidor 1 inicial m3]]</f>
        <v>0</v>
      </c>
      <c r="K16" s="52"/>
    </row>
    <row r="17" spans="1:11">
      <c r="A17" s="49"/>
      <c r="B17" s="49"/>
      <c r="C17" s="50">
        <f>IFERROR(CONSUMO_DE_AGUA7[[#This Row],[Fecha de fin perforación/corte mensual]],0)</f>
        <v>0</v>
      </c>
      <c r="D17" s="42"/>
      <c r="E17" s="42"/>
      <c r="F17" s="42">
        <f t="shared" si="1"/>
        <v>0</v>
      </c>
      <c r="G17" s="42"/>
      <c r="H17" s="42">
        <f t="shared" si="2"/>
        <v>0</v>
      </c>
      <c r="I17" s="42"/>
      <c r="J17" s="56">
        <f>+CONSUMO_DE_AGUA7[[#This Row],[Medidor 1 
final m3 3]]-CONSUMO_DE_AGUA7[[#This Row],[Medidor 1 inicial m3]]</f>
        <v>0</v>
      </c>
      <c r="K17" s="52"/>
    </row>
    <row r="18" spans="1:11">
      <c r="A18" s="49"/>
      <c r="B18" s="49"/>
      <c r="C18" s="50">
        <f>IFERROR(CONSUMO_DE_AGUA7[[#This Row],[Fecha de fin perforación/corte mensual]],0)</f>
        <v>0</v>
      </c>
      <c r="D18" s="42"/>
      <c r="E18" s="42"/>
      <c r="F18" s="42">
        <f t="shared" si="1"/>
        <v>0</v>
      </c>
      <c r="G18" s="42"/>
      <c r="H18" s="42">
        <f t="shared" si="2"/>
        <v>0</v>
      </c>
      <c r="I18" s="42"/>
      <c r="J18" s="56">
        <f>+CONSUMO_DE_AGUA7[[#This Row],[Medidor 1 
final m3 3]]-CONSUMO_DE_AGUA7[[#This Row],[Medidor 1 inicial m3]]</f>
        <v>0</v>
      </c>
      <c r="K18" s="52"/>
    </row>
    <row r="19" spans="1:11">
      <c r="A19" s="49"/>
      <c r="B19" s="49"/>
      <c r="C19" s="50">
        <f>IFERROR(CONSUMO_DE_AGUA7[[#This Row],[Fecha de fin perforación/corte mensual]],0)</f>
        <v>0</v>
      </c>
      <c r="D19" s="42"/>
      <c r="E19" s="42"/>
      <c r="F19" s="42">
        <f t="shared" si="1"/>
        <v>0</v>
      </c>
      <c r="G19" s="42"/>
      <c r="H19" s="42">
        <f t="shared" si="2"/>
        <v>0</v>
      </c>
      <c r="I19" s="42"/>
      <c r="J19" s="56">
        <f>+CONSUMO_DE_AGUA7[[#This Row],[Medidor 1 
final m3 3]]-CONSUMO_DE_AGUA7[[#This Row],[Medidor 1 inicial m3]]</f>
        <v>0</v>
      </c>
      <c r="K19" s="52"/>
    </row>
    <row r="20" spans="1:11">
      <c r="A20" s="49"/>
      <c r="B20" s="49"/>
      <c r="C20" s="50">
        <f>IFERROR(CONSUMO_DE_AGUA7[[#This Row],[Fecha de fin perforación/corte mensual]],0)</f>
        <v>0</v>
      </c>
      <c r="D20" s="42"/>
      <c r="E20" s="42"/>
      <c r="F20" s="42">
        <f t="shared" si="1"/>
        <v>0</v>
      </c>
      <c r="G20" s="42"/>
      <c r="H20" s="42">
        <f t="shared" si="2"/>
        <v>0</v>
      </c>
      <c r="I20" s="42"/>
      <c r="J20" s="56">
        <f>+CONSUMO_DE_AGUA7[[#This Row],[Medidor 1 
final m3 3]]-CONSUMO_DE_AGUA7[[#This Row],[Medidor 1 inicial m3]]</f>
        <v>0</v>
      </c>
      <c r="K20" s="52"/>
    </row>
    <row r="21" spans="1:11">
      <c r="A21" s="49"/>
      <c r="B21" s="49"/>
      <c r="C21" s="50">
        <f>IFERROR(CONSUMO_DE_AGUA7[[#This Row],[Fecha de fin perforación/corte mensual]],0)</f>
        <v>0</v>
      </c>
      <c r="D21" s="42"/>
      <c r="E21" s="42"/>
      <c r="F21" s="42">
        <f t="shared" si="1"/>
        <v>0</v>
      </c>
      <c r="G21" s="42"/>
      <c r="H21" s="42">
        <f t="shared" si="2"/>
        <v>0</v>
      </c>
      <c r="I21" s="42"/>
      <c r="J21" s="56">
        <f>+CONSUMO_DE_AGUA7[[#This Row],[Medidor 1 
final m3 3]]-CONSUMO_DE_AGUA7[[#This Row],[Medidor 1 inicial m3]]</f>
        <v>0</v>
      </c>
      <c r="K21" s="52"/>
    </row>
    <row r="22" spans="1:11">
      <c r="A22" s="49"/>
      <c r="B22" s="49"/>
      <c r="C22" s="50">
        <f>IFERROR(CONSUMO_DE_AGUA7[[#This Row],[Fecha de fin perforación/corte mensual]],0)</f>
        <v>0</v>
      </c>
      <c r="D22" s="42"/>
      <c r="E22" s="42"/>
      <c r="F22" s="42">
        <f t="shared" si="1"/>
        <v>0</v>
      </c>
      <c r="G22" s="42"/>
      <c r="H22" s="42">
        <f t="shared" si="2"/>
        <v>0</v>
      </c>
      <c r="I22" s="42"/>
      <c r="J22" s="56">
        <f>+CONSUMO_DE_AGUA7[[#This Row],[Medidor 1 
final m3 3]]-CONSUMO_DE_AGUA7[[#This Row],[Medidor 1 inicial m3]]</f>
        <v>0</v>
      </c>
      <c r="K22" s="52"/>
    </row>
    <row r="23" spans="1:11">
      <c r="A23" s="49"/>
      <c r="B23" s="49"/>
      <c r="C23" s="50">
        <f>IFERROR(CONSUMO_DE_AGUA7[[#This Row],[Fecha de fin perforación/corte mensual]],0)</f>
        <v>0</v>
      </c>
      <c r="D23" s="42"/>
      <c r="E23" s="42"/>
      <c r="F23" s="42">
        <f t="shared" si="1"/>
        <v>0</v>
      </c>
      <c r="G23" s="42"/>
      <c r="H23" s="42">
        <f t="shared" si="2"/>
        <v>0</v>
      </c>
      <c r="I23" s="42"/>
      <c r="J23" s="56">
        <f>+CONSUMO_DE_AGUA7[[#This Row],[Medidor 1 
final m3 3]]-CONSUMO_DE_AGUA7[[#This Row],[Medidor 1 inicial m3]]</f>
        <v>0</v>
      </c>
      <c r="K23" s="52"/>
    </row>
    <row r="24" spans="1:11">
      <c r="A24" s="49"/>
      <c r="B24" s="49"/>
      <c r="C24" s="50">
        <f>IFERROR(CONSUMO_DE_AGUA7[[#This Row],[Fecha de fin perforación/corte mensual]],0)</f>
        <v>0</v>
      </c>
      <c r="D24" s="42"/>
      <c r="E24" s="42"/>
      <c r="F24" s="42">
        <f t="shared" si="1"/>
        <v>0</v>
      </c>
      <c r="G24" s="42"/>
      <c r="H24" s="42">
        <f t="shared" si="2"/>
        <v>0</v>
      </c>
      <c r="I24" s="42"/>
      <c r="J24" s="56">
        <f>+CONSUMO_DE_AGUA7[[#This Row],[Medidor 1 
final m3 3]]-CONSUMO_DE_AGUA7[[#This Row],[Medidor 1 inicial m3]]</f>
        <v>0</v>
      </c>
      <c r="K24" s="52"/>
    </row>
    <row r="25" spans="1:11">
      <c r="A25" s="49"/>
      <c r="B25" s="49"/>
      <c r="C25" s="50">
        <f>IFERROR(CONSUMO_DE_AGUA7[[#This Row],[Fecha de fin perforación/corte mensual]],0)</f>
        <v>0</v>
      </c>
      <c r="D25" s="42"/>
      <c r="E25" s="42"/>
      <c r="F25" s="42">
        <f t="shared" si="1"/>
        <v>0</v>
      </c>
      <c r="G25" s="42"/>
      <c r="H25" s="42">
        <f t="shared" si="2"/>
        <v>0</v>
      </c>
      <c r="I25" s="42"/>
      <c r="J25" s="56">
        <f>+CONSUMO_DE_AGUA7[[#This Row],[Medidor 1 
final m3 3]]-CONSUMO_DE_AGUA7[[#This Row],[Medidor 1 inicial m3]]</f>
        <v>0</v>
      </c>
      <c r="K25" s="52"/>
    </row>
    <row r="26" spans="1:11">
      <c r="A26" s="49"/>
      <c r="B26" s="49"/>
      <c r="C26" s="50">
        <f>IFERROR(CONSUMO_DE_AGUA7[[#This Row],[Fecha de fin perforación/corte mensual]],0)</f>
        <v>0</v>
      </c>
      <c r="D26" s="42"/>
      <c r="E26" s="42"/>
      <c r="F26" s="42">
        <f t="shared" si="1"/>
        <v>0</v>
      </c>
      <c r="G26" s="42"/>
      <c r="H26" s="42">
        <f t="shared" si="2"/>
        <v>0</v>
      </c>
      <c r="I26" s="42"/>
      <c r="J26" s="56">
        <f>+CONSUMO_DE_AGUA7[[#This Row],[Medidor 1 
final m3 3]]-CONSUMO_DE_AGUA7[[#This Row],[Medidor 1 inicial m3]]</f>
        <v>0</v>
      </c>
      <c r="K26" s="52"/>
    </row>
    <row r="27" spans="1:11">
      <c r="A27" s="49"/>
      <c r="B27" s="49"/>
      <c r="C27" s="50">
        <f>IFERROR(CONSUMO_DE_AGUA7[[#This Row],[Fecha de fin perforación/corte mensual]],0)</f>
        <v>0</v>
      </c>
      <c r="D27" s="42"/>
      <c r="E27" s="42"/>
      <c r="F27" s="42">
        <f t="shared" si="1"/>
        <v>0</v>
      </c>
      <c r="G27" s="42"/>
      <c r="H27" s="42">
        <f t="shared" si="2"/>
        <v>0</v>
      </c>
      <c r="I27" s="42"/>
      <c r="J27" s="56">
        <f>+CONSUMO_DE_AGUA7[[#This Row],[Medidor 1 
final m3 3]]-CONSUMO_DE_AGUA7[[#This Row],[Medidor 1 inicial m3]]</f>
        <v>0</v>
      </c>
      <c r="K27" s="52"/>
    </row>
    <row r="28" spans="1:11">
      <c r="A28" s="49"/>
      <c r="B28" s="49"/>
      <c r="C28" s="50">
        <f>IFERROR(CONSUMO_DE_AGUA7[[#This Row],[Fecha de fin perforación/corte mensual]],0)</f>
        <v>0</v>
      </c>
      <c r="D28" s="42"/>
      <c r="E28" s="42"/>
      <c r="F28" s="42">
        <f t="shared" si="1"/>
        <v>0</v>
      </c>
      <c r="G28" s="42"/>
      <c r="H28" s="42">
        <f t="shared" si="2"/>
        <v>0</v>
      </c>
      <c r="I28" s="42"/>
      <c r="J28" s="56">
        <f>+CONSUMO_DE_AGUA7[[#This Row],[Medidor 1 
final m3 3]]-CONSUMO_DE_AGUA7[[#This Row],[Medidor 1 inicial m3]]</f>
        <v>0</v>
      </c>
      <c r="K28" s="52"/>
    </row>
    <row r="29" spans="1:11">
      <c r="A29" s="49"/>
      <c r="B29" s="49"/>
      <c r="C29" s="50">
        <f>IFERROR(CONSUMO_DE_AGUA7[[#This Row],[Fecha de fin perforación/corte mensual]],0)</f>
        <v>0</v>
      </c>
      <c r="D29" s="42"/>
      <c r="E29" s="42"/>
      <c r="F29" s="42">
        <f t="shared" si="1"/>
        <v>0</v>
      </c>
      <c r="G29" s="42"/>
      <c r="H29" s="42">
        <f t="shared" si="2"/>
        <v>0</v>
      </c>
      <c r="I29" s="42"/>
      <c r="J29" s="56">
        <f>+CONSUMO_DE_AGUA7[[#This Row],[Medidor 1 
final m3 3]]-CONSUMO_DE_AGUA7[[#This Row],[Medidor 1 inicial m3]]</f>
        <v>0</v>
      </c>
      <c r="K29" s="52"/>
    </row>
    <row r="30" spans="1:11">
      <c r="A30" s="49"/>
      <c r="B30" s="49"/>
      <c r="C30" s="50">
        <f>IFERROR(CONSUMO_DE_AGUA7[[#This Row],[Fecha de fin perforación/corte mensual]],0)</f>
        <v>0</v>
      </c>
      <c r="D30" s="42"/>
      <c r="E30" s="42"/>
      <c r="F30" s="42">
        <f t="shared" si="1"/>
        <v>0</v>
      </c>
      <c r="G30" s="42"/>
      <c r="H30" s="42">
        <f t="shared" si="2"/>
        <v>0</v>
      </c>
      <c r="I30" s="42"/>
      <c r="J30" s="56">
        <f>+CONSUMO_DE_AGUA7[[#This Row],[Medidor 1 
final m3 3]]-CONSUMO_DE_AGUA7[[#This Row],[Medidor 1 inicial m3]]</f>
        <v>0</v>
      </c>
      <c r="K30" s="52"/>
    </row>
    <row r="31" spans="1:11">
      <c r="A31" s="49"/>
      <c r="B31" s="49"/>
      <c r="C31" s="50">
        <f>IFERROR(CONSUMO_DE_AGUA7[[#This Row],[Fecha de fin perforación/corte mensual]],0)</f>
        <v>0</v>
      </c>
      <c r="D31" s="42"/>
      <c r="E31" s="42"/>
      <c r="F31" s="42">
        <f t="shared" si="1"/>
        <v>0</v>
      </c>
      <c r="G31" s="42"/>
      <c r="H31" s="42">
        <f t="shared" si="2"/>
        <v>0</v>
      </c>
      <c r="I31" s="42"/>
      <c r="J31" s="56">
        <f>+CONSUMO_DE_AGUA7[[#This Row],[Medidor 1 
final m3 3]]-CONSUMO_DE_AGUA7[[#This Row],[Medidor 1 inicial m3]]</f>
        <v>0</v>
      </c>
      <c r="K31" s="52"/>
    </row>
    <row r="32" spans="1:11">
      <c r="A32" s="49"/>
      <c r="B32" s="49"/>
      <c r="C32" s="50">
        <f>IFERROR(CONSUMO_DE_AGUA7[[#This Row],[Fecha de fin perforación/corte mensual]],0)</f>
        <v>0</v>
      </c>
      <c r="D32" s="42"/>
      <c r="E32" s="42"/>
      <c r="F32" s="42">
        <f t="shared" si="1"/>
        <v>0</v>
      </c>
      <c r="G32" s="42"/>
      <c r="H32" s="42">
        <f t="shared" si="2"/>
        <v>0</v>
      </c>
      <c r="I32" s="42"/>
      <c r="J32" s="56">
        <f>+CONSUMO_DE_AGUA7[[#This Row],[Medidor 1 
final m3 3]]-CONSUMO_DE_AGUA7[[#This Row],[Medidor 1 inicial m3]]</f>
        <v>0</v>
      </c>
      <c r="K32" s="52"/>
    </row>
    <row r="33" spans="1:11">
      <c r="A33" s="49"/>
      <c r="B33" s="49"/>
      <c r="C33" s="50">
        <f>IFERROR(CONSUMO_DE_AGUA7[[#This Row],[Fecha de fin perforación/corte mensual]],0)</f>
        <v>0</v>
      </c>
      <c r="D33" s="42"/>
      <c r="E33" s="42"/>
      <c r="F33" s="42">
        <f t="shared" si="1"/>
        <v>0</v>
      </c>
      <c r="G33" s="42"/>
      <c r="H33" s="42">
        <f t="shared" si="2"/>
        <v>0</v>
      </c>
      <c r="I33" s="42"/>
      <c r="J33" s="56">
        <f>+CONSUMO_DE_AGUA7[[#This Row],[Medidor 1 
final m3 3]]-CONSUMO_DE_AGUA7[[#This Row],[Medidor 1 inicial m3]]</f>
        <v>0</v>
      </c>
      <c r="K33" s="52"/>
    </row>
    <row r="34" spans="1:11">
      <c r="A34" s="49"/>
      <c r="B34" s="49"/>
      <c r="C34" s="50">
        <f>IFERROR(CONSUMO_DE_AGUA7[[#This Row],[Fecha de fin perforación/corte mensual]],0)</f>
        <v>0</v>
      </c>
      <c r="D34" s="42"/>
      <c r="E34" s="42"/>
      <c r="F34" s="42">
        <f t="shared" si="1"/>
        <v>0</v>
      </c>
      <c r="G34" s="42"/>
      <c r="H34" s="42">
        <f t="shared" si="2"/>
        <v>0</v>
      </c>
      <c r="I34" s="42"/>
      <c r="J34" s="56">
        <f>+CONSUMO_DE_AGUA7[[#This Row],[Medidor 1 
final m3 3]]-CONSUMO_DE_AGUA7[[#This Row],[Medidor 1 inicial m3]]</f>
        <v>0</v>
      </c>
      <c r="K34" s="52"/>
    </row>
    <row r="35" spans="1:11">
      <c r="A35" s="49"/>
      <c r="B35" s="49"/>
      <c r="C35" s="50">
        <f>IFERROR(CONSUMO_DE_AGUA7[[#This Row],[Fecha de fin perforación/corte mensual]],0)</f>
        <v>0</v>
      </c>
      <c r="D35" s="42"/>
      <c r="E35" s="42"/>
      <c r="F35" s="42">
        <f t="shared" si="1"/>
        <v>0</v>
      </c>
      <c r="G35" s="42"/>
      <c r="H35" s="42">
        <f t="shared" si="2"/>
        <v>0</v>
      </c>
      <c r="I35" s="42"/>
      <c r="J35" s="56">
        <f>+CONSUMO_DE_AGUA7[[#This Row],[Medidor 1 
final m3 3]]-CONSUMO_DE_AGUA7[[#This Row],[Medidor 1 inicial m3]]</f>
        <v>0</v>
      </c>
      <c r="K35" s="52"/>
    </row>
    <row r="36" spans="1:11">
      <c r="A36" s="49"/>
      <c r="B36" s="49"/>
      <c r="C36" s="50">
        <f>IFERROR(CONSUMO_DE_AGUA7[[#This Row],[Fecha de fin perforación/corte mensual]],0)</f>
        <v>0</v>
      </c>
      <c r="D36" s="42"/>
      <c r="E36" s="42"/>
      <c r="F36" s="42">
        <f t="shared" si="1"/>
        <v>0</v>
      </c>
      <c r="G36" s="42"/>
      <c r="H36" s="42">
        <f t="shared" si="2"/>
        <v>0</v>
      </c>
      <c r="I36" s="42"/>
      <c r="J36" s="56">
        <f>+CONSUMO_DE_AGUA7[[#This Row],[Medidor 1 
final m3 3]]-CONSUMO_DE_AGUA7[[#This Row],[Medidor 1 inicial m3]]</f>
        <v>0</v>
      </c>
      <c r="K36" s="52"/>
    </row>
    <row r="37" spans="1:11">
      <c r="A37" s="49"/>
      <c r="B37" s="49"/>
      <c r="C37" s="50">
        <f>IFERROR(CONSUMO_DE_AGUA7[[#This Row],[Fecha de fin perforación/corte mensual]],0)</f>
        <v>0</v>
      </c>
      <c r="D37" s="42"/>
      <c r="E37" s="42"/>
      <c r="F37" s="42">
        <f t="shared" si="1"/>
        <v>0</v>
      </c>
      <c r="G37" s="42"/>
      <c r="H37" s="42">
        <f t="shared" si="2"/>
        <v>0</v>
      </c>
      <c r="I37" s="42"/>
      <c r="J37" s="56">
        <f>+CONSUMO_DE_AGUA7[[#This Row],[Medidor 1 
final m3 3]]-CONSUMO_DE_AGUA7[[#This Row],[Medidor 1 inicial m3]]</f>
        <v>0</v>
      </c>
      <c r="K37" s="52"/>
    </row>
    <row r="38" spans="1:11">
      <c r="A38" s="49"/>
      <c r="B38" s="49"/>
      <c r="C38" s="50">
        <f>IFERROR(CONSUMO_DE_AGUA7[[#This Row],[Fecha de fin perforación/corte mensual]],0)</f>
        <v>0</v>
      </c>
      <c r="D38" s="42"/>
      <c r="E38" s="42"/>
      <c r="F38" s="42">
        <f t="shared" si="1"/>
        <v>0</v>
      </c>
      <c r="G38" s="42"/>
      <c r="H38" s="42">
        <f t="shared" si="2"/>
        <v>0</v>
      </c>
      <c r="I38" s="42"/>
      <c r="J38" s="56">
        <f>+CONSUMO_DE_AGUA7[[#This Row],[Medidor 1 
final m3 3]]-CONSUMO_DE_AGUA7[[#This Row],[Medidor 1 inicial m3]]</f>
        <v>0</v>
      </c>
      <c r="K38" s="52"/>
    </row>
    <row r="39" spans="1:11">
      <c r="A39" s="49"/>
      <c r="B39" s="49"/>
      <c r="C39" s="50">
        <f>IFERROR(CONSUMO_DE_AGUA7[[#This Row],[Fecha de fin perforación/corte mensual]],0)</f>
        <v>0</v>
      </c>
      <c r="D39" s="42"/>
      <c r="E39" s="42"/>
      <c r="F39" s="42">
        <f t="shared" si="1"/>
        <v>0</v>
      </c>
      <c r="G39" s="42"/>
      <c r="H39" s="42">
        <f t="shared" si="2"/>
        <v>0</v>
      </c>
      <c r="I39" s="42"/>
      <c r="J39" s="56">
        <f>+CONSUMO_DE_AGUA7[[#This Row],[Medidor 1 
final m3 3]]-CONSUMO_DE_AGUA7[[#This Row],[Medidor 1 inicial m3]]</f>
        <v>0</v>
      </c>
      <c r="K39" s="52"/>
    </row>
    <row r="40" spans="1:11">
      <c r="A40" s="49"/>
      <c r="B40" s="49"/>
      <c r="C40" s="50">
        <f>IFERROR(CONSUMO_DE_AGUA7[[#This Row],[Fecha de fin perforación/corte mensual]],0)</f>
        <v>0</v>
      </c>
      <c r="D40" s="42"/>
      <c r="E40" s="42"/>
      <c r="F40" s="42">
        <f t="shared" si="1"/>
        <v>0</v>
      </c>
      <c r="G40" s="42"/>
      <c r="H40" s="42">
        <f t="shared" si="2"/>
        <v>0</v>
      </c>
      <c r="I40" s="42"/>
      <c r="J40" s="56">
        <f>+CONSUMO_DE_AGUA7[[#This Row],[Medidor 1 
final m3 3]]-CONSUMO_DE_AGUA7[[#This Row],[Medidor 1 inicial m3]]</f>
        <v>0</v>
      </c>
      <c r="K40" s="52"/>
    </row>
    <row r="41" spans="1:11">
      <c r="A41" s="49"/>
      <c r="B41" s="49"/>
      <c r="C41" s="50">
        <f>IFERROR(CONSUMO_DE_AGUA7[[#This Row],[Fecha de fin perforación/corte mensual]],0)</f>
        <v>0</v>
      </c>
      <c r="D41" s="42"/>
      <c r="E41" s="42"/>
      <c r="F41" s="42">
        <f t="shared" si="1"/>
        <v>0</v>
      </c>
      <c r="G41" s="42"/>
      <c r="H41" s="42">
        <f t="shared" si="2"/>
        <v>0</v>
      </c>
      <c r="I41" s="42"/>
      <c r="J41" s="56">
        <f>+CONSUMO_DE_AGUA7[[#This Row],[Medidor 1 
final m3 3]]-CONSUMO_DE_AGUA7[[#This Row],[Medidor 1 inicial m3]]</f>
        <v>0</v>
      </c>
      <c r="K41" s="52"/>
    </row>
    <row r="42" spans="1:11">
      <c r="A42" s="114"/>
      <c r="B42" s="114"/>
      <c r="C42" s="115">
        <f>IFERROR(CONSUMO_DE_AGUA7[[#This Row],[Fecha de fin perforación/corte mensual]],0)</f>
        <v>0</v>
      </c>
      <c r="D42" s="116"/>
      <c r="E42" s="116"/>
      <c r="F42" s="42">
        <f t="shared" si="1"/>
        <v>0</v>
      </c>
      <c r="G42" s="116"/>
      <c r="H42" s="111">
        <f t="shared" si="2"/>
        <v>0</v>
      </c>
      <c r="I42" s="116"/>
      <c r="J42" s="113">
        <f>+CONSUMO_DE_AGUA7[[#This Row],[Medidor 1 
final m3 3]]-CONSUMO_DE_AGUA7[[#This Row],[Medidor 1 inicial m3]]</f>
        <v>0</v>
      </c>
      <c r="K42" s="52"/>
    </row>
    <row r="43" spans="1:11">
      <c r="A43" s="49"/>
      <c r="B43" s="49"/>
      <c r="C43" s="50">
        <f>IFERROR(CONSUMO_DE_AGUA7[[#This Row],[Fecha de fin perforación/corte mensual]],0)</f>
        <v>0</v>
      </c>
      <c r="D43" s="42"/>
      <c r="E43" s="42"/>
      <c r="F43" s="42">
        <f t="shared" si="1"/>
        <v>0</v>
      </c>
      <c r="G43" s="42"/>
      <c r="H43" s="42">
        <f t="shared" si="2"/>
        <v>0</v>
      </c>
      <c r="I43" s="42"/>
      <c r="J43" s="56">
        <f>+CONSUMO_DE_AGUA7[[#This Row],[Medidor 1 
final m3 3]]-CONSUMO_DE_AGUA7[[#This Row],[Medidor 1 inicial m3]]</f>
        <v>0</v>
      </c>
      <c r="K43" s="52"/>
    </row>
    <row r="44" spans="1:11">
      <c r="A44" s="49"/>
      <c r="B44" s="49"/>
      <c r="C44" s="50">
        <f>IFERROR(CONSUMO_DE_AGUA7[[#This Row],[Fecha de fin perforación/corte mensual]],0)</f>
        <v>0</v>
      </c>
      <c r="D44" s="42"/>
      <c r="E44" s="42"/>
      <c r="F44" s="42">
        <f t="shared" si="1"/>
        <v>0</v>
      </c>
      <c r="G44" s="42"/>
      <c r="H44" s="42">
        <f t="shared" si="2"/>
        <v>0</v>
      </c>
      <c r="I44" s="42"/>
      <c r="J44" s="56">
        <f>+CONSUMO_DE_AGUA7[[#This Row],[Medidor 1 
final m3 3]]-CONSUMO_DE_AGUA7[[#This Row],[Medidor 1 inicial m3]]</f>
        <v>0</v>
      </c>
      <c r="K44" s="52"/>
    </row>
    <row r="45" spans="1:11">
      <c r="A45" s="49"/>
      <c r="B45" s="49"/>
      <c r="C45" s="50">
        <f>IFERROR(CONSUMO_DE_AGUA7[[#This Row],[Fecha de fin perforación/corte mensual]],0)</f>
        <v>0</v>
      </c>
      <c r="D45" s="42"/>
      <c r="E45" s="42"/>
      <c r="F45" s="42">
        <f t="shared" si="1"/>
        <v>0</v>
      </c>
      <c r="G45" s="42"/>
      <c r="H45" s="42">
        <f t="shared" si="2"/>
        <v>0</v>
      </c>
      <c r="I45" s="42"/>
      <c r="J45" s="56">
        <f>+CONSUMO_DE_AGUA7[[#This Row],[Medidor 1 
final m3 3]]-CONSUMO_DE_AGUA7[[#This Row],[Medidor 1 inicial m3]]</f>
        <v>0</v>
      </c>
      <c r="K45" s="52"/>
    </row>
    <row r="46" spans="1:11">
      <c r="A46" s="49"/>
      <c r="B46" s="49"/>
      <c r="C46" s="50">
        <f>IFERROR(CONSUMO_DE_AGUA7[[#This Row],[Fecha de fin perforación/corte mensual]],0)</f>
        <v>0</v>
      </c>
      <c r="D46" s="42"/>
      <c r="E46" s="42"/>
      <c r="F46" s="42">
        <f t="shared" si="1"/>
        <v>0</v>
      </c>
      <c r="G46" s="42"/>
      <c r="H46" s="42">
        <f t="shared" si="2"/>
        <v>0</v>
      </c>
      <c r="I46" s="42"/>
      <c r="J46" s="56">
        <f>+CONSUMO_DE_AGUA7[[#This Row],[Medidor 1 
final m3 3]]-CONSUMO_DE_AGUA7[[#This Row],[Medidor 1 inicial m3]]</f>
        <v>0</v>
      </c>
      <c r="K46" s="52"/>
    </row>
    <row r="47" spans="1:11">
      <c r="A47" s="49"/>
      <c r="B47" s="49"/>
      <c r="C47" s="50">
        <f>IFERROR(CONSUMO_DE_AGUA7[[#This Row],[Fecha de fin perforación/corte mensual]],0)</f>
        <v>0</v>
      </c>
      <c r="D47" s="42"/>
      <c r="E47" s="42"/>
      <c r="F47" s="42">
        <f t="shared" si="1"/>
        <v>0</v>
      </c>
      <c r="G47" s="42"/>
      <c r="H47" s="42">
        <f t="shared" si="2"/>
        <v>0</v>
      </c>
      <c r="I47" s="42"/>
      <c r="J47" s="56">
        <f>+CONSUMO_DE_AGUA7[[#This Row],[Medidor 1 
final m3 3]]-CONSUMO_DE_AGUA7[[#This Row],[Medidor 1 inicial m3]]</f>
        <v>0</v>
      </c>
      <c r="K47" s="52"/>
    </row>
    <row r="48" spans="1:11">
      <c r="A48" s="49"/>
      <c r="B48" s="49"/>
      <c r="C48" s="50">
        <f>IFERROR(CONSUMO_DE_AGUA7[[#This Row],[Fecha de fin perforación/corte mensual]],0)</f>
        <v>0</v>
      </c>
      <c r="D48" s="42"/>
      <c r="E48" s="42"/>
      <c r="F48" s="42">
        <f t="shared" si="1"/>
        <v>0</v>
      </c>
      <c r="G48" s="42"/>
      <c r="H48" s="42">
        <f t="shared" si="2"/>
        <v>0</v>
      </c>
      <c r="I48" s="42"/>
      <c r="J48" s="56">
        <f>+CONSUMO_DE_AGUA7[[#This Row],[Medidor 1 
final m3 3]]-CONSUMO_DE_AGUA7[[#This Row],[Medidor 1 inicial m3]]</f>
        <v>0</v>
      </c>
      <c r="K48" s="52"/>
    </row>
    <row r="49" spans="1:11">
      <c r="A49" s="49"/>
      <c r="B49" s="49"/>
      <c r="C49" s="50">
        <f>IFERROR(CONSUMO_DE_AGUA7[[#This Row],[Fecha de fin perforación/corte mensual]],0)</f>
        <v>0</v>
      </c>
      <c r="D49" s="42"/>
      <c r="E49" s="42"/>
      <c r="F49" s="42">
        <f t="shared" si="1"/>
        <v>0</v>
      </c>
      <c r="G49" s="42"/>
      <c r="H49" s="42">
        <f t="shared" si="2"/>
        <v>0</v>
      </c>
      <c r="I49" s="42"/>
      <c r="J49" s="56">
        <f>+CONSUMO_DE_AGUA7[[#This Row],[Medidor 1 
final m3 3]]-CONSUMO_DE_AGUA7[[#This Row],[Medidor 1 inicial m3]]</f>
        <v>0</v>
      </c>
      <c r="K49" s="52"/>
    </row>
    <row r="50" spans="1:11">
      <c r="A50" s="49"/>
      <c r="B50" s="49"/>
      <c r="C50" s="50">
        <f>IFERROR(CONSUMO_DE_AGUA7[[#This Row],[Fecha de fin perforación/corte mensual]],0)</f>
        <v>0</v>
      </c>
      <c r="D50" s="42"/>
      <c r="E50" s="42"/>
      <c r="F50" s="42">
        <f t="shared" si="1"/>
        <v>0</v>
      </c>
      <c r="G50" s="42"/>
      <c r="H50" s="42">
        <f t="shared" si="2"/>
        <v>0</v>
      </c>
      <c r="I50" s="42"/>
      <c r="J50" s="56">
        <f>+CONSUMO_DE_AGUA7[[#This Row],[Medidor 1 
final m3 3]]-CONSUMO_DE_AGUA7[[#This Row],[Medidor 1 inicial m3]]</f>
        <v>0</v>
      </c>
      <c r="K50" s="52"/>
    </row>
    <row r="51" spans="1:11">
      <c r="A51" s="49"/>
      <c r="B51" s="49"/>
      <c r="C51" s="50">
        <f>IFERROR(CONSUMO_DE_AGUA7[[#This Row],[Fecha de fin perforación/corte mensual]],0)</f>
        <v>0</v>
      </c>
      <c r="D51" s="42"/>
      <c r="E51" s="42"/>
      <c r="F51" s="42">
        <f t="shared" si="1"/>
        <v>0</v>
      </c>
      <c r="G51" s="42"/>
      <c r="H51" s="42">
        <f t="shared" si="2"/>
        <v>0</v>
      </c>
      <c r="I51" s="42"/>
      <c r="J51" s="56">
        <f>+CONSUMO_DE_AGUA7[[#This Row],[Medidor 1 
final m3 3]]-CONSUMO_DE_AGUA7[[#This Row],[Medidor 1 inicial m3]]</f>
        <v>0</v>
      </c>
      <c r="K51" s="52"/>
    </row>
    <row r="52" spans="1:11">
      <c r="A52" s="49"/>
      <c r="B52" s="49"/>
      <c r="C52" s="50">
        <f>IFERROR(CONSUMO_DE_AGUA7[[#This Row],[Fecha de fin perforación/corte mensual]],0)</f>
        <v>0</v>
      </c>
      <c r="D52" s="42"/>
      <c r="E52" s="42"/>
      <c r="F52" s="42">
        <f t="shared" si="1"/>
        <v>0</v>
      </c>
      <c r="G52" s="42"/>
      <c r="H52" s="42">
        <f t="shared" si="2"/>
        <v>0</v>
      </c>
      <c r="I52" s="42"/>
      <c r="J52" s="56">
        <f>+CONSUMO_DE_AGUA7[[#This Row],[Medidor 1 
final m3 3]]-CONSUMO_DE_AGUA7[[#This Row],[Medidor 1 inicial m3]]</f>
        <v>0</v>
      </c>
      <c r="K52" s="52"/>
    </row>
    <row r="53" spans="1:11">
      <c r="A53" s="49"/>
      <c r="B53" s="49"/>
      <c r="C53" s="50">
        <f>IFERROR(CONSUMO_DE_AGUA7[[#This Row],[Fecha de fin perforación/corte mensual]],0)</f>
        <v>0</v>
      </c>
      <c r="D53" s="42"/>
      <c r="E53" s="42"/>
      <c r="F53" s="42">
        <f t="shared" si="1"/>
        <v>0</v>
      </c>
      <c r="G53" s="42"/>
      <c r="H53" s="42">
        <f t="shared" si="2"/>
        <v>0</v>
      </c>
      <c r="I53" s="42"/>
      <c r="J53" s="56">
        <f>+CONSUMO_DE_AGUA7[[#This Row],[Medidor 1 
final m3 3]]-CONSUMO_DE_AGUA7[[#This Row],[Medidor 1 inicial m3]]</f>
        <v>0</v>
      </c>
      <c r="K53" s="52"/>
    </row>
    <row r="54" spans="1:11">
      <c r="A54" s="49"/>
      <c r="B54" s="49"/>
      <c r="C54" s="50">
        <f>IFERROR(CONSUMO_DE_AGUA7[[#This Row],[Fecha de fin perforación/corte mensual]],0)</f>
        <v>0</v>
      </c>
      <c r="D54" s="42"/>
      <c r="E54" s="42"/>
      <c r="F54" s="42">
        <f t="shared" si="1"/>
        <v>0</v>
      </c>
      <c r="G54" s="42"/>
      <c r="H54" s="42">
        <f t="shared" si="2"/>
        <v>0</v>
      </c>
      <c r="I54" s="42"/>
      <c r="J54" s="56">
        <f>+CONSUMO_DE_AGUA7[[#This Row],[Medidor 1 
final m3 3]]-CONSUMO_DE_AGUA7[[#This Row],[Medidor 1 inicial m3]]</f>
        <v>0</v>
      </c>
      <c r="K54" s="52"/>
    </row>
    <row r="55" spans="1:11">
      <c r="A55" s="49"/>
      <c r="B55" s="49"/>
      <c r="C55" s="50">
        <f>IFERROR(CONSUMO_DE_AGUA7[[#This Row],[Fecha de fin perforación/corte mensual]],0)</f>
        <v>0</v>
      </c>
      <c r="D55" s="42"/>
      <c r="E55" s="42"/>
      <c r="F55" s="42">
        <f t="shared" si="1"/>
        <v>0</v>
      </c>
      <c r="G55" s="42"/>
      <c r="H55" s="42">
        <f t="shared" si="2"/>
        <v>0</v>
      </c>
      <c r="I55" s="42"/>
      <c r="J55" s="56">
        <f>+CONSUMO_DE_AGUA7[[#This Row],[Medidor 1 
final m3 3]]-CONSUMO_DE_AGUA7[[#This Row],[Medidor 1 inicial m3]]</f>
        <v>0</v>
      </c>
      <c r="K55" s="52"/>
    </row>
    <row r="56" spans="1:11">
      <c r="A56" s="49"/>
      <c r="B56" s="49"/>
      <c r="C56" s="50">
        <f>IFERROR(CONSUMO_DE_AGUA7[[#This Row],[Fecha de fin perforación/corte mensual]],0)</f>
        <v>0</v>
      </c>
      <c r="D56" s="42"/>
      <c r="E56" s="42"/>
      <c r="F56" s="42">
        <f t="shared" si="1"/>
        <v>0</v>
      </c>
      <c r="G56" s="42"/>
      <c r="H56" s="42">
        <f t="shared" si="2"/>
        <v>0</v>
      </c>
      <c r="I56" s="42"/>
      <c r="J56" s="56">
        <f>+CONSUMO_DE_AGUA7[[#This Row],[Medidor 1 
final m3 3]]-CONSUMO_DE_AGUA7[[#This Row],[Medidor 1 inicial m3]]</f>
        <v>0</v>
      </c>
      <c r="K56" s="52"/>
    </row>
    <row r="57" spans="1:11">
      <c r="A57" s="49"/>
      <c r="B57" s="49"/>
      <c r="C57" s="50">
        <f>IFERROR(CONSUMO_DE_AGUA7[[#This Row],[Fecha de fin perforación/corte mensual]],0)</f>
        <v>0</v>
      </c>
      <c r="D57" s="42"/>
      <c r="E57" s="42"/>
      <c r="F57" s="42">
        <f t="shared" si="1"/>
        <v>0</v>
      </c>
      <c r="G57" s="42"/>
      <c r="H57" s="42">
        <f t="shared" si="2"/>
        <v>0</v>
      </c>
      <c r="I57" s="42"/>
      <c r="J57" s="56">
        <f>+CONSUMO_DE_AGUA7[[#This Row],[Medidor 1 
final m3 3]]-CONSUMO_DE_AGUA7[[#This Row],[Medidor 1 inicial m3]]</f>
        <v>0</v>
      </c>
      <c r="K57" s="52"/>
    </row>
    <row r="58" spans="1:11">
      <c r="A58" s="49"/>
      <c r="B58" s="49"/>
      <c r="C58" s="50">
        <f>IFERROR(CONSUMO_DE_AGUA7[[#This Row],[Fecha de fin perforación/corte mensual]],0)</f>
        <v>0</v>
      </c>
      <c r="D58" s="42"/>
      <c r="E58" s="42"/>
      <c r="F58" s="42">
        <f t="shared" si="1"/>
        <v>0</v>
      </c>
      <c r="G58" s="42"/>
      <c r="H58" s="42">
        <f t="shared" si="2"/>
        <v>0</v>
      </c>
      <c r="I58" s="42"/>
      <c r="J58" s="56">
        <f>+CONSUMO_DE_AGUA7[[#This Row],[Medidor 1 
final m3 3]]-CONSUMO_DE_AGUA7[[#This Row],[Medidor 1 inicial m3]]</f>
        <v>0</v>
      </c>
      <c r="K58" s="52"/>
    </row>
    <row r="59" spans="1:11">
      <c r="A59" s="49"/>
      <c r="B59" s="49"/>
      <c r="C59" s="50">
        <f>IFERROR(CONSUMO_DE_AGUA7[[#This Row],[Fecha de fin perforación/corte mensual]],0)</f>
        <v>0</v>
      </c>
      <c r="D59" s="42"/>
      <c r="E59" s="42"/>
      <c r="F59" s="42">
        <f t="shared" si="1"/>
        <v>0</v>
      </c>
      <c r="G59" s="42"/>
      <c r="H59" s="42">
        <f t="shared" si="2"/>
        <v>0</v>
      </c>
      <c r="I59" s="42"/>
      <c r="J59" s="56">
        <f>+CONSUMO_DE_AGUA7[[#This Row],[Medidor 1 
final m3 3]]-CONSUMO_DE_AGUA7[[#This Row],[Medidor 1 inicial m3]]</f>
        <v>0</v>
      </c>
      <c r="K59" s="52"/>
    </row>
    <row r="60" spans="1:11">
      <c r="A60" s="49"/>
      <c r="B60" s="49"/>
      <c r="C60" s="50">
        <f>IFERROR(CONSUMO_DE_AGUA7[[#This Row],[Fecha de fin perforación/corte mensual]],0)</f>
        <v>0</v>
      </c>
      <c r="D60" s="42"/>
      <c r="E60" s="42"/>
      <c r="F60" s="42">
        <f t="shared" si="1"/>
        <v>0</v>
      </c>
      <c r="G60" s="42"/>
      <c r="H60" s="42">
        <f t="shared" si="2"/>
        <v>0</v>
      </c>
      <c r="I60" s="42"/>
      <c r="J60" s="56">
        <f>+CONSUMO_DE_AGUA7[[#This Row],[Medidor 1 
final m3 3]]-CONSUMO_DE_AGUA7[[#This Row],[Medidor 1 inicial m3]]</f>
        <v>0</v>
      </c>
      <c r="K60" s="52"/>
    </row>
    <row r="61" spans="1:11">
      <c r="A61" s="49"/>
      <c r="B61" s="49"/>
      <c r="C61" s="50">
        <f>IFERROR(CONSUMO_DE_AGUA7[[#This Row],[Fecha de fin perforación/corte mensual]],0)</f>
        <v>0</v>
      </c>
      <c r="D61" s="42"/>
      <c r="E61" s="42"/>
      <c r="F61" s="42">
        <f t="shared" si="1"/>
        <v>0</v>
      </c>
      <c r="G61" s="42"/>
      <c r="H61" s="42">
        <f t="shared" si="2"/>
        <v>0</v>
      </c>
      <c r="I61" s="42"/>
      <c r="J61" s="56">
        <f>+CONSUMO_DE_AGUA7[[#This Row],[Medidor 1 
final m3 3]]-CONSUMO_DE_AGUA7[[#This Row],[Medidor 1 inicial m3]]</f>
        <v>0</v>
      </c>
      <c r="K61" s="52"/>
    </row>
    <row r="62" spans="1:11">
      <c r="A62" s="49"/>
      <c r="B62" s="49"/>
      <c r="C62" s="50">
        <f>IFERROR(CONSUMO_DE_AGUA7[[#This Row],[Fecha de fin perforación/corte mensual]],0)</f>
        <v>0</v>
      </c>
      <c r="D62" s="42"/>
      <c r="E62" s="42"/>
      <c r="F62" s="42">
        <f t="shared" si="1"/>
        <v>0</v>
      </c>
      <c r="G62" s="42"/>
      <c r="H62" s="42">
        <f t="shared" si="2"/>
        <v>0</v>
      </c>
      <c r="I62" s="42"/>
      <c r="J62" s="56">
        <f>+CONSUMO_DE_AGUA7[[#This Row],[Medidor 1 
final m3 3]]-CONSUMO_DE_AGUA7[[#This Row],[Medidor 1 inicial m3]]</f>
        <v>0</v>
      </c>
      <c r="K62" s="52"/>
    </row>
    <row r="63" spans="1:11">
      <c r="A63" s="49"/>
      <c r="B63" s="49"/>
      <c r="C63" s="50">
        <f>IFERROR(CONSUMO_DE_AGUA7[[#This Row],[Fecha de fin perforación/corte mensual]],0)</f>
        <v>0</v>
      </c>
      <c r="D63" s="42"/>
      <c r="E63" s="42"/>
      <c r="F63" s="42">
        <f t="shared" si="1"/>
        <v>0</v>
      </c>
      <c r="G63" s="42"/>
      <c r="H63" s="42">
        <f t="shared" si="2"/>
        <v>0</v>
      </c>
      <c r="I63" s="42"/>
      <c r="J63" s="56">
        <f>+CONSUMO_DE_AGUA7[[#This Row],[Medidor 1 
final m3 3]]-CONSUMO_DE_AGUA7[[#This Row],[Medidor 1 inicial m3]]</f>
        <v>0</v>
      </c>
      <c r="K63" s="52"/>
    </row>
    <row r="64" spans="1:11">
      <c r="A64" s="49"/>
      <c r="B64" s="49"/>
      <c r="C64" s="50">
        <f>IFERROR(CONSUMO_DE_AGUA7[[#This Row],[Fecha de fin perforación/corte mensual]],0)</f>
        <v>0</v>
      </c>
      <c r="D64" s="42"/>
      <c r="E64" s="42"/>
      <c r="F64" s="42">
        <f t="shared" si="1"/>
        <v>0</v>
      </c>
      <c r="G64" s="42"/>
      <c r="H64" s="42">
        <f t="shared" si="2"/>
        <v>0</v>
      </c>
      <c r="I64" s="42"/>
      <c r="J64" s="56">
        <f>+CONSUMO_DE_AGUA7[[#This Row],[Medidor 1 
final m3 3]]-CONSUMO_DE_AGUA7[[#This Row],[Medidor 1 inicial m3]]</f>
        <v>0</v>
      </c>
      <c r="K64" s="52"/>
    </row>
    <row r="65" spans="1:11">
      <c r="A65" s="49"/>
      <c r="B65" s="49"/>
      <c r="C65" s="50">
        <f>IFERROR(CONSUMO_DE_AGUA7[[#This Row],[Fecha de fin perforación/corte mensual]],0)</f>
        <v>0</v>
      </c>
      <c r="D65" s="42"/>
      <c r="E65" s="42"/>
      <c r="F65" s="42">
        <f t="shared" si="1"/>
        <v>0</v>
      </c>
      <c r="G65" s="42"/>
      <c r="H65" s="42">
        <f t="shared" si="2"/>
        <v>0</v>
      </c>
      <c r="I65" s="42"/>
      <c r="J65" s="56">
        <f>+CONSUMO_DE_AGUA7[[#This Row],[Medidor 1 
final m3 3]]-CONSUMO_DE_AGUA7[[#This Row],[Medidor 1 inicial m3]]</f>
        <v>0</v>
      </c>
      <c r="K65" s="52"/>
    </row>
    <row r="66" spans="1:11">
      <c r="A66" s="49"/>
      <c r="B66" s="49"/>
      <c r="C66" s="50">
        <f>IFERROR(CONSUMO_DE_AGUA7[[#This Row],[Fecha de fin perforación/corte mensual]],0)</f>
        <v>0</v>
      </c>
      <c r="D66" s="42"/>
      <c r="E66" s="42"/>
      <c r="F66" s="42">
        <f t="shared" si="1"/>
        <v>0</v>
      </c>
      <c r="G66" s="42"/>
      <c r="H66" s="42">
        <f t="shared" si="2"/>
        <v>0</v>
      </c>
      <c r="I66" s="42"/>
      <c r="J66" s="56">
        <f>+CONSUMO_DE_AGUA7[[#This Row],[Medidor 1 
final m3 3]]-CONSUMO_DE_AGUA7[[#This Row],[Medidor 1 inicial m3]]</f>
        <v>0</v>
      </c>
      <c r="K66" s="52"/>
    </row>
    <row r="67" spans="1:11">
      <c r="A67" s="49"/>
      <c r="B67" s="49"/>
      <c r="C67" s="50">
        <f>IFERROR(CONSUMO_DE_AGUA7[[#This Row],[Fecha de fin perforación/corte mensual]],0)</f>
        <v>0</v>
      </c>
      <c r="D67" s="42"/>
      <c r="E67" s="42"/>
      <c r="F67" s="42">
        <f t="shared" si="1"/>
        <v>0</v>
      </c>
      <c r="G67" s="42"/>
      <c r="H67" s="42">
        <f t="shared" si="2"/>
        <v>0</v>
      </c>
      <c r="I67" s="42"/>
      <c r="J67" s="56">
        <f>+CONSUMO_DE_AGUA7[[#This Row],[Medidor 1 
final m3 3]]-CONSUMO_DE_AGUA7[[#This Row],[Medidor 1 inicial m3]]</f>
        <v>0</v>
      </c>
      <c r="K67" s="52"/>
    </row>
    <row r="68" spans="1:11">
      <c r="A68" s="49"/>
      <c r="B68" s="49"/>
      <c r="C68" s="50">
        <f>IFERROR(CONSUMO_DE_AGUA7[[#This Row],[Fecha de fin perforación/corte mensual]],0)</f>
        <v>0</v>
      </c>
      <c r="D68" s="42"/>
      <c r="E68" s="42"/>
      <c r="F68" s="42">
        <f t="shared" ref="F68:F104" si="3">I67</f>
        <v>0</v>
      </c>
      <c r="G68" s="42"/>
      <c r="H68" s="42">
        <f t="shared" si="2"/>
        <v>0</v>
      </c>
      <c r="I68" s="42"/>
      <c r="J68" s="56">
        <f>+CONSUMO_DE_AGUA7[[#This Row],[Medidor 1 
final m3 3]]-CONSUMO_DE_AGUA7[[#This Row],[Medidor 1 inicial m3]]</f>
        <v>0</v>
      </c>
      <c r="K68" s="52"/>
    </row>
    <row r="69" spans="1:11">
      <c r="A69" s="49"/>
      <c r="B69" s="49"/>
      <c r="C69" s="50">
        <f>IFERROR(CONSUMO_DE_AGUA7[[#This Row],[Fecha de fin perforación/corte mensual]],0)</f>
        <v>0</v>
      </c>
      <c r="D69" s="42"/>
      <c r="E69" s="42"/>
      <c r="F69" s="42">
        <f t="shared" si="3"/>
        <v>0</v>
      </c>
      <c r="G69" s="42"/>
      <c r="H69" s="42">
        <f t="shared" si="2"/>
        <v>0</v>
      </c>
      <c r="I69" s="42"/>
      <c r="J69" s="56">
        <f>+CONSUMO_DE_AGUA7[[#This Row],[Medidor 1 
final m3 3]]-CONSUMO_DE_AGUA7[[#This Row],[Medidor 1 inicial m3]]</f>
        <v>0</v>
      </c>
      <c r="K69" s="52"/>
    </row>
    <row r="70" spans="1:11">
      <c r="A70" s="49"/>
      <c r="B70" s="49"/>
      <c r="C70" s="50">
        <f>IFERROR(CONSUMO_DE_AGUA7[[#This Row],[Fecha de fin perforación/corte mensual]],0)</f>
        <v>0</v>
      </c>
      <c r="D70" s="42"/>
      <c r="E70" s="42"/>
      <c r="F70" s="42">
        <f t="shared" si="3"/>
        <v>0</v>
      </c>
      <c r="G70" s="42"/>
      <c r="H70" s="42">
        <f t="shared" si="2"/>
        <v>0</v>
      </c>
      <c r="I70" s="42"/>
      <c r="J70" s="56">
        <f>+CONSUMO_DE_AGUA7[[#This Row],[Medidor 1 
final m3 3]]-CONSUMO_DE_AGUA7[[#This Row],[Medidor 1 inicial m3]]</f>
        <v>0</v>
      </c>
      <c r="K70" s="52"/>
    </row>
    <row r="71" spans="1:11">
      <c r="A71" s="49"/>
      <c r="B71" s="49"/>
      <c r="C71" s="50">
        <f>IFERROR(CONSUMO_DE_AGUA7[[#This Row],[Fecha de fin perforación/corte mensual]],0)</f>
        <v>0</v>
      </c>
      <c r="D71" s="42"/>
      <c r="E71" s="42"/>
      <c r="F71" s="42">
        <f t="shared" si="3"/>
        <v>0</v>
      </c>
      <c r="G71" s="42"/>
      <c r="H71" s="42">
        <f t="shared" si="2"/>
        <v>0</v>
      </c>
      <c r="I71" s="42"/>
      <c r="J71" s="56">
        <f>+CONSUMO_DE_AGUA7[[#This Row],[Medidor 1 
final m3 3]]-CONSUMO_DE_AGUA7[[#This Row],[Medidor 1 inicial m3]]</f>
        <v>0</v>
      </c>
      <c r="K71" s="52"/>
    </row>
    <row r="72" spans="1:11">
      <c r="A72" s="49"/>
      <c r="B72" s="49"/>
      <c r="C72" s="50">
        <f>IFERROR(CONSUMO_DE_AGUA7[[#This Row],[Fecha de fin perforación/corte mensual]],0)</f>
        <v>0</v>
      </c>
      <c r="D72" s="42"/>
      <c r="E72" s="42"/>
      <c r="F72" s="42">
        <f t="shared" si="3"/>
        <v>0</v>
      </c>
      <c r="G72" s="42"/>
      <c r="H72" s="42">
        <f t="shared" si="2"/>
        <v>0</v>
      </c>
      <c r="I72" s="42"/>
      <c r="J72" s="56">
        <f>+CONSUMO_DE_AGUA7[[#This Row],[Medidor 1 
final m3 3]]-CONSUMO_DE_AGUA7[[#This Row],[Medidor 1 inicial m3]]</f>
        <v>0</v>
      </c>
      <c r="K72" s="52"/>
    </row>
    <row r="73" spans="1:11">
      <c r="A73" s="49"/>
      <c r="B73" s="49"/>
      <c r="C73" s="50">
        <f>IFERROR(CONSUMO_DE_AGUA7[[#This Row],[Fecha de fin perforación/corte mensual]],0)</f>
        <v>0</v>
      </c>
      <c r="D73" s="42"/>
      <c r="E73" s="42"/>
      <c r="F73" s="42">
        <f t="shared" si="3"/>
        <v>0</v>
      </c>
      <c r="G73" s="42"/>
      <c r="H73" s="42">
        <f>CONSUMO_DE_AGUA7[[#This Row],[Medidor 1 
final m3 ]]</f>
        <v>0</v>
      </c>
      <c r="I73" s="42"/>
      <c r="J73" s="56">
        <f>+CONSUMO_DE_AGUA7[[#This Row],[Medidor 1 
final m3 3]]-CONSUMO_DE_AGUA7[[#This Row],[Medidor 1 inicial m3]]</f>
        <v>0</v>
      </c>
      <c r="K73" s="52"/>
    </row>
    <row r="74" spans="1:11">
      <c r="A74" s="49"/>
      <c r="B74" s="49"/>
      <c r="C74" s="50">
        <f>IFERROR(CONSUMO_DE_AGUA7[[#This Row],[Fecha de fin perforación/corte mensual]],0)</f>
        <v>0</v>
      </c>
      <c r="D74" s="52"/>
      <c r="E74" s="139"/>
      <c r="F74" s="42">
        <f t="shared" si="3"/>
        <v>0</v>
      </c>
      <c r="G74" s="42"/>
      <c r="H74" s="42">
        <f>CONSUMO_DE_AGUA7[[#This Row],[Medidor 1 
final m3 ]]</f>
        <v>0</v>
      </c>
      <c r="I74" s="42"/>
      <c r="J74" s="56">
        <f>+CONSUMO_DE_AGUA7[[#This Row],[Medidor 1 
final m3 3]]-CONSUMO_DE_AGUA7[[#This Row],[Medidor 1 inicial m3]]</f>
        <v>0</v>
      </c>
      <c r="K74" s="52"/>
    </row>
    <row r="75" spans="1:11">
      <c r="A75" s="49"/>
      <c r="B75" s="49"/>
      <c r="C75" s="50">
        <f>IFERROR(CONSUMO_DE_AGUA7[[#This Row],[Fecha de fin perforación/corte mensual]],0)</f>
        <v>0</v>
      </c>
      <c r="D75" s="52"/>
      <c r="E75" s="139"/>
      <c r="F75" s="42">
        <f t="shared" si="3"/>
        <v>0</v>
      </c>
      <c r="G75" s="42"/>
      <c r="H75" s="42">
        <f>CONSUMO_DE_AGUA7[[#This Row],[Medidor 1 
final m3 ]]</f>
        <v>0</v>
      </c>
      <c r="I75" s="42"/>
      <c r="J75" s="56">
        <f>+CONSUMO_DE_AGUA7[[#This Row],[Medidor 1 
final m3 3]]-CONSUMO_DE_AGUA7[[#This Row],[Medidor 1 inicial m3]]</f>
        <v>0</v>
      </c>
      <c r="K75" s="52"/>
    </row>
    <row r="76" spans="1:11">
      <c r="A76" s="49"/>
      <c r="B76" s="49"/>
      <c r="C76" s="50">
        <f>IFERROR(CONSUMO_DE_AGUA7[[#This Row],[Fecha de fin perforación/corte mensual]],0)</f>
        <v>0</v>
      </c>
      <c r="D76" s="42"/>
      <c r="E76" s="139"/>
      <c r="F76" s="42">
        <f t="shared" si="3"/>
        <v>0</v>
      </c>
      <c r="G76" s="42"/>
      <c r="H76" s="42">
        <f>CONSUMO_DE_AGUA7[[#This Row],[Medidor 1 
final m3 ]]</f>
        <v>0</v>
      </c>
      <c r="I76" s="42"/>
      <c r="J76" s="56">
        <f>+CONSUMO_DE_AGUA7[[#This Row],[Medidor 1 
final m3 3]]-CONSUMO_DE_AGUA7[[#This Row],[Medidor 1 inicial m3]]</f>
        <v>0</v>
      </c>
      <c r="K76" s="52"/>
    </row>
    <row r="77" spans="1:11">
      <c r="A77" s="49"/>
      <c r="B77" s="49"/>
      <c r="C77" s="50">
        <f>IFERROR(CONSUMO_DE_AGUA7[[#This Row],[Fecha de fin perforación/corte mensual]],0)</f>
        <v>0</v>
      </c>
      <c r="D77" s="42"/>
      <c r="E77" s="139"/>
      <c r="F77" s="42">
        <f t="shared" si="3"/>
        <v>0</v>
      </c>
      <c r="G77" s="42"/>
      <c r="H77" s="42">
        <f>CONSUMO_DE_AGUA7[[#This Row],[Medidor 1 
final m3 ]]</f>
        <v>0</v>
      </c>
      <c r="I77" s="42"/>
      <c r="J77" s="56">
        <f>+CONSUMO_DE_AGUA7[[#This Row],[Medidor 1 
final m3 3]]-CONSUMO_DE_AGUA7[[#This Row],[Medidor 1 inicial m3]]</f>
        <v>0</v>
      </c>
      <c r="K77" s="52"/>
    </row>
    <row r="78" spans="1:11">
      <c r="A78" s="49"/>
      <c r="B78" s="49"/>
      <c r="C78" s="50">
        <f>IFERROR(CONSUMO_DE_AGUA7[[#This Row],[Fecha de fin perforación/corte mensual]],0)</f>
        <v>0</v>
      </c>
      <c r="D78" s="42"/>
      <c r="E78" s="139"/>
      <c r="F78" s="42">
        <f t="shared" si="3"/>
        <v>0</v>
      </c>
      <c r="G78" s="42"/>
      <c r="H78" s="42">
        <f>CONSUMO_DE_AGUA7[[#This Row],[Medidor 1 
final m3 ]]</f>
        <v>0</v>
      </c>
      <c r="I78" s="42"/>
      <c r="J78" s="56">
        <f>+CONSUMO_DE_AGUA7[[#This Row],[Medidor 1 
final m3 3]]-CONSUMO_DE_AGUA7[[#This Row],[Medidor 1 inicial m3]]</f>
        <v>0</v>
      </c>
      <c r="K78" s="52"/>
    </row>
    <row r="79" spans="1:11">
      <c r="A79" s="49"/>
      <c r="B79" s="49"/>
      <c r="C79" s="50">
        <f>IFERROR(CONSUMO_DE_AGUA7[[#This Row],[Fecha de fin perforación/corte mensual]],0)</f>
        <v>0</v>
      </c>
      <c r="D79" s="42"/>
      <c r="E79" s="139"/>
      <c r="F79" s="42">
        <f t="shared" si="3"/>
        <v>0</v>
      </c>
      <c r="G79" s="42"/>
      <c r="H79" s="42">
        <f>CONSUMO_DE_AGUA7[[#This Row],[Medidor 1 
final m3 ]]</f>
        <v>0</v>
      </c>
      <c r="I79" s="42"/>
      <c r="J79" s="56">
        <f>+CONSUMO_DE_AGUA7[[#This Row],[Medidor 1 
final m3 3]]-CONSUMO_DE_AGUA7[[#This Row],[Medidor 1 inicial m3]]</f>
        <v>0</v>
      </c>
      <c r="K79" s="52"/>
    </row>
    <row r="80" spans="1:11">
      <c r="A80" s="49"/>
      <c r="B80" s="49"/>
      <c r="C80" s="50">
        <f>IFERROR(CONSUMO_DE_AGUA7[[#This Row],[Fecha de fin perforación/corte mensual]],0)</f>
        <v>0</v>
      </c>
      <c r="D80" s="42"/>
      <c r="E80" s="139"/>
      <c r="F80" s="42">
        <f t="shared" si="3"/>
        <v>0</v>
      </c>
      <c r="G80" s="42"/>
      <c r="H80" s="42">
        <f>CONSUMO_DE_AGUA7[[#This Row],[Medidor 1 
final m3 ]]</f>
        <v>0</v>
      </c>
      <c r="I80" s="42"/>
      <c r="J80" s="56">
        <f>+CONSUMO_DE_AGUA7[[#This Row],[Medidor 1 
final m3 3]]-CONSUMO_DE_AGUA7[[#This Row],[Medidor 1 inicial m3]]</f>
        <v>0</v>
      </c>
      <c r="K80" s="52"/>
    </row>
    <row r="81" spans="1:11">
      <c r="A81" s="49"/>
      <c r="B81" s="49"/>
      <c r="C81" s="50">
        <f>IFERROR(CONSUMO_DE_AGUA7[[#This Row],[Fecha de fin perforación/corte mensual]],0)</f>
        <v>0</v>
      </c>
      <c r="D81" s="42"/>
      <c r="E81" s="139"/>
      <c r="F81" s="42">
        <f t="shared" si="3"/>
        <v>0</v>
      </c>
      <c r="G81" s="42"/>
      <c r="H81" s="42">
        <f>CONSUMO_DE_AGUA7[[#This Row],[Medidor 1 
final m3 ]]</f>
        <v>0</v>
      </c>
      <c r="I81" s="42"/>
      <c r="J81" s="56">
        <f>+CONSUMO_DE_AGUA7[[#This Row],[Medidor 1 
final m3 3]]-CONSUMO_DE_AGUA7[[#This Row],[Medidor 1 inicial m3]]</f>
        <v>0</v>
      </c>
      <c r="K81" s="52"/>
    </row>
    <row r="82" spans="1:11">
      <c r="A82" s="49"/>
      <c r="B82" s="49"/>
      <c r="C82" s="50">
        <f>IFERROR(CONSUMO_DE_AGUA7[[#This Row],[Fecha de fin perforación/corte mensual]],0)</f>
        <v>0</v>
      </c>
      <c r="D82" s="42"/>
      <c r="E82" s="139"/>
      <c r="F82" s="42">
        <f t="shared" si="3"/>
        <v>0</v>
      </c>
      <c r="G82" s="42"/>
      <c r="H82" s="42">
        <f>CONSUMO_DE_AGUA7[[#This Row],[Medidor 1 
final m3 ]]</f>
        <v>0</v>
      </c>
      <c r="I82" s="42"/>
      <c r="J82" s="56">
        <f>+CONSUMO_DE_AGUA7[[#This Row],[Medidor 1 
final m3 3]]-CONSUMO_DE_AGUA7[[#This Row],[Medidor 1 inicial m3]]</f>
        <v>0</v>
      </c>
      <c r="K82" s="52"/>
    </row>
    <row r="83" spans="1:11">
      <c r="A83" s="49"/>
      <c r="B83" s="49"/>
      <c r="C83" s="50">
        <f>IFERROR(CONSUMO_DE_AGUA7[[#This Row],[Fecha de fin perforación/corte mensual]],0)</f>
        <v>0</v>
      </c>
      <c r="D83" s="42"/>
      <c r="E83" s="139"/>
      <c r="F83" s="42">
        <f t="shared" si="3"/>
        <v>0</v>
      </c>
      <c r="G83" s="42"/>
      <c r="H83" s="42">
        <f>CONSUMO_DE_AGUA7[[#This Row],[Medidor 1 
final m3 ]]</f>
        <v>0</v>
      </c>
      <c r="I83" s="42"/>
      <c r="J83" s="56">
        <f>+CONSUMO_DE_AGUA7[[#This Row],[Medidor 1 
final m3 3]]-CONSUMO_DE_AGUA7[[#This Row],[Medidor 1 inicial m3]]</f>
        <v>0</v>
      </c>
      <c r="K83" s="52"/>
    </row>
    <row r="84" spans="1:11">
      <c r="A84" s="49"/>
      <c r="B84" s="49"/>
      <c r="C84" s="50">
        <f>IFERROR(CONSUMO_DE_AGUA7[[#This Row],[Fecha de fin perforación/corte mensual]],0)</f>
        <v>0</v>
      </c>
      <c r="D84" s="42"/>
      <c r="E84" s="139"/>
      <c r="F84" s="42">
        <f t="shared" si="3"/>
        <v>0</v>
      </c>
      <c r="G84" s="42"/>
      <c r="H84" s="42">
        <f>CONSUMO_DE_AGUA7[[#This Row],[Medidor 1 
final m3 ]]</f>
        <v>0</v>
      </c>
      <c r="I84" s="42"/>
      <c r="J84" s="56">
        <f>+CONSUMO_DE_AGUA7[[#This Row],[Medidor 1 
final m3 3]]-CONSUMO_DE_AGUA7[[#This Row],[Medidor 1 inicial m3]]</f>
        <v>0</v>
      </c>
      <c r="K84" s="52"/>
    </row>
    <row r="85" spans="1:11">
      <c r="A85" s="49"/>
      <c r="B85" s="49"/>
      <c r="C85" s="50">
        <f>IFERROR(CONSUMO_DE_AGUA7[[#This Row],[Fecha de fin perforación/corte mensual]],0)</f>
        <v>0</v>
      </c>
      <c r="D85" s="42"/>
      <c r="E85" s="139"/>
      <c r="F85" s="42">
        <f t="shared" si="3"/>
        <v>0</v>
      </c>
      <c r="G85" s="42"/>
      <c r="H85" s="42">
        <f>CONSUMO_DE_AGUA7[[#This Row],[Medidor 1 
final m3 ]]</f>
        <v>0</v>
      </c>
      <c r="I85" s="42"/>
      <c r="J85" s="56">
        <f>+CONSUMO_DE_AGUA7[[#This Row],[Medidor 1 
final m3 3]]-CONSUMO_DE_AGUA7[[#This Row],[Medidor 1 inicial m3]]</f>
        <v>0</v>
      </c>
      <c r="K85" s="52"/>
    </row>
    <row r="86" spans="1:11">
      <c r="A86" s="49"/>
      <c r="B86" s="49"/>
      <c r="C86" s="50">
        <f>IFERROR(CONSUMO_DE_AGUA7[[#This Row],[Fecha de fin perforación/corte mensual]],0)</f>
        <v>0</v>
      </c>
      <c r="D86" s="42"/>
      <c r="E86" s="139"/>
      <c r="F86" s="42">
        <f t="shared" si="3"/>
        <v>0</v>
      </c>
      <c r="G86" s="42"/>
      <c r="H86" s="42">
        <f>CONSUMO_DE_AGUA7[[#This Row],[Medidor 1 
final m3 ]]</f>
        <v>0</v>
      </c>
      <c r="I86" s="42"/>
      <c r="J86" s="56">
        <f>+CONSUMO_DE_AGUA7[[#This Row],[Medidor 1 
final m3 3]]-CONSUMO_DE_AGUA7[[#This Row],[Medidor 1 inicial m3]]</f>
        <v>0</v>
      </c>
      <c r="K86" s="52"/>
    </row>
    <row r="87" spans="1:11">
      <c r="A87" s="49"/>
      <c r="B87" s="49"/>
      <c r="C87" s="50">
        <f>IFERROR(CONSUMO_DE_AGUA7[[#This Row],[Fecha de fin perforación/corte mensual]],0)</f>
        <v>0</v>
      </c>
      <c r="D87" s="42"/>
      <c r="E87" s="139"/>
      <c r="F87" s="42">
        <f t="shared" si="3"/>
        <v>0</v>
      </c>
      <c r="G87" s="42"/>
      <c r="H87" s="42">
        <f>CONSUMO_DE_AGUA7[[#This Row],[Medidor 1 
final m3 ]]</f>
        <v>0</v>
      </c>
      <c r="I87" s="42"/>
      <c r="J87" s="56">
        <f>+CONSUMO_DE_AGUA7[[#This Row],[Medidor 1 
final m3 3]]-CONSUMO_DE_AGUA7[[#This Row],[Medidor 1 inicial m3]]</f>
        <v>0</v>
      </c>
      <c r="K87" s="52"/>
    </row>
    <row r="88" spans="1:11">
      <c r="A88" s="49"/>
      <c r="B88" s="49"/>
      <c r="C88" s="50">
        <f>IFERROR(CONSUMO_DE_AGUA7[[#This Row],[Fecha de fin perforación/corte mensual]],0)</f>
        <v>0</v>
      </c>
      <c r="D88" s="42"/>
      <c r="E88" s="139"/>
      <c r="F88" s="42">
        <f t="shared" si="3"/>
        <v>0</v>
      </c>
      <c r="G88" s="42"/>
      <c r="H88" s="42">
        <f>CONSUMO_DE_AGUA7[[#This Row],[Medidor 1 
final m3 ]]</f>
        <v>0</v>
      </c>
      <c r="I88" s="42"/>
      <c r="J88" s="56">
        <f>+CONSUMO_DE_AGUA7[[#This Row],[Medidor 1 
final m3 3]]-CONSUMO_DE_AGUA7[[#This Row],[Medidor 1 inicial m3]]</f>
        <v>0</v>
      </c>
      <c r="K88" s="52"/>
    </row>
    <row r="89" spans="1:11">
      <c r="A89" s="49"/>
      <c r="B89" s="49"/>
      <c r="C89" s="50">
        <f>IFERROR(CONSUMO_DE_AGUA7[[#This Row],[Fecha de fin perforación/corte mensual]],0)</f>
        <v>0</v>
      </c>
      <c r="D89" s="42"/>
      <c r="E89" s="139"/>
      <c r="F89" s="42">
        <f t="shared" si="3"/>
        <v>0</v>
      </c>
      <c r="G89" s="42"/>
      <c r="H89" s="42">
        <f>CONSUMO_DE_AGUA7[[#This Row],[Medidor 1 
final m3 ]]</f>
        <v>0</v>
      </c>
      <c r="I89" s="42"/>
      <c r="J89" s="56">
        <f>+CONSUMO_DE_AGUA7[[#This Row],[Medidor 1 
final m3 3]]-CONSUMO_DE_AGUA7[[#This Row],[Medidor 1 inicial m3]]</f>
        <v>0</v>
      </c>
      <c r="K89" s="52"/>
    </row>
    <row r="90" spans="1:11">
      <c r="A90" s="49"/>
      <c r="B90" s="49"/>
      <c r="C90" s="50">
        <f>IFERROR(CONSUMO_DE_AGUA7[[#This Row],[Fecha de fin perforación/corte mensual]],0)</f>
        <v>0</v>
      </c>
      <c r="D90" s="42"/>
      <c r="E90" s="139"/>
      <c r="F90" s="42">
        <f t="shared" si="3"/>
        <v>0</v>
      </c>
      <c r="G90" s="42"/>
      <c r="H90" s="42">
        <f>CONSUMO_DE_AGUA7[[#This Row],[Medidor 1 
final m3 ]]</f>
        <v>0</v>
      </c>
      <c r="I90" s="42"/>
      <c r="J90" s="56">
        <f>+CONSUMO_DE_AGUA7[[#This Row],[Medidor 1 
final m3 3]]-CONSUMO_DE_AGUA7[[#This Row],[Medidor 1 inicial m3]]</f>
        <v>0</v>
      </c>
      <c r="K90" s="52"/>
    </row>
    <row r="91" spans="1:11">
      <c r="A91" s="49"/>
      <c r="B91" s="49"/>
      <c r="C91" s="50">
        <f>IFERROR(CONSUMO_DE_AGUA7[[#This Row],[Fecha de fin perforación/corte mensual]],0)</f>
        <v>0</v>
      </c>
      <c r="D91" s="42"/>
      <c r="E91" s="139"/>
      <c r="F91" s="42">
        <f t="shared" si="3"/>
        <v>0</v>
      </c>
      <c r="G91" s="42"/>
      <c r="H91" s="42">
        <f>CONSUMO_DE_AGUA7[[#This Row],[Medidor 1 
final m3 ]]</f>
        <v>0</v>
      </c>
      <c r="I91" s="42"/>
      <c r="J91" s="56">
        <f>+CONSUMO_DE_AGUA7[[#This Row],[Medidor 1 
final m3 3]]-CONSUMO_DE_AGUA7[[#This Row],[Medidor 1 inicial m3]]</f>
        <v>0</v>
      </c>
      <c r="K91" s="52"/>
    </row>
    <row r="92" spans="1:11">
      <c r="A92" s="49"/>
      <c r="B92" s="49"/>
      <c r="C92" s="50">
        <f>IFERROR(CONSUMO_DE_AGUA7[[#This Row],[Fecha de fin perforación/corte mensual]],0)</f>
        <v>0</v>
      </c>
      <c r="D92" s="42"/>
      <c r="E92" s="139"/>
      <c r="F92" s="42">
        <f t="shared" si="3"/>
        <v>0</v>
      </c>
      <c r="G92" s="42"/>
      <c r="H92" s="42">
        <f>CONSUMO_DE_AGUA7[[#This Row],[Medidor 1 
final m3 ]]</f>
        <v>0</v>
      </c>
      <c r="I92" s="42"/>
      <c r="J92" s="56">
        <f>+CONSUMO_DE_AGUA7[[#This Row],[Medidor 1 
final m3 3]]-CONSUMO_DE_AGUA7[[#This Row],[Medidor 1 inicial m3]]</f>
        <v>0</v>
      </c>
      <c r="K92" s="52"/>
    </row>
    <row r="93" spans="1:11">
      <c r="A93" s="49"/>
      <c r="B93" s="49"/>
      <c r="C93" s="50">
        <f>IFERROR(CONSUMO_DE_AGUA7[[#This Row],[Fecha de fin perforación/corte mensual]],0)</f>
        <v>0</v>
      </c>
      <c r="D93" s="42"/>
      <c r="E93" s="139"/>
      <c r="F93" s="42">
        <f t="shared" si="3"/>
        <v>0</v>
      </c>
      <c r="G93" s="42"/>
      <c r="H93" s="42">
        <f>CONSUMO_DE_AGUA7[[#This Row],[Medidor 1 
final m3 ]]</f>
        <v>0</v>
      </c>
      <c r="I93" s="42"/>
      <c r="J93" s="56">
        <f>+CONSUMO_DE_AGUA7[[#This Row],[Medidor 1 
final m3 3]]-CONSUMO_DE_AGUA7[[#This Row],[Medidor 1 inicial m3]]</f>
        <v>0</v>
      </c>
      <c r="K93" s="52"/>
    </row>
    <row r="94" spans="1:11">
      <c r="A94" s="49"/>
      <c r="B94" s="49"/>
      <c r="C94" s="50">
        <f>IFERROR(CONSUMO_DE_AGUA7[[#This Row],[Fecha de fin perforación/corte mensual]],0)</f>
        <v>0</v>
      </c>
      <c r="D94" s="42"/>
      <c r="E94" s="139"/>
      <c r="F94" s="42">
        <f t="shared" si="3"/>
        <v>0</v>
      </c>
      <c r="G94" s="42"/>
      <c r="H94" s="42">
        <f>CONSUMO_DE_AGUA7[[#This Row],[Medidor 1 
final m3 ]]</f>
        <v>0</v>
      </c>
      <c r="I94" s="42"/>
      <c r="J94" s="56">
        <f>+CONSUMO_DE_AGUA7[[#This Row],[Medidor 1 
final m3 3]]-CONSUMO_DE_AGUA7[[#This Row],[Medidor 1 inicial m3]]</f>
        <v>0</v>
      </c>
      <c r="K94" s="52"/>
    </row>
    <row r="95" spans="1:11">
      <c r="A95" s="49"/>
      <c r="B95" s="49"/>
      <c r="C95" s="50">
        <f>IFERROR(CONSUMO_DE_AGUA7[[#This Row],[Fecha de fin perforación/corte mensual]],0)</f>
        <v>0</v>
      </c>
      <c r="D95" s="42"/>
      <c r="E95" s="139"/>
      <c r="F95" s="42">
        <f t="shared" si="3"/>
        <v>0</v>
      </c>
      <c r="G95" s="42"/>
      <c r="H95" s="42">
        <f>CONSUMO_DE_AGUA7[[#This Row],[Medidor 1 
final m3 ]]</f>
        <v>0</v>
      </c>
      <c r="I95" s="42"/>
      <c r="J95" s="56">
        <f>+CONSUMO_DE_AGUA7[[#This Row],[Medidor 1 
final m3 3]]-CONSUMO_DE_AGUA7[[#This Row],[Medidor 1 inicial m3]]</f>
        <v>0</v>
      </c>
      <c r="K95" s="52"/>
    </row>
    <row r="96" spans="1:11">
      <c r="A96" s="49"/>
      <c r="B96" s="49"/>
      <c r="C96" s="50">
        <f>IFERROR(CONSUMO_DE_AGUA7[[#This Row],[Fecha de fin perforación/corte mensual]],0)</f>
        <v>0</v>
      </c>
      <c r="D96" s="42"/>
      <c r="E96" s="139"/>
      <c r="F96" s="42">
        <f t="shared" si="3"/>
        <v>0</v>
      </c>
      <c r="G96" s="42"/>
      <c r="H96" s="42">
        <f>CONSUMO_DE_AGUA7[[#This Row],[Medidor 1 
final m3 ]]</f>
        <v>0</v>
      </c>
      <c r="I96" s="42"/>
      <c r="J96" s="56">
        <f>+CONSUMO_DE_AGUA7[[#This Row],[Medidor 1 
final m3 3]]-CONSUMO_DE_AGUA7[[#This Row],[Medidor 1 inicial m3]]</f>
        <v>0</v>
      </c>
      <c r="K96" s="52"/>
    </row>
    <row r="97" spans="1:11">
      <c r="A97" s="49"/>
      <c r="B97" s="49"/>
      <c r="C97" s="50">
        <f>IFERROR(CONSUMO_DE_AGUA7[[#This Row],[Fecha de fin perforación/corte mensual]],0)</f>
        <v>0</v>
      </c>
      <c r="D97" s="42"/>
      <c r="E97" s="139"/>
      <c r="F97" s="42">
        <f t="shared" si="3"/>
        <v>0</v>
      </c>
      <c r="G97" s="42"/>
      <c r="H97" s="42">
        <f>CONSUMO_DE_AGUA7[[#This Row],[Medidor 1 
final m3 ]]</f>
        <v>0</v>
      </c>
      <c r="I97" s="42"/>
      <c r="J97" s="56">
        <f>+CONSUMO_DE_AGUA7[[#This Row],[Medidor 1 
final m3 3]]-CONSUMO_DE_AGUA7[[#This Row],[Medidor 1 inicial m3]]</f>
        <v>0</v>
      </c>
      <c r="K97" s="52"/>
    </row>
    <row r="98" spans="1:11">
      <c r="A98" s="49"/>
      <c r="B98" s="49"/>
      <c r="C98" s="50">
        <f>IFERROR(CONSUMO_DE_AGUA7[[#This Row],[Fecha de fin perforación/corte mensual]],0)</f>
        <v>0</v>
      </c>
      <c r="D98" s="42"/>
      <c r="E98" s="139"/>
      <c r="F98" s="42">
        <f t="shared" si="3"/>
        <v>0</v>
      </c>
      <c r="G98" s="42"/>
      <c r="H98" s="42">
        <f>CONSUMO_DE_AGUA7[[#This Row],[Medidor 1 
final m3 ]]</f>
        <v>0</v>
      </c>
      <c r="I98" s="42"/>
      <c r="J98" s="56">
        <f>+CONSUMO_DE_AGUA7[[#This Row],[Medidor 1 
final m3 3]]-CONSUMO_DE_AGUA7[[#This Row],[Medidor 1 inicial m3]]</f>
        <v>0</v>
      </c>
      <c r="K98" s="52"/>
    </row>
    <row r="99" spans="1:11">
      <c r="A99" s="49"/>
      <c r="B99" s="49"/>
      <c r="C99" s="50">
        <f>IFERROR(CONSUMO_DE_AGUA7[[#This Row],[Fecha de fin perforación/corte mensual]],0)</f>
        <v>0</v>
      </c>
      <c r="D99" s="42"/>
      <c r="E99" s="139"/>
      <c r="F99" s="42">
        <f t="shared" si="3"/>
        <v>0</v>
      </c>
      <c r="G99" s="42"/>
      <c r="H99" s="42">
        <f>CONSUMO_DE_AGUA7[[#This Row],[Medidor 1 
final m3 ]]</f>
        <v>0</v>
      </c>
      <c r="I99" s="42"/>
      <c r="J99" s="56">
        <f>+CONSUMO_DE_AGUA7[[#This Row],[Medidor 1 
final m3 3]]-CONSUMO_DE_AGUA7[[#This Row],[Medidor 1 inicial m3]]</f>
        <v>0</v>
      </c>
      <c r="K99" s="52"/>
    </row>
    <row r="100" spans="1:11">
      <c r="A100" s="49"/>
      <c r="B100" s="49"/>
      <c r="C100" s="50">
        <f>IFERROR(CONSUMO_DE_AGUA7[[#This Row],[Fecha de fin perforación/corte mensual]],0)</f>
        <v>0</v>
      </c>
      <c r="D100" s="42"/>
      <c r="E100" s="139"/>
      <c r="F100" s="42">
        <f t="shared" si="3"/>
        <v>0</v>
      </c>
      <c r="G100" s="42"/>
      <c r="H100" s="42">
        <f>CONSUMO_DE_AGUA7[[#This Row],[Medidor 1 
final m3 ]]</f>
        <v>0</v>
      </c>
      <c r="I100" s="42"/>
      <c r="J100" s="56">
        <f>+CONSUMO_DE_AGUA7[[#This Row],[Medidor 1 
final m3 3]]-CONSUMO_DE_AGUA7[[#This Row],[Medidor 1 inicial m3]]</f>
        <v>0</v>
      </c>
      <c r="K100" s="52"/>
    </row>
    <row r="101" spans="1:11">
      <c r="A101" s="49"/>
      <c r="B101" s="49"/>
      <c r="C101" s="50">
        <f>IFERROR(CONSUMO_DE_AGUA7[[#This Row],[Fecha de fin perforación/corte mensual]],0)</f>
        <v>0</v>
      </c>
      <c r="D101" s="42"/>
      <c r="E101" s="139"/>
      <c r="F101" s="42">
        <f t="shared" si="3"/>
        <v>0</v>
      </c>
      <c r="G101" s="42"/>
      <c r="H101" s="42">
        <f>CONSUMO_DE_AGUA7[[#This Row],[Medidor 1 
final m3 ]]</f>
        <v>0</v>
      </c>
      <c r="I101" s="42"/>
      <c r="J101" s="56">
        <f>+CONSUMO_DE_AGUA7[[#This Row],[Medidor 1 
final m3 3]]-CONSUMO_DE_AGUA7[[#This Row],[Medidor 1 inicial m3]]</f>
        <v>0</v>
      </c>
      <c r="K101" s="52"/>
    </row>
    <row r="102" spans="1:11">
      <c r="A102" s="49"/>
      <c r="B102" s="49"/>
      <c r="C102" s="50">
        <f>IFERROR(CONSUMO_DE_AGUA7[[#This Row],[Fecha de fin perforación/corte mensual]],0)</f>
        <v>0</v>
      </c>
      <c r="D102" s="42"/>
      <c r="E102" s="139"/>
      <c r="F102" s="42">
        <f t="shared" si="3"/>
        <v>0</v>
      </c>
      <c r="G102" s="42"/>
      <c r="H102" s="42">
        <f>CONSUMO_DE_AGUA7[[#This Row],[Medidor 1 
final m3 ]]</f>
        <v>0</v>
      </c>
      <c r="I102" s="42"/>
      <c r="J102" s="56">
        <f>+CONSUMO_DE_AGUA7[[#This Row],[Medidor 1 
final m3 3]]-CONSUMO_DE_AGUA7[[#This Row],[Medidor 1 inicial m3]]</f>
        <v>0</v>
      </c>
      <c r="K102" s="52"/>
    </row>
    <row r="103" spans="1:11">
      <c r="A103" s="49"/>
      <c r="B103" s="49"/>
      <c r="C103" s="50">
        <f>IFERROR(CONSUMO_DE_AGUA7[[#This Row],[Fecha de fin perforación/corte mensual]],0)</f>
        <v>0</v>
      </c>
      <c r="D103" s="42"/>
      <c r="E103" s="139"/>
      <c r="F103" s="42">
        <f t="shared" si="3"/>
        <v>0</v>
      </c>
      <c r="G103" s="42"/>
      <c r="H103" s="42">
        <f>CONSUMO_DE_AGUA7[[#This Row],[Medidor 1 
final m3 ]]</f>
        <v>0</v>
      </c>
      <c r="I103" s="42"/>
      <c r="J103" s="56">
        <f>+CONSUMO_DE_AGUA7[[#This Row],[Medidor 1 
final m3 3]]-CONSUMO_DE_AGUA7[[#This Row],[Medidor 1 inicial m3]]</f>
        <v>0</v>
      </c>
      <c r="K103" s="52"/>
    </row>
    <row r="104" spans="1:11">
      <c r="A104" s="49"/>
      <c r="B104" s="49"/>
      <c r="C104" s="50">
        <f>IFERROR(CONSUMO_DE_AGUA7[[#This Row],[Fecha de fin perforación/corte mensual]],0)</f>
        <v>0</v>
      </c>
      <c r="D104" s="51"/>
      <c r="E104" s="42"/>
      <c r="F104" s="42">
        <f t="shared" si="3"/>
        <v>0</v>
      </c>
      <c r="G104" s="42"/>
      <c r="H104" s="42">
        <f>CONSUMO_DE_AGUA7[[#This Row],[Medidor 1 
final m3 ]]</f>
        <v>0</v>
      </c>
      <c r="I104" s="42"/>
      <c r="J104" s="56">
        <f>+CONSUMO_DE_AGUA7[[#This Row],[Medidor 1 
final m3 3]]-CONSUMO_DE_AGUA7[[#This Row],[Medidor 1 inicial m3]]</f>
        <v>0</v>
      </c>
      <c r="K104" s="52"/>
    </row>
    <row r="105" spans="1:11">
      <c r="A105" s="49"/>
      <c r="B105" s="49"/>
      <c r="C105" s="50">
        <f>IFERROR(CONSUMO_DE_AGUA7[[#This Row],[Fecha de fin perforación/corte mensual]],0)</f>
        <v>0</v>
      </c>
      <c r="D105" s="51"/>
      <c r="E105" s="42"/>
      <c r="F105" s="42">
        <f t="shared" ref="F73:F129" si="4">I104</f>
        <v>0</v>
      </c>
      <c r="G105" s="42"/>
      <c r="H105" s="42">
        <f>CONSUMO_DE_AGUA7[[#This Row],[Medidor 1 
final m3 ]]</f>
        <v>0</v>
      </c>
      <c r="I105" s="42"/>
      <c r="J105" s="56">
        <f>+CONSUMO_DE_AGUA7[[#This Row],[Medidor 1 
final m3 3]]-CONSUMO_DE_AGUA7[[#This Row],[Medidor 1 inicial m3]]</f>
        <v>0</v>
      </c>
      <c r="K105" s="52"/>
    </row>
    <row r="106" spans="1:11">
      <c r="A106" s="49"/>
      <c r="B106" s="49"/>
      <c r="C106" s="50">
        <f>IFERROR(CONSUMO_DE_AGUA7[[#This Row],[Fecha de fin perforación/corte mensual]],0)</f>
        <v>0</v>
      </c>
      <c r="D106" s="51"/>
      <c r="E106" s="42"/>
      <c r="F106" s="42">
        <f t="shared" si="4"/>
        <v>0</v>
      </c>
      <c r="G106" s="42"/>
      <c r="H106" s="42">
        <f>CONSUMO_DE_AGUA7[[#This Row],[Medidor 1 
final m3 ]]</f>
        <v>0</v>
      </c>
      <c r="I106" s="42"/>
      <c r="J106" s="56">
        <f>+CONSUMO_DE_AGUA7[[#This Row],[Medidor 1 
final m3 3]]-CONSUMO_DE_AGUA7[[#This Row],[Medidor 1 inicial m3]]</f>
        <v>0</v>
      </c>
      <c r="K106" s="52"/>
    </row>
    <row r="107" spans="1:11">
      <c r="A107" s="49"/>
      <c r="B107" s="49"/>
      <c r="C107" s="50">
        <f>IFERROR(CONSUMO_DE_AGUA7[[#This Row],[Fecha de fin perforación/corte mensual]],0)</f>
        <v>0</v>
      </c>
      <c r="D107" s="51"/>
      <c r="E107" s="42"/>
      <c r="F107" s="42">
        <f t="shared" si="4"/>
        <v>0</v>
      </c>
      <c r="G107" s="42"/>
      <c r="H107" s="42">
        <f>CONSUMO_DE_AGUA7[[#This Row],[Medidor 1 
final m3 ]]</f>
        <v>0</v>
      </c>
      <c r="I107" s="42"/>
      <c r="J107" s="56">
        <f>+CONSUMO_DE_AGUA7[[#This Row],[Medidor 1 
final m3 3]]-CONSUMO_DE_AGUA7[[#This Row],[Medidor 1 inicial m3]]</f>
        <v>0</v>
      </c>
      <c r="K107" s="52"/>
    </row>
    <row r="108" spans="1:11">
      <c r="A108" s="49"/>
      <c r="B108" s="49"/>
      <c r="C108" s="50">
        <f>IFERROR(CONSUMO_DE_AGUA7[[#This Row],[Fecha de fin perforación/corte mensual]],0)</f>
        <v>0</v>
      </c>
      <c r="D108" s="51"/>
      <c r="E108" s="42"/>
      <c r="F108" s="42">
        <f t="shared" si="4"/>
        <v>0</v>
      </c>
      <c r="G108" s="42"/>
      <c r="H108" s="42">
        <f>CONSUMO_DE_AGUA7[[#This Row],[Medidor 1 
final m3 ]]</f>
        <v>0</v>
      </c>
      <c r="I108" s="42"/>
      <c r="J108" s="56">
        <f>+CONSUMO_DE_AGUA7[[#This Row],[Medidor 1 
final m3 3]]-CONSUMO_DE_AGUA7[[#This Row],[Medidor 1 inicial m3]]</f>
        <v>0</v>
      </c>
      <c r="K108" s="52"/>
    </row>
    <row r="109" spans="1:11">
      <c r="A109" s="49"/>
      <c r="B109" s="49"/>
      <c r="C109" s="50">
        <f>IFERROR(CONSUMO_DE_AGUA7[[#This Row],[Fecha de fin perforación/corte mensual]],0)</f>
        <v>0</v>
      </c>
      <c r="D109" s="51"/>
      <c r="E109" s="42"/>
      <c r="F109" s="42">
        <f t="shared" si="4"/>
        <v>0</v>
      </c>
      <c r="G109" s="42"/>
      <c r="H109" s="42">
        <f>CONSUMO_DE_AGUA7[[#This Row],[Medidor 1 
final m3 ]]</f>
        <v>0</v>
      </c>
      <c r="I109" s="42"/>
      <c r="J109" s="56">
        <f>+CONSUMO_DE_AGUA7[[#This Row],[Medidor 1 
final m3 3]]-CONSUMO_DE_AGUA7[[#This Row],[Medidor 1 inicial m3]]</f>
        <v>0</v>
      </c>
      <c r="K109" s="52"/>
    </row>
    <row r="110" spans="1:11">
      <c r="A110" s="49"/>
      <c r="B110" s="49"/>
      <c r="C110" s="50">
        <f>IFERROR(CONSUMO_DE_AGUA7[[#This Row],[Fecha de fin perforación/corte mensual]],0)</f>
        <v>0</v>
      </c>
      <c r="D110" s="51"/>
      <c r="E110" s="42"/>
      <c r="F110" s="42">
        <f t="shared" si="4"/>
        <v>0</v>
      </c>
      <c r="G110" s="42"/>
      <c r="H110" s="42">
        <f>CONSUMO_DE_AGUA7[[#This Row],[Medidor 1 
final m3 ]]</f>
        <v>0</v>
      </c>
      <c r="I110" s="42"/>
      <c r="J110" s="56">
        <f>+CONSUMO_DE_AGUA7[[#This Row],[Medidor 1 
final m3 3]]-CONSUMO_DE_AGUA7[[#This Row],[Medidor 1 inicial m3]]</f>
        <v>0</v>
      </c>
      <c r="K110" s="52"/>
    </row>
    <row r="111" spans="1:11">
      <c r="A111" s="49"/>
      <c r="B111" s="49"/>
      <c r="C111" s="50">
        <f>IFERROR(CONSUMO_DE_AGUA7[[#This Row],[Fecha de fin perforación/corte mensual]],0)</f>
        <v>0</v>
      </c>
      <c r="D111" s="42"/>
      <c r="E111" s="42"/>
      <c r="F111" s="42">
        <f t="shared" si="4"/>
        <v>0</v>
      </c>
      <c r="G111" s="42"/>
      <c r="H111" s="42">
        <f>CONSUMO_DE_AGUA7[[#This Row],[Medidor 1 
final m3 ]]</f>
        <v>0</v>
      </c>
      <c r="I111" s="42"/>
      <c r="J111" s="56">
        <f>+CONSUMO_DE_AGUA7[[#This Row],[Medidor 1 
final m3 3]]-CONSUMO_DE_AGUA7[[#This Row],[Medidor 1 inicial m3]]</f>
        <v>0</v>
      </c>
      <c r="K111" s="52"/>
    </row>
    <row r="112" spans="1:11">
      <c r="A112" s="49"/>
      <c r="B112" s="49"/>
      <c r="C112" s="50">
        <f>IFERROR(CONSUMO_DE_AGUA7[[#This Row],[Fecha de fin perforación/corte mensual]],0)</f>
        <v>0</v>
      </c>
      <c r="D112" s="42"/>
      <c r="E112" s="42"/>
      <c r="F112" s="42">
        <f t="shared" si="4"/>
        <v>0</v>
      </c>
      <c r="G112" s="42"/>
      <c r="H112" s="42">
        <f>CONSUMO_DE_AGUA7[[#This Row],[Medidor 1 
final m3 ]]</f>
        <v>0</v>
      </c>
      <c r="I112" s="42"/>
      <c r="J112" s="56">
        <f>+CONSUMO_DE_AGUA7[[#This Row],[Medidor 1 
final m3 3]]-CONSUMO_DE_AGUA7[[#This Row],[Medidor 1 inicial m3]]</f>
        <v>0</v>
      </c>
      <c r="K112" s="52"/>
    </row>
    <row r="113" spans="1:11">
      <c r="A113" s="49"/>
      <c r="B113" s="49"/>
      <c r="C113" s="50">
        <f>IFERROR(CONSUMO_DE_AGUA7[[#This Row],[Fecha de fin perforación/corte mensual]],0)</f>
        <v>0</v>
      </c>
      <c r="D113" s="42"/>
      <c r="E113" s="42"/>
      <c r="F113" s="42">
        <f t="shared" si="4"/>
        <v>0</v>
      </c>
      <c r="G113" s="42"/>
      <c r="H113" s="42">
        <f>CONSUMO_DE_AGUA7[[#This Row],[Medidor 1 
final m3 ]]</f>
        <v>0</v>
      </c>
      <c r="I113" s="42"/>
      <c r="J113" s="56">
        <f>+CONSUMO_DE_AGUA7[[#This Row],[Medidor 1 
final m3 3]]-CONSUMO_DE_AGUA7[[#This Row],[Medidor 1 inicial m3]]</f>
        <v>0</v>
      </c>
      <c r="K113" s="52"/>
    </row>
    <row r="114" spans="1:11">
      <c r="A114" s="49"/>
      <c r="B114" s="49"/>
      <c r="C114" s="50">
        <f>IFERROR(CONSUMO_DE_AGUA7[[#This Row],[Fecha de fin perforación/corte mensual]],0)</f>
        <v>0</v>
      </c>
      <c r="D114" s="42"/>
      <c r="E114" s="42"/>
      <c r="F114" s="42">
        <f t="shared" si="4"/>
        <v>0</v>
      </c>
      <c r="G114" s="42"/>
      <c r="H114" s="42">
        <f>CONSUMO_DE_AGUA7[[#This Row],[Medidor 1 
final m3 ]]</f>
        <v>0</v>
      </c>
      <c r="I114" s="42"/>
      <c r="J114" s="56">
        <f>+CONSUMO_DE_AGUA7[[#This Row],[Medidor 1 
final m3 3]]-CONSUMO_DE_AGUA7[[#This Row],[Medidor 1 inicial m3]]</f>
        <v>0</v>
      </c>
      <c r="K114" s="52"/>
    </row>
    <row r="115" spans="1:11">
      <c r="A115" s="49"/>
      <c r="B115" s="49"/>
      <c r="C115" s="50">
        <f>IFERROR(CONSUMO_DE_AGUA7[[#This Row],[Fecha de fin perforación/corte mensual]],0)</f>
        <v>0</v>
      </c>
      <c r="D115" s="42"/>
      <c r="E115" s="42"/>
      <c r="F115" s="42">
        <f t="shared" si="4"/>
        <v>0</v>
      </c>
      <c r="G115" s="42"/>
      <c r="H115" s="42">
        <f>CONSUMO_DE_AGUA7[[#This Row],[Medidor 1 
final m3 ]]</f>
        <v>0</v>
      </c>
      <c r="I115" s="42"/>
      <c r="J115" s="56">
        <f>+CONSUMO_DE_AGUA7[[#This Row],[Medidor 1 
final m3 3]]-CONSUMO_DE_AGUA7[[#This Row],[Medidor 1 inicial m3]]</f>
        <v>0</v>
      </c>
      <c r="K115" s="52"/>
    </row>
    <row r="116" spans="1:11">
      <c r="A116" s="49"/>
      <c r="B116" s="49"/>
      <c r="C116" s="50">
        <f>IFERROR(CONSUMO_DE_AGUA7[[#This Row],[Fecha de fin perforación/corte mensual]],0)</f>
        <v>0</v>
      </c>
      <c r="D116" s="42"/>
      <c r="E116" s="42"/>
      <c r="F116" s="42">
        <f t="shared" si="4"/>
        <v>0</v>
      </c>
      <c r="G116" s="43"/>
      <c r="H116" s="43">
        <f>CONSUMO_DE_AGUA7[[#This Row],[Medidor 1 
final m3 ]]</f>
        <v>0</v>
      </c>
      <c r="I116" s="43"/>
      <c r="J116" s="56">
        <f>+CONSUMO_DE_AGUA7[[#This Row],[Medidor 1 
final m3 3]]-CONSUMO_DE_AGUA7[[#This Row],[Medidor 1 inicial m3]]</f>
        <v>0</v>
      </c>
      <c r="K116" s="52"/>
    </row>
    <row r="117" spans="1:11">
      <c r="A117" s="49"/>
      <c r="B117" s="49"/>
      <c r="C117" s="50">
        <f>IFERROR(CONSUMO_DE_AGUA7[[#This Row],[Fecha de fin perforación/corte mensual]],0)</f>
        <v>0</v>
      </c>
      <c r="D117" s="42"/>
      <c r="E117" s="42"/>
      <c r="F117" s="42">
        <f t="shared" si="4"/>
        <v>0</v>
      </c>
      <c r="G117" s="43"/>
      <c r="H117" s="43">
        <f>CONSUMO_DE_AGUA7[[#This Row],[Medidor 1 
final m3 ]]</f>
        <v>0</v>
      </c>
      <c r="I117" s="43"/>
      <c r="J117" s="56">
        <f>+CONSUMO_DE_AGUA7[[#This Row],[Medidor 1 
final m3 3]]-CONSUMO_DE_AGUA7[[#This Row],[Medidor 1 inicial m3]]</f>
        <v>0</v>
      </c>
      <c r="K117" s="52"/>
    </row>
    <row r="118" spans="1:11">
      <c r="A118" s="49"/>
      <c r="B118" s="49"/>
      <c r="C118" s="50">
        <f>IFERROR(CONSUMO_DE_AGUA7[[#This Row],[Fecha de fin perforación/corte mensual]],0)</f>
        <v>0</v>
      </c>
      <c r="D118" s="42"/>
      <c r="E118" s="42"/>
      <c r="F118" s="42">
        <f t="shared" si="4"/>
        <v>0</v>
      </c>
      <c r="G118" s="42"/>
      <c r="H118" s="42">
        <f>CONSUMO_DE_AGUA7[[#This Row],[Medidor 1 
final m3 ]]</f>
        <v>0</v>
      </c>
      <c r="I118" s="42"/>
      <c r="J118" s="56">
        <f>+CONSUMO_DE_AGUA7[[#This Row],[Medidor 1 
final m3 3]]-CONSUMO_DE_AGUA7[[#This Row],[Medidor 1 inicial m3]]</f>
        <v>0</v>
      </c>
      <c r="K118" s="52"/>
    </row>
    <row r="119" spans="1:11">
      <c r="A119" s="49"/>
      <c r="B119" s="49"/>
      <c r="C119" s="50">
        <f>IFERROR(CONSUMO_DE_AGUA7[[#This Row],[Fecha de fin perforación/corte mensual]],0)</f>
        <v>0</v>
      </c>
      <c r="D119" s="42"/>
      <c r="E119" s="42"/>
      <c r="F119" s="42">
        <f t="shared" si="4"/>
        <v>0</v>
      </c>
      <c r="G119" s="42"/>
      <c r="H119" s="42">
        <f>CONSUMO_DE_AGUA7[[#This Row],[Medidor 1 
final m3 ]]</f>
        <v>0</v>
      </c>
      <c r="I119" s="42"/>
      <c r="J119" s="56">
        <f>+CONSUMO_DE_AGUA7[[#This Row],[Medidor 1 
final m3 3]]-CONSUMO_DE_AGUA7[[#This Row],[Medidor 1 inicial m3]]</f>
        <v>0</v>
      </c>
      <c r="K119" s="52"/>
    </row>
    <row r="120" spans="1:11">
      <c r="A120" s="49"/>
      <c r="B120" s="49"/>
      <c r="C120" s="50">
        <f>IFERROR(CONSUMO_DE_AGUA7[[#This Row],[Fecha de fin perforación/corte mensual]],0)</f>
        <v>0</v>
      </c>
      <c r="D120" s="42"/>
      <c r="E120" s="42"/>
      <c r="F120" s="42">
        <f t="shared" si="4"/>
        <v>0</v>
      </c>
      <c r="G120" s="42"/>
      <c r="H120" s="42">
        <f>CONSUMO_DE_AGUA7[[#This Row],[Medidor 1 
final m3 ]]</f>
        <v>0</v>
      </c>
      <c r="I120" s="42"/>
      <c r="J120" s="56">
        <f>+CONSUMO_DE_AGUA7[[#This Row],[Medidor 1 
final m3 3]]-CONSUMO_DE_AGUA7[[#This Row],[Medidor 1 inicial m3]]</f>
        <v>0</v>
      </c>
      <c r="K120" s="52"/>
    </row>
    <row r="121" spans="1:11">
      <c r="A121" s="49"/>
      <c r="B121" s="49"/>
      <c r="C121" s="50">
        <f>IFERROR(CONSUMO_DE_AGUA7[[#This Row],[Fecha de fin perforación/corte mensual]],0)</f>
        <v>0</v>
      </c>
      <c r="D121" s="42"/>
      <c r="E121" s="42"/>
      <c r="F121" s="42">
        <f t="shared" si="4"/>
        <v>0</v>
      </c>
      <c r="G121" s="42"/>
      <c r="H121" s="42">
        <f>CONSUMO_DE_AGUA7[[#This Row],[Medidor 1 
final m3 ]]</f>
        <v>0</v>
      </c>
      <c r="I121" s="42"/>
      <c r="J121" s="56">
        <f>+CONSUMO_DE_AGUA7[[#This Row],[Medidor 1 
final m3 3]]-CONSUMO_DE_AGUA7[[#This Row],[Medidor 1 inicial m3]]</f>
        <v>0</v>
      </c>
      <c r="K121" s="52"/>
    </row>
    <row r="122" spans="1:11">
      <c r="A122" s="49"/>
      <c r="B122" s="49"/>
      <c r="C122" s="50">
        <f>IFERROR(CONSUMO_DE_AGUA7[[#This Row],[Fecha de fin perforación/corte mensual]],0)</f>
        <v>0</v>
      </c>
      <c r="D122" s="42"/>
      <c r="E122" s="42"/>
      <c r="F122" s="42">
        <f t="shared" si="4"/>
        <v>0</v>
      </c>
      <c r="G122" s="42"/>
      <c r="H122" s="42">
        <f>CONSUMO_DE_AGUA7[[#This Row],[Medidor 1 
final m3 ]]</f>
        <v>0</v>
      </c>
      <c r="I122" s="42"/>
      <c r="J122" s="56">
        <f>+CONSUMO_DE_AGUA7[[#This Row],[Medidor 1 
final m3 3]]-CONSUMO_DE_AGUA7[[#This Row],[Medidor 1 inicial m3]]</f>
        <v>0</v>
      </c>
      <c r="K122" s="52"/>
    </row>
    <row r="123" spans="1:11">
      <c r="A123" s="49"/>
      <c r="B123" s="49"/>
      <c r="C123" s="50">
        <f>IFERROR(CONSUMO_DE_AGUA7[[#This Row],[Fecha de fin perforación/corte mensual]],0)</f>
        <v>0</v>
      </c>
      <c r="D123" s="42"/>
      <c r="E123" s="42"/>
      <c r="F123" s="42">
        <f t="shared" si="4"/>
        <v>0</v>
      </c>
      <c r="G123" s="42"/>
      <c r="H123" s="42">
        <f>CONSUMO_DE_AGUA7[[#This Row],[Medidor 1 
final m3 ]]</f>
        <v>0</v>
      </c>
      <c r="I123" s="42"/>
      <c r="J123" s="56">
        <f>+CONSUMO_DE_AGUA7[[#This Row],[Medidor 1 
final m3 3]]-CONSUMO_DE_AGUA7[[#This Row],[Medidor 1 inicial m3]]</f>
        <v>0</v>
      </c>
      <c r="K123" s="52"/>
    </row>
    <row r="124" spans="1:11">
      <c r="A124" s="49"/>
      <c r="B124" s="49"/>
      <c r="C124" s="50">
        <f>IFERROR(CONSUMO_DE_AGUA7[[#This Row],[Fecha de fin perforación/corte mensual]],0)</f>
        <v>0</v>
      </c>
      <c r="D124" s="42"/>
      <c r="E124" s="42"/>
      <c r="F124" s="42">
        <f t="shared" si="4"/>
        <v>0</v>
      </c>
      <c r="G124" s="42"/>
      <c r="H124" s="42">
        <f>CONSUMO_DE_AGUA7[[#This Row],[Medidor 1 
final m3 ]]</f>
        <v>0</v>
      </c>
      <c r="I124" s="42"/>
      <c r="J124" s="56">
        <f>+CONSUMO_DE_AGUA7[[#This Row],[Medidor 1 
final m3 3]]-CONSUMO_DE_AGUA7[[#This Row],[Medidor 1 inicial m3]]</f>
        <v>0</v>
      </c>
      <c r="K124" s="52"/>
    </row>
    <row r="125" spans="1:11">
      <c r="A125" s="49"/>
      <c r="B125" s="49"/>
      <c r="C125" s="50">
        <f>IFERROR(CONSUMO_DE_AGUA7[[#This Row],[Fecha de fin perforación/corte mensual]],0)</f>
        <v>0</v>
      </c>
      <c r="D125" s="42"/>
      <c r="E125" s="42"/>
      <c r="F125" s="42">
        <f t="shared" si="4"/>
        <v>0</v>
      </c>
      <c r="G125" s="42"/>
      <c r="H125" s="42">
        <f>CONSUMO_DE_AGUA7[[#This Row],[Medidor 1 
final m3 ]]</f>
        <v>0</v>
      </c>
      <c r="I125" s="42"/>
      <c r="J125" s="56">
        <f>+CONSUMO_DE_AGUA7[[#This Row],[Medidor 1 
final m3 3]]-CONSUMO_DE_AGUA7[[#This Row],[Medidor 1 inicial m3]]</f>
        <v>0</v>
      </c>
      <c r="K125" s="52"/>
    </row>
    <row r="126" spans="1:11">
      <c r="A126" s="49"/>
      <c r="B126" s="49"/>
      <c r="C126" s="50">
        <f>IFERROR(CONSUMO_DE_AGUA7[[#This Row],[Fecha de fin perforación/corte mensual]],0)</f>
        <v>0</v>
      </c>
      <c r="D126" s="42"/>
      <c r="E126" s="42"/>
      <c r="F126" s="42">
        <f t="shared" si="4"/>
        <v>0</v>
      </c>
      <c r="G126" s="42"/>
      <c r="H126" s="42">
        <f>CONSUMO_DE_AGUA7[[#This Row],[Medidor 1 
final m3 ]]</f>
        <v>0</v>
      </c>
      <c r="I126" s="42"/>
      <c r="J126" s="56">
        <f>+CONSUMO_DE_AGUA7[[#This Row],[Medidor 1 
final m3 3]]-CONSUMO_DE_AGUA7[[#This Row],[Medidor 1 inicial m3]]</f>
        <v>0</v>
      </c>
      <c r="K126" s="52"/>
    </row>
    <row r="127" spans="1:11">
      <c r="A127" s="49"/>
      <c r="B127" s="49"/>
      <c r="C127" s="50">
        <f>IFERROR(CONSUMO_DE_AGUA7[[#This Row],[Fecha de fin perforación/corte mensual]],0)</f>
        <v>0</v>
      </c>
      <c r="D127" s="42"/>
      <c r="E127" s="42"/>
      <c r="F127" s="42">
        <f t="shared" si="4"/>
        <v>0</v>
      </c>
      <c r="G127" s="42"/>
      <c r="H127" s="42">
        <f>CONSUMO_DE_AGUA7[[#This Row],[Medidor 1 
final m3 ]]</f>
        <v>0</v>
      </c>
      <c r="I127" s="42"/>
      <c r="J127" s="56">
        <f>+CONSUMO_DE_AGUA7[[#This Row],[Medidor 1 
final m3 3]]-CONSUMO_DE_AGUA7[[#This Row],[Medidor 1 inicial m3]]</f>
        <v>0</v>
      </c>
      <c r="K127" s="52"/>
    </row>
    <row r="128" spans="1:11">
      <c r="A128" s="49"/>
      <c r="B128" s="49"/>
      <c r="C128" s="50">
        <f>IFERROR(CONSUMO_DE_AGUA7[[#This Row],[Fecha de fin perforación/corte mensual]],0)</f>
        <v>0</v>
      </c>
      <c r="D128" s="42"/>
      <c r="E128" s="42"/>
      <c r="F128" s="42">
        <f t="shared" si="4"/>
        <v>0</v>
      </c>
      <c r="G128" s="42"/>
      <c r="H128" s="42">
        <f>CONSUMO_DE_AGUA7[[#This Row],[Medidor 1 
final m3 ]]</f>
        <v>0</v>
      </c>
      <c r="I128" s="42"/>
      <c r="J128" s="56">
        <f>+CONSUMO_DE_AGUA7[[#This Row],[Medidor 1 
final m3 3]]-CONSUMO_DE_AGUA7[[#This Row],[Medidor 1 inicial m3]]</f>
        <v>0</v>
      </c>
      <c r="K128" s="52"/>
    </row>
    <row r="129" spans="1:11">
      <c r="A129" s="49"/>
      <c r="B129" s="49"/>
      <c r="C129" s="50">
        <f>IFERROR(CONSUMO_DE_AGUA7[[#This Row],[Fecha de fin perforación/corte mensual]],0)</f>
        <v>0</v>
      </c>
      <c r="D129" s="42"/>
      <c r="E129" s="42"/>
      <c r="F129" s="42">
        <f t="shared" si="4"/>
        <v>0</v>
      </c>
      <c r="G129" s="43"/>
      <c r="H129" s="43">
        <f>CONSUMO_DE_AGUA7[[#This Row],[Medidor 1 
final m3 ]]</f>
        <v>0</v>
      </c>
      <c r="I129" s="43"/>
      <c r="J129" s="56">
        <f>+CONSUMO_DE_AGUA7[[#This Row],[Medidor 1 
final m3 3]]-CONSUMO_DE_AGUA7[[#This Row],[Medidor 1 inicial m3]]</f>
        <v>0</v>
      </c>
      <c r="K129" s="52"/>
    </row>
    <row r="130" spans="1:11">
      <c r="A130" s="49"/>
      <c r="B130" s="49"/>
      <c r="C130" s="50">
        <f>IFERROR(CONSUMO_DE_AGUA7[[#This Row],[Fecha de fin perforación/corte mensual]],0)</f>
        <v>0</v>
      </c>
      <c r="D130" s="42"/>
      <c r="E130" s="42"/>
      <c r="F130" s="42">
        <f t="shared" ref="F130:F193" si="5">I129</f>
        <v>0</v>
      </c>
      <c r="G130" s="43"/>
      <c r="H130" s="43">
        <f>CONSUMO_DE_AGUA7[[#This Row],[Medidor 1 
final m3 ]]</f>
        <v>0</v>
      </c>
      <c r="I130" s="43"/>
      <c r="J130" s="56">
        <f>+CONSUMO_DE_AGUA7[[#This Row],[Medidor 1 
final m3 3]]-CONSUMO_DE_AGUA7[[#This Row],[Medidor 1 inicial m3]]</f>
        <v>0</v>
      </c>
      <c r="K130" s="52"/>
    </row>
    <row r="131" spans="1:11">
      <c r="A131" s="49"/>
      <c r="B131" s="49"/>
      <c r="C131" s="50">
        <f>IFERROR(CONSUMO_DE_AGUA7[[#This Row],[Fecha de fin perforación/corte mensual]],0)</f>
        <v>0</v>
      </c>
      <c r="D131" s="42"/>
      <c r="E131" s="42"/>
      <c r="F131" s="42">
        <f t="shared" si="5"/>
        <v>0</v>
      </c>
      <c r="G131" s="42"/>
      <c r="H131" s="42">
        <f>CONSUMO_DE_AGUA7[[#This Row],[Medidor 1 
final m3 ]]</f>
        <v>0</v>
      </c>
      <c r="I131" s="42"/>
      <c r="J131" s="56">
        <f>+CONSUMO_DE_AGUA7[[#This Row],[Medidor 1 
final m3 3]]-CONSUMO_DE_AGUA7[[#This Row],[Medidor 1 inicial m3]]</f>
        <v>0</v>
      </c>
      <c r="K131" s="52"/>
    </row>
    <row r="132" spans="1:11">
      <c r="A132" s="49"/>
      <c r="B132" s="49"/>
      <c r="C132" s="50">
        <f>IFERROR(CONSUMO_DE_AGUA7[[#This Row],[Fecha de fin perforación/corte mensual]],0)</f>
        <v>0</v>
      </c>
      <c r="D132" s="42"/>
      <c r="E132" s="42"/>
      <c r="F132" s="42">
        <f t="shared" si="5"/>
        <v>0</v>
      </c>
      <c r="G132" s="42"/>
      <c r="H132" s="42">
        <f>CONSUMO_DE_AGUA7[[#This Row],[Medidor 1 
final m3 ]]</f>
        <v>0</v>
      </c>
      <c r="I132" s="42"/>
      <c r="J132" s="56">
        <f>+CONSUMO_DE_AGUA7[[#This Row],[Medidor 1 
final m3 3]]-CONSUMO_DE_AGUA7[[#This Row],[Medidor 1 inicial m3]]</f>
        <v>0</v>
      </c>
      <c r="K132" s="52"/>
    </row>
    <row r="133" spans="1:11">
      <c r="A133" s="49"/>
      <c r="B133" s="49"/>
      <c r="C133" s="50">
        <f>IFERROR(CONSUMO_DE_AGUA7[[#This Row],[Fecha de fin perforación/corte mensual]],0)</f>
        <v>0</v>
      </c>
      <c r="D133" s="42"/>
      <c r="E133" s="42"/>
      <c r="F133" s="42">
        <f t="shared" si="5"/>
        <v>0</v>
      </c>
      <c r="G133" s="42"/>
      <c r="H133" s="42">
        <f>CONSUMO_DE_AGUA7[[#This Row],[Medidor 1 
final m3 ]]</f>
        <v>0</v>
      </c>
      <c r="I133" s="42"/>
      <c r="J133" s="56">
        <f>+CONSUMO_DE_AGUA7[[#This Row],[Medidor 1 
final m3 3]]-CONSUMO_DE_AGUA7[[#This Row],[Medidor 1 inicial m3]]</f>
        <v>0</v>
      </c>
      <c r="K133" s="52"/>
    </row>
    <row r="134" spans="1:11">
      <c r="A134" s="49"/>
      <c r="B134" s="49"/>
      <c r="C134" s="50">
        <f>IFERROR(CONSUMO_DE_AGUA7[[#This Row],[Fecha de fin perforación/corte mensual]],0)</f>
        <v>0</v>
      </c>
      <c r="D134" s="42"/>
      <c r="E134" s="42"/>
      <c r="F134" s="42">
        <f t="shared" si="5"/>
        <v>0</v>
      </c>
      <c r="G134" s="42"/>
      <c r="H134" s="42">
        <f>CONSUMO_DE_AGUA7[[#This Row],[Medidor 1 
final m3 ]]</f>
        <v>0</v>
      </c>
      <c r="I134" s="42"/>
      <c r="J134" s="56">
        <f>+CONSUMO_DE_AGUA7[[#This Row],[Medidor 1 
final m3 3]]-CONSUMO_DE_AGUA7[[#This Row],[Medidor 1 inicial m3]]</f>
        <v>0</v>
      </c>
      <c r="K134" s="52"/>
    </row>
    <row r="135" spans="1:11">
      <c r="A135" s="49"/>
      <c r="B135" s="49"/>
      <c r="C135" s="50">
        <f>IFERROR(CONSUMO_DE_AGUA7[[#This Row],[Fecha de fin perforación/corte mensual]],0)</f>
        <v>0</v>
      </c>
      <c r="D135" s="42"/>
      <c r="E135" s="42"/>
      <c r="F135" s="42">
        <f t="shared" si="5"/>
        <v>0</v>
      </c>
      <c r="G135" s="42"/>
      <c r="H135" s="42">
        <f>CONSUMO_DE_AGUA7[[#This Row],[Medidor 1 
final m3 ]]</f>
        <v>0</v>
      </c>
      <c r="I135" s="42"/>
      <c r="J135" s="56">
        <f>+CONSUMO_DE_AGUA7[[#This Row],[Medidor 1 
final m3 3]]-CONSUMO_DE_AGUA7[[#This Row],[Medidor 1 inicial m3]]</f>
        <v>0</v>
      </c>
      <c r="K135" s="52"/>
    </row>
    <row r="136" spans="1:11">
      <c r="A136" s="49"/>
      <c r="B136" s="49"/>
      <c r="C136" s="50">
        <f>IFERROR(CONSUMO_DE_AGUA7[[#This Row],[Fecha de fin perforación/corte mensual]],0)</f>
        <v>0</v>
      </c>
      <c r="D136" s="42"/>
      <c r="E136" s="42"/>
      <c r="F136" s="42">
        <f t="shared" si="5"/>
        <v>0</v>
      </c>
      <c r="G136" s="42"/>
      <c r="H136" s="42">
        <f>CONSUMO_DE_AGUA7[[#This Row],[Medidor 1 
final m3 ]]</f>
        <v>0</v>
      </c>
      <c r="I136" s="42"/>
      <c r="J136" s="56">
        <f>+CONSUMO_DE_AGUA7[[#This Row],[Medidor 1 
final m3 3]]-CONSUMO_DE_AGUA7[[#This Row],[Medidor 1 inicial m3]]</f>
        <v>0</v>
      </c>
      <c r="K136" s="52"/>
    </row>
    <row r="137" spans="1:11">
      <c r="A137" s="49"/>
      <c r="B137" s="49"/>
      <c r="C137" s="50">
        <f>IFERROR(CONSUMO_DE_AGUA7[[#This Row],[Fecha de fin perforación/corte mensual]],0)</f>
        <v>0</v>
      </c>
      <c r="D137" s="42"/>
      <c r="E137" s="42"/>
      <c r="F137" s="42">
        <f t="shared" si="5"/>
        <v>0</v>
      </c>
      <c r="G137" s="42"/>
      <c r="H137" s="42">
        <f>CONSUMO_DE_AGUA7[[#This Row],[Medidor 1 
final m3 ]]</f>
        <v>0</v>
      </c>
      <c r="I137" s="42"/>
      <c r="J137" s="56">
        <f>+CONSUMO_DE_AGUA7[[#This Row],[Medidor 1 
final m3 3]]-CONSUMO_DE_AGUA7[[#This Row],[Medidor 1 inicial m3]]</f>
        <v>0</v>
      </c>
      <c r="K137" s="52"/>
    </row>
    <row r="138" spans="1:11">
      <c r="A138" s="49"/>
      <c r="B138" s="49"/>
      <c r="C138" s="50">
        <f>IFERROR(CONSUMO_DE_AGUA7[[#This Row],[Fecha de fin perforación/corte mensual]],0)</f>
        <v>0</v>
      </c>
      <c r="D138" s="42"/>
      <c r="E138" s="42"/>
      <c r="F138" s="42">
        <f t="shared" si="5"/>
        <v>0</v>
      </c>
      <c r="G138" s="42"/>
      <c r="H138" s="42">
        <f>CONSUMO_DE_AGUA7[[#This Row],[Medidor 1 
final m3 ]]</f>
        <v>0</v>
      </c>
      <c r="I138" s="42"/>
      <c r="J138" s="56">
        <f>+CONSUMO_DE_AGUA7[[#This Row],[Medidor 1 
final m3 3]]-CONSUMO_DE_AGUA7[[#This Row],[Medidor 1 inicial m3]]</f>
        <v>0</v>
      </c>
      <c r="K138" s="52"/>
    </row>
    <row r="139" spans="1:11">
      <c r="A139" s="49"/>
      <c r="B139" s="49"/>
      <c r="C139" s="50">
        <f>IFERROR(CONSUMO_DE_AGUA7[[#This Row],[Fecha de fin perforación/corte mensual]],0)</f>
        <v>0</v>
      </c>
      <c r="D139" s="42"/>
      <c r="E139" s="42"/>
      <c r="F139" s="42">
        <f t="shared" si="5"/>
        <v>0</v>
      </c>
      <c r="G139" s="42"/>
      <c r="H139" s="42">
        <f>CONSUMO_DE_AGUA7[[#This Row],[Medidor 1 
final m3 ]]</f>
        <v>0</v>
      </c>
      <c r="I139" s="42"/>
      <c r="J139" s="56">
        <f>+CONSUMO_DE_AGUA7[[#This Row],[Medidor 1 
final m3 3]]-CONSUMO_DE_AGUA7[[#This Row],[Medidor 1 inicial m3]]</f>
        <v>0</v>
      </c>
      <c r="K139" s="52"/>
    </row>
    <row r="140" spans="1:11">
      <c r="A140" s="49"/>
      <c r="B140" s="49"/>
      <c r="C140" s="50">
        <f>IFERROR(CONSUMO_DE_AGUA7[[#This Row],[Fecha de fin perforación/corte mensual]],0)</f>
        <v>0</v>
      </c>
      <c r="D140" s="42"/>
      <c r="E140" s="42"/>
      <c r="F140" s="42">
        <f t="shared" si="5"/>
        <v>0</v>
      </c>
      <c r="G140" s="42"/>
      <c r="H140" s="42">
        <f>CONSUMO_DE_AGUA7[[#This Row],[Medidor 1 
final m3 ]]</f>
        <v>0</v>
      </c>
      <c r="I140" s="42"/>
      <c r="J140" s="56">
        <f>+CONSUMO_DE_AGUA7[[#This Row],[Medidor 1 
final m3 3]]-CONSUMO_DE_AGUA7[[#This Row],[Medidor 1 inicial m3]]</f>
        <v>0</v>
      </c>
      <c r="K140" s="52"/>
    </row>
    <row r="141" spans="1:11">
      <c r="A141" s="49"/>
      <c r="B141" s="49"/>
      <c r="C141" s="50">
        <f>IFERROR(CONSUMO_DE_AGUA7[[#This Row],[Fecha de fin perforación/corte mensual]],0)</f>
        <v>0</v>
      </c>
      <c r="D141" s="42"/>
      <c r="E141" s="42"/>
      <c r="F141" s="42">
        <f t="shared" si="5"/>
        <v>0</v>
      </c>
      <c r="G141" s="42"/>
      <c r="H141" s="42">
        <f>CONSUMO_DE_AGUA7[[#This Row],[Medidor 1 
final m3 ]]</f>
        <v>0</v>
      </c>
      <c r="I141" s="42"/>
      <c r="J141" s="56">
        <f>+CONSUMO_DE_AGUA7[[#This Row],[Medidor 1 
final m3 3]]-CONSUMO_DE_AGUA7[[#This Row],[Medidor 1 inicial m3]]</f>
        <v>0</v>
      </c>
      <c r="K141" s="52"/>
    </row>
    <row r="142" spans="1:11">
      <c r="A142" s="49"/>
      <c r="B142" s="49"/>
      <c r="C142" s="50">
        <f>IFERROR(CONSUMO_DE_AGUA7[[#This Row],[Fecha de fin perforación/corte mensual]],0)</f>
        <v>0</v>
      </c>
      <c r="D142" s="42"/>
      <c r="E142" s="42"/>
      <c r="F142" s="42">
        <f t="shared" si="5"/>
        <v>0</v>
      </c>
      <c r="G142" s="42"/>
      <c r="H142" s="42">
        <f>CONSUMO_DE_AGUA7[[#This Row],[Medidor 1 
final m3 ]]</f>
        <v>0</v>
      </c>
      <c r="I142" s="42"/>
      <c r="J142" s="56">
        <f>+CONSUMO_DE_AGUA7[[#This Row],[Medidor 1 
final m3 3]]-CONSUMO_DE_AGUA7[[#This Row],[Medidor 1 inicial m3]]</f>
        <v>0</v>
      </c>
      <c r="K142" s="52"/>
    </row>
    <row r="143" spans="1:11">
      <c r="A143" s="49"/>
      <c r="B143" s="49"/>
      <c r="C143" s="50">
        <f>IFERROR(CONSUMO_DE_AGUA7[[#This Row],[Fecha de fin perforación/corte mensual]],0)</f>
        <v>0</v>
      </c>
      <c r="D143" s="42"/>
      <c r="E143" s="42"/>
      <c r="F143" s="42">
        <f t="shared" si="5"/>
        <v>0</v>
      </c>
      <c r="G143" s="42"/>
      <c r="H143" s="42">
        <f>CONSUMO_DE_AGUA7[[#This Row],[Medidor 1 
final m3 ]]</f>
        <v>0</v>
      </c>
      <c r="I143" s="42"/>
      <c r="J143" s="56">
        <f>+CONSUMO_DE_AGUA7[[#This Row],[Medidor 1 
final m3 3]]-CONSUMO_DE_AGUA7[[#This Row],[Medidor 1 inicial m3]]</f>
        <v>0</v>
      </c>
      <c r="K143" s="52"/>
    </row>
    <row r="144" spans="1:11">
      <c r="A144" s="49"/>
      <c r="B144" s="49"/>
      <c r="C144" s="50">
        <f>IFERROR(CONSUMO_DE_AGUA7[[#This Row],[Fecha de fin perforación/corte mensual]],0)</f>
        <v>0</v>
      </c>
      <c r="D144" s="42"/>
      <c r="E144" s="42"/>
      <c r="F144" s="42">
        <f t="shared" si="5"/>
        <v>0</v>
      </c>
      <c r="G144" s="42"/>
      <c r="H144" s="42">
        <f>CONSUMO_DE_AGUA7[[#This Row],[Medidor 1 
final m3 ]]</f>
        <v>0</v>
      </c>
      <c r="I144" s="42"/>
      <c r="J144" s="56">
        <f>+CONSUMO_DE_AGUA7[[#This Row],[Medidor 1 
final m3 3]]-CONSUMO_DE_AGUA7[[#This Row],[Medidor 1 inicial m3]]</f>
        <v>0</v>
      </c>
      <c r="K144" s="52"/>
    </row>
    <row r="145" spans="1:11">
      <c r="A145" s="49"/>
      <c r="B145" s="49"/>
      <c r="C145" s="50">
        <f>IFERROR(CONSUMO_DE_AGUA7[[#This Row],[Fecha de fin perforación/corte mensual]],0)</f>
        <v>0</v>
      </c>
      <c r="D145" s="42"/>
      <c r="E145" s="42"/>
      <c r="F145" s="42">
        <f t="shared" si="5"/>
        <v>0</v>
      </c>
      <c r="G145" s="42"/>
      <c r="H145" s="42">
        <f>CONSUMO_DE_AGUA7[[#This Row],[Medidor 1 
final m3 ]]</f>
        <v>0</v>
      </c>
      <c r="I145" s="42"/>
      <c r="J145" s="56">
        <f>+CONSUMO_DE_AGUA7[[#This Row],[Medidor 1 
final m3 3]]-CONSUMO_DE_AGUA7[[#This Row],[Medidor 1 inicial m3]]</f>
        <v>0</v>
      </c>
      <c r="K145" s="52"/>
    </row>
    <row r="146" spans="1:11">
      <c r="A146" s="49"/>
      <c r="B146" s="49"/>
      <c r="C146" s="50">
        <f>IFERROR(CONSUMO_DE_AGUA7[[#This Row],[Fecha de fin perforación/corte mensual]],0)</f>
        <v>0</v>
      </c>
      <c r="D146" s="42"/>
      <c r="E146" s="42"/>
      <c r="F146" s="42">
        <f t="shared" si="5"/>
        <v>0</v>
      </c>
      <c r="G146" s="42"/>
      <c r="H146" s="42">
        <f>CONSUMO_DE_AGUA7[[#This Row],[Medidor 1 
final m3 ]]</f>
        <v>0</v>
      </c>
      <c r="I146" s="42"/>
      <c r="J146" s="56">
        <f>+CONSUMO_DE_AGUA7[[#This Row],[Medidor 1 
final m3 3]]-CONSUMO_DE_AGUA7[[#This Row],[Medidor 1 inicial m3]]</f>
        <v>0</v>
      </c>
      <c r="K146" s="52"/>
    </row>
    <row r="147" spans="1:11">
      <c r="A147" s="49"/>
      <c r="B147" s="49"/>
      <c r="C147" s="50">
        <f>IFERROR(CONSUMO_DE_AGUA7[[#This Row],[Fecha de fin perforación/corte mensual]],0)</f>
        <v>0</v>
      </c>
      <c r="D147" s="42"/>
      <c r="E147" s="42"/>
      <c r="F147" s="42">
        <f t="shared" si="5"/>
        <v>0</v>
      </c>
      <c r="G147" s="42"/>
      <c r="H147" s="42">
        <f>CONSUMO_DE_AGUA7[[#This Row],[Medidor 1 
final m3 ]]</f>
        <v>0</v>
      </c>
      <c r="I147" s="42"/>
      <c r="J147" s="56">
        <f>+CONSUMO_DE_AGUA7[[#This Row],[Medidor 1 
final m3 3]]-CONSUMO_DE_AGUA7[[#This Row],[Medidor 1 inicial m3]]</f>
        <v>0</v>
      </c>
      <c r="K147" s="52"/>
    </row>
    <row r="148" spans="1:11">
      <c r="A148" s="49"/>
      <c r="B148" s="49"/>
      <c r="C148" s="50">
        <f>IFERROR(CONSUMO_DE_AGUA7[[#This Row],[Fecha de fin perforación/corte mensual]],0)</f>
        <v>0</v>
      </c>
      <c r="D148" s="42"/>
      <c r="E148" s="42"/>
      <c r="F148" s="42">
        <f t="shared" si="5"/>
        <v>0</v>
      </c>
      <c r="G148" s="42"/>
      <c r="H148" s="42">
        <f>CONSUMO_DE_AGUA7[[#This Row],[Medidor 1 
final m3 ]]</f>
        <v>0</v>
      </c>
      <c r="I148" s="42"/>
      <c r="J148" s="56">
        <f>+CONSUMO_DE_AGUA7[[#This Row],[Medidor 1 
final m3 3]]-CONSUMO_DE_AGUA7[[#This Row],[Medidor 1 inicial m3]]</f>
        <v>0</v>
      </c>
      <c r="K148" s="52"/>
    </row>
    <row r="149" spans="1:11">
      <c r="A149" s="49"/>
      <c r="B149" s="49"/>
      <c r="C149" s="50">
        <f>IFERROR(CONSUMO_DE_AGUA7[[#This Row],[Fecha de fin perforación/corte mensual]],0)</f>
        <v>0</v>
      </c>
      <c r="D149" s="42"/>
      <c r="E149" s="42"/>
      <c r="F149" s="42">
        <f t="shared" si="5"/>
        <v>0</v>
      </c>
      <c r="G149" s="42"/>
      <c r="H149" s="42">
        <f>CONSUMO_DE_AGUA7[[#This Row],[Medidor 1 
final m3 ]]</f>
        <v>0</v>
      </c>
      <c r="I149" s="42"/>
      <c r="J149" s="56">
        <f>+CONSUMO_DE_AGUA7[[#This Row],[Medidor 1 
final m3 3]]-CONSUMO_DE_AGUA7[[#This Row],[Medidor 1 inicial m3]]</f>
        <v>0</v>
      </c>
      <c r="K149" s="52"/>
    </row>
    <row r="150" spans="1:11">
      <c r="A150" s="49"/>
      <c r="B150" s="49"/>
      <c r="C150" s="50">
        <f>IFERROR(CONSUMO_DE_AGUA7[[#This Row],[Fecha de fin perforación/corte mensual]],0)</f>
        <v>0</v>
      </c>
      <c r="D150" s="42"/>
      <c r="E150" s="42"/>
      <c r="F150" s="42">
        <f t="shared" si="5"/>
        <v>0</v>
      </c>
      <c r="G150" s="42"/>
      <c r="H150" s="42">
        <f>CONSUMO_DE_AGUA7[[#This Row],[Medidor 1 
final m3 ]]</f>
        <v>0</v>
      </c>
      <c r="I150" s="42"/>
      <c r="J150" s="56">
        <f>+CONSUMO_DE_AGUA7[[#This Row],[Medidor 1 
final m3 3]]-CONSUMO_DE_AGUA7[[#This Row],[Medidor 1 inicial m3]]</f>
        <v>0</v>
      </c>
      <c r="K150" s="52"/>
    </row>
    <row r="151" spans="1:11">
      <c r="A151" s="49"/>
      <c r="B151" s="49"/>
      <c r="C151" s="50">
        <f>IFERROR(CONSUMO_DE_AGUA7[[#This Row],[Fecha de fin perforación/corte mensual]],0)</f>
        <v>0</v>
      </c>
      <c r="D151" s="42"/>
      <c r="E151" s="42"/>
      <c r="F151" s="42">
        <f t="shared" si="5"/>
        <v>0</v>
      </c>
      <c r="G151" s="42"/>
      <c r="H151" s="42">
        <f>CONSUMO_DE_AGUA7[[#This Row],[Medidor 1 
final m3 ]]</f>
        <v>0</v>
      </c>
      <c r="I151" s="42"/>
      <c r="J151" s="56">
        <f>+CONSUMO_DE_AGUA7[[#This Row],[Medidor 1 
final m3 3]]-CONSUMO_DE_AGUA7[[#This Row],[Medidor 1 inicial m3]]</f>
        <v>0</v>
      </c>
      <c r="K151" s="52"/>
    </row>
    <row r="152" spans="1:11">
      <c r="A152" s="49"/>
      <c r="B152" s="49"/>
      <c r="C152" s="50">
        <f>IFERROR(CONSUMO_DE_AGUA7[[#This Row],[Fecha de fin perforación/corte mensual]],0)</f>
        <v>0</v>
      </c>
      <c r="D152" s="42"/>
      <c r="E152" s="42"/>
      <c r="F152" s="42">
        <f t="shared" si="5"/>
        <v>0</v>
      </c>
      <c r="G152" s="42"/>
      <c r="H152" s="42">
        <f>CONSUMO_DE_AGUA7[[#This Row],[Medidor 1 
final m3 ]]</f>
        <v>0</v>
      </c>
      <c r="I152" s="42"/>
      <c r="J152" s="56">
        <f>+CONSUMO_DE_AGUA7[[#This Row],[Medidor 1 
final m3 3]]-CONSUMO_DE_AGUA7[[#This Row],[Medidor 1 inicial m3]]</f>
        <v>0</v>
      </c>
      <c r="K152" s="52"/>
    </row>
    <row r="153" spans="1:11">
      <c r="A153" s="49"/>
      <c r="B153" s="49"/>
      <c r="C153" s="50">
        <f>IFERROR(CONSUMO_DE_AGUA7[[#This Row],[Fecha de fin perforación/corte mensual]],0)</f>
        <v>0</v>
      </c>
      <c r="D153" s="42"/>
      <c r="E153" s="42"/>
      <c r="F153" s="42">
        <f t="shared" si="5"/>
        <v>0</v>
      </c>
      <c r="G153" s="42"/>
      <c r="H153" s="42">
        <f>CONSUMO_DE_AGUA7[[#This Row],[Medidor 1 
final m3 ]]</f>
        <v>0</v>
      </c>
      <c r="I153" s="42"/>
      <c r="J153" s="56">
        <f>+CONSUMO_DE_AGUA7[[#This Row],[Medidor 1 
final m3 3]]-CONSUMO_DE_AGUA7[[#This Row],[Medidor 1 inicial m3]]</f>
        <v>0</v>
      </c>
      <c r="K153" s="52"/>
    </row>
    <row r="154" spans="1:11">
      <c r="A154" s="49"/>
      <c r="B154" s="49"/>
      <c r="C154" s="50">
        <f>IFERROR(CONSUMO_DE_AGUA7[[#This Row],[Fecha de fin perforación/corte mensual]],0)</f>
        <v>0</v>
      </c>
      <c r="D154" s="42"/>
      <c r="E154" s="42"/>
      <c r="F154" s="42">
        <f t="shared" si="5"/>
        <v>0</v>
      </c>
      <c r="G154" s="42"/>
      <c r="H154" s="42">
        <f>CONSUMO_DE_AGUA7[[#This Row],[Medidor 1 
final m3 ]]</f>
        <v>0</v>
      </c>
      <c r="I154" s="42"/>
      <c r="J154" s="56">
        <f>+CONSUMO_DE_AGUA7[[#This Row],[Medidor 1 
final m3 3]]-CONSUMO_DE_AGUA7[[#This Row],[Medidor 1 inicial m3]]</f>
        <v>0</v>
      </c>
      <c r="K154" s="52"/>
    </row>
    <row r="155" spans="1:11">
      <c r="A155" s="49"/>
      <c r="B155" s="49"/>
      <c r="C155" s="50">
        <f>IFERROR(CONSUMO_DE_AGUA7[[#This Row],[Fecha de fin perforación/corte mensual]],0)</f>
        <v>0</v>
      </c>
      <c r="D155" s="42"/>
      <c r="E155" s="42"/>
      <c r="F155" s="42">
        <f t="shared" si="5"/>
        <v>0</v>
      </c>
      <c r="G155" s="42"/>
      <c r="H155" s="42">
        <f>CONSUMO_DE_AGUA7[[#This Row],[Medidor 1 
final m3 ]]</f>
        <v>0</v>
      </c>
      <c r="I155" s="42"/>
      <c r="J155" s="56">
        <f>+CONSUMO_DE_AGUA7[[#This Row],[Medidor 1 
final m3 3]]-CONSUMO_DE_AGUA7[[#This Row],[Medidor 1 inicial m3]]</f>
        <v>0</v>
      </c>
      <c r="K155" s="52"/>
    </row>
    <row r="156" spans="1:11">
      <c r="A156" s="49"/>
      <c r="B156" s="49"/>
      <c r="C156" s="50">
        <f>IFERROR(CONSUMO_DE_AGUA7[[#This Row],[Fecha de fin perforación/corte mensual]],0)</f>
        <v>0</v>
      </c>
      <c r="D156" s="42"/>
      <c r="E156" s="42"/>
      <c r="F156" s="42">
        <f t="shared" si="5"/>
        <v>0</v>
      </c>
      <c r="G156" s="42"/>
      <c r="H156" s="42">
        <f>CONSUMO_DE_AGUA7[[#This Row],[Medidor 1 
final m3 ]]</f>
        <v>0</v>
      </c>
      <c r="I156" s="42"/>
      <c r="J156" s="56">
        <f>+CONSUMO_DE_AGUA7[[#This Row],[Medidor 1 
final m3 3]]-CONSUMO_DE_AGUA7[[#This Row],[Medidor 1 inicial m3]]</f>
        <v>0</v>
      </c>
      <c r="K156" s="52"/>
    </row>
    <row r="157" spans="1:11">
      <c r="A157" s="49"/>
      <c r="B157" s="49"/>
      <c r="C157" s="50">
        <f>IFERROR(CONSUMO_DE_AGUA7[[#This Row],[Fecha de fin perforación/corte mensual]],0)</f>
        <v>0</v>
      </c>
      <c r="D157" s="42"/>
      <c r="E157" s="42"/>
      <c r="F157" s="42">
        <f t="shared" si="5"/>
        <v>0</v>
      </c>
      <c r="G157" s="42"/>
      <c r="H157" s="42">
        <f>CONSUMO_DE_AGUA7[[#This Row],[Medidor 1 
final m3 ]]</f>
        <v>0</v>
      </c>
      <c r="I157" s="42"/>
      <c r="J157" s="56">
        <f>+CONSUMO_DE_AGUA7[[#This Row],[Medidor 1 
final m3 3]]-CONSUMO_DE_AGUA7[[#This Row],[Medidor 1 inicial m3]]</f>
        <v>0</v>
      </c>
      <c r="K157" s="52"/>
    </row>
    <row r="158" spans="1:11">
      <c r="A158" s="49"/>
      <c r="B158" s="49"/>
      <c r="C158" s="50">
        <f>IFERROR(CONSUMO_DE_AGUA7[[#This Row],[Fecha de fin perforación/corte mensual]],0)</f>
        <v>0</v>
      </c>
      <c r="D158" s="42"/>
      <c r="E158" s="42"/>
      <c r="F158" s="42">
        <f t="shared" si="5"/>
        <v>0</v>
      </c>
      <c r="G158" s="42"/>
      <c r="H158" s="42">
        <f>CONSUMO_DE_AGUA7[[#This Row],[Medidor 1 
final m3 ]]</f>
        <v>0</v>
      </c>
      <c r="I158" s="42"/>
      <c r="J158" s="56">
        <f>+CONSUMO_DE_AGUA7[[#This Row],[Medidor 1 
final m3 3]]-CONSUMO_DE_AGUA7[[#This Row],[Medidor 1 inicial m3]]</f>
        <v>0</v>
      </c>
      <c r="K158" s="52"/>
    </row>
    <row r="159" spans="1:11">
      <c r="A159" s="49"/>
      <c r="B159" s="49"/>
      <c r="C159" s="50">
        <f>IFERROR(CONSUMO_DE_AGUA7[[#This Row],[Fecha de fin perforación/corte mensual]],0)</f>
        <v>0</v>
      </c>
      <c r="D159" s="42"/>
      <c r="E159" s="42"/>
      <c r="F159" s="42">
        <f t="shared" si="5"/>
        <v>0</v>
      </c>
      <c r="G159" s="42"/>
      <c r="H159" s="42">
        <f>CONSUMO_DE_AGUA7[[#This Row],[Medidor 1 
final m3 ]]</f>
        <v>0</v>
      </c>
      <c r="I159" s="42"/>
      <c r="J159" s="56">
        <f>+CONSUMO_DE_AGUA7[[#This Row],[Medidor 1 
final m3 3]]-CONSUMO_DE_AGUA7[[#This Row],[Medidor 1 inicial m3]]</f>
        <v>0</v>
      </c>
      <c r="K159" s="52"/>
    </row>
    <row r="160" spans="1:11">
      <c r="A160" s="49"/>
      <c r="B160" s="49"/>
      <c r="C160" s="50">
        <f>IFERROR(CONSUMO_DE_AGUA7[[#This Row],[Fecha de fin perforación/corte mensual]],0)</f>
        <v>0</v>
      </c>
      <c r="D160" s="42"/>
      <c r="E160" s="42"/>
      <c r="F160" s="42">
        <f t="shared" si="5"/>
        <v>0</v>
      </c>
      <c r="G160" s="42"/>
      <c r="H160" s="42">
        <f>CONSUMO_DE_AGUA7[[#This Row],[Medidor 1 
final m3 ]]</f>
        <v>0</v>
      </c>
      <c r="I160" s="42"/>
      <c r="J160" s="56">
        <f>+CONSUMO_DE_AGUA7[[#This Row],[Medidor 1 
final m3 3]]-CONSUMO_DE_AGUA7[[#This Row],[Medidor 1 inicial m3]]</f>
        <v>0</v>
      </c>
      <c r="K160" s="52"/>
    </row>
    <row r="161" spans="1:11">
      <c r="A161" s="49"/>
      <c r="B161" s="49"/>
      <c r="C161" s="50">
        <f>IFERROR(CONSUMO_DE_AGUA7[[#This Row],[Fecha de fin perforación/corte mensual]],0)</f>
        <v>0</v>
      </c>
      <c r="D161" s="42"/>
      <c r="E161" s="42"/>
      <c r="F161" s="42">
        <f t="shared" si="5"/>
        <v>0</v>
      </c>
      <c r="G161" s="42"/>
      <c r="H161" s="42">
        <f>CONSUMO_DE_AGUA7[[#This Row],[Medidor 1 
final m3 ]]</f>
        <v>0</v>
      </c>
      <c r="I161" s="42"/>
      <c r="J161" s="56">
        <f>+CONSUMO_DE_AGUA7[[#This Row],[Medidor 1 
final m3 3]]-CONSUMO_DE_AGUA7[[#This Row],[Medidor 1 inicial m3]]</f>
        <v>0</v>
      </c>
      <c r="K161" s="52"/>
    </row>
    <row r="162" spans="1:11">
      <c r="A162" s="49"/>
      <c r="B162" s="49"/>
      <c r="C162" s="50">
        <f>IFERROR(CONSUMO_DE_AGUA7[[#This Row],[Fecha de fin perforación/corte mensual]],0)</f>
        <v>0</v>
      </c>
      <c r="D162" s="42"/>
      <c r="E162" s="42"/>
      <c r="F162" s="42">
        <f t="shared" si="5"/>
        <v>0</v>
      </c>
      <c r="G162" s="42"/>
      <c r="H162" s="42">
        <f>CONSUMO_DE_AGUA7[[#This Row],[Medidor 1 
final m3 ]]</f>
        <v>0</v>
      </c>
      <c r="I162" s="42"/>
      <c r="J162" s="56">
        <f>+CONSUMO_DE_AGUA7[[#This Row],[Medidor 1 
final m3 3]]-CONSUMO_DE_AGUA7[[#This Row],[Medidor 1 inicial m3]]</f>
        <v>0</v>
      </c>
      <c r="K162" s="52"/>
    </row>
    <row r="163" spans="1:11">
      <c r="A163" s="49"/>
      <c r="B163" s="49"/>
      <c r="C163" s="50">
        <f>IFERROR(CONSUMO_DE_AGUA7[[#This Row],[Fecha de fin perforación/corte mensual]],0)</f>
        <v>0</v>
      </c>
      <c r="D163" s="42"/>
      <c r="E163" s="42"/>
      <c r="F163" s="42">
        <f t="shared" si="5"/>
        <v>0</v>
      </c>
      <c r="G163" s="42"/>
      <c r="H163" s="42">
        <f>CONSUMO_DE_AGUA7[[#This Row],[Medidor 1 
final m3 ]]</f>
        <v>0</v>
      </c>
      <c r="I163" s="42"/>
      <c r="J163" s="56">
        <f>+CONSUMO_DE_AGUA7[[#This Row],[Medidor 1 
final m3 3]]-CONSUMO_DE_AGUA7[[#This Row],[Medidor 1 inicial m3]]</f>
        <v>0</v>
      </c>
      <c r="K163" s="52"/>
    </row>
    <row r="164" spans="1:11">
      <c r="A164" s="49"/>
      <c r="B164" s="49"/>
      <c r="C164" s="50">
        <f>IFERROR(CONSUMO_DE_AGUA7[[#This Row],[Fecha de fin perforación/corte mensual]],0)</f>
        <v>0</v>
      </c>
      <c r="D164" s="42"/>
      <c r="E164" s="42"/>
      <c r="F164" s="42">
        <f t="shared" si="5"/>
        <v>0</v>
      </c>
      <c r="G164" s="42"/>
      <c r="H164" s="42">
        <f>CONSUMO_DE_AGUA7[[#This Row],[Medidor 1 
final m3 ]]</f>
        <v>0</v>
      </c>
      <c r="I164" s="42"/>
      <c r="J164" s="56">
        <f>+CONSUMO_DE_AGUA7[[#This Row],[Medidor 1 
final m3 3]]-CONSUMO_DE_AGUA7[[#This Row],[Medidor 1 inicial m3]]</f>
        <v>0</v>
      </c>
      <c r="K164" s="52"/>
    </row>
    <row r="165" spans="1:11">
      <c r="A165" s="49"/>
      <c r="B165" s="49"/>
      <c r="C165" s="50">
        <f>IFERROR(CONSUMO_DE_AGUA7[[#This Row],[Fecha de fin perforación/corte mensual]],0)</f>
        <v>0</v>
      </c>
      <c r="D165" s="42"/>
      <c r="E165" s="42"/>
      <c r="F165" s="42">
        <f t="shared" si="5"/>
        <v>0</v>
      </c>
      <c r="G165" s="42"/>
      <c r="H165" s="42">
        <f>CONSUMO_DE_AGUA7[[#This Row],[Medidor 1 
final m3 ]]</f>
        <v>0</v>
      </c>
      <c r="I165" s="42"/>
      <c r="J165" s="56">
        <f>+CONSUMO_DE_AGUA7[[#This Row],[Medidor 1 
final m3 3]]-CONSUMO_DE_AGUA7[[#This Row],[Medidor 1 inicial m3]]</f>
        <v>0</v>
      </c>
      <c r="K165" s="52"/>
    </row>
    <row r="166" spans="1:11">
      <c r="A166" s="49"/>
      <c r="B166" s="49"/>
      <c r="C166" s="50">
        <f>IFERROR(CONSUMO_DE_AGUA7[[#This Row],[Fecha de fin perforación/corte mensual]],0)</f>
        <v>0</v>
      </c>
      <c r="D166" s="42"/>
      <c r="E166" s="42"/>
      <c r="F166" s="42">
        <f t="shared" si="5"/>
        <v>0</v>
      </c>
      <c r="G166" s="42"/>
      <c r="H166" s="42">
        <f>CONSUMO_DE_AGUA7[[#This Row],[Medidor 1 
final m3 ]]</f>
        <v>0</v>
      </c>
      <c r="I166" s="42"/>
      <c r="J166" s="56">
        <f>+CONSUMO_DE_AGUA7[[#This Row],[Medidor 1 
final m3 3]]-CONSUMO_DE_AGUA7[[#This Row],[Medidor 1 inicial m3]]</f>
        <v>0</v>
      </c>
      <c r="K166" s="52"/>
    </row>
    <row r="167" spans="1:11">
      <c r="A167" s="49"/>
      <c r="B167" s="49"/>
      <c r="C167" s="50">
        <f>IFERROR(CONSUMO_DE_AGUA7[[#This Row],[Fecha de fin perforación/corte mensual]],0)</f>
        <v>0</v>
      </c>
      <c r="D167" s="42"/>
      <c r="E167" s="42"/>
      <c r="F167" s="42">
        <f t="shared" si="5"/>
        <v>0</v>
      </c>
      <c r="G167" s="42"/>
      <c r="H167" s="42">
        <f>CONSUMO_DE_AGUA7[[#This Row],[Medidor 1 
final m3 ]]</f>
        <v>0</v>
      </c>
      <c r="I167" s="42"/>
      <c r="J167" s="56">
        <f>+CONSUMO_DE_AGUA7[[#This Row],[Medidor 1 
final m3 3]]-CONSUMO_DE_AGUA7[[#This Row],[Medidor 1 inicial m3]]</f>
        <v>0</v>
      </c>
      <c r="K167" s="52"/>
    </row>
    <row r="168" spans="1:11">
      <c r="A168" s="49"/>
      <c r="B168" s="49"/>
      <c r="C168" s="50">
        <f>IFERROR(CONSUMO_DE_AGUA7[[#This Row],[Fecha de fin perforación/corte mensual]],0)</f>
        <v>0</v>
      </c>
      <c r="D168" s="42"/>
      <c r="E168" s="42"/>
      <c r="F168" s="42">
        <f t="shared" si="5"/>
        <v>0</v>
      </c>
      <c r="G168" s="42"/>
      <c r="H168" s="42">
        <f>CONSUMO_DE_AGUA7[[#This Row],[Medidor 1 
final m3 ]]</f>
        <v>0</v>
      </c>
      <c r="I168" s="42"/>
      <c r="J168" s="56">
        <f>+CONSUMO_DE_AGUA7[[#This Row],[Medidor 1 
final m3 3]]-CONSUMO_DE_AGUA7[[#This Row],[Medidor 1 inicial m3]]</f>
        <v>0</v>
      </c>
      <c r="K168" s="52"/>
    </row>
    <row r="169" spans="1:11">
      <c r="A169" s="49"/>
      <c r="B169" s="49"/>
      <c r="C169" s="50">
        <f>IFERROR(CONSUMO_DE_AGUA7[[#This Row],[Fecha de fin perforación/corte mensual]],0)</f>
        <v>0</v>
      </c>
      <c r="D169" s="42"/>
      <c r="E169" s="42"/>
      <c r="F169" s="42">
        <f t="shared" si="5"/>
        <v>0</v>
      </c>
      <c r="G169" s="42"/>
      <c r="H169" s="42">
        <f>CONSUMO_DE_AGUA7[[#This Row],[Medidor 1 
final m3 ]]</f>
        <v>0</v>
      </c>
      <c r="I169" s="42"/>
      <c r="J169" s="56">
        <f>+CONSUMO_DE_AGUA7[[#This Row],[Medidor 1 
final m3 3]]-CONSUMO_DE_AGUA7[[#This Row],[Medidor 1 inicial m3]]</f>
        <v>0</v>
      </c>
      <c r="K169" s="52"/>
    </row>
    <row r="170" spans="1:11">
      <c r="A170" s="49"/>
      <c r="B170" s="49"/>
      <c r="C170" s="50">
        <f>IFERROR(CONSUMO_DE_AGUA7[[#This Row],[Fecha de fin perforación/corte mensual]],0)</f>
        <v>0</v>
      </c>
      <c r="D170" s="42"/>
      <c r="E170" s="42"/>
      <c r="F170" s="42">
        <f t="shared" si="5"/>
        <v>0</v>
      </c>
      <c r="G170" s="42"/>
      <c r="H170" s="42">
        <f>CONSUMO_DE_AGUA7[[#This Row],[Medidor 1 
final m3 ]]</f>
        <v>0</v>
      </c>
      <c r="I170" s="42"/>
      <c r="J170" s="56">
        <f>+CONSUMO_DE_AGUA7[[#This Row],[Medidor 1 
final m3 3]]-CONSUMO_DE_AGUA7[[#This Row],[Medidor 1 inicial m3]]</f>
        <v>0</v>
      </c>
      <c r="K170" s="52"/>
    </row>
    <row r="171" spans="1:11">
      <c r="A171" s="49"/>
      <c r="B171" s="49"/>
      <c r="C171" s="50">
        <f>IFERROR(CONSUMO_DE_AGUA7[[#This Row],[Fecha de fin perforación/corte mensual]],0)</f>
        <v>0</v>
      </c>
      <c r="D171" s="42"/>
      <c r="E171" s="42"/>
      <c r="F171" s="42">
        <f t="shared" si="5"/>
        <v>0</v>
      </c>
      <c r="G171" s="42"/>
      <c r="H171" s="42">
        <f>CONSUMO_DE_AGUA7[[#This Row],[Medidor 1 
final m3 ]]</f>
        <v>0</v>
      </c>
      <c r="I171" s="42"/>
      <c r="J171" s="56">
        <f>+CONSUMO_DE_AGUA7[[#This Row],[Medidor 1 
final m3 3]]-CONSUMO_DE_AGUA7[[#This Row],[Medidor 1 inicial m3]]</f>
        <v>0</v>
      </c>
      <c r="K171" s="52"/>
    </row>
    <row r="172" spans="1:11">
      <c r="A172" s="49"/>
      <c r="B172" s="49"/>
      <c r="C172" s="50">
        <f>IFERROR(CONSUMO_DE_AGUA7[[#This Row],[Fecha de fin perforación/corte mensual]],0)</f>
        <v>0</v>
      </c>
      <c r="D172" s="42"/>
      <c r="E172" s="42"/>
      <c r="F172" s="42">
        <f t="shared" si="5"/>
        <v>0</v>
      </c>
      <c r="G172" s="42"/>
      <c r="H172" s="42">
        <f>CONSUMO_DE_AGUA7[[#This Row],[Medidor 1 
final m3 ]]</f>
        <v>0</v>
      </c>
      <c r="I172" s="42"/>
      <c r="J172" s="56">
        <f>+CONSUMO_DE_AGUA7[[#This Row],[Medidor 1 
final m3 3]]-CONSUMO_DE_AGUA7[[#This Row],[Medidor 1 inicial m3]]</f>
        <v>0</v>
      </c>
      <c r="K172" s="52"/>
    </row>
    <row r="173" spans="1:11">
      <c r="A173" s="49"/>
      <c r="B173" s="49"/>
      <c r="C173" s="50">
        <f>IFERROR(CONSUMO_DE_AGUA7[[#This Row],[Fecha de fin perforación/corte mensual]],0)</f>
        <v>0</v>
      </c>
      <c r="D173" s="42"/>
      <c r="E173" s="42"/>
      <c r="F173" s="42">
        <f t="shared" si="5"/>
        <v>0</v>
      </c>
      <c r="G173" s="42"/>
      <c r="H173" s="42">
        <f>CONSUMO_DE_AGUA7[[#This Row],[Medidor 1 
final m3 ]]</f>
        <v>0</v>
      </c>
      <c r="I173" s="42"/>
      <c r="J173" s="56">
        <f>+CONSUMO_DE_AGUA7[[#This Row],[Medidor 1 
final m3 3]]-CONSUMO_DE_AGUA7[[#This Row],[Medidor 1 inicial m3]]</f>
        <v>0</v>
      </c>
      <c r="K173" s="52"/>
    </row>
    <row r="174" spans="1:11">
      <c r="A174" s="49"/>
      <c r="B174" s="49"/>
      <c r="C174" s="50">
        <f>IFERROR(CONSUMO_DE_AGUA7[[#This Row],[Fecha de fin perforación/corte mensual]],0)</f>
        <v>0</v>
      </c>
      <c r="D174" s="42"/>
      <c r="E174" s="42"/>
      <c r="F174" s="42">
        <f t="shared" si="5"/>
        <v>0</v>
      </c>
      <c r="G174" s="42"/>
      <c r="H174" s="42">
        <f>CONSUMO_DE_AGUA7[[#This Row],[Medidor 1 
final m3 ]]</f>
        <v>0</v>
      </c>
      <c r="I174" s="42"/>
      <c r="J174" s="56">
        <f>+CONSUMO_DE_AGUA7[[#This Row],[Medidor 1 
final m3 3]]-CONSUMO_DE_AGUA7[[#This Row],[Medidor 1 inicial m3]]</f>
        <v>0</v>
      </c>
      <c r="K174" s="52"/>
    </row>
    <row r="175" spans="1:11">
      <c r="A175" s="49"/>
      <c r="B175" s="49"/>
      <c r="C175" s="50">
        <f>IFERROR(CONSUMO_DE_AGUA7[[#This Row],[Fecha de fin perforación/corte mensual]],0)</f>
        <v>0</v>
      </c>
      <c r="D175" s="42"/>
      <c r="E175" s="42"/>
      <c r="F175" s="42">
        <f t="shared" si="5"/>
        <v>0</v>
      </c>
      <c r="G175" s="42"/>
      <c r="H175" s="42">
        <f>CONSUMO_DE_AGUA7[[#This Row],[Medidor 1 
final m3 ]]</f>
        <v>0</v>
      </c>
      <c r="I175" s="42"/>
      <c r="J175" s="56">
        <f>+CONSUMO_DE_AGUA7[[#This Row],[Medidor 1 
final m3 3]]-CONSUMO_DE_AGUA7[[#This Row],[Medidor 1 inicial m3]]</f>
        <v>0</v>
      </c>
      <c r="K175" s="52"/>
    </row>
    <row r="176" spans="1:11">
      <c r="A176" s="49"/>
      <c r="B176" s="49"/>
      <c r="C176" s="50">
        <f>IFERROR(CONSUMO_DE_AGUA7[[#This Row],[Fecha de fin perforación/corte mensual]],0)</f>
        <v>0</v>
      </c>
      <c r="D176" s="42"/>
      <c r="E176" s="42"/>
      <c r="F176" s="42">
        <f t="shared" si="5"/>
        <v>0</v>
      </c>
      <c r="G176" s="42"/>
      <c r="H176" s="42">
        <f>CONSUMO_DE_AGUA7[[#This Row],[Medidor 1 
final m3 ]]</f>
        <v>0</v>
      </c>
      <c r="I176" s="42"/>
      <c r="J176" s="56">
        <f>+CONSUMO_DE_AGUA7[[#This Row],[Medidor 1 
final m3 3]]-CONSUMO_DE_AGUA7[[#This Row],[Medidor 1 inicial m3]]</f>
        <v>0</v>
      </c>
      <c r="K176" s="52"/>
    </row>
    <row r="177" spans="1:11">
      <c r="A177" s="49"/>
      <c r="B177" s="49"/>
      <c r="C177" s="50">
        <f>IFERROR(CONSUMO_DE_AGUA7[[#This Row],[Fecha de fin perforación/corte mensual]],0)</f>
        <v>0</v>
      </c>
      <c r="D177" s="42"/>
      <c r="E177" s="42"/>
      <c r="F177" s="42">
        <f t="shared" si="5"/>
        <v>0</v>
      </c>
      <c r="G177" s="42"/>
      <c r="H177" s="42">
        <f>CONSUMO_DE_AGUA7[[#This Row],[Medidor 1 
final m3 ]]</f>
        <v>0</v>
      </c>
      <c r="I177" s="42"/>
      <c r="J177" s="56">
        <f>+CONSUMO_DE_AGUA7[[#This Row],[Medidor 1 
final m3 3]]-CONSUMO_DE_AGUA7[[#This Row],[Medidor 1 inicial m3]]</f>
        <v>0</v>
      </c>
      <c r="K177" s="52"/>
    </row>
    <row r="178" spans="1:11">
      <c r="A178" s="49"/>
      <c r="B178" s="49"/>
      <c r="C178" s="50">
        <f>IFERROR(CONSUMO_DE_AGUA7[[#This Row],[Fecha de fin perforación/corte mensual]],0)</f>
        <v>0</v>
      </c>
      <c r="D178" s="42"/>
      <c r="E178" s="42"/>
      <c r="F178" s="42">
        <f t="shared" si="5"/>
        <v>0</v>
      </c>
      <c r="G178" s="42"/>
      <c r="H178" s="42">
        <f>CONSUMO_DE_AGUA7[[#This Row],[Medidor 1 
final m3 ]]</f>
        <v>0</v>
      </c>
      <c r="I178" s="42"/>
      <c r="J178" s="56">
        <f>+CONSUMO_DE_AGUA7[[#This Row],[Medidor 1 
final m3 3]]-CONSUMO_DE_AGUA7[[#This Row],[Medidor 1 inicial m3]]</f>
        <v>0</v>
      </c>
      <c r="K178" s="52"/>
    </row>
    <row r="179" spans="1:11">
      <c r="A179" s="49"/>
      <c r="B179" s="49"/>
      <c r="C179" s="50">
        <f>IFERROR(CONSUMO_DE_AGUA7[[#This Row],[Fecha de fin perforación/corte mensual]],0)</f>
        <v>0</v>
      </c>
      <c r="D179" s="42"/>
      <c r="E179" s="42"/>
      <c r="F179" s="42">
        <f t="shared" si="5"/>
        <v>0</v>
      </c>
      <c r="G179" s="42"/>
      <c r="H179" s="42">
        <f>CONSUMO_DE_AGUA7[[#This Row],[Medidor 1 
final m3 ]]</f>
        <v>0</v>
      </c>
      <c r="I179" s="42"/>
      <c r="J179" s="56">
        <f>+CONSUMO_DE_AGUA7[[#This Row],[Medidor 1 
final m3 3]]-CONSUMO_DE_AGUA7[[#This Row],[Medidor 1 inicial m3]]</f>
        <v>0</v>
      </c>
      <c r="K179" s="52"/>
    </row>
    <row r="180" spans="1:11">
      <c r="A180" s="49"/>
      <c r="B180" s="49"/>
      <c r="C180" s="50">
        <f>IFERROR(CONSUMO_DE_AGUA7[[#This Row],[Fecha de fin perforación/corte mensual]],0)</f>
        <v>0</v>
      </c>
      <c r="D180" s="42"/>
      <c r="E180" s="42"/>
      <c r="F180" s="42">
        <f t="shared" si="5"/>
        <v>0</v>
      </c>
      <c r="G180" s="42"/>
      <c r="H180" s="42">
        <f>CONSUMO_DE_AGUA7[[#This Row],[Medidor 1 
final m3 ]]</f>
        <v>0</v>
      </c>
      <c r="I180" s="42"/>
      <c r="J180" s="56">
        <f>+CONSUMO_DE_AGUA7[[#This Row],[Medidor 1 
final m3 3]]-CONSUMO_DE_AGUA7[[#This Row],[Medidor 1 inicial m3]]</f>
        <v>0</v>
      </c>
      <c r="K180" s="52"/>
    </row>
    <row r="181" spans="1:11">
      <c r="A181" s="49"/>
      <c r="B181" s="49"/>
      <c r="C181" s="50">
        <f>IFERROR(CONSUMO_DE_AGUA7[[#This Row],[Fecha de fin perforación/corte mensual]],0)</f>
        <v>0</v>
      </c>
      <c r="D181" s="42"/>
      <c r="E181" s="42"/>
      <c r="F181" s="42">
        <f t="shared" si="5"/>
        <v>0</v>
      </c>
      <c r="G181" s="42"/>
      <c r="H181" s="42">
        <f>CONSUMO_DE_AGUA7[[#This Row],[Medidor 1 
final m3 ]]</f>
        <v>0</v>
      </c>
      <c r="I181" s="42"/>
      <c r="J181" s="56">
        <f>+CONSUMO_DE_AGUA7[[#This Row],[Medidor 1 
final m3 3]]-CONSUMO_DE_AGUA7[[#This Row],[Medidor 1 inicial m3]]</f>
        <v>0</v>
      </c>
      <c r="K181" s="52"/>
    </row>
    <row r="182" spans="1:11">
      <c r="A182" s="49"/>
      <c r="B182" s="49"/>
      <c r="C182" s="50">
        <f>IFERROR(CONSUMO_DE_AGUA7[[#This Row],[Fecha de fin perforación/corte mensual]],0)</f>
        <v>0</v>
      </c>
      <c r="D182" s="42"/>
      <c r="E182" s="42"/>
      <c r="F182" s="42">
        <f t="shared" si="5"/>
        <v>0</v>
      </c>
      <c r="G182" s="42"/>
      <c r="H182" s="42">
        <f>CONSUMO_DE_AGUA7[[#This Row],[Medidor 1 
final m3 ]]</f>
        <v>0</v>
      </c>
      <c r="I182" s="42"/>
      <c r="J182" s="56">
        <f>+CONSUMO_DE_AGUA7[[#This Row],[Medidor 1 
final m3 3]]-CONSUMO_DE_AGUA7[[#This Row],[Medidor 1 inicial m3]]</f>
        <v>0</v>
      </c>
      <c r="K182" s="52"/>
    </row>
    <row r="183" spans="1:11">
      <c r="A183" s="49"/>
      <c r="B183" s="49"/>
      <c r="C183" s="50">
        <f>IFERROR(CONSUMO_DE_AGUA7[[#This Row],[Fecha de fin perforación/corte mensual]],0)</f>
        <v>0</v>
      </c>
      <c r="D183" s="42"/>
      <c r="E183" s="42"/>
      <c r="F183" s="42">
        <f t="shared" si="5"/>
        <v>0</v>
      </c>
      <c r="G183" s="42"/>
      <c r="H183" s="42">
        <f>CONSUMO_DE_AGUA7[[#This Row],[Medidor 1 
final m3 ]]</f>
        <v>0</v>
      </c>
      <c r="I183" s="42"/>
      <c r="J183" s="56">
        <f>+CONSUMO_DE_AGUA7[[#This Row],[Medidor 1 
final m3 3]]-CONSUMO_DE_AGUA7[[#This Row],[Medidor 1 inicial m3]]</f>
        <v>0</v>
      </c>
      <c r="K183" s="52"/>
    </row>
    <row r="184" spans="1:11">
      <c r="A184" s="49"/>
      <c r="B184" s="49"/>
      <c r="C184" s="50">
        <f>IFERROR(CONSUMO_DE_AGUA7[[#This Row],[Fecha de fin perforación/corte mensual]],0)</f>
        <v>0</v>
      </c>
      <c r="D184" s="42"/>
      <c r="E184" s="42"/>
      <c r="F184" s="42">
        <f t="shared" si="5"/>
        <v>0</v>
      </c>
      <c r="G184" s="42"/>
      <c r="H184" s="42">
        <f>CONSUMO_DE_AGUA7[[#This Row],[Medidor 1 
final m3 ]]</f>
        <v>0</v>
      </c>
      <c r="I184" s="42"/>
      <c r="J184" s="56">
        <f>+CONSUMO_DE_AGUA7[[#This Row],[Medidor 1 
final m3 3]]-CONSUMO_DE_AGUA7[[#This Row],[Medidor 1 inicial m3]]</f>
        <v>0</v>
      </c>
      <c r="K184" s="52"/>
    </row>
    <row r="185" spans="1:11">
      <c r="A185" s="49"/>
      <c r="B185" s="49"/>
      <c r="C185" s="50">
        <f>IFERROR(CONSUMO_DE_AGUA7[[#This Row],[Fecha de fin perforación/corte mensual]],0)</f>
        <v>0</v>
      </c>
      <c r="D185" s="42"/>
      <c r="E185" s="42"/>
      <c r="F185" s="42">
        <f t="shared" si="5"/>
        <v>0</v>
      </c>
      <c r="G185" s="42"/>
      <c r="H185" s="42">
        <f>CONSUMO_DE_AGUA7[[#This Row],[Medidor 1 
final m3 ]]</f>
        <v>0</v>
      </c>
      <c r="I185" s="42"/>
      <c r="J185" s="56">
        <f>+CONSUMO_DE_AGUA7[[#This Row],[Medidor 1 
final m3 3]]-CONSUMO_DE_AGUA7[[#This Row],[Medidor 1 inicial m3]]</f>
        <v>0</v>
      </c>
      <c r="K185" s="52"/>
    </row>
    <row r="186" spans="1:11">
      <c r="A186" s="49"/>
      <c r="B186" s="49"/>
      <c r="C186" s="50">
        <f>IFERROR(CONSUMO_DE_AGUA7[[#This Row],[Fecha de fin perforación/corte mensual]],0)</f>
        <v>0</v>
      </c>
      <c r="D186" s="42"/>
      <c r="E186" s="42"/>
      <c r="F186" s="42">
        <f t="shared" si="5"/>
        <v>0</v>
      </c>
      <c r="G186" s="42"/>
      <c r="H186" s="42">
        <f>CONSUMO_DE_AGUA7[[#This Row],[Medidor 1 
final m3 ]]</f>
        <v>0</v>
      </c>
      <c r="I186" s="42"/>
      <c r="J186" s="56">
        <f>+CONSUMO_DE_AGUA7[[#This Row],[Medidor 1 
final m3 3]]-CONSUMO_DE_AGUA7[[#This Row],[Medidor 1 inicial m3]]</f>
        <v>0</v>
      </c>
      <c r="K186" s="52"/>
    </row>
    <row r="187" spans="1:11">
      <c r="A187" s="49"/>
      <c r="B187" s="49"/>
      <c r="C187" s="50">
        <f>IFERROR(CONSUMO_DE_AGUA7[[#This Row],[Fecha de fin perforación/corte mensual]],0)</f>
        <v>0</v>
      </c>
      <c r="D187" s="42"/>
      <c r="E187" s="42"/>
      <c r="F187" s="42">
        <f t="shared" si="5"/>
        <v>0</v>
      </c>
      <c r="G187" s="42"/>
      <c r="H187" s="42">
        <f>CONSUMO_DE_AGUA7[[#This Row],[Medidor 1 
final m3 ]]</f>
        <v>0</v>
      </c>
      <c r="I187" s="42"/>
      <c r="J187" s="56">
        <f>+CONSUMO_DE_AGUA7[[#This Row],[Medidor 1 
final m3 3]]-CONSUMO_DE_AGUA7[[#This Row],[Medidor 1 inicial m3]]</f>
        <v>0</v>
      </c>
      <c r="K187" s="52"/>
    </row>
    <row r="188" spans="1:11">
      <c r="A188" s="49"/>
      <c r="B188" s="49"/>
      <c r="C188" s="50">
        <f>IFERROR(CONSUMO_DE_AGUA7[[#This Row],[Fecha de fin perforación/corte mensual]],0)</f>
        <v>0</v>
      </c>
      <c r="D188" s="42"/>
      <c r="E188" s="42"/>
      <c r="F188" s="42">
        <f t="shared" si="5"/>
        <v>0</v>
      </c>
      <c r="G188" s="42"/>
      <c r="H188" s="42">
        <f>CONSUMO_DE_AGUA7[[#This Row],[Medidor 1 
final m3 ]]</f>
        <v>0</v>
      </c>
      <c r="I188" s="42"/>
      <c r="J188" s="56">
        <f>+CONSUMO_DE_AGUA7[[#This Row],[Medidor 1 
final m3 3]]-CONSUMO_DE_AGUA7[[#This Row],[Medidor 1 inicial m3]]</f>
        <v>0</v>
      </c>
      <c r="K188" s="52"/>
    </row>
    <row r="189" spans="1:11">
      <c r="A189" s="49"/>
      <c r="B189" s="49"/>
      <c r="C189" s="50">
        <f>IFERROR(CONSUMO_DE_AGUA7[[#This Row],[Fecha de fin perforación/corte mensual]],0)</f>
        <v>0</v>
      </c>
      <c r="D189" s="42"/>
      <c r="E189" s="42"/>
      <c r="F189" s="42">
        <f t="shared" si="5"/>
        <v>0</v>
      </c>
      <c r="G189" s="42"/>
      <c r="H189" s="42">
        <f>CONSUMO_DE_AGUA7[[#This Row],[Medidor 1 
final m3 ]]</f>
        <v>0</v>
      </c>
      <c r="I189" s="42"/>
      <c r="J189" s="56">
        <f>+CONSUMO_DE_AGUA7[[#This Row],[Medidor 1 
final m3 3]]-CONSUMO_DE_AGUA7[[#This Row],[Medidor 1 inicial m3]]</f>
        <v>0</v>
      </c>
      <c r="K189" s="52"/>
    </row>
    <row r="190" spans="1:11">
      <c r="A190" s="49"/>
      <c r="B190" s="49"/>
      <c r="C190" s="50">
        <f>IFERROR(CONSUMO_DE_AGUA7[[#This Row],[Fecha de fin perforación/corte mensual]],0)</f>
        <v>0</v>
      </c>
      <c r="D190" s="42"/>
      <c r="E190" s="42"/>
      <c r="F190" s="42">
        <f t="shared" si="5"/>
        <v>0</v>
      </c>
      <c r="G190" s="42"/>
      <c r="H190" s="42">
        <f>CONSUMO_DE_AGUA7[[#This Row],[Medidor 1 
final m3 ]]</f>
        <v>0</v>
      </c>
      <c r="I190" s="42"/>
      <c r="J190" s="56">
        <f>+CONSUMO_DE_AGUA7[[#This Row],[Medidor 1 
final m3 3]]-CONSUMO_DE_AGUA7[[#This Row],[Medidor 1 inicial m3]]</f>
        <v>0</v>
      </c>
      <c r="K190" s="52"/>
    </row>
    <row r="191" spans="1:11">
      <c r="A191" s="49"/>
      <c r="B191" s="49"/>
      <c r="C191" s="50">
        <f>IFERROR(CONSUMO_DE_AGUA7[[#This Row],[Fecha de fin perforación/corte mensual]],0)</f>
        <v>0</v>
      </c>
      <c r="D191" s="42"/>
      <c r="E191" s="42"/>
      <c r="F191" s="42">
        <f t="shared" si="5"/>
        <v>0</v>
      </c>
      <c r="G191" s="42"/>
      <c r="H191" s="42">
        <f>CONSUMO_DE_AGUA7[[#This Row],[Medidor 1 
final m3 ]]</f>
        <v>0</v>
      </c>
      <c r="I191" s="42"/>
      <c r="J191" s="56">
        <f>+CONSUMO_DE_AGUA7[[#This Row],[Medidor 1 
final m3 3]]-CONSUMO_DE_AGUA7[[#This Row],[Medidor 1 inicial m3]]</f>
        <v>0</v>
      </c>
      <c r="K191" s="52"/>
    </row>
    <row r="192" spans="1:11">
      <c r="A192" s="49"/>
      <c r="B192" s="49"/>
      <c r="C192" s="50">
        <f>IFERROR(CONSUMO_DE_AGUA7[[#This Row],[Fecha de fin perforación/corte mensual]],0)</f>
        <v>0</v>
      </c>
      <c r="D192" s="42"/>
      <c r="E192" s="42"/>
      <c r="F192" s="42">
        <f t="shared" si="5"/>
        <v>0</v>
      </c>
      <c r="G192" s="42"/>
      <c r="H192" s="42">
        <f>CONSUMO_DE_AGUA7[[#This Row],[Medidor 1 
final m3 ]]</f>
        <v>0</v>
      </c>
      <c r="I192" s="42"/>
      <c r="J192" s="56">
        <f>+CONSUMO_DE_AGUA7[[#This Row],[Medidor 1 
final m3 3]]-CONSUMO_DE_AGUA7[[#This Row],[Medidor 1 inicial m3]]</f>
        <v>0</v>
      </c>
      <c r="K192" s="52"/>
    </row>
    <row r="193" spans="1:11">
      <c r="A193" s="49"/>
      <c r="B193" s="49"/>
      <c r="C193" s="50">
        <f>IFERROR(CONSUMO_DE_AGUA7[[#This Row],[Fecha de fin perforación/corte mensual]],0)</f>
        <v>0</v>
      </c>
      <c r="D193" s="42"/>
      <c r="E193" s="42"/>
      <c r="F193" s="42">
        <f t="shared" si="5"/>
        <v>0</v>
      </c>
      <c r="G193" s="42"/>
      <c r="H193" s="42">
        <f>CONSUMO_DE_AGUA7[[#This Row],[Medidor 1 
final m3 ]]</f>
        <v>0</v>
      </c>
      <c r="I193" s="42"/>
      <c r="J193" s="56">
        <f>+CONSUMO_DE_AGUA7[[#This Row],[Medidor 1 
final m3 3]]-CONSUMO_DE_AGUA7[[#This Row],[Medidor 1 inicial m3]]</f>
        <v>0</v>
      </c>
      <c r="K193" s="52"/>
    </row>
    <row r="194" spans="1:11">
      <c r="A194" s="49"/>
      <c r="B194" s="49"/>
      <c r="C194" s="50">
        <f>IFERROR(CONSUMO_DE_AGUA7[[#This Row],[Fecha de fin perforación/corte mensual]],0)</f>
        <v>0</v>
      </c>
      <c r="D194" s="42"/>
      <c r="E194" s="42"/>
      <c r="F194" s="42">
        <f t="shared" ref="F194:F257" si="6">I193</f>
        <v>0</v>
      </c>
      <c r="G194" s="42"/>
      <c r="H194" s="42">
        <f>CONSUMO_DE_AGUA7[[#This Row],[Medidor 1 
final m3 ]]</f>
        <v>0</v>
      </c>
      <c r="I194" s="42"/>
      <c r="J194" s="56">
        <f>+CONSUMO_DE_AGUA7[[#This Row],[Medidor 1 
final m3 3]]-CONSUMO_DE_AGUA7[[#This Row],[Medidor 1 inicial m3]]</f>
        <v>0</v>
      </c>
      <c r="K194" s="52"/>
    </row>
    <row r="195" spans="1:11">
      <c r="A195" s="49"/>
      <c r="B195" s="49"/>
      <c r="C195" s="50">
        <f>IFERROR(CONSUMO_DE_AGUA7[[#This Row],[Fecha de fin perforación/corte mensual]],0)</f>
        <v>0</v>
      </c>
      <c r="D195" s="42"/>
      <c r="E195" s="42"/>
      <c r="F195" s="42">
        <f t="shared" si="6"/>
        <v>0</v>
      </c>
      <c r="G195" s="42"/>
      <c r="H195" s="42">
        <f>CONSUMO_DE_AGUA7[[#This Row],[Medidor 1 
final m3 ]]</f>
        <v>0</v>
      </c>
      <c r="I195" s="42"/>
      <c r="J195" s="56">
        <f>+CONSUMO_DE_AGUA7[[#This Row],[Medidor 1 
final m3 3]]-CONSUMO_DE_AGUA7[[#This Row],[Medidor 1 inicial m3]]</f>
        <v>0</v>
      </c>
      <c r="K195" s="52"/>
    </row>
    <row r="196" spans="1:11">
      <c r="A196" s="49"/>
      <c r="B196" s="49"/>
      <c r="C196" s="50">
        <f>IFERROR(CONSUMO_DE_AGUA7[[#This Row],[Fecha de fin perforación/corte mensual]],0)</f>
        <v>0</v>
      </c>
      <c r="D196" s="42"/>
      <c r="E196" s="42"/>
      <c r="F196" s="42">
        <f t="shared" si="6"/>
        <v>0</v>
      </c>
      <c r="G196" s="42"/>
      <c r="H196" s="42">
        <f>CONSUMO_DE_AGUA7[[#This Row],[Medidor 1 
final m3 ]]</f>
        <v>0</v>
      </c>
      <c r="I196" s="42"/>
      <c r="J196" s="56">
        <f>+CONSUMO_DE_AGUA7[[#This Row],[Medidor 1 
final m3 3]]-CONSUMO_DE_AGUA7[[#This Row],[Medidor 1 inicial m3]]</f>
        <v>0</v>
      </c>
      <c r="K196" s="52"/>
    </row>
    <row r="197" spans="1:11">
      <c r="A197" s="49"/>
      <c r="B197" s="49"/>
      <c r="C197" s="50">
        <f>IFERROR(CONSUMO_DE_AGUA7[[#This Row],[Fecha de fin perforación/corte mensual]],0)</f>
        <v>0</v>
      </c>
      <c r="D197" s="42"/>
      <c r="E197" s="42"/>
      <c r="F197" s="42">
        <f t="shared" si="6"/>
        <v>0</v>
      </c>
      <c r="G197" s="42"/>
      <c r="H197" s="42">
        <f>CONSUMO_DE_AGUA7[[#This Row],[Medidor 1 
final m3 ]]</f>
        <v>0</v>
      </c>
      <c r="I197" s="42"/>
      <c r="J197" s="56">
        <f>+CONSUMO_DE_AGUA7[[#This Row],[Medidor 1 
final m3 3]]-CONSUMO_DE_AGUA7[[#This Row],[Medidor 1 inicial m3]]</f>
        <v>0</v>
      </c>
      <c r="K197" s="52"/>
    </row>
    <row r="198" spans="1:11">
      <c r="A198" s="49"/>
      <c r="B198" s="49"/>
      <c r="C198" s="50">
        <f>IFERROR(CONSUMO_DE_AGUA7[[#This Row],[Fecha de fin perforación/corte mensual]],0)</f>
        <v>0</v>
      </c>
      <c r="D198" s="42"/>
      <c r="E198" s="42"/>
      <c r="F198" s="42">
        <f t="shared" si="6"/>
        <v>0</v>
      </c>
      <c r="G198" s="42"/>
      <c r="H198" s="42">
        <f>CONSUMO_DE_AGUA7[[#This Row],[Medidor 1 
final m3 ]]</f>
        <v>0</v>
      </c>
      <c r="I198" s="42"/>
      <c r="J198" s="56">
        <f>+CONSUMO_DE_AGUA7[[#This Row],[Medidor 1 
final m3 3]]-CONSUMO_DE_AGUA7[[#This Row],[Medidor 1 inicial m3]]</f>
        <v>0</v>
      </c>
      <c r="K198" s="52"/>
    </row>
    <row r="199" spans="1:11">
      <c r="A199" s="49"/>
      <c r="B199" s="49"/>
      <c r="C199" s="50">
        <f>IFERROR(CONSUMO_DE_AGUA7[[#This Row],[Fecha de fin perforación/corte mensual]],0)</f>
        <v>0</v>
      </c>
      <c r="D199" s="42"/>
      <c r="E199" s="42"/>
      <c r="F199" s="42">
        <f t="shared" si="6"/>
        <v>0</v>
      </c>
      <c r="G199" s="42"/>
      <c r="H199" s="42">
        <f>CONSUMO_DE_AGUA7[[#This Row],[Medidor 1 
final m3 ]]</f>
        <v>0</v>
      </c>
      <c r="I199" s="42"/>
      <c r="J199" s="56">
        <f>+CONSUMO_DE_AGUA7[[#This Row],[Medidor 1 
final m3 3]]-CONSUMO_DE_AGUA7[[#This Row],[Medidor 1 inicial m3]]</f>
        <v>0</v>
      </c>
      <c r="K199" s="52"/>
    </row>
    <row r="200" spans="1:11">
      <c r="A200" s="49"/>
      <c r="B200" s="49"/>
      <c r="C200" s="50">
        <f>IFERROR(CONSUMO_DE_AGUA7[[#This Row],[Fecha de fin perforación/corte mensual]],0)</f>
        <v>0</v>
      </c>
      <c r="D200" s="42"/>
      <c r="E200" s="42"/>
      <c r="F200" s="42">
        <f t="shared" si="6"/>
        <v>0</v>
      </c>
      <c r="G200" s="42"/>
      <c r="H200" s="42">
        <f>CONSUMO_DE_AGUA7[[#This Row],[Medidor 1 
final m3 ]]</f>
        <v>0</v>
      </c>
      <c r="I200" s="42"/>
      <c r="J200" s="56">
        <f>+CONSUMO_DE_AGUA7[[#This Row],[Medidor 1 
final m3 3]]-CONSUMO_DE_AGUA7[[#This Row],[Medidor 1 inicial m3]]</f>
        <v>0</v>
      </c>
      <c r="K200" s="52"/>
    </row>
    <row r="201" spans="1:11">
      <c r="A201" s="49"/>
      <c r="B201" s="49"/>
      <c r="C201" s="50">
        <f>IFERROR(CONSUMO_DE_AGUA7[[#This Row],[Fecha de fin perforación/corte mensual]],0)</f>
        <v>0</v>
      </c>
      <c r="D201" s="42"/>
      <c r="E201" s="42"/>
      <c r="F201" s="42">
        <f t="shared" si="6"/>
        <v>0</v>
      </c>
      <c r="G201" s="42"/>
      <c r="H201" s="42">
        <f>CONSUMO_DE_AGUA7[[#This Row],[Medidor 1 
final m3 ]]</f>
        <v>0</v>
      </c>
      <c r="I201" s="42"/>
      <c r="J201" s="56">
        <f>+CONSUMO_DE_AGUA7[[#This Row],[Medidor 1 
final m3 3]]-CONSUMO_DE_AGUA7[[#This Row],[Medidor 1 inicial m3]]</f>
        <v>0</v>
      </c>
      <c r="K201" s="52"/>
    </row>
    <row r="202" spans="1:11">
      <c r="A202" s="49"/>
      <c r="B202" s="49"/>
      <c r="C202" s="50">
        <f>IFERROR(CONSUMO_DE_AGUA7[[#This Row],[Fecha de fin perforación/corte mensual]],0)</f>
        <v>0</v>
      </c>
      <c r="D202" s="42"/>
      <c r="E202" s="42"/>
      <c r="F202" s="42">
        <f t="shared" si="6"/>
        <v>0</v>
      </c>
      <c r="G202" s="42"/>
      <c r="H202" s="42">
        <f>CONSUMO_DE_AGUA7[[#This Row],[Medidor 1 
final m3 ]]</f>
        <v>0</v>
      </c>
      <c r="I202" s="42"/>
      <c r="J202" s="56">
        <f>+CONSUMO_DE_AGUA7[[#This Row],[Medidor 1 
final m3 3]]-CONSUMO_DE_AGUA7[[#This Row],[Medidor 1 inicial m3]]</f>
        <v>0</v>
      </c>
      <c r="K202" s="52"/>
    </row>
    <row r="203" spans="1:11">
      <c r="A203" s="49"/>
      <c r="B203" s="49"/>
      <c r="C203" s="50">
        <f>IFERROR(CONSUMO_DE_AGUA7[[#This Row],[Fecha de fin perforación/corte mensual]],0)</f>
        <v>0</v>
      </c>
      <c r="D203" s="42"/>
      <c r="E203" s="42"/>
      <c r="F203" s="42">
        <f t="shared" si="6"/>
        <v>0</v>
      </c>
      <c r="G203" s="42"/>
      <c r="H203" s="42">
        <f>CONSUMO_DE_AGUA7[[#This Row],[Medidor 1 
final m3 ]]</f>
        <v>0</v>
      </c>
      <c r="I203" s="42"/>
      <c r="J203" s="56">
        <f>+CONSUMO_DE_AGUA7[[#This Row],[Medidor 1 
final m3 3]]-CONSUMO_DE_AGUA7[[#This Row],[Medidor 1 inicial m3]]</f>
        <v>0</v>
      </c>
      <c r="K203" s="52"/>
    </row>
    <row r="204" spans="1:11">
      <c r="A204" s="49"/>
      <c r="B204" s="49"/>
      <c r="C204" s="50">
        <f>IFERROR(CONSUMO_DE_AGUA7[[#This Row],[Fecha de fin perforación/corte mensual]],0)</f>
        <v>0</v>
      </c>
      <c r="D204" s="42"/>
      <c r="E204" s="42"/>
      <c r="F204" s="42">
        <f t="shared" si="6"/>
        <v>0</v>
      </c>
      <c r="G204" s="42"/>
      <c r="H204" s="42">
        <f>CONSUMO_DE_AGUA7[[#This Row],[Medidor 1 
final m3 ]]</f>
        <v>0</v>
      </c>
      <c r="I204" s="42"/>
      <c r="J204" s="56">
        <f>+CONSUMO_DE_AGUA7[[#This Row],[Medidor 1 
final m3 3]]-CONSUMO_DE_AGUA7[[#This Row],[Medidor 1 inicial m3]]</f>
        <v>0</v>
      </c>
      <c r="K204" s="52"/>
    </row>
    <row r="205" spans="1:11">
      <c r="A205" s="49"/>
      <c r="B205" s="49"/>
      <c r="C205" s="50">
        <f>IFERROR(CONSUMO_DE_AGUA7[[#This Row],[Fecha de fin perforación/corte mensual]],0)</f>
        <v>0</v>
      </c>
      <c r="D205" s="42"/>
      <c r="E205" s="42"/>
      <c r="F205" s="42">
        <f t="shared" si="6"/>
        <v>0</v>
      </c>
      <c r="G205" s="42"/>
      <c r="H205" s="42">
        <f>CONSUMO_DE_AGUA7[[#This Row],[Medidor 1 
final m3 ]]</f>
        <v>0</v>
      </c>
      <c r="I205" s="42"/>
      <c r="J205" s="56">
        <f>+CONSUMO_DE_AGUA7[[#This Row],[Medidor 1 
final m3 3]]-CONSUMO_DE_AGUA7[[#This Row],[Medidor 1 inicial m3]]</f>
        <v>0</v>
      </c>
      <c r="K205" s="52"/>
    </row>
    <row r="206" spans="1:11">
      <c r="A206" s="49"/>
      <c r="B206" s="49"/>
      <c r="C206" s="50">
        <f>IFERROR(CONSUMO_DE_AGUA7[[#This Row],[Fecha de fin perforación/corte mensual]],0)</f>
        <v>0</v>
      </c>
      <c r="D206" s="42"/>
      <c r="E206" s="42"/>
      <c r="F206" s="42">
        <f t="shared" si="6"/>
        <v>0</v>
      </c>
      <c r="G206" s="42"/>
      <c r="H206" s="42">
        <f>CONSUMO_DE_AGUA7[[#This Row],[Medidor 1 
final m3 ]]</f>
        <v>0</v>
      </c>
      <c r="I206" s="42"/>
      <c r="J206" s="56">
        <f>+CONSUMO_DE_AGUA7[[#This Row],[Medidor 1 
final m3 3]]-CONSUMO_DE_AGUA7[[#This Row],[Medidor 1 inicial m3]]</f>
        <v>0</v>
      </c>
      <c r="K206" s="52"/>
    </row>
    <row r="207" spans="1:11">
      <c r="A207" s="49"/>
      <c r="B207" s="49"/>
      <c r="C207" s="50">
        <f>IFERROR(CONSUMO_DE_AGUA7[[#This Row],[Fecha de fin perforación/corte mensual]],0)</f>
        <v>0</v>
      </c>
      <c r="D207" s="42"/>
      <c r="E207" s="42"/>
      <c r="F207" s="42">
        <f t="shared" si="6"/>
        <v>0</v>
      </c>
      <c r="G207" s="42"/>
      <c r="H207" s="42">
        <f>CONSUMO_DE_AGUA7[[#This Row],[Medidor 1 
final m3 ]]</f>
        <v>0</v>
      </c>
      <c r="I207" s="42"/>
      <c r="J207" s="56">
        <f>+CONSUMO_DE_AGUA7[[#This Row],[Medidor 1 
final m3 3]]-CONSUMO_DE_AGUA7[[#This Row],[Medidor 1 inicial m3]]</f>
        <v>0</v>
      </c>
      <c r="K207" s="52"/>
    </row>
    <row r="208" spans="1:11">
      <c r="A208" s="49"/>
      <c r="B208" s="49"/>
      <c r="C208" s="50">
        <f>IFERROR(CONSUMO_DE_AGUA7[[#This Row],[Fecha de fin perforación/corte mensual]],0)</f>
        <v>0</v>
      </c>
      <c r="D208" s="42"/>
      <c r="E208" s="42"/>
      <c r="F208" s="42">
        <f t="shared" si="6"/>
        <v>0</v>
      </c>
      <c r="G208" s="42"/>
      <c r="H208" s="42">
        <f>CONSUMO_DE_AGUA7[[#This Row],[Medidor 1 
final m3 ]]</f>
        <v>0</v>
      </c>
      <c r="I208" s="42"/>
      <c r="J208" s="56">
        <f>+CONSUMO_DE_AGUA7[[#This Row],[Medidor 1 
final m3 3]]-CONSUMO_DE_AGUA7[[#This Row],[Medidor 1 inicial m3]]</f>
        <v>0</v>
      </c>
      <c r="K208" s="52"/>
    </row>
    <row r="209" spans="1:11">
      <c r="A209" s="49"/>
      <c r="B209" s="49"/>
      <c r="C209" s="50">
        <f>IFERROR(CONSUMO_DE_AGUA7[[#This Row],[Fecha de fin perforación/corte mensual]],0)</f>
        <v>0</v>
      </c>
      <c r="D209" s="42"/>
      <c r="E209" s="42"/>
      <c r="F209" s="42">
        <f t="shared" si="6"/>
        <v>0</v>
      </c>
      <c r="G209" s="42"/>
      <c r="H209" s="42">
        <f>CONSUMO_DE_AGUA7[[#This Row],[Medidor 1 
final m3 ]]</f>
        <v>0</v>
      </c>
      <c r="I209" s="42"/>
      <c r="J209" s="56">
        <f>+CONSUMO_DE_AGUA7[[#This Row],[Medidor 1 
final m3 3]]-CONSUMO_DE_AGUA7[[#This Row],[Medidor 1 inicial m3]]</f>
        <v>0</v>
      </c>
      <c r="K209" s="52"/>
    </row>
    <row r="210" spans="1:11">
      <c r="A210" s="49"/>
      <c r="B210" s="49"/>
      <c r="C210" s="50">
        <f>IFERROR(CONSUMO_DE_AGUA7[[#This Row],[Fecha de fin perforación/corte mensual]],0)</f>
        <v>0</v>
      </c>
      <c r="D210" s="42"/>
      <c r="E210" s="42"/>
      <c r="F210" s="42">
        <f t="shared" si="6"/>
        <v>0</v>
      </c>
      <c r="G210" s="42"/>
      <c r="H210" s="42">
        <f>CONSUMO_DE_AGUA7[[#This Row],[Medidor 1 
final m3 ]]</f>
        <v>0</v>
      </c>
      <c r="I210" s="42"/>
      <c r="J210" s="56">
        <f>+CONSUMO_DE_AGUA7[[#This Row],[Medidor 1 
final m3 3]]-CONSUMO_DE_AGUA7[[#This Row],[Medidor 1 inicial m3]]</f>
        <v>0</v>
      </c>
      <c r="K210" s="52"/>
    </row>
    <row r="211" spans="1:11">
      <c r="A211" s="49"/>
      <c r="B211" s="49"/>
      <c r="C211" s="50">
        <f>IFERROR(CONSUMO_DE_AGUA7[[#This Row],[Fecha de fin perforación/corte mensual]],0)</f>
        <v>0</v>
      </c>
      <c r="D211" s="42"/>
      <c r="E211" s="42"/>
      <c r="F211" s="42">
        <f t="shared" si="6"/>
        <v>0</v>
      </c>
      <c r="G211" s="42"/>
      <c r="H211" s="42">
        <f>CONSUMO_DE_AGUA7[[#This Row],[Medidor 1 
final m3 ]]</f>
        <v>0</v>
      </c>
      <c r="I211" s="42"/>
      <c r="J211" s="56">
        <f>+CONSUMO_DE_AGUA7[[#This Row],[Medidor 1 
final m3 3]]-CONSUMO_DE_AGUA7[[#This Row],[Medidor 1 inicial m3]]</f>
        <v>0</v>
      </c>
      <c r="K211" s="52"/>
    </row>
    <row r="212" spans="1:11">
      <c r="A212" s="49"/>
      <c r="B212" s="49"/>
      <c r="C212" s="50">
        <f>IFERROR(CONSUMO_DE_AGUA7[[#This Row],[Fecha de fin perforación/corte mensual]],0)</f>
        <v>0</v>
      </c>
      <c r="D212" s="42"/>
      <c r="E212" s="42"/>
      <c r="F212" s="42">
        <f t="shared" si="6"/>
        <v>0</v>
      </c>
      <c r="G212" s="42"/>
      <c r="H212" s="42">
        <f>CONSUMO_DE_AGUA7[[#This Row],[Medidor 1 
final m3 ]]</f>
        <v>0</v>
      </c>
      <c r="I212" s="42"/>
      <c r="J212" s="56">
        <f>+CONSUMO_DE_AGUA7[[#This Row],[Medidor 1 
final m3 3]]-CONSUMO_DE_AGUA7[[#This Row],[Medidor 1 inicial m3]]</f>
        <v>0</v>
      </c>
      <c r="K212" s="52"/>
    </row>
    <row r="213" spans="1:11">
      <c r="A213" s="49"/>
      <c r="B213" s="49"/>
      <c r="C213" s="50">
        <f>IFERROR(CONSUMO_DE_AGUA7[[#This Row],[Fecha de fin perforación/corte mensual]],0)</f>
        <v>0</v>
      </c>
      <c r="D213" s="42"/>
      <c r="E213" s="42"/>
      <c r="F213" s="42">
        <f t="shared" si="6"/>
        <v>0</v>
      </c>
      <c r="G213" s="42"/>
      <c r="H213" s="42">
        <f>CONSUMO_DE_AGUA7[[#This Row],[Medidor 1 
final m3 ]]</f>
        <v>0</v>
      </c>
      <c r="I213" s="42"/>
      <c r="J213" s="56">
        <f>+CONSUMO_DE_AGUA7[[#This Row],[Medidor 1 
final m3 3]]-CONSUMO_DE_AGUA7[[#This Row],[Medidor 1 inicial m3]]</f>
        <v>0</v>
      </c>
      <c r="K213" s="52"/>
    </row>
    <row r="214" spans="1:11">
      <c r="A214" s="49"/>
      <c r="B214" s="49"/>
      <c r="C214" s="50">
        <f>IFERROR(CONSUMO_DE_AGUA7[[#This Row],[Fecha de fin perforación/corte mensual]],0)</f>
        <v>0</v>
      </c>
      <c r="D214" s="42"/>
      <c r="E214" s="42"/>
      <c r="F214" s="42">
        <f t="shared" si="6"/>
        <v>0</v>
      </c>
      <c r="G214" s="42"/>
      <c r="H214" s="42">
        <f>CONSUMO_DE_AGUA7[[#This Row],[Medidor 1 
final m3 ]]</f>
        <v>0</v>
      </c>
      <c r="I214" s="42"/>
      <c r="J214" s="56">
        <f>+CONSUMO_DE_AGUA7[[#This Row],[Medidor 1 
final m3 3]]-CONSUMO_DE_AGUA7[[#This Row],[Medidor 1 inicial m3]]</f>
        <v>0</v>
      </c>
      <c r="K214" s="52"/>
    </row>
    <row r="215" spans="1:11">
      <c r="A215" s="49"/>
      <c r="B215" s="49"/>
      <c r="C215" s="50">
        <f>IFERROR(CONSUMO_DE_AGUA7[[#This Row],[Fecha de fin perforación/corte mensual]],0)</f>
        <v>0</v>
      </c>
      <c r="D215" s="42"/>
      <c r="E215" s="42"/>
      <c r="F215" s="42">
        <f t="shared" si="6"/>
        <v>0</v>
      </c>
      <c r="G215" s="42"/>
      <c r="H215" s="42">
        <f>CONSUMO_DE_AGUA7[[#This Row],[Medidor 1 
final m3 ]]</f>
        <v>0</v>
      </c>
      <c r="I215" s="42"/>
      <c r="J215" s="56">
        <f>+CONSUMO_DE_AGUA7[[#This Row],[Medidor 1 
final m3 3]]-CONSUMO_DE_AGUA7[[#This Row],[Medidor 1 inicial m3]]</f>
        <v>0</v>
      </c>
      <c r="K215" s="52"/>
    </row>
    <row r="216" spans="1:11">
      <c r="A216" s="49"/>
      <c r="B216" s="49"/>
      <c r="C216" s="50">
        <f>IFERROR(CONSUMO_DE_AGUA7[[#This Row],[Fecha de fin perforación/corte mensual]],0)</f>
        <v>0</v>
      </c>
      <c r="D216" s="42"/>
      <c r="E216" s="42"/>
      <c r="F216" s="42">
        <f t="shared" si="6"/>
        <v>0</v>
      </c>
      <c r="G216" s="42"/>
      <c r="H216" s="42">
        <f>CONSUMO_DE_AGUA7[[#This Row],[Medidor 1 
final m3 ]]</f>
        <v>0</v>
      </c>
      <c r="I216" s="42"/>
      <c r="J216" s="56">
        <f>+CONSUMO_DE_AGUA7[[#This Row],[Medidor 1 
final m3 3]]-CONSUMO_DE_AGUA7[[#This Row],[Medidor 1 inicial m3]]</f>
        <v>0</v>
      </c>
      <c r="K216" s="52"/>
    </row>
    <row r="217" spans="1:11">
      <c r="A217" s="49"/>
      <c r="B217" s="49"/>
      <c r="C217" s="50">
        <f>IFERROR(CONSUMO_DE_AGUA7[[#This Row],[Fecha de fin perforación/corte mensual]],0)</f>
        <v>0</v>
      </c>
      <c r="D217" s="42"/>
      <c r="E217" s="42"/>
      <c r="F217" s="42">
        <f t="shared" si="6"/>
        <v>0</v>
      </c>
      <c r="G217" s="42"/>
      <c r="H217" s="42">
        <f>CONSUMO_DE_AGUA7[[#This Row],[Medidor 1 
final m3 ]]</f>
        <v>0</v>
      </c>
      <c r="I217" s="42"/>
      <c r="J217" s="56">
        <f>+CONSUMO_DE_AGUA7[[#This Row],[Medidor 1 
final m3 3]]-CONSUMO_DE_AGUA7[[#This Row],[Medidor 1 inicial m3]]</f>
        <v>0</v>
      </c>
      <c r="K217" s="52"/>
    </row>
    <row r="218" spans="1:11">
      <c r="A218" s="49"/>
      <c r="B218" s="49"/>
      <c r="C218" s="50">
        <f>IFERROR(CONSUMO_DE_AGUA7[[#This Row],[Fecha de fin perforación/corte mensual]],0)</f>
        <v>0</v>
      </c>
      <c r="D218" s="42"/>
      <c r="E218" s="42"/>
      <c r="F218" s="42">
        <f t="shared" si="6"/>
        <v>0</v>
      </c>
      <c r="G218" s="42"/>
      <c r="H218" s="42">
        <f>CONSUMO_DE_AGUA7[[#This Row],[Medidor 1 
final m3 ]]</f>
        <v>0</v>
      </c>
      <c r="I218" s="42"/>
      <c r="J218" s="56">
        <f>+CONSUMO_DE_AGUA7[[#This Row],[Medidor 1 
final m3 3]]-CONSUMO_DE_AGUA7[[#This Row],[Medidor 1 inicial m3]]</f>
        <v>0</v>
      </c>
      <c r="K218" s="52"/>
    </row>
    <row r="219" spans="1:11">
      <c r="A219" s="49"/>
      <c r="B219" s="49"/>
      <c r="C219" s="50">
        <f>IFERROR(CONSUMO_DE_AGUA7[[#This Row],[Fecha de fin perforación/corte mensual]],0)</f>
        <v>0</v>
      </c>
      <c r="D219" s="42"/>
      <c r="E219" s="42"/>
      <c r="F219" s="42">
        <f t="shared" si="6"/>
        <v>0</v>
      </c>
      <c r="G219" s="42"/>
      <c r="H219" s="42">
        <f>CONSUMO_DE_AGUA7[[#This Row],[Medidor 1 
final m3 ]]</f>
        <v>0</v>
      </c>
      <c r="I219" s="42"/>
      <c r="J219" s="56">
        <f>+CONSUMO_DE_AGUA7[[#This Row],[Medidor 1 
final m3 3]]-CONSUMO_DE_AGUA7[[#This Row],[Medidor 1 inicial m3]]</f>
        <v>0</v>
      </c>
      <c r="K219" s="52"/>
    </row>
    <row r="220" spans="1:11">
      <c r="A220" s="49"/>
      <c r="B220" s="49"/>
      <c r="C220" s="50">
        <f>IFERROR(CONSUMO_DE_AGUA7[[#This Row],[Fecha de fin perforación/corte mensual]],0)</f>
        <v>0</v>
      </c>
      <c r="D220" s="42"/>
      <c r="E220" s="42"/>
      <c r="F220" s="42">
        <f t="shared" si="6"/>
        <v>0</v>
      </c>
      <c r="G220" s="42"/>
      <c r="H220" s="42">
        <f>CONSUMO_DE_AGUA7[[#This Row],[Medidor 1 
final m3 ]]</f>
        <v>0</v>
      </c>
      <c r="I220" s="42"/>
      <c r="J220" s="56">
        <f>+CONSUMO_DE_AGUA7[[#This Row],[Medidor 1 
final m3 3]]-CONSUMO_DE_AGUA7[[#This Row],[Medidor 1 inicial m3]]</f>
        <v>0</v>
      </c>
      <c r="K220" s="52"/>
    </row>
    <row r="221" spans="1:11">
      <c r="A221" s="49"/>
      <c r="B221" s="49"/>
      <c r="C221" s="50">
        <f>IFERROR(CONSUMO_DE_AGUA7[[#This Row],[Fecha de fin perforación/corte mensual]],0)</f>
        <v>0</v>
      </c>
      <c r="D221" s="42"/>
      <c r="E221" s="42"/>
      <c r="F221" s="42">
        <f t="shared" si="6"/>
        <v>0</v>
      </c>
      <c r="G221" s="42"/>
      <c r="H221" s="42">
        <f>CONSUMO_DE_AGUA7[[#This Row],[Medidor 1 
final m3 ]]</f>
        <v>0</v>
      </c>
      <c r="I221" s="42"/>
      <c r="J221" s="56">
        <f>+CONSUMO_DE_AGUA7[[#This Row],[Medidor 1 
final m3 3]]-CONSUMO_DE_AGUA7[[#This Row],[Medidor 1 inicial m3]]</f>
        <v>0</v>
      </c>
      <c r="K221" s="52"/>
    </row>
    <row r="222" spans="1:11">
      <c r="A222" s="49"/>
      <c r="B222" s="49"/>
      <c r="C222" s="50">
        <f>IFERROR(CONSUMO_DE_AGUA7[[#This Row],[Fecha de fin perforación/corte mensual]],0)</f>
        <v>0</v>
      </c>
      <c r="D222" s="42"/>
      <c r="E222" s="42"/>
      <c r="F222" s="42">
        <f t="shared" si="6"/>
        <v>0</v>
      </c>
      <c r="G222" s="42"/>
      <c r="H222" s="42">
        <f>CONSUMO_DE_AGUA7[[#This Row],[Medidor 1 
final m3 ]]</f>
        <v>0</v>
      </c>
      <c r="I222" s="42"/>
      <c r="J222" s="56">
        <f>+CONSUMO_DE_AGUA7[[#This Row],[Medidor 1 
final m3 3]]-CONSUMO_DE_AGUA7[[#This Row],[Medidor 1 inicial m3]]</f>
        <v>0</v>
      </c>
      <c r="K222" s="52"/>
    </row>
    <row r="223" spans="1:11">
      <c r="A223" s="49"/>
      <c r="B223" s="49"/>
      <c r="C223" s="50">
        <f>IFERROR(CONSUMO_DE_AGUA7[[#This Row],[Fecha de fin perforación/corte mensual]],0)</f>
        <v>0</v>
      </c>
      <c r="D223" s="42"/>
      <c r="E223" s="42"/>
      <c r="F223" s="42">
        <f t="shared" si="6"/>
        <v>0</v>
      </c>
      <c r="G223" s="42"/>
      <c r="H223" s="42">
        <f>CONSUMO_DE_AGUA7[[#This Row],[Medidor 1 
final m3 ]]</f>
        <v>0</v>
      </c>
      <c r="I223" s="42"/>
      <c r="J223" s="56">
        <f>+CONSUMO_DE_AGUA7[[#This Row],[Medidor 1 
final m3 3]]-CONSUMO_DE_AGUA7[[#This Row],[Medidor 1 inicial m3]]</f>
        <v>0</v>
      </c>
      <c r="K223" s="52"/>
    </row>
    <row r="224" spans="1:11">
      <c r="A224" s="49"/>
      <c r="B224" s="49"/>
      <c r="C224" s="50">
        <f>IFERROR(CONSUMO_DE_AGUA7[[#This Row],[Fecha de fin perforación/corte mensual]],0)</f>
        <v>0</v>
      </c>
      <c r="D224" s="42"/>
      <c r="E224" s="42"/>
      <c r="F224" s="42">
        <f t="shared" si="6"/>
        <v>0</v>
      </c>
      <c r="G224" s="42"/>
      <c r="H224" s="42">
        <f>CONSUMO_DE_AGUA7[[#This Row],[Medidor 1 
final m3 ]]</f>
        <v>0</v>
      </c>
      <c r="I224" s="42"/>
      <c r="J224" s="56">
        <f>+CONSUMO_DE_AGUA7[[#This Row],[Medidor 1 
final m3 3]]-CONSUMO_DE_AGUA7[[#This Row],[Medidor 1 inicial m3]]</f>
        <v>0</v>
      </c>
      <c r="K224" s="52"/>
    </row>
    <row r="225" spans="1:11">
      <c r="A225" s="49"/>
      <c r="B225" s="49"/>
      <c r="C225" s="50">
        <f>IFERROR(CONSUMO_DE_AGUA7[[#This Row],[Fecha de fin perforación/corte mensual]],0)</f>
        <v>0</v>
      </c>
      <c r="D225" s="42"/>
      <c r="E225" s="42"/>
      <c r="F225" s="42">
        <f t="shared" si="6"/>
        <v>0</v>
      </c>
      <c r="G225" s="42"/>
      <c r="H225" s="42">
        <f>CONSUMO_DE_AGUA7[[#This Row],[Medidor 1 
final m3 ]]</f>
        <v>0</v>
      </c>
      <c r="I225" s="42"/>
      <c r="J225" s="56">
        <f>+CONSUMO_DE_AGUA7[[#This Row],[Medidor 1 
final m3 3]]-CONSUMO_DE_AGUA7[[#This Row],[Medidor 1 inicial m3]]</f>
        <v>0</v>
      </c>
      <c r="K225" s="52"/>
    </row>
    <row r="226" spans="1:11">
      <c r="A226" s="49"/>
      <c r="B226" s="49"/>
      <c r="C226" s="50">
        <f>IFERROR(CONSUMO_DE_AGUA7[[#This Row],[Fecha de fin perforación/corte mensual]],0)</f>
        <v>0</v>
      </c>
      <c r="D226" s="42"/>
      <c r="E226" s="42"/>
      <c r="F226" s="42">
        <f t="shared" si="6"/>
        <v>0</v>
      </c>
      <c r="G226" s="42"/>
      <c r="H226" s="42">
        <f>CONSUMO_DE_AGUA7[[#This Row],[Medidor 1 
final m3 ]]</f>
        <v>0</v>
      </c>
      <c r="I226" s="42"/>
      <c r="J226" s="56">
        <f>+CONSUMO_DE_AGUA7[[#This Row],[Medidor 1 
final m3 3]]-CONSUMO_DE_AGUA7[[#This Row],[Medidor 1 inicial m3]]</f>
        <v>0</v>
      </c>
      <c r="K226" s="52"/>
    </row>
    <row r="227" spans="1:11">
      <c r="A227" s="49"/>
      <c r="B227" s="49"/>
      <c r="C227" s="50">
        <f>IFERROR(CONSUMO_DE_AGUA7[[#This Row],[Fecha de fin perforación/corte mensual]],0)</f>
        <v>0</v>
      </c>
      <c r="D227" s="42"/>
      <c r="E227" s="42"/>
      <c r="F227" s="42">
        <f t="shared" si="6"/>
        <v>0</v>
      </c>
      <c r="G227" s="42"/>
      <c r="H227" s="42">
        <f>CONSUMO_DE_AGUA7[[#This Row],[Medidor 1 
final m3 ]]</f>
        <v>0</v>
      </c>
      <c r="I227" s="42"/>
      <c r="J227" s="56">
        <f>+CONSUMO_DE_AGUA7[[#This Row],[Medidor 1 
final m3 3]]-CONSUMO_DE_AGUA7[[#This Row],[Medidor 1 inicial m3]]</f>
        <v>0</v>
      </c>
      <c r="K227" s="52"/>
    </row>
    <row r="228" spans="1:11">
      <c r="A228" s="49"/>
      <c r="B228" s="49"/>
      <c r="C228" s="50">
        <f>IFERROR(CONSUMO_DE_AGUA7[[#This Row],[Fecha de fin perforación/corte mensual]],0)</f>
        <v>0</v>
      </c>
      <c r="D228" s="42"/>
      <c r="E228" s="42"/>
      <c r="F228" s="42">
        <f t="shared" si="6"/>
        <v>0</v>
      </c>
      <c r="G228" s="42"/>
      <c r="H228" s="42">
        <f>CONSUMO_DE_AGUA7[[#This Row],[Medidor 1 
final m3 ]]</f>
        <v>0</v>
      </c>
      <c r="I228" s="42"/>
      <c r="J228" s="56">
        <f>+CONSUMO_DE_AGUA7[[#This Row],[Medidor 1 
final m3 3]]-CONSUMO_DE_AGUA7[[#This Row],[Medidor 1 inicial m3]]</f>
        <v>0</v>
      </c>
      <c r="K228" s="52"/>
    </row>
    <row r="229" spans="1:11">
      <c r="A229" s="49"/>
      <c r="B229" s="49"/>
      <c r="C229" s="50">
        <f>IFERROR(CONSUMO_DE_AGUA7[[#This Row],[Fecha de fin perforación/corte mensual]],0)</f>
        <v>0</v>
      </c>
      <c r="D229" s="42"/>
      <c r="E229" s="42"/>
      <c r="F229" s="42">
        <f t="shared" si="6"/>
        <v>0</v>
      </c>
      <c r="G229" s="42"/>
      <c r="H229" s="42">
        <f>CONSUMO_DE_AGUA7[[#This Row],[Medidor 1 
final m3 ]]</f>
        <v>0</v>
      </c>
      <c r="I229" s="42"/>
      <c r="J229" s="56">
        <f>+CONSUMO_DE_AGUA7[[#This Row],[Medidor 1 
final m3 3]]-CONSUMO_DE_AGUA7[[#This Row],[Medidor 1 inicial m3]]</f>
        <v>0</v>
      </c>
      <c r="K229" s="52"/>
    </row>
    <row r="230" spans="1:11">
      <c r="A230" s="49"/>
      <c r="B230" s="49"/>
      <c r="C230" s="50">
        <f>IFERROR(CONSUMO_DE_AGUA7[[#This Row],[Fecha de fin perforación/corte mensual]],0)</f>
        <v>0</v>
      </c>
      <c r="D230" s="42"/>
      <c r="E230" s="42"/>
      <c r="F230" s="42">
        <f t="shared" si="6"/>
        <v>0</v>
      </c>
      <c r="G230" s="42"/>
      <c r="H230" s="42">
        <f>CONSUMO_DE_AGUA7[[#This Row],[Medidor 1 
final m3 ]]</f>
        <v>0</v>
      </c>
      <c r="I230" s="42"/>
      <c r="J230" s="56">
        <f>+CONSUMO_DE_AGUA7[[#This Row],[Medidor 1 
final m3 3]]-CONSUMO_DE_AGUA7[[#This Row],[Medidor 1 inicial m3]]</f>
        <v>0</v>
      </c>
      <c r="K230" s="52"/>
    </row>
    <row r="231" spans="1:11">
      <c r="A231" s="49"/>
      <c r="B231" s="49"/>
      <c r="C231" s="50">
        <f>IFERROR(CONSUMO_DE_AGUA7[[#This Row],[Fecha de fin perforación/corte mensual]],0)</f>
        <v>0</v>
      </c>
      <c r="D231" s="42"/>
      <c r="E231" s="42"/>
      <c r="F231" s="42">
        <f t="shared" si="6"/>
        <v>0</v>
      </c>
      <c r="G231" s="42"/>
      <c r="H231" s="42">
        <f>CONSUMO_DE_AGUA7[[#This Row],[Medidor 1 
final m3 ]]</f>
        <v>0</v>
      </c>
      <c r="I231" s="42"/>
      <c r="J231" s="56">
        <f>+CONSUMO_DE_AGUA7[[#This Row],[Medidor 1 
final m3 3]]-CONSUMO_DE_AGUA7[[#This Row],[Medidor 1 inicial m3]]</f>
        <v>0</v>
      </c>
      <c r="K231" s="52"/>
    </row>
    <row r="232" spans="1:11">
      <c r="A232" s="49"/>
      <c r="B232" s="49"/>
      <c r="C232" s="50">
        <f>IFERROR(CONSUMO_DE_AGUA7[[#This Row],[Fecha de fin perforación/corte mensual]],0)</f>
        <v>0</v>
      </c>
      <c r="D232" s="42"/>
      <c r="E232" s="42"/>
      <c r="F232" s="42">
        <f t="shared" si="6"/>
        <v>0</v>
      </c>
      <c r="G232" s="42"/>
      <c r="H232" s="42">
        <f>CONSUMO_DE_AGUA7[[#This Row],[Medidor 1 
final m3 ]]</f>
        <v>0</v>
      </c>
      <c r="I232" s="42"/>
      <c r="J232" s="56">
        <f>+CONSUMO_DE_AGUA7[[#This Row],[Medidor 1 
final m3 3]]-CONSUMO_DE_AGUA7[[#This Row],[Medidor 1 inicial m3]]</f>
        <v>0</v>
      </c>
      <c r="K232" s="52"/>
    </row>
    <row r="233" spans="1:11">
      <c r="A233" s="49"/>
      <c r="B233" s="49"/>
      <c r="C233" s="50">
        <f>IFERROR(CONSUMO_DE_AGUA7[[#This Row],[Fecha de fin perforación/corte mensual]],0)</f>
        <v>0</v>
      </c>
      <c r="D233" s="42"/>
      <c r="E233" s="42"/>
      <c r="F233" s="42">
        <f t="shared" si="6"/>
        <v>0</v>
      </c>
      <c r="G233" s="42"/>
      <c r="H233" s="42">
        <f>CONSUMO_DE_AGUA7[[#This Row],[Medidor 1 
final m3 ]]</f>
        <v>0</v>
      </c>
      <c r="I233" s="42"/>
      <c r="J233" s="56">
        <f>+CONSUMO_DE_AGUA7[[#This Row],[Medidor 1 
final m3 3]]-CONSUMO_DE_AGUA7[[#This Row],[Medidor 1 inicial m3]]</f>
        <v>0</v>
      </c>
      <c r="K233" s="52"/>
    </row>
    <row r="234" spans="1:11">
      <c r="A234" s="49"/>
      <c r="B234" s="49"/>
      <c r="C234" s="50">
        <f>IFERROR(CONSUMO_DE_AGUA7[[#This Row],[Fecha de fin perforación/corte mensual]],0)</f>
        <v>0</v>
      </c>
      <c r="D234" s="42"/>
      <c r="E234" s="42"/>
      <c r="F234" s="42">
        <f t="shared" si="6"/>
        <v>0</v>
      </c>
      <c r="G234" s="42"/>
      <c r="H234" s="42">
        <f>CONSUMO_DE_AGUA7[[#This Row],[Medidor 1 
final m3 ]]</f>
        <v>0</v>
      </c>
      <c r="I234" s="42"/>
      <c r="J234" s="56">
        <f>+CONSUMO_DE_AGUA7[[#This Row],[Medidor 1 
final m3 3]]-CONSUMO_DE_AGUA7[[#This Row],[Medidor 1 inicial m3]]</f>
        <v>0</v>
      </c>
      <c r="K234" s="52"/>
    </row>
    <row r="235" spans="1:11">
      <c r="A235" s="49"/>
      <c r="B235" s="49"/>
      <c r="C235" s="50">
        <f>IFERROR(CONSUMO_DE_AGUA7[[#This Row],[Fecha de fin perforación/corte mensual]],0)</f>
        <v>0</v>
      </c>
      <c r="D235" s="42"/>
      <c r="E235" s="42"/>
      <c r="F235" s="42">
        <f t="shared" si="6"/>
        <v>0</v>
      </c>
      <c r="G235" s="42"/>
      <c r="H235" s="42">
        <f>CONSUMO_DE_AGUA7[[#This Row],[Medidor 1 
final m3 ]]</f>
        <v>0</v>
      </c>
      <c r="I235" s="42"/>
      <c r="J235" s="56">
        <f>+CONSUMO_DE_AGUA7[[#This Row],[Medidor 1 
final m3 3]]-CONSUMO_DE_AGUA7[[#This Row],[Medidor 1 inicial m3]]</f>
        <v>0</v>
      </c>
      <c r="K235" s="52"/>
    </row>
    <row r="236" spans="1:11">
      <c r="A236" s="49"/>
      <c r="B236" s="49"/>
      <c r="C236" s="50">
        <f>IFERROR(CONSUMO_DE_AGUA7[[#This Row],[Fecha de fin perforación/corte mensual]],0)</f>
        <v>0</v>
      </c>
      <c r="D236" s="42"/>
      <c r="E236" s="42"/>
      <c r="F236" s="42">
        <f t="shared" si="6"/>
        <v>0</v>
      </c>
      <c r="G236" s="42"/>
      <c r="H236" s="42">
        <f>CONSUMO_DE_AGUA7[[#This Row],[Medidor 1 
final m3 ]]</f>
        <v>0</v>
      </c>
      <c r="I236" s="42"/>
      <c r="J236" s="56">
        <f>+CONSUMO_DE_AGUA7[[#This Row],[Medidor 1 
final m3 3]]-CONSUMO_DE_AGUA7[[#This Row],[Medidor 1 inicial m3]]</f>
        <v>0</v>
      </c>
      <c r="K236" s="52"/>
    </row>
    <row r="237" spans="1:11">
      <c r="A237" s="49"/>
      <c r="B237" s="49"/>
      <c r="C237" s="50">
        <f>IFERROR(CONSUMO_DE_AGUA7[[#This Row],[Fecha de fin perforación/corte mensual]],0)</f>
        <v>0</v>
      </c>
      <c r="D237" s="42"/>
      <c r="E237" s="42"/>
      <c r="F237" s="42">
        <f t="shared" si="6"/>
        <v>0</v>
      </c>
      <c r="G237" s="42"/>
      <c r="H237" s="42">
        <f>CONSUMO_DE_AGUA7[[#This Row],[Medidor 1 
final m3 ]]</f>
        <v>0</v>
      </c>
      <c r="I237" s="42"/>
      <c r="J237" s="56">
        <f>+CONSUMO_DE_AGUA7[[#This Row],[Medidor 1 
final m3 3]]-CONSUMO_DE_AGUA7[[#This Row],[Medidor 1 inicial m3]]</f>
        <v>0</v>
      </c>
      <c r="K237" s="52"/>
    </row>
    <row r="238" spans="1:11">
      <c r="A238" s="49"/>
      <c r="B238" s="49"/>
      <c r="C238" s="50">
        <f>IFERROR(CONSUMO_DE_AGUA7[[#This Row],[Fecha de fin perforación/corte mensual]],0)</f>
        <v>0</v>
      </c>
      <c r="D238" s="42"/>
      <c r="E238" s="42"/>
      <c r="F238" s="42">
        <f t="shared" si="6"/>
        <v>0</v>
      </c>
      <c r="G238" s="42"/>
      <c r="H238" s="42">
        <f>CONSUMO_DE_AGUA7[[#This Row],[Medidor 1 
final m3 ]]</f>
        <v>0</v>
      </c>
      <c r="I238" s="42"/>
      <c r="J238" s="56">
        <f>+CONSUMO_DE_AGUA7[[#This Row],[Medidor 1 
final m3 3]]-CONSUMO_DE_AGUA7[[#This Row],[Medidor 1 inicial m3]]</f>
        <v>0</v>
      </c>
      <c r="K238" s="52"/>
    </row>
    <row r="239" spans="1:11">
      <c r="A239" s="49"/>
      <c r="B239" s="49"/>
      <c r="C239" s="50">
        <f>IFERROR(CONSUMO_DE_AGUA7[[#This Row],[Fecha de fin perforación/corte mensual]],0)</f>
        <v>0</v>
      </c>
      <c r="D239" s="42"/>
      <c r="E239" s="42"/>
      <c r="F239" s="42">
        <f t="shared" si="6"/>
        <v>0</v>
      </c>
      <c r="G239" s="42"/>
      <c r="H239" s="42">
        <f>CONSUMO_DE_AGUA7[[#This Row],[Medidor 1 
final m3 ]]</f>
        <v>0</v>
      </c>
      <c r="I239" s="42"/>
      <c r="J239" s="56">
        <f>+CONSUMO_DE_AGUA7[[#This Row],[Medidor 1 
final m3 3]]-CONSUMO_DE_AGUA7[[#This Row],[Medidor 1 inicial m3]]</f>
        <v>0</v>
      </c>
      <c r="K239" s="52"/>
    </row>
    <row r="240" spans="1:11">
      <c r="A240" s="49"/>
      <c r="B240" s="49"/>
      <c r="C240" s="50">
        <f>IFERROR(CONSUMO_DE_AGUA7[[#This Row],[Fecha de fin perforación/corte mensual]],0)</f>
        <v>0</v>
      </c>
      <c r="D240" s="42"/>
      <c r="E240" s="42"/>
      <c r="F240" s="42">
        <f t="shared" si="6"/>
        <v>0</v>
      </c>
      <c r="G240" s="42"/>
      <c r="H240" s="42">
        <f>CONSUMO_DE_AGUA7[[#This Row],[Medidor 1 
final m3 ]]</f>
        <v>0</v>
      </c>
      <c r="I240" s="42"/>
      <c r="J240" s="56">
        <f>+CONSUMO_DE_AGUA7[[#This Row],[Medidor 1 
final m3 3]]-CONSUMO_DE_AGUA7[[#This Row],[Medidor 1 inicial m3]]</f>
        <v>0</v>
      </c>
      <c r="K240" s="52"/>
    </row>
    <row r="241" spans="1:11">
      <c r="A241" s="49"/>
      <c r="B241" s="49"/>
      <c r="C241" s="50">
        <f>IFERROR(CONSUMO_DE_AGUA7[[#This Row],[Fecha de fin perforación/corte mensual]],0)</f>
        <v>0</v>
      </c>
      <c r="D241" s="42"/>
      <c r="E241" s="42"/>
      <c r="F241" s="42">
        <f t="shared" si="6"/>
        <v>0</v>
      </c>
      <c r="G241" s="42"/>
      <c r="H241" s="42">
        <f>CONSUMO_DE_AGUA7[[#This Row],[Medidor 1 
final m3 ]]</f>
        <v>0</v>
      </c>
      <c r="I241" s="42"/>
      <c r="J241" s="56">
        <f>+CONSUMO_DE_AGUA7[[#This Row],[Medidor 1 
final m3 3]]-CONSUMO_DE_AGUA7[[#This Row],[Medidor 1 inicial m3]]</f>
        <v>0</v>
      </c>
      <c r="K241" s="52"/>
    </row>
    <row r="242" spans="1:11">
      <c r="A242" s="49"/>
      <c r="B242" s="49"/>
      <c r="C242" s="50">
        <f>IFERROR(CONSUMO_DE_AGUA7[[#This Row],[Fecha de fin perforación/corte mensual]],0)</f>
        <v>0</v>
      </c>
      <c r="D242" s="42"/>
      <c r="E242" s="42"/>
      <c r="F242" s="42">
        <f t="shared" si="6"/>
        <v>0</v>
      </c>
      <c r="G242" s="42"/>
      <c r="H242" s="42">
        <f>CONSUMO_DE_AGUA7[[#This Row],[Medidor 1 
final m3 ]]</f>
        <v>0</v>
      </c>
      <c r="I242" s="42"/>
      <c r="J242" s="56">
        <f>+CONSUMO_DE_AGUA7[[#This Row],[Medidor 1 
final m3 3]]-CONSUMO_DE_AGUA7[[#This Row],[Medidor 1 inicial m3]]</f>
        <v>0</v>
      </c>
      <c r="K242" s="52"/>
    </row>
    <row r="243" spans="1:11">
      <c r="A243" s="49"/>
      <c r="B243" s="49"/>
      <c r="C243" s="50">
        <f>IFERROR(CONSUMO_DE_AGUA7[[#This Row],[Fecha de fin perforación/corte mensual]],0)</f>
        <v>0</v>
      </c>
      <c r="D243" s="42"/>
      <c r="E243" s="42"/>
      <c r="F243" s="42">
        <f t="shared" si="6"/>
        <v>0</v>
      </c>
      <c r="G243" s="42"/>
      <c r="H243" s="42">
        <f>CONSUMO_DE_AGUA7[[#This Row],[Medidor 1 
final m3 ]]</f>
        <v>0</v>
      </c>
      <c r="I243" s="42"/>
      <c r="J243" s="56">
        <f>+CONSUMO_DE_AGUA7[[#This Row],[Medidor 1 
final m3 3]]-CONSUMO_DE_AGUA7[[#This Row],[Medidor 1 inicial m3]]</f>
        <v>0</v>
      </c>
      <c r="K243" s="52"/>
    </row>
    <row r="244" spans="1:11">
      <c r="A244" s="49"/>
      <c r="B244" s="49"/>
      <c r="C244" s="50">
        <f>IFERROR(CONSUMO_DE_AGUA7[[#This Row],[Fecha de fin perforación/corte mensual]],0)</f>
        <v>0</v>
      </c>
      <c r="D244" s="42"/>
      <c r="E244" s="42"/>
      <c r="F244" s="42">
        <f t="shared" si="6"/>
        <v>0</v>
      </c>
      <c r="G244" s="42"/>
      <c r="H244" s="42">
        <f>CONSUMO_DE_AGUA7[[#This Row],[Medidor 1 
final m3 ]]</f>
        <v>0</v>
      </c>
      <c r="I244" s="42"/>
      <c r="J244" s="56">
        <f>+CONSUMO_DE_AGUA7[[#This Row],[Medidor 1 
final m3 3]]-CONSUMO_DE_AGUA7[[#This Row],[Medidor 1 inicial m3]]</f>
        <v>0</v>
      </c>
      <c r="K244" s="52"/>
    </row>
    <row r="245" spans="1:11">
      <c r="A245" s="49"/>
      <c r="B245" s="49"/>
      <c r="C245" s="50">
        <f>IFERROR(CONSUMO_DE_AGUA7[[#This Row],[Fecha de fin perforación/corte mensual]],0)</f>
        <v>0</v>
      </c>
      <c r="D245" s="42"/>
      <c r="E245" s="42"/>
      <c r="F245" s="42">
        <f t="shared" si="6"/>
        <v>0</v>
      </c>
      <c r="G245" s="42"/>
      <c r="H245" s="42">
        <f>CONSUMO_DE_AGUA7[[#This Row],[Medidor 1 
final m3 ]]</f>
        <v>0</v>
      </c>
      <c r="I245" s="42"/>
      <c r="J245" s="56">
        <f>+CONSUMO_DE_AGUA7[[#This Row],[Medidor 1 
final m3 3]]-CONSUMO_DE_AGUA7[[#This Row],[Medidor 1 inicial m3]]</f>
        <v>0</v>
      </c>
      <c r="K245" s="52"/>
    </row>
    <row r="246" spans="1:11">
      <c r="A246" s="49"/>
      <c r="B246" s="49"/>
      <c r="C246" s="50">
        <f>IFERROR(CONSUMO_DE_AGUA7[[#This Row],[Fecha de fin perforación/corte mensual]],0)</f>
        <v>0</v>
      </c>
      <c r="D246" s="42"/>
      <c r="E246" s="42"/>
      <c r="F246" s="42">
        <f t="shared" si="6"/>
        <v>0</v>
      </c>
      <c r="G246" s="42"/>
      <c r="H246" s="42">
        <f>CONSUMO_DE_AGUA7[[#This Row],[Medidor 1 
final m3 ]]</f>
        <v>0</v>
      </c>
      <c r="I246" s="42"/>
      <c r="J246" s="56">
        <f>+CONSUMO_DE_AGUA7[[#This Row],[Medidor 1 
final m3 3]]-CONSUMO_DE_AGUA7[[#This Row],[Medidor 1 inicial m3]]</f>
        <v>0</v>
      </c>
      <c r="K246" s="52"/>
    </row>
    <row r="247" spans="1:11">
      <c r="A247" s="49"/>
      <c r="B247" s="49"/>
      <c r="C247" s="50">
        <f>IFERROR(CONSUMO_DE_AGUA7[[#This Row],[Fecha de fin perforación/corte mensual]],0)</f>
        <v>0</v>
      </c>
      <c r="D247" s="42"/>
      <c r="E247" s="42"/>
      <c r="F247" s="42">
        <f t="shared" si="6"/>
        <v>0</v>
      </c>
      <c r="G247" s="42"/>
      <c r="H247" s="42">
        <f>CONSUMO_DE_AGUA7[[#This Row],[Medidor 1 
final m3 ]]</f>
        <v>0</v>
      </c>
      <c r="I247" s="42"/>
      <c r="J247" s="56">
        <f>+CONSUMO_DE_AGUA7[[#This Row],[Medidor 1 
final m3 3]]-CONSUMO_DE_AGUA7[[#This Row],[Medidor 1 inicial m3]]</f>
        <v>0</v>
      </c>
      <c r="K247" s="52"/>
    </row>
    <row r="248" spans="1:11">
      <c r="A248" s="49"/>
      <c r="B248" s="49"/>
      <c r="C248" s="50">
        <f>IFERROR(CONSUMO_DE_AGUA7[[#This Row],[Fecha de fin perforación/corte mensual]],0)</f>
        <v>0</v>
      </c>
      <c r="D248" s="42"/>
      <c r="E248" s="42"/>
      <c r="F248" s="42">
        <f t="shared" si="6"/>
        <v>0</v>
      </c>
      <c r="G248" s="42"/>
      <c r="H248" s="42">
        <f>CONSUMO_DE_AGUA7[[#This Row],[Medidor 1 
final m3 ]]</f>
        <v>0</v>
      </c>
      <c r="I248" s="42"/>
      <c r="J248" s="56">
        <f>+CONSUMO_DE_AGUA7[[#This Row],[Medidor 1 
final m3 3]]-CONSUMO_DE_AGUA7[[#This Row],[Medidor 1 inicial m3]]</f>
        <v>0</v>
      </c>
      <c r="K248" s="52"/>
    </row>
    <row r="249" spans="1:11">
      <c r="A249" s="49"/>
      <c r="B249" s="49"/>
      <c r="C249" s="50">
        <f>IFERROR(CONSUMO_DE_AGUA7[[#This Row],[Fecha de fin perforación/corte mensual]],0)</f>
        <v>0</v>
      </c>
      <c r="D249" s="42"/>
      <c r="E249" s="42"/>
      <c r="F249" s="42">
        <f t="shared" si="6"/>
        <v>0</v>
      </c>
      <c r="G249" s="42"/>
      <c r="H249" s="42">
        <f>CONSUMO_DE_AGUA7[[#This Row],[Medidor 1 
final m3 ]]</f>
        <v>0</v>
      </c>
      <c r="I249" s="42"/>
      <c r="J249" s="56">
        <f>+CONSUMO_DE_AGUA7[[#This Row],[Medidor 1 
final m3 3]]-CONSUMO_DE_AGUA7[[#This Row],[Medidor 1 inicial m3]]</f>
        <v>0</v>
      </c>
      <c r="K249" s="52"/>
    </row>
    <row r="250" spans="1:11">
      <c r="A250" s="49"/>
      <c r="B250" s="49"/>
      <c r="C250" s="50">
        <f>IFERROR(CONSUMO_DE_AGUA7[[#This Row],[Fecha de fin perforación/corte mensual]],0)</f>
        <v>0</v>
      </c>
      <c r="D250" s="42"/>
      <c r="E250" s="42"/>
      <c r="F250" s="42">
        <f t="shared" si="6"/>
        <v>0</v>
      </c>
      <c r="G250" s="42"/>
      <c r="H250" s="42">
        <f>CONSUMO_DE_AGUA7[[#This Row],[Medidor 1 
final m3 ]]</f>
        <v>0</v>
      </c>
      <c r="I250" s="42"/>
      <c r="J250" s="56">
        <f>+CONSUMO_DE_AGUA7[[#This Row],[Medidor 1 
final m3 3]]-CONSUMO_DE_AGUA7[[#This Row],[Medidor 1 inicial m3]]</f>
        <v>0</v>
      </c>
      <c r="K250" s="52"/>
    </row>
    <row r="251" spans="1:11">
      <c r="A251" s="49"/>
      <c r="B251" s="49"/>
      <c r="C251" s="50">
        <f>IFERROR(CONSUMO_DE_AGUA7[[#This Row],[Fecha de fin perforación/corte mensual]],0)</f>
        <v>0</v>
      </c>
      <c r="D251" s="42"/>
      <c r="E251" s="42"/>
      <c r="F251" s="42">
        <f t="shared" si="6"/>
        <v>0</v>
      </c>
      <c r="G251" s="42"/>
      <c r="H251" s="42">
        <f>CONSUMO_DE_AGUA7[[#This Row],[Medidor 1 
final m3 ]]</f>
        <v>0</v>
      </c>
      <c r="I251" s="42"/>
      <c r="J251" s="56">
        <f>+CONSUMO_DE_AGUA7[[#This Row],[Medidor 1 
final m3 3]]-CONSUMO_DE_AGUA7[[#This Row],[Medidor 1 inicial m3]]</f>
        <v>0</v>
      </c>
      <c r="K251" s="52"/>
    </row>
    <row r="252" spans="1:11">
      <c r="A252" s="49"/>
      <c r="B252" s="49"/>
      <c r="C252" s="50">
        <f>IFERROR(CONSUMO_DE_AGUA7[[#This Row],[Fecha de fin perforación/corte mensual]],0)</f>
        <v>0</v>
      </c>
      <c r="D252" s="42"/>
      <c r="E252" s="42"/>
      <c r="F252" s="42">
        <f t="shared" si="6"/>
        <v>0</v>
      </c>
      <c r="G252" s="42"/>
      <c r="H252" s="42">
        <f>CONSUMO_DE_AGUA7[[#This Row],[Medidor 1 
final m3 ]]</f>
        <v>0</v>
      </c>
      <c r="I252" s="42"/>
      <c r="J252" s="56">
        <f>+CONSUMO_DE_AGUA7[[#This Row],[Medidor 1 
final m3 3]]-CONSUMO_DE_AGUA7[[#This Row],[Medidor 1 inicial m3]]</f>
        <v>0</v>
      </c>
      <c r="K252" s="52"/>
    </row>
    <row r="253" spans="1:11">
      <c r="A253" s="49"/>
      <c r="B253" s="49"/>
      <c r="C253" s="50">
        <f>IFERROR(CONSUMO_DE_AGUA7[[#This Row],[Fecha de fin perforación/corte mensual]],0)</f>
        <v>0</v>
      </c>
      <c r="D253" s="42"/>
      <c r="E253" s="42"/>
      <c r="F253" s="42">
        <f t="shared" si="6"/>
        <v>0</v>
      </c>
      <c r="G253" s="42"/>
      <c r="H253" s="42">
        <f>CONSUMO_DE_AGUA7[[#This Row],[Medidor 1 
final m3 ]]</f>
        <v>0</v>
      </c>
      <c r="I253" s="42"/>
      <c r="J253" s="56">
        <f>+CONSUMO_DE_AGUA7[[#This Row],[Medidor 1 
final m3 3]]-CONSUMO_DE_AGUA7[[#This Row],[Medidor 1 inicial m3]]</f>
        <v>0</v>
      </c>
      <c r="K253" s="52"/>
    </row>
    <row r="254" spans="1:11">
      <c r="A254" s="49"/>
      <c r="B254" s="49"/>
      <c r="C254" s="50">
        <f>IFERROR(CONSUMO_DE_AGUA7[[#This Row],[Fecha de fin perforación/corte mensual]],0)</f>
        <v>0</v>
      </c>
      <c r="D254" s="42"/>
      <c r="E254" s="42"/>
      <c r="F254" s="42">
        <f t="shared" si="6"/>
        <v>0</v>
      </c>
      <c r="G254" s="42"/>
      <c r="H254" s="42">
        <f>CONSUMO_DE_AGUA7[[#This Row],[Medidor 1 
final m3 ]]</f>
        <v>0</v>
      </c>
      <c r="I254" s="42"/>
      <c r="J254" s="56">
        <f>+CONSUMO_DE_AGUA7[[#This Row],[Medidor 1 
final m3 3]]-CONSUMO_DE_AGUA7[[#This Row],[Medidor 1 inicial m3]]</f>
        <v>0</v>
      </c>
      <c r="K254" s="52"/>
    </row>
    <row r="255" spans="1:11">
      <c r="A255" s="49"/>
      <c r="B255" s="49"/>
      <c r="C255" s="50">
        <f>IFERROR(CONSUMO_DE_AGUA7[[#This Row],[Fecha de fin perforación/corte mensual]],0)</f>
        <v>0</v>
      </c>
      <c r="D255" s="42"/>
      <c r="E255" s="42"/>
      <c r="F255" s="42">
        <f t="shared" si="6"/>
        <v>0</v>
      </c>
      <c r="G255" s="42"/>
      <c r="H255" s="42">
        <f>CONSUMO_DE_AGUA7[[#This Row],[Medidor 1 
final m3 ]]</f>
        <v>0</v>
      </c>
      <c r="I255" s="42"/>
      <c r="J255" s="56">
        <f>+CONSUMO_DE_AGUA7[[#This Row],[Medidor 1 
final m3 3]]-CONSUMO_DE_AGUA7[[#This Row],[Medidor 1 inicial m3]]</f>
        <v>0</v>
      </c>
      <c r="K255" s="52"/>
    </row>
    <row r="256" spans="1:11">
      <c r="A256" s="49"/>
      <c r="B256" s="49"/>
      <c r="C256" s="50">
        <f>IFERROR(CONSUMO_DE_AGUA7[[#This Row],[Fecha de fin perforación/corte mensual]],0)</f>
        <v>0</v>
      </c>
      <c r="D256" s="42"/>
      <c r="E256" s="42"/>
      <c r="F256" s="42">
        <f t="shared" si="6"/>
        <v>0</v>
      </c>
      <c r="G256" s="42"/>
      <c r="H256" s="42">
        <f>CONSUMO_DE_AGUA7[[#This Row],[Medidor 1 
final m3 ]]</f>
        <v>0</v>
      </c>
      <c r="I256" s="42"/>
      <c r="J256" s="56">
        <f>+CONSUMO_DE_AGUA7[[#This Row],[Medidor 1 
final m3 3]]-CONSUMO_DE_AGUA7[[#This Row],[Medidor 1 inicial m3]]</f>
        <v>0</v>
      </c>
      <c r="K256" s="52"/>
    </row>
    <row r="257" spans="1:11">
      <c r="A257" s="49"/>
      <c r="B257" s="49"/>
      <c r="C257" s="50">
        <f>IFERROR(CONSUMO_DE_AGUA7[[#This Row],[Fecha de fin perforación/corte mensual]],0)</f>
        <v>0</v>
      </c>
      <c r="D257" s="42"/>
      <c r="E257" s="42"/>
      <c r="F257" s="42">
        <f t="shared" si="6"/>
        <v>0</v>
      </c>
      <c r="G257" s="42"/>
      <c r="H257" s="42">
        <f>CONSUMO_DE_AGUA7[[#This Row],[Medidor 1 
final m3 ]]</f>
        <v>0</v>
      </c>
      <c r="I257" s="42"/>
      <c r="J257" s="56">
        <f>+CONSUMO_DE_AGUA7[[#This Row],[Medidor 1 
final m3 3]]-CONSUMO_DE_AGUA7[[#This Row],[Medidor 1 inicial m3]]</f>
        <v>0</v>
      </c>
      <c r="K257" s="52"/>
    </row>
    <row r="258" spans="1:11">
      <c r="A258" s="49"/>
      <c r="B258" s="49"/>
      <c r="C258" s="50">
        <f>IFERROR(CONSUMO_DE_AGUA7[[#This Row],[Fecha de fin perforación/corte mensual]],0)</f>
        <v>0</v>
      </c>
      <c r="D258" s="42"/>
      <c r="E258" s="42"/>
      <c r="F258" s="42">
        <f t="shared" ref="F258:F321" si="7">I257</f>
        <v>0</v>
      </c>
      <c r="G258" s="42"/>
      <c r="H258" s="42">
        <f>CONSUMO_DE_AGUA7[[#This Row],[Medidor 1 
final m3 ]]</f>
        <v>0</v>
      </c>
      <c r="I258" s="42"/>
      <c r="J258" s="56">
        <f>+CONSUMO_DE_AGUA7[[#This Row],[Medidor 1 
final m3 3]]-CONSUMO_DE_AGUA7[[#This Row],[Medidor 1 inicial m3]]</f>
        <v>0</v>
      </c>
      <c r="K258" s="52"/>
    </row>
    <row r="259" spans="1:11">
      <c r="A259" s="49"/>
      <c r="B259" s="49"/>
      <c r="C259" s="50">
        <f>IFERROR(CONSUMO_DE_AGUA7[[#This Row],[Fecha de fin perforación/corte mensual]],0)</f>
        <v>0</v>
      </c>
      <c r="D259" s="42"/>
      <c r="E259" s="42"/>
      <c r="F259" s="42">
        <f t="shared" si="7"/>
        <v>0</v>
      </c>
      <c r="G259" s="42"/>
      <c r="H259" s="42">
        <f>CONSUMO_DE_AGUA7[[#This Row],[Medidor 1 
final m3 ]]</f>
        <v>0</v>
      </c>
      <c r="I259" s="42"/>
      <c r="J259" s="56">
        <f>+CONSUMO_DE_AGUA7[[#This Row],[Medidor 1 
final m3 3]]-CONSUMO_DE_AGUA7[[#This Row],[Medidor 1 inicial m3]]</f>
        <v>0</v>
      </c>
      <c r="K259" s="52"/>
    </row>
    <row r="260" spans="1:11">
      <c r="A260" s="49"/>
      <c r="B260" s="49"/>
      <c r="C260" s="50">
        <f>IFERROR(CONSUMO_DE_AGUA7[[#This Row],[Fecha de fin perforación/corte mensual]],0)</f>
        <v>0</v>
      </c>
      <c r="D260" s="42"/>
      <c r="E260" s="42"/>
      <c r="F260" s="42">
        <f t="shared" si="7"/>
        <v>0</v>
      </c>
      <c r="G260" s="42"/>
      <c r="H260" s="42">
        <f>CONSUMO_DE_AGUA7[[#This Row],[Medidor 1 
final m3 ]]</f>
        <v>0</v>
      </c>
      <c r="I260" s="42"/>
      <c r="J260" s="56">
        <f>+CONSUMO_DE_AGUA7[[#This Row],[Medidor 1 
final m3 3]]-CONSUMO_DE_AGUA7[[#This Row],[Medidor 1 inicial m3]]</f>
        <v>0</v>
      </c>
      <c r="K260" s="52"/>
    </row>
    <row r="261" spans="1:11">
      <c r="A261" s="49"/>
      <c r="B261" s="49"/>
      <c r="C261" s="50">
        <f>IFERROR(CONSUMO_DE_AGUA7[[#This Row],[Fecha de fin perforación/corte mensual]],0)</f>
        <v>0</v>
      </c>
      <c r="D261" s="42"/>
      <c r="E261" s="42"/>
      <c r="F261" s="42">
        <f t="shared" si="7"/>
        <v>0</v>
      </c>
      <c r="G261" s="42"/>
      <c r="H261" s="42">
        <f>CONSUMO_DE_AGUA7[[#This Row],[Medidor 1 
final m3 ]]</f>
        <v>0</v>
      </c>
      <c r="I261" s="42"/>
      <c r="J261" s="56">
        <f>+CONSUMO_DE_AGUA7[[#This Row],[Medidor 1 
final m3 3]]-CONSUMO_DE_AGUA7[[#This Row],[Medidor 1 inicial m3]]</f>
        <v>0</v>
      </c>
      <c r="K261" s="52"/>
    </row>
    <row r="262" spans="1:11">
      <c r="A262" s="49"/>
      <c r="B262" s="49"/>
      <c r="C262" s="50">
        <f>IFERROR(CONSUMO_DE_AGUA7[[#This Row],[Fecha de fin perforación/corte mensual]],0)</f>
        <v>0</v>
      </c>
      <c r="D262" s="42"/>
      <c r="E262" s="42"/>
      <c r="F262" s="42">
        <f t="shared" si="7"/>
        <v>0</v>
      </c>
      <c r="G262" s="42"/>
      <c r="H262" s="42">
        <f>CONSUMO_DE_AGUA7[[#This Row],[Medidor 1 
final m3 ]]</f>
        <v>0</v>
      </c>
      <c r="I262" s="42"/>
      <c r="J262" s="56">
        <f>+CONSUMO_DE_AGUA7[[#This Row],[Medidor 1 
final m3 3]]-CONSUMO_DE_AGUA7[[#This Row],[Medidor 1 inicial m3]]</f>
        <v>0</v>
      </c>
      <c r="K262" s="52"/>
    </row>
    <row r="263" spans="1:11">
      <c r="A263" s="49"/>
      <c r="B263" s="49"/>
      <c r="C263" s="50">
        <f>IFERROR(CONSUMO_DE_AGUA7[[#This Row],[Fecha de fin perforación/corte mensual]],0)</f>
        <v>0</v>
      </c>
      <c r="D263" s="42"/>
      <c r="E263" s="42"/>
      <c r="F263" s="42">
        <f t="shared" si="7"/>
        <v>0</v>
      </c>
      <c r="G263" s="42"/>
      <c r="H263" s="42">
        <f>CONSUMO_DE_AGUA7[[#This Row],[Medidor 1 
final m3 ]]</f>
        <v>0</v>
      </c>
      <c r="I263" s="42"/>
      <c r="J263" s="56">
        <f>+CONSUMO_DE_AGUA7[[#This Row],[Medidor 1 
final m3 3]]-CONSUMO_DE_AGUA7[[#This Row],[Medidor 1 inicial m3]]</f>
        <v>0</v>
      </c>
      <c r="K263" s="52"/>
    </row>
    <row r="264" spans="1:11">
      <c r="A264" s="49"/>
      <c r="B264" s="49"/>
      <c r="C264" s="50">
        <f>IFERROR(CONSUMO_DE_AGUA7[[#This Row],[Fecha de fin perforación/corte mensual]],0)</f>
        <v>0</v>
      </c>
      <c r="D264" s="42"/>
      <c r="E264" s="42"/>
      <c r="F264" s="42">
        <f t="shared" si="7"/>
        <v>0</v>
      </c>
      <c r="G264" s="42"/>
      <c r="H264" s="42">
        <f>CONSUMO_DE_AGUA7[[#This Row],[Medidor 1 
final m3 ]]</f>
        <v>0</v>
      </c>
      <c r="I264" s="42"/>
      <c r="J264" s="56">
        <f>+CONSUMO_DE_AGUA7[[#This Row],[Medidor 1 
final m3 3]]-CONSUMO_DE_AGUA7[[#This Row],[Medidor 1 inicial m3]]</f>
        <v>0</v>
      </c>
      <c r="K264" s="52"/>
    </row>
    <row r="265" spans="1:11">
      <c r="A265" s="49"/>
      <c r="B265" s="49"/>
      <c r="C265" s="50">
        <f>IFERROR(CONSUMO_DE_AGUA7[[#This Row],[Fecha de fin perforación/corte mensual]],0)</f>
        <v>0</v>
      </c>
      <c r="D265" s="42"/>
      <c r="E265" s="42"/>
      <c r="F265" s="42">
        <f t="shared" si="7"/>
        <v>0</v>
      </c>
      <c r="G265" s="42"/>
      <c r="H265" s="42">
        <f>CONSUMO_DE_AGUA7[[#This Row],[Medidor 1 
final m3 ]]</f>
        <v>0</v>
      </c>
      <c r="I265" s="42"/>
      <c r="J265" s="56">
        <f>+CONSUMO_DE_AGUA7[[#This Row],[Medidor 1 
final m3 3]]-CONSUMO_DE_AGUA7[[#This Row],[Medidor 1 inicial m3]]</f>
        <v>0</v>
      </c>
      <c r="K265" s="52"/>
    </row>
    <row r="266" spans="1:11">
      <c r="A266" s="49"/>
      <c r="B266" s="49"/>
      <c r="C266" s="50">
        <f>IFERROR(CONSUMO_DE_AGUA7[[#This Row],[Fecha de fin perforación/corte mensual]],0)</f>
        <v>0</v>
      </c>
      <c r="D266" s="42"/>
      <c r="E266" s="42"/>
      <c r="F266" s="42">
        <f t="shared" si="7"/>
        <v>0</v>
      </c>
      <c r="G266" s="42"/>
      <c r="H266" s="42">
        <f>CONSUMO_DE_AGUA7[[#This Row],[Medidor 1 
final m3 ]]</f>
        <v>0</v>
      </c>
      <c r="I266" s="42"/>
      <c r="J266" s="56">
        <f>+CONSUMO_DE_AGUA7[[#This Row],[Medidor 1 
final m3 3]]-CONSUMO_DE_AGUA7[[#This Row],[Medidor 1 inicial m3]]</f>
        <v>0</v>
      </c>
      <c r="K266" s="52"/>
    </row>
    <row r="267" spans="1:11">
      <c r="A267" s="49"/>
      <c r="B267" s="49"/>
      <c r="C267" s="50">
        <f>IFERROR(CONSUMO_DE_AGUA7[[#This Row],[Fecha de fin perforación/corte mensual]],0)</f>
        <v>0</v>
      </c>
      <c r="D267" s="42"/>
      <c r="E267" s="42"/>
      <c r="F267" s="42">
        <f t="shared" si="7"/>
        <v>0</v>
      </c>
      <c r="G267" s="42"/>
      <c r="H267" s="42">
        <f>CONSUMO_DE_AGUA7[[#This Row],[Medidor 1 
final m3 ]]</f>
        <v>0</v>
      </c>
      <c r="I267" s="42"/>
      <c r="J267" s="56">
        <f>+CONSUMO_DE_AGUA7[[#This Row],[Medidor 1 
final m3 3]]-CONSUMO_DE_AGUA7[[#This Row],[Medidor 1 inicial m3]]</f>
        <v>0</v>
      </c>
      <c r="K267" s="52"/>
    </row>
    <row r="268" spans="1:11">
      <c r="A268" s="49"/>
      <c r="B268" s="49"/>
      <c r="C268" s="50">
        <f>IFERROR(CONSUMO_DE_AGUA7[[#This Row],[Fecha de fin perforación/corte mensual]],0)</f>
        <v>0</v>
      </c>
      <c r="D268" s="42"/>
      <c r="E268" s="42"/>
      <c r="F268" s="42">
        <f t="shared" si="7"/>
        <v>0</v>
      </c>
      <c r="G268" s="42"/>
      <c r="H268" s="42">
        <f>CONSUMO_DE_AGUA7[[#This Row],[Medidor 1 
final m3 ]]</f>
        <v>0</v>
      </c>
      <c r="I268" s="42"/>
      <c r="J268" s="56">
        <f>+CONSUMO_DE_AGUA7[[#This Row],[Medidor 1 
final m3 3]]-CONSUMO_DE_AGUA7[[#This Row],[Medidor 1 inicial m3]]</f>
        <v>0</v>
      </c>
      <c r="K268" s="52"/>
    </row>
    <row r="269" spans="1:11">
      <c r="A269" s="49"/>
      <c r="B269" s="49"/>
      <c r="C269" s="50">
        <f>IFERROR(CONSUMO_DE_AGUA7[[#This Row],[Fecha de fin perforación/corte mensual]],0)</f>
        <v>0</v>
      </c>
      <c r="D269" s="42"/>
      <c r="E269" s="42"/>
      <c r="F269" s="42">
        <f t="shared" si="7"/>
        <v>0</v>
      </c>
      <c r="G269" s="42"/>
      <c r="H269" s="42">
        <f>CONSUMO_DE_AGUA7[[#This Row],[Medidor 1 
final m3 ]]</f>
        <v>0</v>
      </c>
      <c r="I269" s="42"/>
      <c r="J269" s="56">
        <f>+CONSUMO_DE_AGUA7[[#This Row],[Medidor 1 
final m3 3]]-CONSUMO_DE_AGUA7[[#This Row],[Medidor 1 inicial m3]]</f>
        <v>0</v>
      </c>
      <c r="K269" s="52"/>
    </row>
    <row r="270" spans="1:11">
      <c r="A270" s="49"/>
      <c r="B270" s="49"/>
      <c r="C270" s="50">
        <f>IFERROR(CONSUMO_DE_AGUA7[[#This Row],[Fecha de fin perforación/corte mensual]],0)</f>
        <v>0</v>
      </c>
      <c r="D270" s="42"/>
      <c r="E270" s="42"/>
      <c r="F270" s="42">
        <f t="shared" si="7"/>
        <v>0</v>
      </c>
      <c r="G270" s="42"/>
      <c r="H270" s="42">
        <f>CONSUMO_DE_AGUA7[[#This Row],[Medidor 1 
final m3 ]]</f>
        <v>0</v>
      </c>
      <c r="I270" s="42"/>
      <c r="J270" s="56">
        <f>+CONSUMO_DE_AGUA7[[#This Row],[Medidor 1 
final m3 3]]-CONSUMO_DE_AGUA7[[#This Row],[Medidor 1 inicial m3]]</f>
        <v>0</v>
      </c>
      <c r="K270" s="52"/>
    </row>
    <row r="271" spans="1:11">
      <c r="A271" s="49"/>
      <c r="B271" s="49"/>
      <c r="C271" s="50">
        <f>IFERROR(CONSUMO_DE_AGUA7[[#This Row],[Fecha de fin perforación/corte mensual]],0)</f>
        <v>0</v>
      </c>
      <c r="D271" s="42"/>
      <c r="E271" s="42"/>
      <c r="F271" s="42">
        <f t="shared" si="7"/>
        <v>0</v>
      </c>
      <c r="G271" s="42"/>
      <c r="H271" s="42">
        <f>CONSUMO_DE_AGUA7[[#This Row],[Medidor 1 
final m3 ]]</f>
        <v>0</v>
      </c>
      <c r="I271" s="42"/>
      <c r="J271" s="56">
        <f>+CONSUMO_DE_AGUA7[[#This Row],[Medidor 1 
final m3 3]]-CONSUMO_DE_AGUA7[[#This Row],[Medidor 1 inicial m3]]</f>
        <v>0</v>
      </c>
      <c r="K271" s="52"/>
    </row>
    <row r="272" spans="1:11">
      <c r="A272" s="49"/>
      <c r="B272" s="49"/>
      <c r="C272" s="50">
        <f>IFERROR(CONSUMO_DE_AGUA7[[#This Row],[Fecha de fin perforación/corte mensual]],0)</f>
        <v>0</v>
      </c>
      <c r="D272" s="42"/>
      <c r="E272" s="42"/>
      <c r="F272" s="42">
        <f t="shared" si="7"/>
        <v>0</v>
      </c>
      <c r="G272" s="42"/>
      <c r="H272" s="42">
        <f>CONSUMO_DE_AGUA7[[#This Row],[Medidor 1 
final m3 ]]</f>
        <v>0</v>
      </c>
      <c r="I272" s="42"/>
      <c r="J272" s="56">
        <f>+CONSUMO_DE_AGUA7[[#This Row],[Medidor 1 
final m3 3]]-CONSUMO_DE_AGUA7[[#This Row],[Medidor 1 inicial m3]]</f>
        <v>0</v>
      </c>
      <c r="K272" s="52"/>
    </row>
    <row r="273" spans="1:11">
      <c r="A273" s="49"/>
      <c r="B273" s="49"/>
      <c r="C273" s="50">
        <f>IFERROR(CONSUMO_DE_AGUA7[[#This Row],[Fecha de fin perforación/corte mensual]],0)</f>
        <v>0</v>
      </c>
      <c r="D273" s="42"/>
      <c r="E273" s="42"/>
      <c r="F273" s="42">
        <f t="shared" si="7"/>
        <v>0</v>
      </c>
      <c r="G273" s="42"/>
      <c r="H273" s="42">
        <f>CONSUMO_DE_AGUA7[[#This Row],[Medidor 1 
final m3 ]]</f>
        <v>0</v>
      </c>
      <c r="I273" s="42"/>
      <c r="J273" s="56">
        <f>+CONSUMO_DE_AGUA7[[#This Row],[Medidor 1 
final m3 3]]-CONSUMO_DE_AGUA7[[#This Row],[Medidor 1 inicial m3]]</f>
        <v>0</v>
      </c>
      <c r="K273" s="52"/>
    </row>
    <row r="274" spans="1:11">
      <c r="A274" s="49"/>
      <c r="B274" s="49"/>
      <c r="C274" s="50">
        <f>IFERROR(CONSUMO_DE_AGUA7[[#This Row],[Fecha de fin perforación/corte mensual]],0)</f>
        <v>0</v>
      </c>
      <c r="D274" s="42"/>
      <c r="E274" s="42"/>
      <c r="F274" s="42">
        <f t="shared" si="7"/>
        <v>0</v>
      </c>
      <c r="G274" s="42"/>
      <c r="H274" s="42">
        <f>CONSUMO_DE_AGUA7[[#This Row],[Medidor 1 
final m3 ]]</f>
        <v>0</v>
      </c>
      <c r="I274" s="42"/>
      <c r="J274" s="56">
        <f>+CONSUMO_DE_AGUA7[[#This Row],[Medidor 1 
final m3 3]]-CONSUMO_DE_AGUA7[[#This Row],[Medidor 1 inicial m3]]</f>
        <v>0</v>
      </c>
      <c r="K274" s="52"/>
    </row>
    <row r="275" spans="1:11">
      <c r="A275" s="49"/>
      <c r="B275" s="49"/>
      <c r="C275" s="50">
        <f>IFERROR(CONSUMO_DE_AGUA7[[#This Row],[Fecha de fin perforación/corte mensual]],0)</f>
        <v>0</v>
      </c>
      <c r="D275" s="42"/>
      <c r="E275" s="42"/>
      <c r="F275" s="42">
        <f t="shared" si="7"/>
        <v>0</v>
      </c>
      <c r="G275" s="42"/>
      <c r="H275" s="42">
        <f>CONSUMO_DE_AGUA7[[#This Row],[Medidor 1 
final m3 ]]</f>
        <v>0</v>
      </c>
      <c r="I275" s="42"/>
      <c r="J275" s="56">
        <f>+CONSUMO_DE_AGUA7[[#This Row],[Medidor 1 
final m3 3]]-CONSUMO_DE_AGUA7[[#This Row],[Medidor 1 inicial m3]]</f>
        <v>0</v>
      </c>
      <c r="K275" s="52"/>
    </row>
    <row r="276" spans="1:11">
      <c r="A276" s="49"/>
      <c r="B276" s="49"/>
      <c r="C276" s="50">
        <f>IFERROR(CONSUMO_DE_AGUA7[[#This Row],[Fecha de fin perforación/corte mensual]],0)</f>
        <v>0</v>
      </c>
      <c r="D276" s="42"/>
      <c r="E276" s="42"/>
      <c r="F276" s="42">
        <f t="shared" si="7"/>
        <v>0</v>
      </c>
      <c r="G276" s="42"/>
      <c r="H276" s="42">
        <f>CONSUMO_DE_AGUA7[[#This Row],[Medidor 1 
final m3 ]]</f>
        <v>0</v>
      </c>
      <c r="I276" s="42"/>
      <c r="J276" s="56">
        <f>+CONSUMO_DE_AGUA7[[#This Row],[Medidor 1 
final m3 3]]-CONSUMO_DE_AGUA7[[#This Row],[Medidor 1 inicial m3]]</f>
        <v>0</v>
      </c>
      <c r="K276" s="52"/>
    </row>
    <row r="277" spans="1:11">
      <c r="A277" s="49"/>
      <c r="B277" s="49"/>
      <c r="C277" s="50">
        <f>IFERROR(CONSUMO_DE_AGUA7[[#This Row],[Fecha de fin perforación/corte mensual]],0)</f>
        <v>0</v>
      </c>
      <c r="D277" s="42"/>
      <c r="E277" s="42"/>
      <c r="F277" s="42">
        <f t="shared" si="7"/>
        <v>0</v>
      </c>
      <c r="G277" s="42"/>
      <c r="H277" s="42">
        <f>CONSUMO_DE_AGUA7[[#This Row],[Medidor 1 
final m3 ]]</f>
        <v>0</v>
      </c>
      <c r="I277" s="42"/>
      <c r="J277" s="56">
        <f>+CONSUMO_DE_AGUA7[[#This Row],[Medidor 1 
final m3 3]]-CONSUMO_DE_AGUA7[[#This Row],[Medidor 1 inicial m3]]</f>
        <v>0</v>
      </c>
      <c r="K277" s="52"/>
    </row>
    <row r="278" spans="1:11">
      <c r="A278" s="49"/>
      <c r="B278" s="49"/>
      <c r="C278" s="50">
        <f>IFERROR(CONSUMO_DE_AGUA7[[#This Row],[Fecha de fin perforación/corte mensual]],0)</f>
        <v>0</v>
      </c>
      <c r="D278" s="42"/>
      <c r="E278" s="42"/>
      <c r="F278" s="42">
        <f t="shared" si="7"/>
        <v>0</v>
      </c>
      <c r="G278" s="42"/>
      <c r="H278" s="42">
        <f>CONSUMO_DE_AGUA7[[#This Row],[Medidor 1 
final m3 ]]</f>
        <v>0</v>
      </c>
      <c r="I278" s="42"/>
      <c r="J278" s="56">
        <f>+CONSUMO_DE_AGUA7[[#This Row],[Medidor 1 
final m3 3]]-CONSUMO_DE_AGUA7[[#This Row],[Medidor 1 inicial m3]]</f>
        <v>0</v>
      </c>
      <c r="K278" s="52"/>
    </row>
    <row r="279" spans="1:11">
      <c r="A279" s="49"/>
      <c r="B279" s="49"/>
      <c r="C279" s="50">
        <f>IFERROR(CONSUMO_DE_AGUA7[[#This Row],[Fecha de fin perforación/corte mensual]],0)</f>
        <v>0</v>
      </c>
      <c r="D279" s="42"/>
      <c r="E279" s="42"/>
      <c r="F279" s="42">
        <f t="shared" si="7"/>
        <v>0</v>
      </c>
      <c r="G279" s="42"/>
      <c r="H279" s="42">
        <f>CONSUMO_DE_AGUA7[[#This Row],[Medidor 1 
final m3 ]]</f>
        <v>0</v>
      </c>
      <c r="I279" s="42"/>
      <c r="J279" s="56">
        <f>+CONSUMO_DE_AGUA7[[#This Row],[Medidor 1 
final m3 3]]-CONSUMO_DE_AGUA7[[#This Row],[Medidor 1 inicial m3]]</f>
        <v>0</v>
      </c>
      <c r="K279" s="52"/>
    </row>
    <row r="280" spans="1:11">
      <c r="A280" s="49"/>
      <c r="B280" s="49"/>
      <c r="C280" s="50">
        <f>IFERROR(CONSUMO_DE_AGUA7[[#This Row],[Fecha de fin perforación/corte mensual]],0)</f>
        <v>0</v>
      </c>
      <c r="D280" s="42"/>
      <c r="E280" s="42"/>
      <c r="F280" s="42">
        <f t="shared" si="7"/>
        <v>0</v>
      </c>
      <c r="G280" s="42"/>
      <c r="H280" s="42">
        <f>CONSUMO_DE_AGUA7[[#This Row],[Medidor 1 
final m3 ]]</f>
        <v>0</v>
      </c>
      <c r="I280" s="42"/>
      <c r="J280" s="56">
        <f>+CONSUMO_DE_AGUA7[[#This Row],[Medidor 1 
final m3 3]]-CONSUMO_DE_AGUA7[[#This Row],[Medidor 1 inicial m3]]</f>
        <v>0</v>
      </c>
      <c r="K280" s="52"/>
    </row>
    <row r="281" spans="1:11">
      <c r="A281" s="49"/>
      <c r="B281" s="49"/>
      <c r="C281" s="50">
        <f>IFERROR(CONSUMO_DE_AGUA7[[#This Row],[Fecha de fin perforación/corte mensual]],0)</f>
        <v>0</v>
      </c>
      <c r="D281" s="42"/>
      <c r="E281" s="42"/>
      <c r="F281" s="42">
        <f t="shared" si="7"/>
        <v>0</v>
      </c>
      <c r="G281" s="42"/>
      <c r="H281" s="42">
        <f>CONSUMO_DE_AGUA7[[#This Row],[Medidor 1 
final m3 ]]</f>
        <v>0</v>
      </c>
      <c r="I281" s="42"/>
      <c r="J281" s="56">
        <f>+CONSUMO_DE_AGUA7[[#This Row],[Medidor 1 
final m3 3]]-CONSUMO_DE_AGUA7[[#This Row],[Medidor 1 inicial m3]]</f>
        <v>0</v>
      </c>
      <c r="K281" s="52"/>
    </row>
    <row r="282" spans="1:11">
      <c r="A282" s="49"/>
      <c r="B282" s="49"/>
      <c r="C282" s="50">
        <f>IFERROR(CONSUMO_DE_AGUA7[[#This Row],[Fecha de fin perforación/corte mensual]],0)</f>
        <v>0</v>
      </c>
      <c r="D282" s="42"/>
      <c r="E282" s="42"/>
      <c r="F282" s="42">
        <f t="shared" si="7"/>
        <v>0</v>
      </c>
      <c r="G282" s="42"/>
      <c r="H282" s="42">
        <f>CONSUMO_DE_AGUA7[[#This Row],[Medidor 1 
final m3 ]]</f>
        <v>0</v>
      </c>
      <c r="I282" s="42"/>
      <c r="J282" s="56">
        <f>+CONSUMO_DE_AGUA7[[#This Row],[Medidor 1 
final m3 3]]-CONSUMO_DE_AGUA7[[#This Row],[Medidor 1 inicial m3]]</f>
        <v>0</v>
      </c>
      <c r="K282" s="52"/>
    </row>
    <row r="283" spans="1:11">
      <c r="A283" s="49"/>
      <c r="B283" s="49"/>
      <c r="C283" s="50">
        <f>IFERROR(CONSUMO_DE_AGUA7[[#This Row],[Fecha de fin perforación/corte mensual]],0)</f>
        <v>0</v>
      </c>
      <c r="D283" s="42"/>
      <c r="E283" s="42"/>
      <c r="F283" s="42">
        <f t="shared" si="7"/>
        <v>0</v>
      </c>
      <c r="G283" s="42"/>
      <c r="H283" s="42">
        <f>CONSUMO_DE_AGUA7[[#This Row],[Medidor 1 
final m3 ]]</f>
        <v>0</v>
      </c>
      <c r="I283" s="42"/>
      <c r="J283" s="56">
        <f>+CONSUMO_DE_AGUA7[[#This Row],[Medidor 1 
final m3 3]]-CONSUMO_DE_AGUA7[[#This Row],[Medidor 1 inicial m3]]</f>
        <v>0</v>
      </c>
      <c r="K283" s="52"/>
    </row>
    <row r="284" spans="1:11">
      <c r="A284" s="49"/>
      <c r="B284" s="49"/>
      <c r="C284" s="50">
        <f>IFERROR(CONSUMO_DE_AGUA7[[#This Row],[Fecha de fin perforación/corte mensual]],0)</f>
        <v>0</v>
      </c>
      <c r="D284" s="42"/>
      <c r="E284" s="42"/>
      <c r="F284" s="42">
        <f t="shared" si="7"/>
        <v>0</v>
      </c>
      <c r="G284" s="42"/>
      <c r="H284" s="42">
        <f>CONSUMO_DE_AGUA7[[#This Row],[Medidor 1 
final m3 ]]</f>
        <v>0</v>
      </c>
      <c r="I284" s="42"/>
      <c r="J284" s="56">
        <f>+CONSUMO_DE_AGUA7[[#This Row],[Medidor 1 
final m3 3]]-CONSUMO_DE_AGUA7[[#This Row],[Medidor 1 inicial m3]]</f>
        <v>0</v>
      </c>
      <c r="K284" s="52"/>
    </row>
    <row r="285" spans="1:11">
      <c r="A285" s="49"/>
      <c r="B285" s="49"/>
      <c r="C285" s="50">
        <f>IFERROR(CONSUMO_DE_AGUA7[[#This Row],[Fecha de fin perforación/corte mensual]],0)</f>
        <v>0</v>
      </c>
      <c r="D285" s="42"/>
      <c r="E285" s="42"/>
      <c r="F285" s="42">
        <f t="shared" si="7"/>
        <v>0</v>
      </c>
      <c r="G285" s="42"/>
      <c r="H285" s="42">
        <f>CONSUMO_DE_AGUA7[[#This Row],[Medidor 1 
final m3 ]]</f>
        <v>0</v>
      </c>
      <c r="I285" s="42"/>
      <c r="J285" s="56">
        <f>+CONSUMO_DE_AGUA7[[#This Row],[Medidor 1 
final m3 3]]-CONSUMO_DE_AGUA7[[#This Row],[Medidor 1 inicial m3]]</f>
        <v>0</v>
      </c>
      <c r="K285" s="52"/>
    </row>
    <row r="286" spans="1:11">
      <c r="A286" s="49"/>
      <c r="B286" s="49"/>
      <c r="C286" s="50">
        <f>IFERROR(CONSUMO_DE_AGUA7[[#This Row],[Fecha de fin perforación/corte mensual]],0)</f>
        <v>0</v>
      </c>
      <c r="D286" s="42"/>
      <c r="E286" s="42"/>
      <c r="F286" s="42">
        <f t="shared" si="7"/>
        <v>0</v>
      </c>
      <c r="G286" s="42"/>
      <c r="H286" s="42">
        <f>CONSUMO_DE_AGUA7[[#This Row],[Medidor 1 
final m3 ]]</f>
        <v>0</v>
      </c>
      <c r="I286" s="42"/>
      <c r="J286" s="56">
        <f>+CONSUMO_DE_AGUA7[[#This Row],[Medidor 1 
final m3 3]]-CONSUMO_DE_AGUA7[[#This Row],[Medidor 1 inicial m3]]</f>
        <v>0</v>
      </c>
      <c r="K286" s="52"/>
    </row>
    <row r="287" spans="1:11">
      <c r="A287" s="49"/>
      <c r="B287" s="49"/>
      <c r="C287" s="50">
        <f>IFERROR(CONSUMO_DE_AGUA7[[#This Row],[Fecha de fin perforación/corte mensual]],0)</f>
        <v>0</v>
      </c>
      <c r="D287" s="42"/>
      <c r="E287" s="42"/>
      <c r="F287" s="42">
        <f t="shared" si="7"/>
        <v>0</v>
      </c>
      <c r="G287" s="42"/>
      <c r="H287" s="42">
        <f>CONSUMO_DE_AGUA7[[#This Row],[Medidor 1 
final m3 ]]</f>
        <v>0</v>
      </c>
      <c r="I287" s="42"/>
      <c r="J287" s="56">
        <f>+CONSUMO_DE_AGUA7[[#This Row],[Medidor 1 
final m3 3]]-CONSUMO_DE_AGUA7[[#This Row],[Medidor 1 inicial m3]]</f>
        <v>0</v>
      </c>
      <c r="K287" s="52"/>
    </row>
    <row r="288" spans="1:11">
      <c r="A288" s="49"/>
      <c r="B288" s="49"/>
      <c r="C288" s="50">
        <f>IFERROR(CONSUMO_DE_AGUA7[[#This Row],[Fecha de fin perforación/corte mensual]],0)</f>
        <v>0</v>
      </c>
      <c r="D288" s="42"/>
      <c r="E288" s="42"/>
      <c r="F288" s="42">
        <f t="shared" si="7"/>
        <v>0</v>
      </c>
      <c r="G288" s="42"/>
      <c r="H288" s="42">
        <f>CONSUMO_DE_AGUA7[[#This Row],[Medidor 1 
final m3 ]]</f>
        <v>0</v>
      </c>
      <c r="I288" s="42"/>
      <c r="J288" s="56">
        <f>+CONSUMO_DE_AGUA7[[#This Row],[Medidor 1 
final m3 3]]-CONSUMO_DE_AGUA7[[#This Row],[Medidor 1 inicial m3]]</f>
        <v>0</v>
      </c>
      <c r="K288" s="52"/>
    </row>
    <row r="289" spans="1:11">
      <c r="A289" s="49"/>
      <c r="B289" s="49"/>
      <c r="C289" s="50">
        <f>IFERROR(CONSUMO_DE_AGUA7[[#This Row],[Fecha de fin perforación/corte mensual]],0)</f>
        <v>0</v>
      </c>
      <c r="D289" s="42"/>
      <c r="E289" s="42"/>
      <c r="F289" s="42">
        <f t="shared" si="7"/>
        <v>0</v>
      </c>
      <c r="G289" s="42"/>
      <c r="H289" s="42">
        <f>CONSUMO_DE_AGUA7[[#This Row],[Medidor 1 
final m3 ]]</f>
        <v>0</v>
      </c>
      <c r="I289" s="42"/>
      <c r="J289" s="56">
        <f>+CONSUMO_DE_AGUA7[[#This Row],[Medidor 1 
final m3 3]]-CONSUMO_DE_AGUA7[[#This Row],[Medidor 1 inicial m3]]</f>
        <v>0</v>
      </c>
      <c r="K289" s="52"/>
    </row>
    <row r="290" spans="1:11">
      <c r="A290" s="49"/>
      <c r="B290" s="49"/>
      <c r="C290" s="50">
        <f>IFERROR(CONSUMO_DE_AGUA7[[#This Row],[Fecha de fin perforación/corte mensual]],0)</f>
        <v>0</v>
      </c>
      <c r="D290" s="42"/>
      <c r="E290" s="42"/>
      <c r="F290" s="42">
        <f t="shared" si="7"/>
        <v>0</v>
      </c>
      <c r="G290" s="42"/>
      <c r="H290" s="42">
        <f>CONSUMO_DE_AGUA7[[#This Row],[Medidor 1 
final m3 ]]</f>
        <v>0</v>
      </c>
      <c r="I290" s="42"/>
      <c r="J290" s="56">
        <f>+CONSUMO_DE_AGUA7[[#This Row],[Medidor 1 
final m3 3]]-CONSUMO_DE_AGUA7[[#This Row],[Medidor 1 inicial m3]]</f>
        <v>0</v>
      </c>
      <c r="K290" s="52"/>
    </row>
    <row r="291" spans="1:11">
      <c r="A291" s="49"/>
      <c r="B291" s="49"/>
      <c r="C291" s="50">
        <f>IFERROR(CONSUMO_DE_AGUA7[[#This Row],[Fecha de fin perforación/corte mensual]],0)</f>
        <v>0</v>
      </c>
      <c r="D291" s="42"/>
      <c r="E291" s="42"/>
      <c r="F291" s="42">
        <f t="shared" si="7"/>
        <v>0</v>
      </c>
      <c r="G291" s="42"/>
      <c r="H291" s="42">
        <f>CONSUMO_DE_AGUA7[[#This Row],[Medidor 1 
final m3 ]]</f>
        <v>0</v>
      </c>
      <c r="I291" s="42"/>
      <c r="J291" s="56">
        <f>+CONSUMO_DE_AGUA7[[#This Row],[Medidor 1 
final m3 3]]-CONSUMO_DE_AGUA7[[#This Row],[Medidor 1 inicial m3]]</f>
        <v>0</v>
      </c>
      <c r="K291" s="52"/>
    </row>
    <row r="292" spans="1:11">
      <c r="A292" s="49"/>
      <c r="B292" s="49"/>
      <c r="C292" s="50">
        <f>IFERROR(CONSUMO_DE_AGUA7[[#This Row],[Fecha de fin perforación/corte mensual]],0)</f>
        <v>0</v>
      </c>
      <c r="D292" s="42"/>
      <c r="E292" s="42"/>
      <c r="F292" s="42">
        <f t="shared" si="7"/>
        <v>0</v>
      </c>
      <c r="G292" s="42"/>
      <c r="H292" s="42">
        <f>CONSUMO_DE_AGUA7[[#This Row],[Medidor 1 
final m3 ]]</f>
        <v>0</v>
      </c>
      <c r="I292" s="42"/>
      <c r="J292" s="56">
        <f>+CONSUMO_DE_AGUA7[[#This Row],[Medidor 1 
final m3 3]]-CONSUMO_DE_AGUA7[[#This Row],[Medidor 1 inicial m3]]</f>
        <v>0</v>
      </c>
      <c r="K292" s="52"/>
    </row>
    <row r="293" spans="1:11">
      <c r="A293" s="49"/>
      <c r="B293" s="49"/>
      <c r="C293" s="50">
        <f>IFERROR(CONSUMO_DE_AGUA7[[#This Row],[Fecha de fin perforación/corte mensual]],0)</f>
        <v>0</v>
      </c>
      <c r="D293" s="42"/>
      <c r="E293" s="42"/>
      <c r="F293" s="42">
        <f t="shared" si="7"/>
        <v>0</v>
      </c>
      <c r="G293" s="42"/>
      <c r="H293" s="42">
        <f>CONSUMO_DE_AGUA7[[#This Row],[Medidor 1 
final m3 ]]</f>
        <v>0</v>
      </c>
      <c r="I293" s="42"/>
      <c r="J293" s="56">
        <f>+CONSUMO_DE_AGUA7[[#This Row],[Medidor 1 
final m3 3]]-CONSUMO_DE_AGUA7[[#This Row],[Medidor 1 inicial m3]]</f>
        <v>0</v>
      </c>
      <c r="K293" s="52"/>
    </row>
    <row r="294" spans="1:11">
      <c r="A294" s="49"/>
      <c r="B294" s="49"/>
      <c r="C294" s="50">
        <f>IFERROR(CONSUMO_DE_AGUA7[[#This Row],[Fecha de fin perforación/corte mensual]],0)</f>
        <v>0</v>
      </c>
      <c r="D294" s="42"/>
      <c r="E294" s="42"/>
      <c r="F294" s="42">
        <f t="shared" si="7"/>
        <v>0</v>
      </c>
      <c r="G294" s="42"/>
      <c r="H294" s="42">
        <f>CONSUMO_DE_AGUA7[[#This Row],[Medidor 1 
final m3 ]]</f>
        <v>0</v>
      </c>
      <c r="I294" s="42"/>
      <c r="J294" s="56">
        <f>+CONSUMO_DE_AGUA7[[#This Row],[Medidor 1 
final m3 3]]-CONSUMO_DE_AGUA7[[#This Row],[Medidor 1 inicial m3]]</f>
        <v>0</v>
      </c>
      <c r="K294" s="52"/>
    </row>
    <row r="295" spans="1:11">
      <c r="A295" s="49"/>
      <c r="B295" s="49"/>
      <c r="C295" s="50">
        <f>IFERROR(CONSUMO_DE_AGUA7[[#This Row],[Fecha de fin perforación/corte mensual]],0)</f>
        <v>0</v>
      </c>
      <c r="D295" s="42"/>
      <c r="E295" s="42"/>
      <c r="F295" s="42">
        <f t="shared" si="7"/>
        <v>0</v>
      </c>
      <c r="G295" s="42"/>
      <c r="H295" s="42">
        <f>CONSUMO_DE_AGUA7[[#This Row],[Medidor 1 
final m3 ]]</f>
        <v>0</v>
      </c>
      <c r="I295" s="42"/>
      <c r="J295" s="56">
        <f>+CONSUMO_DE_AGUA7[[#This Row],[Medidor 1 
final m3 3]]-CONSUMO_DE_AGUA7[[#This Row],[Medidor 1 inicial m3]]</f>
        <v>0</v>
      </c>
      <c r="K295" s="52"/>
    </row>
    <row r="296" spans="1:11">
      <c r="A296" s="49"/>
      <c r="B296" s="49"/>
      <c r="C296" s="50">
        <f>IFERROR(CONSUMO_DE_AGUA7[[#This Row],[Fecha de fin perforación/corte mensual]],0)</f>
        <v>0</v>
      </c>
      <c r="D296" s="42"/>
      <c r="E296" s="42"/>
      <c r="F296" s="42">
        <f t="shared" si="7"/>
        <v>0</v>
      </c>
      <c r="G296" s="42"/>
      <c r="H296" s="42">
        <f>CONSUMO_DE_AGUA7[[#This Row],[Medidor 1 
final m3 ]]</f>
        <v>0</v>
      </c>
      <c r="I296" s="42"/>
      <c r="J296" s="56">
        <f>+CONSUMO_DE_AGUA7[[#This Row],[Medidor 1 
final m3 3]]-CONSUMO_DE_AGUA7[[#This Row],[Medidor 1 inicial m3]]</f>
        <v>0</v>
      </c>
      <c r="K296" s="52"/>
    </row>
    <row r="297" spans="1:11">
      <c r="A297" s="49"/>
      <c r="B297" s="49"/>
      <c r="C297" s="50">
        <f>IFERROR(CONSUMO_DE_AGUA7[[#This Row],[Fecha de fin perforación/corte mensual]],0)</f>
        <v>0</v>
      </c>
      <c r="D297" s="42"/>
      <c r="E297" s="42"/>
      <c r="F297" s="42">
        <f t="shared" si="7"/>
        <v>0</v>
      </c>
      <c r="G297" s="42"/>
      <c r="H297" s="42">
        <f>CONSUMO_DE_AGUA7[[#This Row],[Medidor 1 
final m3 ]]</f>
        <v>0</v>
      </c>
      <c r="I297" s="42"/>
      <c r="J297" s="56">
        <f>+CONSUMO_DE_AGUA7[[#This Row],[Medidor 1 
final m3 3]]-CONSUMO_DE_AGUA7[[#This Row],[Medidor 1 inicial m3]]</f>
        <v>0</v>
      </c>
      <c r="K297" s="52"/>
    </row>
    <row r="298" spans="1:11">
      <c r="A298" s="49"/>
      <c r="B298" s="49"/>
      <c r="C298" s="50">
        <f>IFERROR(CONSUMO_DE_AGUA7[[#This Row],[Fecha de fin perforación/corte mensual]],0)</f>
        <v>0</v>
      </c>
      <c r="D298" s="42"/>
      <c r="E298" s="42"/>
      <c r="F298" s="42">
        <f t="shared" si="7"/>
        <v>0</v>
      </c>
      <c r="G298" s="42"/>
      <c r="H298" s="42">
        <f>CONSUMO_DE_AGUA7[[#This Row],[Medidor 1 
final m3 ]]</f>
        <v>0</v>
      </c>
      <c r="I298" s="42"/>
      <c r="J298" s="56">
        <f>+CONSUMO_DE_AGUA7[[#This Row],[Medidor 1 
final m3 3]]-CONSUMO_DE_AGUA7[[#This Row],[Medidor 1 inicial m3]]</f>
        <v>0</v>
      </c>
      <c r="K298" s="52"/>
    </row>
    <row r="299" spans="1:11">
      <c r="A299" s="49"/>
      <c r="B299" s="49"/>
      <c r="C299" s="50">
        <f>IFERROR(CONSUMO_DE_AGUA7[[#This Row],[Fecha de fin perforación/corte mensual]],0)</f>
        <v>0</v>
      </c>
      <c r="D299" s="42"/>
      <c r="E299" s="42"/>
      <c r="F299" s="42">
        <f t="shared" si="7"/>
        <v>0</v>
      </c>
      <c r="G299" s="42"/>
      <c r="H299" s="42">
        <f>CONSUMO_DE_AGUA7[[#This Row],[Medidor 1 
final m3 ]]</f>
        <v>0</v>
      </c>
      <c r="I299" s="42"/>
      <c r="J299" s="56">
        <f>+CONSUMO_DE_AGUA7[[#This Row],[Medidor 1 
final m3 3]]-CONSUMO_DE_AGUA7[[#This Row],[Medidor 1 inicial m3]]</f>
        <v>0</v>
      </c>
      <c r="K299" s="52"/>
    </row>
    <row r="300" spans="1:11">
      <c r="A300" s="49"/>
      <c r="B300" s="49"/>
      <c r="C300" s="50">
        <f>IFERROR(CONSUMO_DE_AGUA7[[#This Row],[Fecha de fin perforación/corte mensual]],0)</f>
        <v>0</v>
      </c>
      <c r="D300" s="42"/>
      <c r="E300" s="42"/>
      <c r="F300" s="42">
        <f t="shared" si="7"/>
        <v>0</v>
      </c>
      <c r="G300" s="42"/>
      <c r="H300" s="42">
        <f>CONSUMO_DE_AGUA7[[#This Row],[Medidor 1 
final m3 ]]</f>
        <v>0</v>
      </c>
      <c r="I300" s="42"/>
      <c r="J300" s="56">
        <f>+CONSUMO_DE_AGUA7[[#This Row],[Medidor 1 
final m3 3]]-CONSUMO_DE_AGUA7[[#This Row],[Medidor 1 inicial m3]]</f>
        <v>0</v>
      </c>
      <c r="K300" s="52"/>
    </row>
    <row r="301" spans="1:11">
      <c r="A301" s="49"/>
      <c r="B301" s="49"/>
      <c r="C301" s="50">
        <f>IFERROR(CONSUMO_DE_AGUA7[[#This Row],[Fecha de fin perforación/corte mensual]],0)</f>
        <v>0</v>
      </c>
      <c r="D301" s="42"/>
      <c r="E301" s="42"/>
      <c r="F301" s="42">
        <f t="shared" si="7"/>
        <v>0</v>
      </c>
      <c r="G301" s="42"/>
      <c r="H301" s="42">
        <f>CONSUMO_DE_AGUA7[[#This Row],[Medidor 1 
final m3 ]]</f>
        <v>0</v>
      </c>
      <c r="I301" s="42"/>
      <c r="J301" s="56">
        <f>+CONSUMO_DE_AGUA7[[#This Row],[Medidor 1 
final m3 3]]-CONSUMO_DE_AGUA7[[#This Row],[Medidor 1 inicial m3]]</f>
        <v>0</v>
      </c>
      <c r="K301" s="52"/>
    </row>
    <row r="302" spans="1:11">
      <c r="A302" s="49"/>
      <c r="B302" s="49"/>
      <c r="C302" s="50">
        <f>IFERROR(CONSUMO_DE_AGUA7[[#This Row],[Fecha de fin perforación/corte mensual]],0)</f>
        <v>0</v>
      </c>
      <c r="D302" s="42"/>
      <c r="E302" s="42"/>
      <c r="F302" s="42">
        <f t="shared" si="7"/>
        <v>0</v>
      </c>
      <c r="G302" s="42"/>
      <c r="H302" s="42">
        <f>CONSUMO_DE_AGUA7[[#This Row],[Medidor 1 
final m3 ]]</f>
        <v>0</v>
      </c>
      <c r="I302" s="42"/>
      <c r="J302" s="56">
        <f>+CONSUMO_DE_AGUA7[[#This Row],[Medidor 1 
final m3 3]]-CONSUMO_DE_AGUA7[[#This Row],[Medidor 1 inicial m3]]</f>
        <v>0</v>
      </c>
      <c r="K302" s="52"/>
    </row>
    <row r="303" spans="1:11">
      <c r="A303" s="49"/>
      <c r="B303" s="49"/>
      <c r="C303" s="50">
        <f>IFERROR(CONSUMO_DE_AGUA7[[#This Row],[Fecha de fin perforación/corte mensual]],0)</f>
        <v>0</v>
      </c>
      <c r="D303" s="42"/>
      <c r="E303" s="42"/>
      <c r="F303" s="42">
        <f t="shared" si="7"/>
        <v>0</v>
      </c>
      <c r="G303" s="42"/>
      <c r="H303" s="42">
        <f>CONSUMO_DE_AGUA7[[#This Row],[Medidor 1 
final m3 ]]</f>
        <v>0</v>
      </c>
      <c r="I303" s="42"/>
      <c r="J303" s="56">
        <f>+CONSUMO_DE_AGUA7[[#This Row],[Medidor 1 
final m3 3]]-CONSUMO_DE_AGUA7[[#This Row],[Medidor 1 inicial m3]]</f>
        <v>0</v>
      </c>
      <c r="K303" s="52"/>
    </row>
    <row r="304" spans="1:11">
      <c r="A304" s="49"/>
      <c r="B304" s="49"/>
      <c r="C304" s="50">
        <f>IFERROR(CONSUMO_DE_AGUA7[[#This Row],[Fecha de fin perforación/corte mensual]],0)</f>
        <v>0</v>
      </c>
      <c r="D304" s="42"/>
      <c r="E304" s="42"/>
      <c r="F304" s="42">
        <f t="shared" si="7"/>
        <v>0</v>
      </c>
      <c r="G304" s="42"/>
      <c r="H304" s="42">
        <f>CONSUMO_DE_AGUA7[[#This Row],[Medidor 1 
final m3 ]]</f>
        <v>0</v>
      </c>
      <c r="I304" s="42"/>
      <c r="J304" s="56">
        <f>+CONSUMO_DE_AGUA7[[#This Row],[Medidor 1 
final m3 3]]-CONSUMO_DE_AGUA7[[#This Row],[Medidor 1 inicial m3]]</f>
        <v>0</v>
      </c>
      <c r="K304" s="52"/>
    </row>
    <row r="305" spans="1:11">
      <c r="A305" s="49"/>
      <c r="B305" s="49"/>
      <c r="C305" s="50">
        <f>IFERROR(CONSUMO_DE_AGUA7[[#This Row],[Fecha de fin perforación/corte mensual]],0)</f>
        <v>0</v>
      </c>
      <c r="D305" s="42"/>
      <c r="E305" s="42"/>
      <c r="F305" s="42">
        <f t="shared" si="7"/>
        <v>0</v>
      </c>
      <c r="G305" s="42"/>
      <c r="H305" s="42">
        <f>CONSUMO_DE_AGUA7[[#This Row],[Medidor 1 
final m3 ]]</f>
        <v>0</v>
      </c>
      <c r="I305" s="42"/>
      <c r="J305" s="56">
        <f>+CONSUMO_DE_AGUA7[[#This Row],[Medidor 1 
final m3 3]]-CONSUMO_DE_AGUA7[[#This Row],[Medidor 1 inicial m3]]</f>
        <v>0</v>
      </c>
      <c r="K305" s="52"/>
    </row>
    <row r="306" spans="1:11">
      <c r="A306" s="49"/>
      <c r="B306" s="49"/>
      <c r="C306" s="50">
        <f>IFERROR(CONSUMO_DE_AGUA7[[#This Row],[Fecha de fin perforación/corte mensual]],0)</f>
        <v>0</v>
      </c>
      <c r="D306" s="42"/>
      <c r="E306" s="42"/>
      <c r="F306" s="42">
        <f t="shared" si="7"/>
        <v>0</v>
      </c>
      <c r="G306" s="42"/>
      <c r="H306" s="42">
        <f>CONSUMO_DE_AGUA7[[#This Row],[Medidor 1 
final m3 ]]</f>
        <v>0</v>
      </c>
      <c r="I306" s="42"/>
      <c r="J306" s="56">
        <f>+CONSUMO_DE_AGUA7[[#This Row],[Medidor 1 
final m3 3]]-CONSUMO_DE_AGUA7[[#This Row],[Medidor 1 inicial m3]]</f>
        <v>0</v>
      </c>
      <c r="K306" s="52"/>
    </row>
    <row r="307" spans="1:11">
      <c r="A307" s="49"/>
      <c r="B307" s="49"/>
      <c r="C307" s="50">
        <f>IFERROR(CONSUMO_DE_AGUA7[[#This Row],[Fecha de fin perforación/corte mensual]],0)</f>
        <v>0</v>
      </c>
      <c r="D307" s="42"/>
      <c r="E307" s="42"/>
      <c r="F307" s="42">
        <f t="shared" si="7"/>
        <v>0</v>
      </c>
      <c r="G307" s="42"/>
      <c r="H307" s="42">
        <f>CONSUMO_DE_AGUA7[[#This Row],[Medidor 1 
final m3 ]]</f>
        <v>0</v>
      </c>
      <c r="I307" s="42"/>
      <c r="J307" s="56">
        <f>+CONSUMO_DE_AGUA7[[#This Row],[Medidor 1 
final m3 3]]-CONSUMO_DE_AGUA7[[#This Row],[Medidor 1 inicial m3]]</f>
        <v>0</v>
      </c>
      <c r="K307" s="52"/>
    </row>
    <row r="308" spans="1:11">
      <c r="A308" s="49"/>
      <c r="B308" s="49"/>
      <c r="C308" s="50">
        <f>IFERROR(CONSUMO_DE_AGUA7[[#This Row],[Fecha de fin perforación/corte mensual]],0)</f>
        <v>0</v>
      </c>
      <c r="D308" s="42"/>
      <c r="E308" s="42"/>
      <c r="F308" s="42">
        <f t="shared" si="7"/>
        <v>0</v>
      </c>
      <c r="G308" s="42"/>
      <c r="H308" s="42">
        <f>CONSUMO_DE_AGUA7[[#This Row],[Medidor 1 
final m3 ]]</f>
        <v>0</v>
      </c>
      <c r="I308" s="42"/>
      <c r="J308" s="56">
        <f>+CONSUMO_DE_AGUA7[[#This Row],[Medidor 1 
final m3 3]]-CONSUMO_DE_AGUA7[[#This Row],[Medidor 1 inicial m3]]</f>
        <v>0</v>
      </c>
      <c r="K308" s="52"/>
    </row>
    <row r="309" spans="1:11">
      <c r="A309" s="49"/>
      <c r="B309" s="49"/>
      <c r="C309" s="50">
        <f>IFERROR(CONSUMO_DE_AGUA7[[#This Row],[Fecha de fin perforación/corte mensual]],0)</f>
        <v>0</v>
      </c>
      <c r="D309" s="42"/>
      <c r="E309" s="42"/>
      <c r="F309" s="42">
        <f t="shared" si="7"/>
        <v>0</v>
      </c>
      <c r="G309" s="42"/>
      <c r="H309" s="42">
        <f>CONSUMO_DE_AGUA7[[#This Row],[Medidor 1 
final m3 ]]</f>
        <v>0</v>
      </c>
      <c r="I309" s="42"/>
      <c r="J309" s="56">
        <f>+CONSUMO_DE_AGUA7[[#This Row],[Medidor 1 
final m3 3]]-CONSUMO_DE_AGUA7[[#This Row],[Medidor 1 inicial m3]]</f>
        <v>0</v>
      </c>
      <c r="K309" s="52"/>
    </row>
    <row r="310" spans="1:11">
      <c r="A310" s="49"/>
      <c r="B310" s="49"/>
      <c r="C310" s="50">
        <f>IFERROR(CONSUMO_DE_AGUA7[[#This Row],[Fecha de fin perforación/corte mensual]],0)</f>
        <v>0</v>
      </c>
      <c r="D310" s="42"/>
      <c r="E310" s="42"/>
      <c r="F310" s="42">
        <f t="shared" si="7"/>
        <v>0</v>
      </c>
      <c r="G310" s="42"/>
      <c r="H310" s="42">
        <f>CONSUMO_DE_AGUA7[[#This Row],[Medidor 1 
final m3 ]]</f>
        <v>0</v>
      </c>
      <c r="I310" s="42"/>
      <c r="J310" s="56">
        <f>+CONSUMO_DE_AGUA7[[#This Row],[Medidor 1 
final m3 3]]-CONSUMO_DE_AGUA7[[#This Row],[Medidor 1 inicial m3]]</f>
        <v>0</v>
      </c>
      <c r="K310" s="52"/>
    </row>
    <row r="311" spans="1:11">
      <c r="A311" s="49"/>
      <c r="B311" s="49"/>
      <c r="C311" s="50">
        <f>IFERROR(CONSUMO_DE_AGUA7[[#This Row],[Fecha de fin perforación/corte mensual]],0)</f>
        <v>0</v>
      </c>
      <c r="D311" s="42"/>
      <c r="E311" s="42"/>
      <c r="F311" s="42">
        <f t="shared" si="7"/>
        <v>0</v>
      </c>
      <c r="G311" s="42"/>
      <c r="H311" s="42">
        <f>CONSUMO_DE_AGUA7[[#This Row],[Medidor 1 
final m3 ]]</f>
        <v>0</v>
      </c>
      <c r="I311" s="42"/>
      <c r="J311" s="56">
        <f>+CONSUMO_DE_AGUA7[[#This Row],[Medidor 1 
final m3 3]]-CONSUMO_DE_AGUA7[[#This Row],[Medidor 1 inicial m3]]</f>
        <v>0</v>
      </c>
      <c r="K311" s="52"/>
    </row>
    <row r="312" spans="1:11">
      <c r="A312" s="49"/>
      <c r="B312" s="49"/>
      <c r="C312" s="50">
        <f>IFERROR(CONSUMO_DE_AGUA7[[#This Row],[Fecha de fin perforación/corte mensual]],0)</f>
        <v>0</v>
      </c>
      <c r="D312" s="42"/>
      <c r="E312" s="42"/>
      <c r="F312" s="42">
        <f t="shared" si="7"/>
        <v>0</v>
      </c>
      <c r="G312" s="42"/>
      <c r="H312" s="42">
        <f>CONSUMO_DE_AGUA7[[#This Row],[Medidor 1 
final m3 ]]</f>
        <v>0</v>
      </c>
      <c r="I312" s="42"/>
      <c r="J312" s="56">
        <f>+CONSUMO_DE_AGUA7[[#This Row],[Medidor 1 
final m3 3]]-CONSUMO_DE_AGUA7[[#This Row],[Medidor 1 inicial m3]]</f>
        <v>0</v>
      </c>
      <c r="K312" s="52"/>
    </row>
    <row r="313" spans="1:11">
      <c r="A313" s="49"/>
      <c r="B313" s="49"/>
      <c r="C313" s="50">
        <f>IFERROR(CONSUMO_DE_AGUA7[[#This Row],[Fecha de fin perforación/corte mensual]],0)</f>
        <v>0</v>
      </c>
      <c r="D313" s="42"/>
      <c r="E313" s="42"/>
      <c r="F313" s="42">
        <f t="shared" si="7"/>
        <v>0</v>
      </c>
      <c r="G313" s="42"/>
      <c r="H313" s="42">
        <f>CONSUMO_DE_AGUA7[[#This Row],[Medidor 1 
final m3 ]]</f>
        <v>0</v>
      </c>
      <c r="I313" s="42"/>
      <c r="J313" s="56">
        <f>+CONSUMO_DE_AGUA7[[#This Row],[Medidor 1 
final m3 3]]-CONSUMO_DE_AGUA7[[#This Row],[Medidor 1 inicial m3]]</f>
        <v>0</v>
      </c>
      <c r="K313" s="52"/>
    </row>
    <row r="314" spans="1:11">
      <c r="A314" s="49"/>
      <c r="B314" s="49"/>
      <c r="C314" s="50">
        <f>IFERROR(CONSUMO_DE_AGUA7[[#This Row],[Fecha de fin perforación/corte mensual]],0)</f>
        <v>0</v>
      </c>
      <c r="D314" s="42"/>
      <c r="E314" s="42"/>
      <c r="F314" s="42">
        <f t="shared" si="7"/>
        <v>0</v>
      </c>
      <c r="G314" s="42"/>
      <c r="H314" s="42">
        <f>CONSUMO_DE_AGUA7[[#This Row],[Medidor 1 
final m3 ]]</f>
        <v>0</v>
      </c>
      <c r="I314" s="42"/>
      <c r="J314" s="56">
        <f>+CONSUMO_DE_AGUA7[[#This Row],[Medidor 1 
final m3 3]]-CONSUMO_DE_AGUA7[[#This Row],[Medidor 1 inicial m3]]</f>
        <v>0</v>
      </c>
      <c r="K314" s="52"/>
    </row>
    <row r="315" spans="1:11">
      <c r="A315" s="49"/>
      <c r="B315" s="49"/>
      <c r="C315" s="50">
        <f>IFERROR(CONSUMO_DE_AGUA7[[#This Row],[Fecha de fin perforación/corte mensual]],0)</f>
        <v>0</v>
      </c>
      <c r="D315" s="42"/>
      <c r="E315" s="42"/>
      <c r="F315" s="42">
        <f t="shared" si="7"/>
        <v>0</v>
      </c>
      <c r="G315" s="42"/>
      <c r="H315" s="42">
        <f>CONSUMO_DE_AGUA7[[#This Row],[Medidor 1 
final m3 ]]</f>
        <v>0</v>
      </c>
      <c r="I315" s="42"/>
      <c r="J315" s="56">
        <f>+CONSUMO_DE_AGUA7[[#This Row],[Medidor 1 
final m3 3]]-CONSUMO_DE_AGUA7[[#This Row],[Medidor 1 inicial m3]]</f>
        <v>0</v>
      </c>
      <c r="K315" s="52"/>
    </row>
    <row r="316" spans="1:11">
      <c r="A316" s="49"/>
      <c r="B316" s="49"/>
      <c r="C316" s="50">
        <f>IFERROR(CONSUMO_DE_AGUA7[[#This Row],[Fecha de fin perforación/corte mensual]],0)</f>
        <v>0</v>
      </c>
      <c r="D316" s="42"/>
      <c r="E316" s="42"/>
      <c r="F316" s="42">
        <f t="shared" si="7"/>
        <v>0</v>
      </c>
      <c r="G316" s="42"/>
      <c r="H316" s="42">
        <f>CONSUMO_DE_AGUA7[[#This Row],[Medidor 1 
final m3 ]]</f>
        <v>0</v>
      </c>
      <c r="I316" s="42"/>
      <c r="J316" s="56">
        <f>+CONSUMO_DE_AGUA7[[#This Row],[Medidor 1 
final m3 3]]-CONSUMO_DE_AGUA7[[#This Row],[Medidor 1 inicial m3]]</f>
        <v>0</v>
      </c>
      <c r="K316" s="52"/>
    </row>
    <row r="317" spans="1:11">
      <c r="A317" s="49"/>
      <c r="B317" s="49"/>
      <c r="C317" s="50">
        <f>IFERROR(CONSUMO_DE_AGUA7[[#This Row],[Fecha de fin perforación/corte mensual]],0)</f>
        <v>0</v>
      </c>
      <c r="D317" s="42"/>
      <c r="E317" s="42"/>
      <c r="F317" s="42">
        <f t="shared" si="7"/>
        <v>0</v>
      </c>
      <c r="G317" s="42"/>
      <c r="H317" s="42">
        <f>CONSUMO_DE_AGUA7[[#This Row],[Medidor 1 
final m3 ]]</f>
        <v>0</v>
      </c>
      <c r="I317" s="42"/>
      <c r="J317" s="56">
        <f>+CONSUMO_DE_AGUA7[[#This Row],[Medidor 1 
final m3 3]]-CONSUMO_DE_AGUA7[[#This Row],[Medidor 1 inicial m3]]</f>
        <v>0</v>
      </c>
      <c r="K317" s="52"/>
    </row>
    <row r="318" spans="1:11">
      <c r="A318" s="49"/>
      <c r="B318" s="49"/>
      <c r="C318" s="50">
        <f>IFERROR(CONSUMO_DE_AGUA7[[#This Row],[Fecha de fin perforación/corte mensual]],0)</f>
        <v>0</v>
      </c>
      <c r="D318" s="42"/>
      <c r="E318" s="42"/>
      <c r="F318" s="42">
        <f t="shared" si="7"/>
        <v>0</v>
      </c>
      <c r="G318" s="42"/>
      <c r="H318" s="42">
        <f>CONSUMO_DE_AGUA7[[#This Row],[Medidor 1 
final m3 ]]</f>
        <v>0</v>
      </c>
      <c r="I318" s="42"/>
      <c r="J318" s="56">
        <f>+CONSUMO_DE_AGUA7[[#This Row],[Medidor 1 
final m3 3]]-CONSUMO_DE_AGUA7[[#This Row],[Medidor 1 inicial m3]]</f>
        <v>0</v>
      </c>
      <c r="K318" s="52"/>
    </row>
    <row r="319" spans="1:11">
      <c r="A319" s="49"/>
      <c r="B319" s="49"/>
      <c r="C319" s="50">
        <f>IFERROR(CONSUMO_DE_AGUA7[[#This Row],[Fecha de fin perforación/corte mensual]],0)</f>
        <v>0</v>
      </c>
      <c r="D319" s="42"/>
      <c r="E319" s="42"/>
      <c r="F319" s="42">
        <f t="shared" si="7"/>
        <v>0</v>
      </c>
      <c r="G319" s="42"/>
      <c r="H319" s="42">
        <f>CONSUMO_DE_AGUA7[[#This Row],[Medidor 1 
final m3 ]]</f>
        <v>0</v>
      </c>
      <c r="I319" s="42"/>
      <c r="J319" s="56">
        <f>+CONSUMO_DE_AGUA7[[#This Row],[Medidor 1 
final m3 3]]-CONSUMO_DE_AGUA7[[#This Row],[Medidor 1 inicial m3]]</f>
        <v>0</v>
      </c>
      <c r="K319" s="52"/>
    </row>
    <row r="320" spans="1:11">
      <c r="A320" s="49"/>
      <c r="B320" s="49"/>
      <c r="C320" s="50">
        <f>IFERROR(CONSUMO_DE_AGUA7[[#This Row],[Fecha de fin perforación/corte mensual]],0)</f>
        <v>0</v>
      </c>
      <c r="D320" s="42"/>
      <c r="E320" s="42"/>
      <c r="F320" s="42">
        <f t="shared" si="7"/>
        <v>0</v>
      </c>
      <c r="G320" s="42"/>
      <c r="H320" s="42">
        <f>CONSUMO_DE_AGUA7[[#This Row],[Medidor 1 
final m3 ]]</f>
        <v>0</v>
      </c>
      <c r="I320" s="42"/>
      <c r="J320" s="56">
        <f>+CONSUMO_DE_AGUA7[[#This Row],[Medidor 1 
final m3 3]]-CONSUMO_DE_AGUA7[[#This Row],[Medidor 1 inicial m3]]</f>
        <v>0</v>
      </c>
      <c r="K320" s="52"/>
    </row>
    <row r="321" spans="1:11">
      <c r="A321" s="49"/>
      <c r="B321" s="49"/>
      <c r="C321" s="50">
        <f>IFERROR(CONSUMO_DE_AGUA7[[#This Row],[Fecha de fin perforación/corte mensual]],0)</f>
        <v>0</v>
      </c>
      <c r="D321" s="42"/>
      <c r="E321" s="42"/>
      <c r="F321" s="42">
        <f t="shared" si="7"/>
        <v>0</v>
      </c>
      <c r="G321" s="42"/>
      <c r="H321" s="42">
        <f>CONSUMO_DE_AGUA7[[#This Row],[Medidor 1 
final m3 ]]</f>
        <v>0</v>
      </c>
      <c r="I321" s="42"/>
      <c r="J321" s="56">
        <f>+CONSUMO_DE_AGUA7[[#This Row],[Medidor 1 
final m3 3]]-CONSUMO_DE_AGUA7[[#This Row],[Medidor 1 inicial m3]]</f>
        <v>0</v>
      </c>
      <c r="K321" s="52"/>
    </row>
    <row r="322" spans="1:11">
      <c r="A322" s="49"/>
      <c r="B322" s="49"/>
      <c r="C322" s="50">
        <f>IFERROR(CONSUMO_DE_AGUA7[[#This Row],[Fecha de fin perforación/corte mensual]],0)</f>
        <v>0</v>
      </c>
      <c r="D322" s="42"/>
      <c r="E322" s="42"/>
      <c r="F322" s="42">
        <f t="shared" ref="F322:F385" si="8">I321</f>
        <v>0</v>
      </c>
      <c r="G322" s="42"/>
      <c r="H322" s="42">
        <f>CONSUMO_DE_AGUA7[[#This Row],[Medidor 1 
final m3 ]]</f>
        <v>0</v>
      </c>
      <c r="I322" s="42"/>
      <c r="J322" s="56">
        <f>+CONSUMO_DE_AGUA7[[#This Row],[Medidor 1 
final m3 3]]-CONSUMO_DE_AGUA7[[#This Row],[Medidor 1 inicial m3]]</f>
        <v>0</v>
      </c>
      <c r="K322" s="52"/>
    </row>
    <row r="323" spans="1:11">
      <c r="A323" s="49"/>
      <c r="B323" s="49"/>
      <c r="C323" s="50">
        <f>IFERROR(CONSUMO_DE_AGUA7[[#This Row],[Fecha de fin perforación/corte mensual]],0)</f>
        <v>0</v>
      </c>
      <c r="D323" s="42"/>
      <c r="E323" s="42"/>
      <c r="F323" s="42">
        <f t="shared" si="8"/>
        <v>0</v>
      </c>
      <c r="G323" s="42"/>
      <c r="H323" s="42">
        <f>CONSUMO_DE_AGUA7[[#This Row],[Medidor 1 
final m3 ]]</f>
        <v>0</v>
      </c>
      <c r="I323" s="42"/>
      <c r="J323" s="56">
        <f>+CONSUMO_DE_AGUA7[[#This Row],[Medidor 1 
final m3 3]]-CONSUMO_DE_AGUA7[[#This Row],[Medidor 1 inicial m3]]</f>
        <v>0</v>
      </c>
      <c r="K323" s="52"/>
    </row>
    <row r="324" spans="1:11">
      <c r="A324" s="49"/>
      <c r="B324" s="49"/>
      <c r="C324" s="50">
        <f>IFERROR(CONSUMO_DE_AGUA7[[#This Row],[Fecha de fin perforación/corte mensual]],0)</f>
        <v>0</v>
      </c>
      <c r="D324" s="42"/>
      <c r="E324" s="42"/>
      <c r="F324" s="42">
        <f t="shared" si="8"/>
        <v>0</v>
      </c>
      <c r="G324" s="42"/>
      <c r="H324" s="42">
        <f>CONSUMO_DE_AGUA7[[#This Row],[Medidor 1 
final m3 ]]</f>
        <v>0</v>
      </c>
      <c r="I324" s="42"/>
      <c r="J324" s="56">
        <f>+CONSUMO_DE_AGUA7[[#This Row],[Medidor 1 
final m3 3]]-CONSUMO_DE_AGUA7[[#This Row],[Medidor 1 inicial m3]]</f>
        <v>0</v>
      </c>
      <c r="K324" s="52"/>
    </row>
    <row r="325" spans="1:11">
      <c r="A325" s="49"/>
      <c r="B325" s="49"/>
      <c r="C325" s="50">
        <f>IFERROR(CONSUMO_DE_AGUA7[[#This Row],[Fecha de fin perforación/corte mensual]],0)</f>
        <v>0</v>
      </c>
      <c r="D325" s="42"/>
      <c r="E325" s="42"/>
      <c r="F325" s="42">
        <f t="shared" si="8"/>
        <v>0</v>
      </c>
      <c r="G325" s="42"/>
      <c r="H325" s="42">
        <f>CONSUMO_DE_AGUA7[[#This Row],[Medidor 1 
final m3 ]]</f>
        <v>0</v>
      </c>
      <c r="I325" s="42"/>
      <c r="J325" s="56">
        <f>+CONSUMO_DE_AGUA7[[#This Row],[Medidor 1 
final m3 3]]-CONSUMO_DE_AGUA7[[#This Row],[Medidor 1 inicial m3]]</f>
        <v>0</v>
      </c>
      <c r="K325" s="52"/>
    </row>
    <row r="326" spans="1:11">
      <c r="A326" s="49"/>
      <c r="B326" s="49"/>
      <c r="C326" s="50">
        <f>IFERROR(CONSUMO_DE_AGUA7[[#This Row],[Fecha de fin perforación/corte mensual]],0)</f>
        <v>0</v>
      </c>
      <c r="D326" s="42"/>
      <c r="E326" s="42"/>
      <c r="F326" s="42">
        <f t="shared" si="8"/>
        <v>0</v>
      </c>
      <c r="G326" s="42"/>
      <c r="H326" s="42">
        <f>CONSUMO_DE_AGUA7[[#This Row],[Medidor 1 
final m3 ]]</f>
        <v>0</v>
      </c>
      <c r="I326" s="42"/>
      <c r="J326" s="56">
        <f>+CONSUMO_DE_AGUA7[[#This Row],[Medidor 1 
final m3 3]]-CONSUMO_DE_AGUA7[[#This Row],[Medidor 1 inicial m3]]</f>
        <v>0</v>
      </c>
      <c r="K326" s="52"/>
    </row>
    <row r="327" spans="1:11">
      <c r="A327" s="49"/>
      <c r="B327" s="49"/>
      <c r="C327" s="50">
        <f>IFERROR(CONSUMO_DE_AGUA7[[#This Row],[Fecha de fin perforación/corte mensual]],0)</f>
        <v>0</v>
      </c>
      <c r="D327" s="42"/>
      <c r="E327" s="42"/>
      <c r="F327" s="42">
        <f t="shared" si="8"/>
        <v>0</v>
      </c>
      <c r="G327" s="42"/>
      <c r="H327" s="42">
        <f>CONSUMO_DE_AGUA7[[#This Row],[Medidor 1 
final m3 ]]</f>
        <v>0</v>
      </c>
      <c r="I327" s="42"/>
      <c r="J327" s="56">
        <f>+CONSUMO_DE_AGUA7[[#This Row],[Medidor 1 
final m3 3]]-CONSUMO_DE_AGUA7[[#This Row],[Medidor 1 inicial m3]]</f>
        <v>0</v>
      </c>
      <c r="K327" s="52"/>
    </row>
    <row r="328" spans="1:11">
      <c r="A328" s="49"/>
      <c r="B328" s="49"/>
      <c r="C328" s="50">
        <f>IFERROR(CONSUMO_DE_AGUA7[[#This Row],[Fecha de fin perforación/corte mensual]],0)</f>
        <v>0</v>
      </c>
      <c r="D328" s="42"/>
      <c r="E328" s="42"/>
      <c r="F328" s="42">
        <f t="shared" si="8"/>
        <v>0</v>
      </c>
      <c r="G328" s="42"/>
      <c r="H328" s="42">
        <f>CONSUMO_DE_AGUA7[[#This Row],[Medidor 1 
final m3 ]]</f>
        <v>0</v>
      </c>
      <c r="I328" s="42"/>
      <c r="J328" s="56">
        <f>+CONSUMO_DE_AGUA7[[#This Row],[Medidor 1 
final m3 3]]-CONSUMO_DE_AGUA7[[#This Row],[Medidor 1 inicial m3]]</f>
        <v>0</v>
      </c>
      <c r="K328" s="52"/>
    </row>
    <row r="329" spans="1:11">
      <c r="A329" s="49"/>
      <c r="B329" s="49"/>
      <c r="C329" s="50">
        <f>IFERROR(CONSUMO_DE_AGUA7[[#This Row],[Fecha de fin perforación/corte mensual]],0)</f>
        <v>0</v>
      </c>
      <c r="D329" s="42"/>
      <c r="E329" s="42"/>
      <c r="F329" s="42">
        <f t="shared" si="8"/>
        <v>0</v>
      </c>
      <c r="G329" s="42"/>
      <c r="H329" s="42">
        <f>CONSUMO_DE_AGUA7[[#This Row],[Medidor 1 
final m3 ]]</f>
        <v>0</v>
      </c>
      <c r="I329" s="42"/>
      <c r="J329" s="56">
        <f>+CONSUMO_DE_AGUA7[[#This Row],[Medidor 1 
final m3 3]]-CONSUMO_DE_AGUA7[[#This Row],[Medidor 1 inicial m3]]</f>
        <v>0</v>
      </c>
      <c r="K329" s="52"/>
    </row>
    <row r="330" spans="1:11">
      <c r="A330" s="49"/>
      <c r="B330" s="49"/>
      <c r="C330" s="50">
        <f>IFERROR(CONSUMO_DE_AGUA7[[#This Row],[Fecha de fin perforación/corte mensual]],0)</f>
        <v>0</v>
      </c>
      <c r="D330" s="42"/>
      <c r="E330" s="42"/>
      <c r="F330" s="42">
        <f t="shared" si="8"/>
        <v>0</v>
      </c>
      <c r="G330" s="42"/>
      <c r="H330" s="42">
        <f>CONSUMO_DE_AGUA7[[#This Row],[Medidor 1 
final m3 ]]</f>
        <v>0</v>
      </c>
      <c r="I330" s="42"/>
      <c r="J330" s="56">
        <f>+CONSUMO_DE_AGUA7[[#This Row],[Medidor 1 
final m3 3]]-CONSUMO_DE_AGUA7[[#This Row],[Medidor 1 inicial m3]]</f>
        <v>0</v>
      </c>
      <c r="K330" s="52"/>
    </row>
    <row r="331" spans="1:11">
      <c r="A331" s="49"/>
      <c r="B331" s="49"/>
      <c r="C331" s="50">
        <f>IFERROR(CONSUMO_DE_AGUA7[[#This Row],[Fecha de fin perforación/corte mensual]],0)</f>
        <v>0</v>
      </c>
      <c r="D331" s="42"/>
      <c r="E331" s="42"/>
      <c r="F331" s="42">
        <f t="shared" si="8"/>
        <v>0</v>
      </c>
      <c r="G331" s="42"/>
      <c r="H331" s="42">
        <f>CONSUMO_DE_AGUA7[[#This Row],[Medidor 1 
final m3 ]]</f>
        <v>0</v>
      </c>
      <c r="I331" s="42"/>
      <c r="J331" s="56">
        <f>+CONSUMO_DE_AGUA7[[#This Row],[Medidor 1 
final m3 3]]-CONSUMO_DE_AGUA7[[#This Row],[Medidor 1 inicial m3]]</f>
        <v>0</v>
      </c>
      <c r="K331" s="52"/>
    </row>
    <row r="332" spans="1:11">
      <c r="A332" s="49"/>
      <c r="B332" s="49"/>
      <c r="C332" s="50">
        <f>IFERROR(CONSUMO_DE_AGUA7[[#This Row],[Fecha de fin perforación/corte mensual]],0)</f>
        <v>0</v>
      </c>
      <c r="D332" s="42"/>
      <c r="E332" s="42"/>
      <c r="F332" s="42">
        <f t="shared" si="8"/>
        <v>0</v>
      </c>
      <c r="G332" s="42"/>
      <c r="H332" s="42">
        <f>CONSUMO_DE_AGUA7[[#This Row],[Medidor 1 
final m3 ]]</f>
        <v>0</v>
      </c>
      <c r="I332" s="42"/>
      <c r="J332" s="56">
        <f>+CONSUMO_DE_AGUA7[[#This Row],[Medidor 1 
final m3 3]]-CONSUMO_DE_AGUA7[[#This Row],[Medidor 1 inicial m3]]</f>
        <v>0</v>
      </c>
      <c r="K332" s="52"/>
    </row>
    <row r="333" spans="1:11">
      <c r="A333" s="49"/>
      <c r="B333" s="49"/>
      <c r="C333" s="50">
        <f>IFERROR(CONSUMO_DE_AGUA7[[#This Row],[Fecha de fin perforación/corte mensual]],0)</f>
        <v>0</v>
      </c>
      <c r="D333" s="42"/>
      <c r="E333" s="42"/>
      <c r="F333" s="42">
        <f t="shared" si="8"/>
        <v>0</v>
      </c>
      <c r="G333" s="42"/>
      <c r="H333" s="42">
        <f>CONSUMO_DE_AGUA7[[#This Row],[Medidor 1 
final m3 ]]</f>
        <v>0</v>
      </c>
      <c r="I333" s="42"/>
      <c r="J333" s="56">
        <f>+CONSUMO_DE_AGUA7[[#This Row],[Medidor 1 
final m3 3]]-CONSUMO_DE_AGUA7[[#This Row],[Medidor 1 inicial m3]]</f>
        <v>0</v>
      </c>
      <c r="K333" s="52"/>
    </row>
    <row r="334" spans="1:11">
      <c r="A334" s="49"/>
      <c r="B334" s="49"/>
      <c r="C334" s="50">
        <f>IFERROR(CONSUMO_DE_AGUA7[[#This Row],[Fecha de fin perforación/corte mensual]],0)</f>
        <v>0</v>
      </c>
      <c r="D334" s="42"/>
      <c r="E334" s="42"/>
      <c r="F334" s="42">
        <f t="shared" si="8"/>
        <v>0</v>
      </c>
      <c r="G334" s="42"/>
      <c r="H334" s="42">
        <f>CONSUMO_DE_AGUA7[[#This Row],[Medidor 1 
final m3 ]]</f>
        <v>0</v>
      </c>
      <c r="I334" s="42"/>
      <c r="J334" s="56">
        <f>+CONSUMO_DE_AGUA7[[#This Row],[Medidor 1 
final m3 3]]-CONSUMO_DE_AGUA7[[#This Row],[Medidor 1 inicial m3]]</f>
        <v>0</v>
      </c>
      <c r="K334" s="52"/>
    </row>
    <row r="335" spans="1:11">
      <c r="A335" s="49"/>
      <c r="B335" s="49"/>
      <c r="C335" s="50">
        <f>IFERROR(CONSUMO_DE_AGUA7[[#This Row],[Fecha de fin perforación/corte mensual]],0)</f>
        <v>0</v>
      </c>
      <c r="D335" s="42"/>
      <c r="E335" s="42"/>
      <c r="F335" s="42">
        <f t="shared" si="8"/>
        <v>0</v>
      </c>
      <c r="G335" s="42"/>
      <c r="H335" s="42">
        <f>CONSUMO_DE_AGUA7[[#This Row],[Medidor 1 
final m3 ]]</f>
        <v>0</v>
      </c>
      <c r="I335" s="42"/>
      <c r="J335" s="56">
        <f>+CONSUMO_DE_AGUA7[[#This Row],[Medidor 1 
final m3 3]]-CONSUMO_DE_AGUA7[[#This Row],[Medidor 1 inicial m3]]</f>
        <v>0</v>
      </c>
      <c r="K335" s="52"/>
    </row>
    <row r="336" spans="1:11">
      <c r="A336" s="49"/>
      <c r="B336" s="49"/>
      <c r="C336" s="50">
        <f>IFERROR(CONSUMO_DE_AGUA7[[#This Row],[Fecha de fin perforación/corte mensual]],0)</f>
        <v>0</v>
      </c>
      <c r="D336" s="42"/>
      <c r="E336" s="42"/>
      <c r="F336" s="42">
        <f t="shared" si="8"/>
        <v>0</v>
      </c>
      <c r="G336" s="42"/>
      <c r="H336" s="42">
        <f>CONSUMO_DE_AGUA7[[#This Row],[Medidor 1 
final m3 ]]</f>
        <v>0</v>
      </c>
      <c r="I336" s="42"/>
      <c r="J336" s="56">
        <f>+CONSUMO_DE_AGUA7[[#This Row],[Medidor 1 
final m3 3]]-CONSUMO_DE_AGUA7[[#This Row],[Medidor 1 inicial m3]]</f>
        <v>0</v>
      </c>
      <c r="K336" s="52"/>
    </row>
    <row r="337" spans="1:11">
      <c r="A337" s="49"/>
      <c r="B337" s="49"/>
      <c r="C337" s="50">
        <f>IFERROR(CONSUMO_DE_AGUA7[[#This Row],[Fecha de fin perforación/corte mensual]],0)</f>
        <v>0</v>
      </c>
      <c r="D337" s="42"/>
      <c r="E337" s="42"/>
      <c r="F337" s="42">
        <f t="shared" si="8"/>
        <v>0</v>
      </c>
      <c r="G337" s="42"/>
      <c r="H337" s="42">
        <f>CONSUMO_DE_AGUA7[[#This Row],[Medidor 1 
final m3 ]]</f>
        <v>0</v>
      </c>
      <c r="I337" s="42"/>
      <c r="J337" s="56">
        <f>+CONSUMO_DE_AGUA7[[#This Row],[Medidor 1 
final m3 3]]-CONSUMO_DE_AGUA7[[#This Row],[Medidor 1 inicial m3]]</f>
        <v>0</v>
      </c>
      <c r="K337" s="52"/>
    </row>
    <row r="338" spans="1:11">
      <c r="A338" s="49"/>
      <c r="B338" s="49"/>
      <c r="C338" s="50">
        <f>IFERROR(CONSUMO_DE_AGUA7[[#This Row],[Fecha de fin perforación/corte mensual]],0)</f>
        <v>0</v>
      </c>
      <c r="D338" s="42"/>
      <c r="E338" s="42"/>
      <c r="F338" s="42">
        <f t="shared" si="8"/>
        <v>0</v>
      </c>
      <c r="G338" s="42"/>
      <c r="H338" s="42">
        <f>CONSUMO_DE_AGUA7[[#This Row],[Medidor 1 
final m3 ]]</f>
        <v>0</v>
      </c>
      <c r="I338" s="42"/>
      <c r="J338" s="56">
        <f>+CONSUMO_DE_AGUA7[[#This Row],[Medidor 1 
final m3 3]]-CONSUMO_DE_AGUA7[[#This Row],[Medidor 1 inicial m3]]</f>
        <v>0</v>
      </c>
      <c r="K338" s="52"/>
    </row>
    <row r="339" spans="1:11">
      <c r="A339" s="49"/>
      <c r="B339" s="49"/>
      <c r="C339" s="50">
        <f>IFERROR(CONSUMO_DE_AGUA7[[#This Row],[Fecha de fin perforación/corte mensual]],0)</f>
        <v>0</v>
      </c>
      <c r="D339" s="42"/>
      <c r="E339" s="42"/>
      <c r="F339" s="42">
        <f t="shared" si="8"/>
        <v>0</v>
      </c>
      <c r="G339" s="42"/>
      <c r="H339" s="42">
        <f>CONSUMO_DE_AGUA7[[#This Row],[Medidor 1 
final m3 ]]</f>
        <v>0</v>
      </c>
      <c r="I339" s="42"/>
      <c r="J339" s="56">
        <f>+CONSUMO_DE_AGUA7[[#This Row],[Medidor 1 
final m3 3]]-CONSUMO_DE_AGUA7[[#This Row],[Medidor 1 inicial m3]]</f>
        <v>0</v>
      </c>
      <c r="K339" s="52"/>
    </row>
    <row r="340" spans="1:11">
      <c r="A340" s="49"/>
      <c r="B340" s="49"/>
      <c r="C340" s="50">
        <f>IFERROR(CONSUMO_DE_AGUA7[[#This Row],[Fecha de fin perforación/corte mensual]],0)</f>
        <v>0</v>
      </c>
      <c r="D340" s="42"/>
      <c r="E340" s="42"/>
      <c r="F340" s="42">
        <f t="shared" si="8"/>
        <v>0</v>
      </c>
      <c r="G340" s="42"/>
      <c r="H340" s="42">
        <f>CONSUMO_DE_AGUA7[[#This Row],[Medidor 1 
final m3 ]]</f>
        <v>0</v>
      </c>
      <c r="I340" s="42"/>
      <c r="J340" s="56">
        <f>+CONSUMO_DE_AGUA7[[#This Row],[Medidor 1 
final m3 3]]-CONSUMO_DE_AGUA7[[#This Row],[Medidor 1 inicial m3]]</f>
        <v>0</v>
      </c>
      <c r="K340" s="52"/>
    </row>
    <row r="341" spans="1:11">
      <c r="A341" s="49"/>
      <c r="B341" s="49"/>
      <c r="C341" s="50">
        <f>IFERROR(CONSUMO_DE_AGUA7[[#This Row],[Fecha de fin perforación/corte mensual]],0)</f>
        <v>0</v>
      </c>
      <c r="D341" s="42"/>
      <c r="E341" s="42"/>
      <c r="F341" s="42">
        <f t="shared" si="8"/>
        <v>0</v>
      </c>
      <c r="G341" s="42"/>
      <c r="H341" s="42">
        <f>CONSUMO_DE_AGUA7[[#This Row],[Medidor 1 
final m3 ]]</f>
        <v>0</v>
      </c>
      <c r="I341" s="42"/>
      <c r="J341" s="56">
        <f>+CONSUMO_DE_AGUA7[[#This Row],[Medidor 1 
final m3 3]]-CONSUMO_DE_AGUA7[[#This Row],[Medidor 1 inicial m3]]</f>
        <v>0</v>
      </c>
      <c r="K341" s="52"/>
    </row>
    <row r="342" spans="1:11">
      <c r="A342" s="49"/>
      <c r="B342" s="49"/>
      <c r="C342" s="50">
        <f>IFERROR(CONSUMO_DE_AGUA7[[#This Row],[Fecha de fin perforación/corte mensual]],0)</f>
        <v>0</v>
      </c>
      <c r="D342" s="42"/>
      <c r="E342" s="42"/>
      <c r="F342" s="42">
        <f t="shared" si="8"/>
        <v>0</v>
      </c>
      <c r="G342" s="42"/>
      <c r="H342" s="42">
        <f>CONSUMO_DE_AGUA7[[#This Row],[Medidor 1 
final m3 ]]</f>
        <v>0</v>
      </c>
      <c r="I342" s="42"/>
      <c r="J342" s="56">
        <f>+CONSUMO_DE_AGUA7[[#This Row],[Medidor 1 
final m3 3]]-CONSUMO_DE_AGUA7[[#This Row],[Medidor 1 inicial m3]]</f>
        <v>0</v>
      </c>
      <c r="K342" s="52"/>
    </row>
    <row r="343" spans="1:11">
      <c r="A343" s="49"/>
      <c r="B343" s="49"/>
      <c r="C343" s="50">
        <f>IFERROR(CONSUMO_DE_AGUA7[[#This Row],[Fecha de fin perforación/corte mensual]],0)</f>
        <v>0</v>
      </c>
      <c r="D343" s="42"/>
      <c r="E343" s="42"/>
      <c r="F343" s="42">
        <f t="shared" si="8"/>
        <v>0</v>
      </c>
      <c r="G343" s="42"/>
      <c r="H343" s="42">
        <f>CONSUMO_DE_AGUA7[[#This Row],[Medidor 1 
final m3 ]]</f>
        <v>0</v>
      </c>
      <c r="I343" s="42"/>
      <c r="J343" s="56">
        <f>+CONSUMO_DE_AGUA7[[#This Row],[Medidor 1 
final m3 3]]-CONSUMO_DE_AGUA7[[#This Row],[Medidor 1 inicial m3]]</f>
        <v>0</v>
      </c>
      <c r="K343" s="52"/>
    </row>
    <row r="344" spans="1:11">
      <c r="A344" s="49"/>
      <c r="B344" s="49"/>
      <c r="C344" s="50">
        <f>IFERROR(CONSUMO_DE_AGUA7[[#This Row],[Fecha de fin perforación/corte mensual]],0)</f>
        <v>0</v>
      </c>
      <c r="D344" s="42"/>
      <c r="E344" s="42"/>
      <c r="F344" s="42">
        <f t="shared" si="8"/>
        <v>0</v>
      </c>
      <c r="G344" s="42"/>
      <c r="H344" s="42">
        <f>CONSUMO_DE_AGUA7[[#This Row],[Medidor 1 
final m3 ]]</f>
        <v>0</v>
      </c>
      <c r="I344" s="42"/>
      <c r="J344" s="56">
        <f>+CONSUMO_DE_AGUA7[[#This Row],[Medidor 1 
final m3 3]]-CONSUMO_DE_AGUA7[[#This Row],[Medidor 1 inicial m3]]</f>
        <v>0</v>
      </c>
      <c r="K344" s="52"/>
    </row>
    <row r="345" spans="1:11">
      <c r="A345" s="49"/>
      <c r="B345" s="49"/>
      <c r="C345" s="50">
        <f>IFERROR(CONSUMO_DE_AGUA7[[#This Row],[Fecha de fin perforación/corte mensual]],0)</f>
        <v>0</v>
      </c>
      <c r="D345" s="42"/>
      <c r="E345" s="42"/>
      <c r="F345" s="42">
        <f t="shared" si="8"/>
        <v>0</v>
      </c>
      <c r="G345" s="42"/>
      <c r="H345" s="42">
        <f>CONSUMO_DE_AGUA7[[#This Row],[Medidor 1 
final m3 ]]</f>
        <v>0</v>
      </c>
      <c r="I345" s="42"/>
      <c r="J345" s="56">
        <f>+CONSUMO_DE_AGUA7[[#This Row],[Medidor 1 
final m3 3]]-CONSUMO_DE_AGUA7[[#This Row],[Medidor 1 inicial m3]]</f>
        <v>0</v>
      </c>
      <c r="K345" s="52"/>
    </row>
    <row r="346" spans="1:11">
      <c r="A346" s="49"/>
      <c r="B346" s="49"/>
      <c r="C346" s="50">
        <f>IFERROR(CONSUMO_DE_AGUA7[[#This Row],[Fecha de fin perforación/corte mensual]],0)</f>
        <v>0</v>
      </c>
      <c r="D346" s="42"/>
      <c r="E346" s="42"/>
      <c r="F346" s="42">
        <f t="shared" si="8"/>
        <v>0</v>
      </c>
      <c r="G346" s="42"/>
      <c r="H346" s="42">
        <f>CONSUMO_DE_AGUA7[[#This Row],[Medidor 1 
final m3 ]]</f>
        <v>0</v>
      </c>
      <c r="I346" s="42"/>
      <c r="J346" s="56">
        <f>+CONSUMO_DE_AGUA7[[#This Row],[Medidor 1 
final m3 3]]-CONSUMO_DE_AGUA7[[#This Row],[Medidor 1 inicial m3]]</f>
        <v>0</v>
      </c>
      <c r="K346" s="52"/>
    </row>
    <row r="347" spans="1:11">
      <c r="A347" s="49"/>
      <c r="B347" s="49"/>
      <c r="C347" s="50">
        <f>IFERROR(CONSUMO_DE_AGUA7[[#This Row],[Fecha de fin perforación/corte mensual]],0)</f>
        <v>0</v>
      </c>
      <c r="D347" s="42"/>
      <c r="E347" s="42"/>
      <c r="F347" s="42">
        <f t="shared" si="8"/>
        <v>0</v>
      </c>
      <c r="G347" s="42"/>
      <c r="H347" s="42">
        <f>CONSUMO_DE_AGUA7[[#This Row],[Medidor 1 
final m3 ]]</f>
        <v>0</v>
      </c>
      <c r="I347" s="42"/>
      <c r="J347" s="56">
        <f>+CONSUMO_DE_AGUA7[[#This Row],[Medidor 1 
final m3 3]]-CONSUMO_DE_AGUA7[[#This Row],[Medidor 1 inicial m3]]</f>
        <v>0</v>
      </c>
      <c r="K347" s="52"/>
    </row>
    <row r="348" spans="1:11">
      <c r="A348" s="49"/>
      <c r="B348" s="49"/>
      <c r="C348" s="50">
        <f>IFERROR(CONSUMO_DE_AGUA7[[#This Row],[Fecha de fin perforación/corte mensual]],0)</f>
        <v>0</v>
      </c>
      <c r="D348" s="42"/>
      <c r="E348" s="42"/>
      <c r="F348" s="42">
        <f t="shared" si="8"/>
        <v>0</v>
      </c>
      <c r="G348" s="42"/>
      <c r="H348" s="42">
        <f>CONSUMO_DE_AGUA7[[#This Row],[Medidor 1 
final m3 ]]</f>
        <v>0</v>
      </c>
      <c r="I348" s="42"/>
      <c r="J348" s="56">
        <f>+CONSUMO_DE_AGUA7[[#This Row],[Medidor 1 
final m3 3]]-CONSUMO_DE_AGUA7[[#This Row],[Medidor 1 inicial m3]]</f>
        <v>0</v>
      </c>
      <c r="K348" s="52"/>
    </row>
    <row r="349" spans="1:11">
      <c r="A349" s="49"/>
      <c r="B349" s="49"/>
      <c r="C349" s="50">
        <f>IFERROR(CONSUMO_DE_AGUA7[[#This Row],[Fecha de fin perforación/corte mensual]],0)</f>
        <v>0</v>
      </c>
      <c r="D349" s="42"/>
      <c r="E349" s="42"/>
      <c r="F349" s="42">
        <f t="shared" si="8"/>
        <v>0</v>
      </c>
      <c r="G349" s="42"/>
      <c r="H349" s="42">
        <f>CONSUMO_DE_AGUA7[[#This Row],[Medidor 1 
final m3 ]]</f>
        <v>0</v>
      </c>
      <c r="I349" s="42"/>
      <c r="J349" s="56">
        <f>+CONSUMO_DE_AGUA7[[#This Row],[Medidor 1 
final m3 3]]-CONSUMO_DE_AGUA7[[#This Row],[Medidor 1 inicial m3]]</f>
        <v>0</v>
      </c>
      <c r="K349" s="52"/>
    </row>
    <row r="350" spans="1:11">
      <c r="A350" s="49"/>
      <c r="B350" s="49"/>
      <c r="C350" s="50">
        <f>IFERROR(CONSUMO_DE_AGUA7[[#This Row],[Fecha de fin perforación/corte mensual]],0)</f>
        <v>0</v>
      </c>
      <c r="D350" s="42"/>
      <c r="E350" s="42"/>
      <c r="F350" s="42">
        <f t="shared" si="8"/>
        <v>0</v>
      </c>
      <c r="G350" s="42"/>
      <c r="H350" s="42">
        <f>CONSUMO_DE_AGUA7[[#This Row],[Medidor 1 
final m3 ]]</f>
        <v>0</v>
      </c>
      <c r="I350" s="42"/>
      <c r="J350" s="56">
        <f>+CONSUMO_DE_AGUA7[[#This Row],[Medidor 1 
final m3 3]]-CONSUMO_DE_AGUA7[[#This Row],[Medidor 1 inicial m3]]</f>
        <v>0</v>
      </c>
      <c r="K350" s="52"/>
    </row>
    <row r="351" spans="1:11">
      <c r="A351" s="49"/>
      <c r="B351" s="49"/>
      <c r="C351" s="50">
        <f>IFERROR(CONSUMO_DE_AGUA7[[#This Row],[Fecha de fin perforación/corte mensual]],0)</f>
        <v>0</v>
      </c>
      <c r="D351" s="42"/>
      <c r="E351" s="42"/>
      <c r="F351" s="42">
        <f t="shared" si="8"/>
        <v>0</v>
      </c>
      <c r="G351" s="42"/>
      <c r="H351" s="42">
        <f>CONSUMO_DE_AGUA7[[#This Row],[Medidor 1 
final m3 ]]</f>
        <v>0</v>
      </c>
      <c r="I351" s="42"/>
      <c r="J351" s="56">
        <f>+CONSUMO_DE_AGUA7[[#This Row],[Medidor 1 
final m3 3]]-CONSUMO_DE_AGUA7[[#This Row],[Medidor 1 inicial m3]]</f>
        <v>0</v>
      </c>
      <c r="K351" s="52"/>
    </row>
    <row r="352" spans="1:11">
      <c r="A352" s="49"/>
      <c r="B352" s="49"/>
      <c r="C352" s="50">
        <f>IFERROR(CONSUMO_DE_AGUA7[[#This Row],[Fecha de fin perforación/corte mensual]],0)</f>
        <v>0</v>
      </c>
      <c r="D352" s="42"/>
      <c r="E352" s="42"/>
      <c r="F352" s="42">
        <f t="shared" si="8"/>
        <v>0</v>
      </c>
      <c r="G352" s="42"/>
      <c r="H352" s="42">
        <f>CONSUMO_DE_AGUA7[[#This Row],[Medidor 1 
final m3 ]]</f>
        <v>0</v>
      </c>
      <c r="I352" s="42"/>
      <c r="J352" s="56">
        <f>+CONSUMO_DE_AGUA7[[#This Row],[Medidor 1 
final m3 3]]-CONSUMO_DE_AGUA7[[#This Row],[Medidor 1 inicial m3]]</f>
        <v>0</v>
      </c>
      <c r="K352" s="52"/>
    </row>
    <row r="353" spans="1:11">
      <c r="A353" s="49"/>
      <c r="B353" s="49"/>
      <c r="C353" s="50">
        <f>IFERROR(CONSUMO_DE_AGUA7[[#This Row],[Fecha de fin perforación/corte mensual]],0)</f>
        <v>0</v>
      </c>
      <c r="D353" s="42"/>
      <c r="E353" s="42"/>
      <c r="F353" s="42">
        <f t="shared" si="8"/>
        <v>0</v>
      </c>
      <c r="G353" s="42"/>
      <c r="H353" s="42">
        <f>CONSUMO_DE_AGUA7[[#This Row],[Medidor 1 
final m3 ]]</f>
        <v>0</v>
      </c>
      <c r="I353" s="42"/>
      <c r="J353" s="56">
        <f>+CONSUMO_DE_AGUA7[[#This Row],[Medidor 1 
final m3 3]]-CONSUMO_DE_AGUA7[[#This Row],[Medidor 1 inicial m3]]</f>
        <v>0</v>
      </c>
      <c r="K353" s="52"/>
    </row>
    <row r="354" spans="1:11">
      <c r="A354" s="49"/>
      <c r="B354" s="49"/>
      <c r="C354" s="50">
        <f>IFERROR(CONSUMO_DE_AGUA7[[#This Row],[Fecha de fin perforación/corte mensual]],0)</f>
        <v>0</v>
      </c>
      <c r="D354" s="42"/>
      <c r="E354" s="42"/>
      <c r="F354" s="42">
        <f t="shared" si="8"/>
        <v>0</v>
      </c>
      <c r="G354" s="42"/>
      <c r="H354" s="42">
        <f>CONSUMO_DE_AGUA7[[#This Row],[Medidor 1 
final m3 ]]</f>
        <v>0</v>
      </c>
      <c r="I354" s="42"/>
      <c r="J354" s="56">
        <f>+CONSUMO_DE_AGUA7[[#This Row],[Medidor 1 
final m3 3]]-CONSUMO_DE_AGUA7[[#This Row],[Medidor 1 inicial m3]]</f>
        <v>0</v>
      </c>
      <c r="K354" s="52"/>
    </row>
    <row r="355" spans="1:11">
      <c r="A355" s="49"/>
      <c r="B355" s="49"/>
      <c r="C355" s="50">
        <f>IFERROR(CONSUMO_DE_AGUA7[[#This Row],[Fecha de fin perforación/corte mensual]],0)</f>
        <v>0</v>
      </c>
      <c r="D355" s="42"/>
      <c r="E355" s="42"/>
      <c r="F355" s="42">
        <f t="shared" si="8"/>
        <v>0</v>
      </c>
      <c r="G355" s="42"/>
      <c r="H355" s="42">
        <f>CONSUMO_DE_AGUA7[[#This Row],[Medidor 1 
final m3 ]]</f>
        <v>0</v>
      </c>
      <c r="I355" s="42"/>
      <c r="J355" s="56">
        <f>+CONSUMO_DE_AGUA7[[#This Row],[Medidor 1 
final m3 3]]-CONSUMO_DE_AGUA7[[#This Row],[Medidor 1 inicial m3]]</f>
        <v>0</v>
      </c>
      <c r="K355" s="52"/>
    </row>
    <row r="356" spans="1:11">
      <c r="A356" s="49"/>
      <c r="B356" s="49"/>
      <c r="C356" s="50">
        <f>IFERROR(CONSUMO_DE_AGUA7[[#This Row],[Fecha de fin perforación/corte mensual]],0)</f>
        <v>0</v>
      </c>
      <c r="D356" s="42"/>
      <c r="E356" s="42"/>
      <c r="F356" s="42">
        <f t="shared" si="8"/>
        <v>0</v>
      </c>
      <c r="G356" s="42"/>
      <c r="H356" s="42">
        <f>CONSUMO_DE_AGUA7[[#This Row],[Medidor 1 
final m3 ]]</f>
        <v>0</v>
      </c>
      <c r="I356" s="42"/>
      <c r="J356" s="56">
        <f>+CONSUMO_DE_AGUA7[[#This Row],[Medidor 1 
final m3 3]]-CONSUMO_DE_AGUA7[[#This Row],[Medidor 1 inicial m3]]</f>
        <v>0</v>
      </c>
      <c r="K356" s="52"/>
    </row>
    <row r="357" spans="1:11">
      <c r="A357" s="49"/>
      <c r="B357" s="49"/>
      <c r="C357" s="50">
        <f>IFERROR(CONSUMO_DE_AGUA7[[#This Row],[Fecha de fin perforación/corte mensual]],0)</f>
        <v>0</v>
      </c>
      <c r="D357" s="42"/>
      <c r="E357" s="42"/>
      <c r="F357" s="42">
        <f t="shared" si="8"/>
        <v>0</v>
      </c>
      <c r="G357" s="42"/>
      <c r="H357" s="42">
        <f>CONSUMO_DE_AGUA7[[#This Row],[Medidor 1 
final m3 ]]</f>
        <v>0</v>
      </c>
      <c r="I357" s="42"/>
      <c r="J357" s="56">
        <f>+CONSUMO_DE_AGUA7[[#This Row],[Medidor 1 
final m3 3]]-CONSUMO_DE_AGUA7[[#This Row],[Medidor 1 inicial m3]]</f>
        <v>0</v>
      </c>
      <c r="K357" s="52"/>
    </row>
    <row r="358" spans="1:11">
      <c r="A358" s="49"/>
      <c r="B358" s="49"/>
      <c r="C358" s="50">
        <f>IFERROR(CONSUMO_DE_AGUA7[[#This Row],[Fecha de fin perforación/corte mensual]],0)</f>
        <v>0</v>
      </c>
      <c r="D358" s="42"/>
      <c r="E358" s="42"/>
      <c r="F358" s="42">
        <f t="shared" si="8"/>
        <v>0</v>
      </c>
      <c r="G358" s="42"/>
      <c r="H358" s="42">
        <f>CONSUMO_DE_AGUA7[[#This Row],[Medidor 1 
final m3 ]]</f>
        <v>0</v>
      </c>
      <c r="I358" s="42"/>
      <c r="J358" s="56">
        <f>+CONSUMO_DE_AGUA7[[#This Row],[Medidor 1 
final m3 3]]-CONSUMO_DE_AGUA7[[#This Row],[Medidor 1 inicial m3]]</f>
        <v>0</v>
      </c>
      <c r="K358" s="52"/>
    </row>
    <row r="359" spans="1:11">
      <c r="A359" s="49"/>
      <c r="B359" s="49"/>
      <c r="C359" s="50">
        <f>IFERROR(CONSUMO_DE_AGUA7[[#This Row],[Fecha de fin perforación/corte mensual]],0)</f>
        <v>0</v>
      </c>
      <c r="D359" s="42"/>
      <c r="E359" s="42"/>
      <c r="F359" s="42">
        <f t="shared" si="8"/>
        <v>0</v>
      </c>
      <c r="G359" s="42"/>
      <c r="H359" s="42">
        <f>CONSUMO_DE_AGUA7[[#This Row],[Medidor 1 
final m3 ]]</f>
        <v>0</v>
      </c>
      <c r="I359" s="42"/>
      <c r="J359" s="56">
        <f>+CONSUMO_DE_AGUA7[[#This Row],[Medidor 1 
final m3 3]]-CONSUMO_DE_AGUA7[[#This Row],[Medidor 1 inicial m3]]</f>
        <v>0</v>
      </c>
      <c r="K359" s="52"/>
    </row>
    <row r="360" spans="1:11">
      <c r="A360" s="49"/>
      <c r="B360" s="49"/>
      <c r="C360" s="50">
        <f>IFERROR(CONSUMO_DE_AGUA7[[#This Row],[Fecha de fin perforación/corte mensual]],0)</f>
        <v>0</v>
      </c>
      <c r="D360" s="42"/>
      <c r="E360" s="42"/>
      <c r="F360" s="42">
        <f t="shared" si="8"/>
        <v>0</v>
      </c>
      <c r="G360" s="42"/>
      <c r="H360" s="42">
        <f>CONSUMO_DE_AGUA7[[#This Row],[Medidor 1 
final m3 ]]</f>
        <v>0</v>
      </c>
      <c r="I360" s="42"/>
      <c r="J360" s="56">
        <f>+CONSUMO_DE_AGUA7[[#This Row],[Medidor 1 
final m3 3]]-CONSUMO_DE_AGUA7[[#This Row],[Medidor 1 inicial m3]]</f>
        <v>0</v>
      </c>
      <c r="K360" s="52"/>
    </row>
    <row r="361" spans="1:11">
      <c r="A361" s="49"/>
      <c r="B361" s="49"/>
      <c r="C361" s="50">
        <f>IFERROR(CONSUMO_DE_AGUA7[[#This Row],[Fecha de fin perforación/corte mensual]],0)</f>
        <v>0</v>
      </c>
      <c r="D361" s="42"/>
      <c r="E361" s="42"/>
      <c r="F361" s="42">
        <f t="shared" si="8"/>
        <v>0</v>
      </c>
      <c r="G361" s="42"/>
      <c r="H361" s="42">
        <f>CONSUMO_DE_AGUA7[[#This Row],[Medidor 1 
final m3 ]]</f>
        <v>0</v>
      </c>
      <c r="I361" s="42"/>
      <c r="J361" s="56">
        <f>+CONSUMO_DE_AGUA7[[#This Row],[Medidor 1 
final m3 3]]-CONSUMO_DE_AGUA7[[#This Row],[Medidor 1 inicial m3]]</f>
        <v>0</v>
      </c>
      <c r="K361" s="52"/>
    </row>
    <row r="362" spans="1:11">
      <c r="A362" s="49"/>
      <c r="B362" s="49"/>
      <c r="C362" s="50">
        <f>IFERROR(CONSUMO_DE_AGUA7[[#This Row],[Fecha de fin perforación/corte mensual]],0)</f>
        <v>0</v>
      </c>
      <c r="D362" s="42"/>
      <c r="E362" s="42"/>
      <c r="F362" s="42">
        <f t="shared" si="8"/>
        <v>0</v>
      </c>
      <c r="G362" s="42"/>
      <c r="H362" s="42">
        <f>CONSUMO_DE_AGUA7[[#This Row],[Medidor 1 
final m3 ]]</f>
        <v>0</v>
      </c>
      <c r="I362" s="42"/>
      <c r="J362" s="56">
        <f>+CONSUMO_DE_AGUA7[[#This Row],[Medidor 1 
final m3 3]]-CONSUMO_DE_AGUA7[[#This Row],[Medidor 1 inicial m3]]</f>
        <v>0</v>
      </c>
      <c r="K362" s="52"/>
    </row>
    <row r="363" spans="1:11">
      <c r="A363" s="49"/>
      <c r="B363" s="49"/>
      <c r="C363" s="50">
        <f>IFERROR(CONSUMO_DE_AGUA7[[#This Row],[Fecha de fin perforación/corte mensual]],0)</f>
        <v>0</v>
      </c>
      <c r="D363" s="42"/>
      <c r="E363" s="42"/>
      <c r="F363" s="42">
        <f t="shared" si="8"/>
        <v>0</v>
      </c>
      <c r="G363" s="42"/>
      <c r="H363" s="42">
        <f>CONSUMO_DE_AGUA7[[#This Row],[Medidor 1 
final m3 ]]</f>
        <v>0</v>
      </c>
      <c r="I363" s="42"/>
      <c r="J363" s="56">
        <f>+CONSUMO_DE_AGUA7[[#This Row],[Medidor 1 
final m3 3]]-CONSUMO_DE_AGUA7[[#This Row],[Medidor 1 inicial m3]]</f>
        <v>0</v>
      </c>
      <c r="K363" s="52"/>
    </row>
    <row r="364" spans="1:11">
      <c r="A364" s="49"/>
      <c r="B364" s="49"/>
      <c r="C364" s="50">
        <f>IFERROR(CONSUMO_DE_AGUA7[[#This Row],[Fecha de fin perforación/corte mensual]],0)</f>
        <v>0</v>
      </c>
      <c r="D364" s="42"/>
      <c r="E364" s="42"/>
      <c r="F364" s="42">
        <f t="shared" si="8"/>
        <v>0</v>
      </c>
      <c r="G364" s="42"/>
      <c r="H364" s="42">
        <f>CONSUMO_DE_AGUA7[[#This Row],[Medidor 1 
final m3 ]]</f>
        <v>0</v>
      </c>
      <c r="I364" s="42"/>
      <c r="J364" s="56">
        <f>+CONSUMO_DE_AGUA7[[#This Row],[Medidor 1 
final m3 3]]-CONSUMO_DE_AGUA7[[#This Row],[Medidor 1 inicial m3]]</f>
        <v>0</v>
      </c>
      <c r="K364" s="52"/>
    </row>
    <row r="365" spans="1:11">
      <c r="A365" s="49"/>
      <c r="B365" s="49"/>
      <c r="C365" s="50">
        <f>IFERROR(CONSUMO_DE_AGUA7[[#This Row],[Fecha de fin perforación/corte mensual]],0)</f>
        <v>0</v>
      </c>
      <c r="D365" s="42"/>
      <c r="E365" s="42"/>
      <c r="F365" s="42">
        <f t="shared" si="8"/>
        <v>0</v>
      </c>
      <c r="G365" s="42"/>
      <c r="H365" s="42">
        <f>CONSUMO_DE_AGUA7[[#This Row],[Medidor 1 
final m3 ]]</f>
        <v>0</v>
      </c>
      <c r="I365" s="42"/>
      <c r="J365" s="56">
        <f>+CONSUMO_DE_AGUA7[[#This Row],[Medidor 1 
final m3 3]]-CONSUMO_DE_AGUA7[[#This Row],[Medidor 1 inicial m3]]</f>
        <v>0</v>
      </c>
      <c r="K365" s="52"/>
    </row>
    <row r="366" spans="1:11">
      <c r="A366" s="49"/>
      <c r="B366" s="49"/>
      <c r="C366" s="50">
        <f>IFERROR(CONSUMO_DE_AGUA7[[#This Row],[Fecha de fin perforación/corte mensual]],0)</f>
        <v>0</v>
      </c>
      <c r="D366" s="42"/>
      <c r="E366" s="42"/>
      <c r="F366" s="42">
        <f t="shared" si="8"/>
        <v>0</v>
      </c>
      <c r="G366" s="42"/>
      <c r="H366" s="42">
        <f>CONSUMO_DE_AGUA7[[#This Row],[Medidor 1 
final m3 ]]</f>
        <v>0</v>
      </c>
      <c r="I366" s="42"/>
      <c r="J366" s="56">
        <f>+CONSUMO_DE_AGUA7[[#This Row],[Medidor 1 
final m3 3]]-CONSUMO_DE_AGUA7[[#This Row],[Medidor 1 inicial m3]]</f>
        <v>0</v>
      </c>
      <c r="K366" s="52"/>
    </row>
    <row r="367" spans="1:11">
      <c r="A367" s="49"/>
      <c r="B367" s="49"/>
      <c r="C367" s="50">
        <f>IFERROR(CONSUMO_DE_AGUA7[[#This Row],[Fecha de fin perforación/corte mensual]],0)</f>
        <v>0</v>
      </c>
      <c r="D367" s="42"/>
      <c r="E367" s="42"/>
      <c r="F367" s="42">
        <f t="shared" si="8"/>
        <v>0</v>
      </c>
      <c r="G367" s="42"/>
      <c r="H367" s="42">
        <f>CONSUMO_DE_AGUA7[[#This Row],[Medidor 1 
final m3 ]]</f>
        <v>0</v>
      </c>
      <c r="I367" s="42"/>
      <c r="J367" s="56">
        <f>+CONSUMO_DE_AGUA7[[#This Row],[Medidor 1 
final m3 3]]-CONSUMO_DE_AGUA7[[#This Row],[Medidor 1 inicial m3]]</f>
        <v>0</v>
      </c>
      <c r="K367" s="52"/>
    </row>
    <row r="368" spans="1:11">
      <c r="A368" s="49"/>
      <c r="B368" s="49"/>
      <c r="C368" s="50">
        <f>IFERROR(CONSUMO_DE_AGUA7[[#This Row],[Fecha de fin perforación/corte mensual]],0)</f>
        <v>0</v>
      </c>
      <c r="D368" s="42"/>
      <c r="E368" s="42"/>
      <c r="F368" s="42">
        <f t="shared" si="8"/>
        <v>0</v>
      </c>
      <c r="G368" s="42"/>
      <c r="H368" s="42">
        <f>CONSUMO_DE_AGUA7[[#This Row],[Medidor 1 
final m3 ]]</f>
        <v>0</v>
      </c>
      <c r="I368" s="42"/>
      <c r="J368" s="56">
        <f>+CONSUMO_DE_AGUA7[[#This Row],[Medidor 1 
final m3 3]]-CONSUMO_DE_AGUA7[[#This Row],[Medidor 1 inicial m3]]</f>
        <v>0</v>
      </c>
      <c r="K368" s="52"/>
    </row>
    <row r="369" spans="1:11">
      <c r="A369" s="49"/>
      <c r="B369" s="49"/>
      <c r="C369" s="50">
        <f>IFERROR(CONSUMO_DE_AGUA7[[#This Row],[Fecha de fin perforación/corte mensual]],0)</f>
        <v>0</v>
      </c>
      <c r="D369" s="42"/>
      <c r="E369" s="42"/>
      <c r="F369" s="42">
        <f t="shared" si="8"/>
        <v>0</v>
      </c>
      <c r="G369" s="42"/>
      <c r="H369" s="42">
        <f>CONSUMO_DE_AGUA7[[#This Row],[Medidor 1 
final m3 ]]</f>
        <v>0</v>
      </c>
      <c r="I369" s="42"/>
      <c r="J369" s="56">
        <f>+CONSUMO_DE_AGUA7[[#This Row],[Medidor 1 
final m3 3]]-CONSUMO_DE_AGUA7[[#This Row],[Medidor 1 inicial m3]]</f>
        <v>0</v>
      </c>
      <c r="K369" s="52"/>
    </row>
    <row r="370" spans="1:11">
      <c r="A370" s="49"/>
      <c r="B370" s="49"/>
      <c r="C370" s="50">
        <f>IFERROR(CONSUMO_DE_AGUA7[[#This Row],[Fecha de fin perforación/corte mensual]],0)</f>
        <v>0</v>
      </c>
      <c r="D370" s="42"/>
      <c r="E370" s="42"/>
      <c r="F370" s="42">
        <f t="shared" si="8"/>
        <v>0</v>
      </c>
      <c r="G370" s="42"/>
      <c r="H370" s="42">
        <f>CONSUMO_DE_AGUA7[[#This Row],[Medidor 1 
final m3 ]]</f>
        <v>0</v>
      </c>
      <c r="I370" s="42"/>
      <c r="J370" s="56">
        <f>+CONSUMO_DE_AGUA7[[#This Row],[Medidor 1 
final m3 3]]-CONSUMO_DE_AGUA7[[#This Row],[Medidor 1 inicial m3]]</f>
        <v>0</v>
      </c>
      <c r="K370" s="52"/>
    </row>
    <row r="371" spans="1:11">
      <c r="A371" s="49"/>
      <c r="B371" s="49"/>
      <c r="C371" s="50">
        <f>IFERROR(CONSUMO_DE_AGUA7[[#This Row],[Fecha de fin perforación/corte mensual]],0)</f>
        <v>0</v>
      </c>
      <c r="D371" s="42"/>
      <c r="E371" s="42"/>
      <c r="F371" s="42">
        <f t="shared" si="8"/>
        <v>0</v>
      </c>
      <c r="G371" s="42"/>
      <c r="H371" s="42">
        <f>CONSUMO_DE_AGUA7[[#This Row],[Medidor 1 
final m3 ]]</f>
        <v>0</v>
      </c>
      <c r="I371" s="42"/>
      <c r="J371" s="56">
        <f>+CONSUMO_DE_AGUA7[[#This Row],[Medidor 1 
final m3 3]]-CONSUMO_DE_AGUA7[[#This Row],[Medidor 1 inicial m3]]</f>
        <v>0</v>
      </c>
      <c r="K371" s="52"/>
    </row>
    <row r="372" spans="1:11">
      <c r="A372" s="49"/>
      <c r="B372" s="49"/>
      <c r="C372" s="50">
        <f>IFERROR(CONSUMO_DE_AGUA7[[#This Row],[Fecha de fin perforación/corte mensual]],0)</f>
        <v>0</v>
      </c>
      <c r="D372" s="42"/>
      <c r="E372" s="42"/>
      <c r="F372" s="42">
        <f t="shared" si="8"/>
        <v>0</v>
      </c>
      <c r="G372" s="42"/>
      <c r="H372" s="42">
        <f>CONSUMO_DE_AGUA7[[#This Row],[Medidor 1 
final m3 ]]</f>
        <v>0</v>
      </c>
      <c r="I372" s="42"/>
      <c r="J372" s="56">
        <f>+CONSUMO_DE_AGUA7[[#This Row],[Medidor 1 
final m3 3]]-CONSUMO_DE_AGUA7[[#This Row],[Medidor 1 inicial m3]]</f>
        <v>0</v>
      </c>
      <c r="K372" s="52"/>
    </row>
    <row r="373" spans="1:11">
      <c r="A373" s="49"/>
      <c r="B373" s="49"/>
      <c r="C373" s="50">
        <f>IFERROR(CONSUMO_DE_AGUA7[[#This Row],[Fecha de fin perforación/corte mensual]],0)</f>
        <v>0</v>
      </c>
      <c r="D373" s="42"/>
      <c r="E373" s="42"/>
      <c r="F373" s="42">
        <f t="shared" si="8"/>
        <v>0</v>
      </c>
      <c r="G373" s="42"/>
      <c r="H373" s="42">
        <f>CONSUMO_DE_AGUA7[[#This Row],[Medidor 1 
final m3 ]]</f>
        <v>0</v>
      </c>
      <c r="I373" s="42"/>
      <c r="J373" s="56">
        <f>+CONSUMO_DE_AGUA7[[#This Row],[Medidor 1 
final m3 3]]-CONSUMO_DE_AGUA7[[#This Row],[Medidor 1 inicial m3]]</f>
        <v>0</v>
      </c>
      <c r="K373" s="52"/>
    </row>
    <row r="374" spans="1:11">
      <c r="A374" s="49"/>
      <c r="B374" s="49"/>
      <c r="C374" s="50">
        <f>IFERROR(CONSUMO_DE_AGUA7[[#This Row],[Fecha de fin perforación/corte mensual]],0)</f>
        <v>0</v>
      </c>
      <c r="D374" s="42"/>
      <c r="E374" s="42"/>
      <c r="F374" s="42">
        <f t="shared" si="8"/>
        <v>0</v>
      </c>
      <c r="G374" s="42"/>
      <c r="H374" s="42">
        <f>CONSUMO_DE_AGUA7[[#This Row],[Medidor 1 
final m3 ]]</f>
        <v>0</v>
      </c>
      <c r="I374" s="42"/>
      <c r="J374" s="56">
        <f>+CONSUMO_DE_AGUA7[[#This Row],[Medidor 1 
final m3 3]]-CONSUMO_DE_AGUA7[[#This Row],[Medidor 1 inicial m3]]</f>
        <v>0</v>
      </c>
      <c r="K374" s="52"/>
    </row>
    <row r="375" spans="1:11">
      <c r="A375" s="49"/>
      <c r="B375" s="49"/>
      <c r="C375" s="50">
        <f>IFERROR(CONSUMO_DE_AGUA7[[#This Row],[Fecha de fin perforación/corte mensual]],0)</f>
        <v>0</v>
      </c>
      <c r="D375" s="42"/>
      <c r="E375" s="42"/>
      <c r="F375" s="42">
        <f t="shared" si="8"/>
        <v>0</v>
      </c>
      <c r="G375" s="42"/>
      <c r="H375" s="42">
        <f>CONSUMO_DE_AGUA7[[#This Row],[Medidor 1 
final m3 ]]</f>
        <v>0</v>
      </c>
      <c r="I375" s="42"/>
      <c r="J375" s="56">
        <f>+CONSUMO_DE_AGUA7[[#This Row],[Medidor 1 
final m3 3]]-CONSUMO_DE_AGUA7[[#This Row],[Medidor 1 inicial m3]]</f>
        <v>0</v>
      </c>
      <c r="K375" s="52"/>
    </row>
    <row r="376" spans="1:11">
      <c r="A376" s="49"/>
      <c r="B376" s="49"/>
      <c r="C376" s="50">
        <f>IFERROR(CONSUMO_DE_AGUA7[[#This Row],[Fecha de fin perforación/corte mensual]],0)</f>
        <v>0</v>
      </c>
      <c r="D376" s="42"/>
      <c r="E376" s="42"/>
      <c r="F376" s="42">
        <f t="shared" si="8"/>
        <v>0</v>
      </c>
      <c r="G376" s="42"/>
      <c r="H376" s="42">
        <f>CONSUMO_DE_AGUA7[[#This Row],[Medidor 1 
final m3 ]]</f>
        <v>0</v>
      </c>
      <c r="I376" s="42"/>
      <c r="J376" s="56">
        <f>+CONSUMO_DE_AGUA7[[#This Row],[Medidor 1 
final m3 3]]-CONSUMO_DE_AGUA7[[#This Row],[Medidor 1 inicial m3]]</f>
        <v>0</v>
      </c>
      <c r="K376" s="52"/>
    </row>
    <row r="377" spans="1:11">
      <c r="A377" s="49"/>
      <c r="B377" s="49"/>
      <c r="C377" s="50">
        <f>IFERROR(CONSUMO_DE_AGUA7[[#This Row],[Fecha de fin perforación/corte mensual]],0)</f>
        <v>0</v>
      </c>
      <c r="D377" s="42"/>
      <c r="E377" s="42"/>
      <c r="F377" s="42">
        <f t="shared" si="8"/>
        <v>0</v>
      </c>
      <c r="G377" s="42"/>
      <c r="H377" s="42">
        <f>CONSUMO_DE_AGUA7[[#This Row],[Medidor 1 
final m3 ]]</f>
        <v>0</v>
      </c>
      <c r="I377" s="42"/>
      <c r="J377" s="56">
        <f>+CONSUMO_DE_AGUA7[[#This Row],[Medidor 1 
final m3 3]]-CONSUMO_DE_AGUA7[[#This Row],[Medidor 1 inicial m3]]</f>
        <v>0</v>
      </c>
      <c r="K377" s="52"/>
    </row>
    <row r="378" spans="1:11">
      <c r="A378" s="49"/>
      <c r="B378" s="49"/>
      <c r="C378" s="50">
        <f>IFERROR(CONSUMO_DE_AGUA7[[#This Row],[Fecha de fin perforación/corte mensual]],0)</f>
        <v>0</v>
      </c>
      <c r="D378" s="42"/>
      <c r="E378" s="42"/>
      <c r="F378" s="42">
        <f t="shared" si="8"/>
        <v>0</v>
      </c>
      <c r="G378" s="42"/>
      <c r="H378" s="42">
        <f>CONSUMO_DE_AGUA7[[#This Row],[Medidor 1 
final m3 ]]</f>
        <v>0</v>
      </c>
      <c r="I378" s="42"/>
      <c r="J378" s="56">
        <f>+CONSUMO_DE_AGUA7[[#This Row],[Medidor 1 
final m3 3]]-CONSUMO_DE_AGUA7[[#This Row],[Medidor 1 inicial m3]]</f>
        <v>0</v>
      </c>
      <c r="K378" s="52"/>
    </row>
    <row r="379" spans="1:11">
      <c r="A379" s="49"/>
      <c r="B379" s="49"/>
      <c r="C379" s="50">
        <f>IFERROR(CONSUMO_DE_AGUA7[[#This Row],[Fecha de fin perforación/corte mensual]],0)</f>
        <v>0</v>
      </c>
      <c r="D379" s="42"/>
      <c r="E379" s="42"/>
      <c r="F379" s="42">
        <f t="shared" si="8"/>
        <v>0</v>
      </c>
      <c r="G379" s="42"/>
      <c r="H379" s="42">
        <f>CONSUMO_DE_AGUA7[[#This Row],[Medidor 1 
final m3 ]]</f>
        <v>0</v>
      </c>
      <c r="I379" s="42"/>
      <c r="J379" s="56">
        <f>+CONSUMO_DE_AGUA7[[#This Row],[Medidor 1 
final m3 3]]-CONSUMO_DE_AGUA7[[#This Row],[Medidor 1 inicial m3]]</f>
        <v>0</v>
      </c>
      <c r="K379" s="52"/>
    </row>
    <row r="380" spans="1:11">
      <c r="A380" s="49"/>
      <c r="B380" s="49"/>
      <c r="C380" s="50">
        <f>IFERROR(CONSUMO_DE_AGUA7[[#This Row],[Fecha de fin perforación/corte mensual]],0)</f>
        <v>0</v>
      </c>
      <c r="D380" s="42"/>
      <c r="E380" s="42"/>
      <c r="F380" s="42">
        <f t="shared" si="8"/>
        <v>0</v>
      </c>
      <c r="G380" s="42"/>
      <c r="H380" s="42">
        <f>CONSUMO_DE_AGUA7[[#This Row],[Medidor 1 
final m3 ]]</f>
        <v>0</v>
      </c>
      <c r="I380" s="42"/>
      <c r="J380" s="56">
        <f>+CONSUMO_DE_AGUA7[[#This Row],[Medidor 1 
final m3 3]]-CONSUMO_DE_AGUA7[[#This Row],[Medidor 1 inicial m3]]</f>
        <v>0</v>
      </c>
      <c r="K380" s="52"/>
    </row>
    <row r="381" spans="1:11">
      <c r="A381" s="49"/>
      <c r="B381" s="49"/>
      <c r="C381" s="50">
        <f>IFERROR(CONSUMO_DE_AGUA7[[#This Row],[Fecha de fin perforación/corte mensual]],0)</f>
        <v>0</v>
      </c>
      <c r="D381" s="42"/>
      <c r="E381" s="42"/>
      <c r="F381" s="42">
        <f t="shared" si="8"/>
        <v>0</v>
      </c>
      <c r="G381" s="42"/>
      <c r="H381" s="42">
        <f>CONSUMO_DE_AGUA7[[#This Row],[Medidor 1 
final m3 ]]</f>
        <v>0</v>
      </c>
      <c r="I381" s="42"/>
      <c r="J381" s="56">
        <f>+CONSUMO_DE_AGUA7[[#This Row],[Medidor 1 
final m3 3]]-CONSUMO_DE_AGUA7[[#This Row],[Medidor 1 inicial m3]]</f>
        <v>0</v>
      </c>
      <c r="K381" s="52"/>
    </row>
    <row r="382" spans="1:11">
      <c r="A382" s="49"/>
      <c r="B382" s="49"/>
      <c r="C382" s="50">
        <f>IFERROR(CONSUMO_DE_AGUA7[[#This Row],[Fecha de fin perforación/corte mensual]],0)</f>
        <v>0</v>
      </c>
      <c r="D382" s="42"/>
      <c r="E382" s="42"/>
      <c r="F382" s="42">
        <f t="shared" si="8"/>
        <v>0</v>
      </c>
      <c r="G382" s="42"/>
      <c r="H382" s="42">
        <f>CONSUMO_DE_AGUA7[[#This Row],[Medidor 1 
final m3 ]]</f>
        <v>0</v>
      </c>
      <c r="I382" s="42"/>
      <c r="J382" s="56">
        <f>+CONSUMO_DE_AGUA7[[#This Row],[Medidor 1 
final m3 3]]-CONSUMO_DE_AGUA7[[#This Row],[Medidor 1 inicial m3]]</f>
        <v>0</v>
      </c>
      <c r="K382" s="52"/>
    </row>
    <row r="383" spans="1:11">
      <c r="A383" s="49"/>
      <c r="B383" s="49"/>
      <c r="C383" s="50">
        <f>IFERROR(CONSUMO_DE_AGUA7[[#This Row],[Fecha de fin perforación/corte mensual]],0)</f>
        <v>0</v>
      </c>
      <c r="D383" s="42"/>
      <c r="E383" s="42"/>
      <c r="F383" s="42">
        <f t="shared" si="8"/>
        <v>0</v>
      </c>
      <c r="G383" s="42"/>
      <c r="H383" s="42">
        <f>CONSUMO_DE_AGUA7[[#This Row],[Medidor 1 
final m3 ]]</f>
        <v>0</v>
      </c>
      <c r="I383" s="42"/>
      <c r="J383" s="56">
        <f>+CONSUMO_DE_AGUA7[[#This Row],[Medidor 1 
final m3 3]]-CONSUMO_DE_AGUA7[[#This Row],[Medidor 1 inicial m3]]</f>
        <v>0</v>
      </c>
      <c r="K383" s="52"/>
    </row>
    <row r="384" spans="1:11">
      <c r="A384" s="49"/>
      <c r="B384" s="49"/>
      <c r="C384" s="50">
        <f>IFERROR(CONSUMO_DE_AGUA7[[#This Row],[Fecha de fin perforación/corte mensual]],0)</f>
        <v>0</v>
      </c>
      <c r="D384" s="42"/>
      <c r="E384" s="42"/>
      <c r="F384" s="42">
        <f t="shared" si="8"/>
        <v>0</v>
      </c>
      <c r="G384" s="42"/>
      <c r="H384" s="42">
        <f>CONSUMO_DE_AGUA7[[#This Row],[Medidor 1 
final m3 ]]</f>
        <v>0</v>
      </c>
      <c r="I384" s="42"/>
      <c r="J384" s="56">
        <f>+CONSUMO_DE_AGUA7[[#This Row],[Medidor 1 
final m3 3]]-CONSUMO_DE_AGUA7[[#This Row],[Medidor 1 inicial m3]]</f>
        <v>0</v>
      </c>
      <c r="K384" s="52"/>
    </row>
    <row r="385" spans="1:11">
      <c r="A385" s="49"/>
      <c r="B385" s="49"/>
      <c r="C385" s="50">
        <f>IFERROR(CONSUMO_DE_AGUA7[[#This Row],[Fecha de fin perforación/corte mensual]],0)</f>
        <v>0</v>
      </c>
      <c r="D385" s="42"/>
      <c r="E385" s="42"/>
      <c r="F385" s="42">
        <f t="shared" si="8"/>
        <v>0</v>
      </c>
      <c r="G385" s="42"/>
      <c r="H385" s="42">
        <f>CONSUMO_DE_AGUA7[[#This Row],[Medidor 1 
final m3 ]]</f>
        <v>0</v>
      </c>
      <c r="I385" s="42"/>
      <c r="J385" s="56">
        <f>+CONSUMO_DE_AGUA7[[#This Row],[Medidor 1 
final m3 3]]-CONSUMO_DE_AGUA7[[#This Row],[Medidor 1 inicial m3]]</f>
        <v>0</v>
      </c>
      <c r="K385" s="52"/>
    </row>
    <row r="386" spans="1:11">
      <c r="A386" s="49"/>
      <c r="B386" s="49"/>
      <c r="C386" s="50">
        <f>IFERROR(CONSUMO_DE_AGUA7[[#This Row],[Fecha de fin perforación/corte mensual]],0)</f>
        <v>0</v>
      </c>
      <c r="D386" s="42"/>
      <c r="E386" s="42"/>
      <c r="F386" s="42">
        <f t="shared" ref="F386:F449" si="9">I385</f>
        <v>0</v>
      </c>
      <c r="G386" s="42"/>
      <c r="H386" s="42">
        <f>CONSUMO_DE_AGUA7[[#This Row],[Medidor 1 
final m3 ]]</f>
        <v>0</v>
      </c>
      <c r="I386" s="42"/>
      <c r="J386" s="56">
        <f>+CONSUMO_DE_AGUA7[[#This Row],[Medidor 1 
final m3 3]]-CONSUMO_DE_AGUA7[[#This Row],[Medidor 1 inicial m3]]</f>
        <v>0</v>
      </c>
      <c r="K386" s="52"/>
    </row>
    <row r="387" spans="1:11">
      <c r="A387" s="49"/>
      <c r="B387" s="49"/>
      <c r="C387" s="50">
        <f>IFERROR(CONSUMO_DE_AGUA7[[#This Row],[Fecha de fin perforación/corte mensual]],0)</f>
        <v>0</v>
      </c>
      <c r="D387" s="42"/>
      <c r="E387" s="42"/>
      <c r="F387" s="42">
        <f t="shared" si="9"/>
        <v>0</v>
      </c>
      <c r="G387" s="42"/>
      <c r="H387" s="42">
        <f>CONSUMO_DE_AGUA7[[#This Row],[Medidor 1 
final m3 ]]</f>
        <v>0</v>
      </c>
      <c r="I387" s="42"/>
      <c r="J387" s="56">
        <f>+CONSUMO_DE_AGUA7[[#This Row],[Medidor 1 
final m3 3]]-CONSUMO_DE_AGUA7[[#This Row],[Medidor 1 inicial m3]]</f>
        <v>0</v>
      </c>
      <c r="K387" s="52"/>
    </row>
    <row r="388" spans="1:11">
      <c r="A388" s="49"/>
      <c r="B388" s="49"/>
      <c r="C388" s="50">
        <f>IFERROR(CONSUMO_DE_AGUA7[[#This Row],[Fecha de fin perforación/corte mensual]],0)</f>
        <v>0</v>
      </c>
      <c r="D388" s="42"/>
      <c r="E388" s="42"/>
      <c r="F388" s="42">
        <f t="shared" si="9"/>
        <v>0</v>
      </c>
      <c r="G388" s="42"/>
      <c r="H388" s="42">
        <f>CONSUMO_DE_AGUA7[[#This Row],[Medidor 1 
final m3 ]]</f>
        <v>0</v>
      </c>
      <c r="I388" s="42"/>
      <c r="J388" s="56">
        <f>+CONSUMO_DE_AGUA7[[#This Row],[Medidor 1 
final m3 3]]-CONSUMO_DE_AGUA7[[#This Row],[Medidor 1 inicial m3]]</f>
        <v>0</v>
      </c>
      <c r="K388" s="52"/>
    </row>
    <row r="389" spans="1:11">
      <c r="A389" s="49"/>
      <c r="B389" s="49"/>
      <c r="C389" s="50">
        <f>IFERROR(CONSUMO_DE_AGUA7[[#This Row],[Fecha de fin perforación/corte mensual]],0)</f>
        <v>0</v>
      </c>
      <c r="D389" s="42"/>
      <c r="E389" s="42"/>
      <c r="F389" s="42">
        <f t="shared" si="9"/>
        <v>0</v>
      </c>
      <c r="G389" s="42"/>
      <c r="H389" s="42">
        <f>CONSUMO_DE_AGUA7[[#This Row],[Medidor 1 
final m3 ]]</f>
        <v>0</v>
      </c>
      <c r="I389" s="42"/>
      <c r="J389" s="56">
        <f>+CONSUMO_DE_AGUA7[[#This Row],[Medidor 1 
final m3 3]]-CONSUMO_DE_AGUA7[[#This Row],[Medidor 1 inicial m3]]</f>
        <v>0</v>
      </c>
      <c r="K389" s="52"/>
    </row>
    <row r="390" spans="1:11">
      <c r="A390" s="49"/>
      <c r="B390" s="49"/>
      <c r="C390" s="50">
        <f>IFERROR(CONSUMO_DE_AGUA7[[#This Row],[Fecha de fin perforación/corte mensual]],0)</f>
        <v>0</v>
      </c>
      <c r="D390" s="42"/>
      <c r="E390" s="42"/>
      <c r="F390" s="42">
        <f t="shared" si="9"/>
        <v>0</v>
      </c>
      <c r="G390" s="42"/>
      <c r="H390" s="42">
        <f>CONSUMO_DE_AGUA7[[#This Row],[Medidor 1 
final m3 ]]</f>
        <v>0</v>
      </c>
      <c r="I390" s="42"/>
      <c r="J390" s="56">
        <f>+CONSUMO_DE_AGUA7[[#This Row],[Medidor 1 
final m3 3]]-CONSUMO_DE_AGUA7[[#This Row],[Medidor 1 inicial m3]]</f>
        <v>0</v>
      </c>
      <c r="K390" s="52"/>
    </row>
    <row r="391" spans="1:11">
      <c r="A391" s="49"/>
      <c r="B391" s="49"/>
      <c r="C391" s="50">
        <f>IFERROR(CONSUMO_DE_AGUA7[[#This Row],[Fecha de fin perforación/corte mensual]],0)</f>
        <v>0</v>
      </c>
      <c r="D391" s="42"/>
      <c r="E391" s="42"/>
      <c r="F391" s="42">
        <f t="shared" si="9"/>
        <v>0</v>
      </c>
      <c r="G391" s="42"/>
      <c r="H391" s="42">
        <f>CONSUMO_DE_AGUA7[[#This Row],[Medidor 1 
final m3 ]]</f>
        <v>0</v>
      </c>
      <c r="I391" s="42"/>
      <c r="J391" s="56">
        <f>+CONSUMO_DE_AGUA7[[#This Row],[Medidor 1 
final m3 3]]-CONSUMO_DE_AGUA7[[#This Row],[Medidor 1 inicial m3]]</f>
        <v>0</v>
      </c>
      <c r="K391" s="52"/>
    </row>
    <row r="392" spans="1:11">
      <c r="A392" s="49"/>
      <c r="B392" s="49"/>
      <c r="C392" s="50">
        <f>IFERROR(CONSUMO_DE_AGUA7[[#This Row],[Fecha de fin perforación/corte mensual]],0)</f>
        <v>0</v>
      </c>
      <c r="D392" s="42"/>
      <c r="E392" s="42"/>
      <c r="F392" s="42">
        <f t="shared" si="9"/>
        <v>0</v>
      </c>
      <c r="G392" s="42"/>
      <c r="H392" s="42">
        <f>CONSUMO_DE_AGUA7[[#This Row],[Medidor 1 
final m3 ]]</f>
        <v>0</v>
      </c>
      <c r="I392" s="42"/>
      <c r="J392" s="56">
        <f>+CONSUMO_DE_AGUA7[[#This Row],[Medidor 1 
final m3 3]]-CONSUMO_DE_AGUA7[[#This Row],[Medidor 1 inicial m3]]</f>
        <v>0</v>
      </c>
      <c r="K392" s="52"/>
    </row>
    <row r="393" spans="1:11">
      <c r="A393" s="49"/>
      <c r="B393" s="49"/>
      <c r="C393" s="50">
        <f>IFERROR(CONSUMO_DE_AGUA7[[#This Row],[Fecha de fin perforación/corte mensual]],0)</f>
        <v>0</v>
      </c>
      <c r="D393" s="42"/>
      <c r="E393" s="42"/>
      <c r="F393" s="42">
        <f t="shared" si="9"/>
        <v>0</v>
      </c>
      <c r="G393" s="42"/>
      <c r="H393" s="42">
        <f>CONSUMO_DE_AGUA7[[#This Row],[Medidor 1 
final m3 ]]</f>
        <v>0</v>
      </c>
      <c r="I393" s="42"/>
      <c r="J393" s="56">
        <f>+CONSUMO_DE_AGUA7[[#This Row],[Medidor 1 
final m3 3]]-CONSUMO_DE_AGUA7[[#This Row],[Medidor 1 inicial m3]]</f>
        <v>0</v>
      </c>
      <c r="K393" s="52"/>
    </row>
    <row r="394" spans="1:11">
      <c r="A394" s="49"/>
      <c r="B394" s="49"/>
      <c r="C394" s="50">
        <f>IFERROR(CONSUMO_DE_AGUA7[[#This Row],[Fecha de fin perforación/corte mensual]],0)</f>
        <v>0</v>
      </c>
      <c r="D394" s="42"/>
      <c r="E394" s="42"/>
      <c r="F394" s="42">
        <f t="shared" si="9"/>
        <v>0</v>
      </c>
      <c r="G394" s="42"/>
      <c r="H394" s="42">
        <f>CONSUMO_DE_AGUA7[[#This Row],[Medidor 1 
final m3 ]]</f>
        <v>0</v>
      </c>
      <c r="I394" s="42"/>
      <c r="J394" s="56">
        <f>+CONSUMO_DE_AGUA7[[#This Row],[Medidor 1 
final m3 3]]-CONSUMO_DE_AGUA7[[#This Row],[Medidor 1 inicial m3]]</f>
        <v>0</v>
      </c>
      <c r="K394" s="52"/>
    </row>
    <row r="395" spans="1:11">
      <c r="A395" s="49"/>
      <c r="B395" s="49"/>
      <c r="C395" s="50">
        <f>IFERROR(CONSUMO_DE_AGUA7[[#This Row],[Fecha de fin perforación/corte mensual]],0)</f>
        <v>0</v>
      </c>
      <c r="D395" s="42"/>
      <c r="E395" s="42"/>
      <c r="F395" s="42">
        <f t="shared" si="9"/>
        <v>0</v>
      </c>
      <c r="G395" s="42"/>
      <c r="H395" s="42">
        <f>CONSUMO_DE_AGUA7[[#This Row],[Medidor 1 
final m3 ]]</f>
        <v>0</v>
      </c>
      <c r="I395" s="42"/>
      <c r="J395" s="56">
        <f>+CONSUMO_DE_AGUA7[[#This Row],[Medidor 1 
final m3 3]]-CONSUMO_DE_AGUA7[[#This Row],[Medidor 1 inicial m3]]</f>
        <v>0</v>
      </c>
      <c r="K395" s="52"/>
    </row>
    <row r="396" spans="1:11">
      <c r="A396" s="49"/>
      <c r="B396" s="49"/>
      <c r="C396" s="50">
        <f>IFERROR(CONSUMO_DE_AGUA7[[#This Row],[Fecha de fin perforación/corte mensual]],0)</f>
        <v>0</v>
      </c>
      <c r="D396" s="42"/>
      <c r="E396" s="42"/>
      <c r="F396" s="42">
        <f t="shared" si="9"/>
        <v>0</v>
      </c>
      <c r="G396" s="42"/>
      <c r="H396" s="42">
        <f>CONSUMO_DE_AGUA7[[#This Row],[Medidor 1 
final m3 ]]</f>
        <v>0</v>
      </c>
      <c r="I396" s="42"/>
      <c r="J396" s="56">
        <f>+CONSUMO_DE_AGUA7[[#This Row],[Medidor 1 
final m3 3]]-CONSUMO_DE_AGUA7[[#This Row],[Medidor 1 inicial m3]]</f>
        <v>0</v>
      </c>
      <c r="K396" s="52"/>
    </row>
    <row r="397" spans="1:11">
      <c r="A397" s="49"/>
      <c r="B397" s="49"/>
      <c r="C397" s="50">
        <f>IFERROR(CONSUMO_DE_AGUA7[[#This Row],[Fecha de fin perforación/corte mensual]],0)</f>
        <v>0</v>
      </c>
      <c r="D397" s="42"/>
      <c r="E397" s="42"/>
      <c r="F397" s="42">
        <f t="shared" si="9"/>
        <v>0</v>
      </c>
      <c r="G397" s="42"/>
      <c r="H397" s="42">
        <f>CONSUMO_DE_AGUA7[[#This Row],[Medidor 1 
final m3 ]]</f>
        <v>0</v>
      </c>
      <c r="I397" s="42"/>
      <c r="J397" s="56">
        <f>+CONSUMO_DE_AGUA7[[#This Row],[Medidor 1 
final m3 3]]-CONSUMO_DE_AGUA7[[#This Row],[Medidor 1 inicial m3]]</f>
        <v>0</v>
      </c>
      <c r="K397" s="52"/>
    </row>
    <row r="398" spans="1:11">
      <c r="A398" s="49"/>
      <c r="B398" s="49"/>
      <c r="C398" s="50">
        <f>IFERROR(CONSUMO_DE_AGUA7[[#This Row],[Fecha de fin perforación/corte mensual]],0)</f>
        <v>0</v>
      </c>
      <c r="D398" s="42"/>
      <c r="E398" s="42"/>
      <c r="F398" s="42">
        <f t="shared" si="9"/>
        <v>0</v>
      </c>
      <c r="G398" s="42"/>
      <c r="H398" s="42">
        <f>CONSUMO_DE_AGUA7[[#This Row],[Medidor 1 
final m3 ]]</f>
        <v>0</v>
      </c>
      <c r="I398" s="42"/>
      <c r="J398" s="56">
        <f>+CONSUMO_DE_AGUA7[[#This Row],[Medidor 1 
final m3 3]]-CONSUMO_DE_AGUA7[[#This Row],[Medidor 1 inicial m3]]</f>
        <v>0</v>
      </c>
      <c r="K398" s="52"/>
    </row>
    <row r="399" spans="1:11">
      <c r="A399" s="49"/>
      <c r="B399" s="49"/>
      <c r="C399" s="50">
        <f>IFERROR(CONSUMO_DE_AGUA7[[#This Row],[Fecha de fin perforación/corte mensual]],0)</f>
        <v>0</v>
      </c>
      <c r="D399" s="42"/>
      <c r="E399" s="42"/>
      <c r="F399" s="42">
        <f t="shared" si="9"/>
        <v>0</v>
      </c>
      <c r="G399" s="42"/>
      <c r="H399" s="42">
        <f>CONSUMO_DE_AGUA7[[#This Row],[Medidor 1 
final m3 ]]</f>
        <v>0</v>
      </c>
      <c r="I399" s="42"/>
      <c r="J399" s="56">
        <f>+CONSUMO_DE_AGUA7[[#This Row],[Medidor 1 
final m3 3]]-CONSUMO_DE_AGUA7[[#This Row],[Medidor 1 inicial m3]]</f>
        <v>0</v>
      </c>
      <c r="K399" s="52"/>
    </row>
    <row r="400" spans="1:11">
      <c r="A400" s="49"/>
      <c r="B400" s="49"/>
      <c r="C400" s="50">
        <f>IFERROR(CONSUMO_DE_AGUA7[[#This Row],[Fecha de fin perforación/corte mensual]],0)</f>
        <v>0</v>
      </c>
      <c r="D400" s="42"/>
      <c r="E400" s="42"/>
      <c r="F400" s="42">
        <f t="shared" si="9"/>
        <v>0</v>
      </c>
      <c r="G400" s="42"/>
      <c r="H400" s="42">
        <f>CONSUMO_DE_AGUA7[[#This Row],[Medidor 1 
final m3 ]]</f>
        <v>0</v>
      </c>
      <c r="I400" s="42"/>
      <c r="J400" s="56">
        <f>+CONSUMO_DE_AGUA7[[#This Row],[Medidor 1 
final m3 3]]-CONSUMO_DE_AGUA7[[#This Row],[Medidor 1 inicial m3]]</f>
        <v>0</v>
      </c>
      <c r="K400" s="52"/>
    </row>
    <row r="401" spans="1:11">
      <c r="A401" s="49"/>
      <c r="B401" s="49"/>
      <c r="C401" s="50">
        <f>IFERROR(CONSUMO_DE_AGUA7[[#This Row],[Fecha de fin perforación/corte mensual]],0)</f>
        <v>0</v>
      </c>
      <c r="D401" s="42"/>
      <c r="E401" s="42"/>
      <c r="F401" s="42">
        <f t="shared" si="9"/>
        <v>0</v>
      </c>
      <c r="G401" s="42"/>
      <c r="H401" s="42">
        <f>CONSUMO_DE_AGUA7[[#This Row],[Medidor 1 
final m3 ]]</f>
        <v>0</v>
      </c>
      <c r="I401" s="42"/>
      <c r="J401" s="56">
        <f>+CONSUMO_DE_AGUA7[[#This Row],[Medidor 1 
final m3 3]]-CONSUMO_DE_AGUA7[[#This Row],[Medidor 1 inicial m3]]</f>
        <v>0</v>
      </c>
      <c r="K401" s="52"/>
    </row>
    <row r="402" spans="1:11">
      <c r="A402" s="49"/>
      <c r="B402" s="49"/>
      <c r="C402" s="50">
        <f>IFERROR(CONSUMO_DE_AGUA7[[#This Row],[Fecha de fin perforación/corte mensual]],0)</f>
        <v>0</v>
      </c>
      <c r="D402" s="42"/>
      <c r="E402" s="42"/>
      <c r="F402" s="42">
        <f t="shared" si="9"/>
        <v>0</v>
      </c>
      <c r="G402" s="42"/>
      <c r="H402" s="42">
        <f>CONSUMO_DE_AGUA7[[#This Row],[Medidor 1 
final m3 ]]</f>
        <v>0</v>
      </c>
      <c r="I402" s="42"/>
      <c r="J402" s="56">
        <f>+CONSUMO_DE_AGUA7[[#This Row],[Medidor 1 
final m3 3]]-CONSUMO_DE_AGUA7[[#This Row],[Medidor 1 inicial m3]]</f>
        <v>0</v>
      </c>
      <c r="K402" s="52"/>
    </row>
    <row r="403" spans="1:11">
      <c r="A403" s="49"/>
      <c r="B403" s="49"/>
      <c r="C403" s="50">
        <f>IFERROR(CONSUMO_DE_AGUA7[[#This Row],[Fecha de fin perforación/corte mensual]],0)</f>
        <v>0</v>
      </c>
      <c r="D403" s="42"/>
      <c r="E403" s="42"/>
      <c r="F403" s="42">
        <f t="shared" si="9"/>
        <v>0</v>
      </c>
      <c r="G403" s="42"/>
      <c r="H403" s="42">
        <f>CONSUMO_DE_AGUA7[[#This Row],[Medidor 1 
final m3 ]]</f>
        <v>0</v>
      </c>
      <c r="I403" s="42"/>
      <c r="J403" s="56">
        <f>+CONSUMO_DE_AGUA7[[#This Row],[Medidor 1 
final m3 3]]-CONSUMO_DE_AGUA7[[#This Row],[Medidor 1 inicial m3]]</f>
        <v>0</v>
      </c>
      <c r="K403" s="52"/>
    </row>
    <row r="404" spans="1:11">
      <c r="A404" s="49"/>
      <c r="B404" s="49"/>
      <c r="C404" s="50">
        <f>IFERROR(CONSUMO_DE_AGUA7[[#This Row],[Fecha de fin perforación/corte mensual]],0)</f>
        <v>0</v>
      </c>
      <c r="D404" s="42"/>
      <c r="E404" s="42"/>
      <c r="F404" s="42">
        <f t="shared" si="9"/>
        <v>0</v>
      </c>
      <c r="G404" s="42"/>
      <c r="H404" s="42">
        <f>CONSUMO_DE_AGUA7[[#This Row],[Medidor 1 
final m3 ]]</f>
        <v>0</v>
      </c>
      <c r="I404" s="42"/>
      <c r="J404" s="56">
        <f>+CONSUMO_DE_AGUA7[[#This Row],[Medidor 1 
final m3 3]]-CONSUMO_DE_AGUA7[[#This Row],[Medidor 1 inicial m3]]</f>
        <v>0</v>
      </c>
      <c r="K404" s="52"/>
    </row>
    <row r="405" spans="1:11">
      <c r="A405" s="49"/>
      <c r="B405" s="49"/>
      <c r="C405" s="50">
        <f>IFERROR(CONSUMO_DE_AGUA7[[#This Row],[Fecha de fin perforación/corte mensual]],0)</f>
        <v>0</v>
      </c>
      <c r="D405" s="42"/>
      <c r="E405" s="42"/>
      <c r="F405" s="42">
        <f t="shared" si="9"/>
        <v>0</v>
      </c>
      <c r="G405" s="42"/>
      <c r="H405" s="42">
        <f>CONSUMO_DE_AGUA7[[#This Row],[Medidor 1 
final m3 ]]</f>
        <v>0</v>
      </c>
      <c r="I405" s="42"/>
      <c r="J405" s="56">
        <f>+CONSUMO_DE_AGUA7[[#This Row],[Medidor 1 
final m3 3]]-CONSUMO_DE_AGUA7[[#This Row],[Medidor 1 inicial m3]]</f>
        <v>0</v>
      </c>
      <c r="K405" s="52"/>
    </row>
    <row r="406" spans="1:11">
      <c r="A406" s="49"/>
      <c r="B406" s="49"/>
      <c r="C406" s="50">
        <f>IFERROR(CONSUMO_DE_AGUA7[[#This Row],[Fecha de fin perforación/corte mensual]],0)</f>
        <v>0</v>
      </c>
      <c r="D406" s="42"/>
      <c r="E406" s="42"/>
      <c r="F406" s="42">
        <f t="shared" si="9"/>
        <v>0</v>
      </c>
      <c r="G406" s="42"/>
      <c r="H406" s="42">
        <f>CONSUMO_DE_AGUA7[[#This Row],[Medidor 1 
final m3 ]]</f>
        <v>0</v>
      </c>
      <c r="I406" s="42"/>
      <c r="J406" s="56">
        <f>+CONSUMO_DE_AGUA7[[#This Row],[Medidor 1 
final m3 3]]-CONSUMO_DE_AGUA7[[#This Row],[Medidor 1 inicial m3]]</f>
        <v>0</v>
      </c>
      <c r="K406" s="52"/>
    </row>
    <row r="407" spans="1:11">
      <c r="A407" s="49"/>
      <c r="B407" s="49"/>
      <c r="C407" s="50">
        <f>IFERROR(CONSUMO_DE_AGUA7[[#This Row],[Fecha de fin perforación/corte mensual]],0)</f>
        <v>0</v>
      </c>
      <c r="D407" s="42"/>
      <c r="E407" s="42"/>
      <c r="F407" s="42">
        <f t="shared" si="9"/>
        <v>0</v>
      </c>
      <c r="G407" s="42"/>
      <c r="H407" s="42">
        <f>CONSUMO_DE_AGUA7[[#This Row],[Medidor 1 
final m3 ]]</f>
        <v>0</v>
      </c>
      <c r="I407" s="42"/>
      <c r="J407" s="56">
        <f>+CONSUMO_DE_AGUA7[[#This Row],[Medidor 1 
final m3 3]]-CONSUMO_DE_AGUA7[[#This Row],[Medidor 1 inicial m3]]</f>
        <v>0</v>
      </c>
      <c r="K407" s="52"/>
    </row>
    <row r="408" spans="1:11">
      <c r="A408" s="49"/>
      <c r="B408" s="49"/>
      <c r="C408" s="50">
        <f>IFERROR(CONSUMO_DE_AGUA7[[#This Row],[Fecha de fin perforación/corte mensual]],0)</f>
        <v>0</v>
      </c>
      <c r="D408" s="42"/>
      <c r="E408" s="42"/>
      <c r="F408" s="42">
        <f t="shared" si="9"/>
        <v>0</v>
      </c>
      <c r="G408" s="42"/>
      <c r="H408" s="42">
        <f>CONSUMO_DE_AGUA7[[#This Row],[Medidor 1 
final m3 ]]</f>
        <v>0</v>
      </c>
      <c r="I408" s="42"/>
      <c r="J408" s="56">
        <f>+CONSUMO_DE_AGUA7[[#This Row],[Medidor 1 
final m3 3]]-CONSUMO_DE_AGUA7[[#This Row],[Medidor 1 inicial m3]]</f>
        <v>0</v>
      </c>
      <c r="K408" s="52"/>
    </row>
    <row r="409" spans="1:11">
      <c r="A409" s="49"/>
      <c r="B409" s="49"/>
      <c r="C409" s="50">
        <f>IFERROR(CONSUMO_DE_AGUA7[[#This Row],[Fecha de fin perforación/corte mensual]],0)</f>
        <v>0</v>
      </c>
      <c r="D409" s="42"/>
      <c r="E409" s="42"/>
      <c r="F409" s="42">
        <f t="shared" si="9"/>
        <v>0</v>
      </c>
      <c r="G409" s="42"/>
      <c r="H409" s="42">
        <f>CONSUMO_DE_AGUA7[[#This Row],[Medidor 1 
final m3 ]]</f>
        <v>0</v>
      </c>
      <c r="I409" s="42"/>
      <c r="J409" s="56">
        <f>+CONSUMO_DE_AGUA7[[#This Row],[Medidor 1 
final m3 3]]-CONSUMO_DE_AGUA7[[#This Row],[Medidor 1 inicial m3]]</f>
        <v>0</v>
      </c>
      <c r="K409" s="52"/>
    </row>
    <row r="410" spans="1:11">
      <c r="A410" s="49"/>
      <c r="B410" s="49"/>
      <c r="C410" s="50">
        <f>IFERROR(CONSUMO_DE_AGUA7[[#This Row],[Fecha de fin perforación/corte mensual]],0)</f>
        <v>0</v>
      </c>
      <c r="D410" s="42"/>
      <c r="E410" s="42"/>
      <c r="F410" s="42">
        <f t="shared" si="9"/>
        <v>0</v>
      </c>
      <c r="G410" s="42"/>
      <c r="H410" s="42">
        <f>CONSUMO_DE_AGUA7[[#This Row],[Medidor 1 
final m3 ]]</f>
        <v>0</v>
      </c>
      <c r="I410" s="42"/>
      <c r="J410" s="56">
        <f>+CONSUMO_DE_AGUA7[[#This Row],[Medidor 1 
final m3 3]]-CONSUMO_DE_AGUA7[[#This Row],[Medidor 1 inicial m3]]</f>
        <v>0</v>
      </c>
      <c r="K410" s="52"/>
    </row>
    <row r="411" spans="1:11">
      <c r="A411" s="49"/>
      <c r="B411" s="49"/>
      <c r="C411" s="50">
        <f>IFERROR(CONSUMO_DE_AGUA7[[#This Row],[Fecha de fin perforación/corte mensual]],0)</f>
        <v>0</v>
      </c>
      <c r="D411" s="42"/>
      <c r="E411" s="42"/>
      <c r="F411" s="42">
        <f t="shared" si="9"/>
        <v>0</v>
      </c>
      <c r="G411" s="42"/>
      <c r="H411" s="42">
        <f>CONSUMO_DE_AGUA7[[#This Row],[Medidor 1 
final m3 ]]</f>
        <v>0</v>
      </c>
      <c r="I411" s="42"/>
      <c r="J411" s="56">
        <f>+CONSUMO_DE_AGUA7[[#This Row],[Medidor 1 
final m3 3]]-CONSUMO_DE_AGUA7[[#This Row],[Medidor 1 inicial m3]]</f>
        <v>0</v>
      </c>
      <c r="K411" s="52"/>
    </row>
    <row r="412" spans="1:11">
      <c r="A412" s="49"/>
      <c r="B412" s="49"/>
      <c r="C412" s="50">
        <f>IFERROR(CONSUMO_DE_AGUA7[[#This Row],[Fecha de fin perforación/corte mensual]],0)</f>
        <v>0</v>
      </c>
      <c r="D412" s="42"/>
      <c r="E412" s="42"/>
      <c r="F412" s="42">
        <f t="shared" si="9"/>
        <v>0</v>
      </c>
      <c r="G412" s="42"/>
      <c r="H412" s="42">
        <f>CONSUMO_DE_AGUA7[[#This Row],[Medidor 1 
final m3 ]]</f>
        <v>0</v>
      </c>
      <c r="I412" s="42"/>
      <c r="J412" s="56">
        <f>+CONSUMO_DE_AGUA7[[#This Row],[Medidor 1 
final m3 3]]-CONSUMO_DE_AGUA7[[#This Row],[Medidor 1 inicial m3]]</f>
        <v>0</v>
      </c>
      <c r="K412" s="52"/>
    </row>
    <row r="413" spans="1:11">
      <c r="A413" s="49"/>
      <c r="B413" s="49"/>
      <c r="C413" s="50">
        <f>IFERROR(CONSUMO_DE_AGUA7[[#This Row],[Fecha de fin perforación/corte mensual]],0)</f>
        <v>0</v>
      </c>
      <c r="D413" s="42"/>
      <c r="E413" s="42"/>
      <c r="F413" s="42">
        <f t="shared" si="9"/>
        <v>0</v>
      </c>
      <c r="G413" s="42"/>
      <c r="H413" s="42">
        <f>CONSUMO_DE_AGUA7[[#This Row],[Medidor 1 
final m3 ]]</f>
        <v>0</v>
      </c>
      <c r="I413" s="42"/>
      <c r="J413" s="56">
        <f>+CONSUMO_DE_AGUA7[[#This Row],[Medidor 1 
final m3 3]]-CONSUMO_DE_AGUA7[[#This Row],[Medidor 1 inicial m3]]</f>
        <v>0</v>
      </c>
      <c r="K413" s="52"/>
    </row>
    <row r="414" spans="1:11">
      <c r="A414" s="49"/>
      <c r="B414" s="49"/>
      <c r="C414" s="50">
        <f>IFERROR(CONSUMO_DE_AGUA7[[#This Row],[Fecha de fin perforación/corte mensual]],0)</f>
        <v>0</v>
      </c>
      <c r="D414" s="42"/>
      <c r="E414" s="42"/>
      <c r="F414" s="42">
        <f t="shared" si="9"/>
        <v>0</v>
      </c>
      <c r="G414" s="42"/>
      <c r="H414" s="42">
        <f>CONSUMO_DE_AGUA7[[#This Row],[Medidor 1 
final m3 ]]</f>
        <v>0</v>
      </c>
      <c r="I414" s="42"/>
      <c r="J414" s="56">
        <f>+CONSUMO_DE_AGUA7[[#This Row],[Medidor 1 
final m3 3]]-CONSUMO_DE_AGUA7[[#This Row],[Medidor 1 inicial m3]]</f>
        <v>0</v>
      </c>
      <c r="K414" s="52"/>
    </row>
    <row r="415" spans="1:11">
      <c r="A415" s="49"/>
      <c r="B415" s="49"/>
      <c r="C415" s="50">
        <f>IFERROR(CONSUMO_DE_AGUA7[[#This Row],[Fecha de fin perforación/corte mensual]],0)</f>
        <v>0</v>
      </c>
      <c r="D415" s="42"/>
      <c r="E415" s="42"/>
      <c r="F415" s="42">
        <f t="shared" si="9"/>
        <v>0</v>
      </c>
      <c r="G415" s="42"/>
      <c r="H415" s="42">
        <f>CONSUMO_DE_AGUA7[[#This Row],[Medidor 1 
final m3 ]]</f>
        <v>0</v>
      </c>
      <c r="I415" s="42"/>
      <c r="J415" s="56">
        <f>+CONSUMO_DE_AGUA7[[#This Row],[Medidor 1 
final m3 3]]-CONSUMO_DE_AGUA7[[#This Row],[Medidor 1 inicial m3]]</f>
        <v>0</v>
      </c>
      <c r="K415" s="52"/>
    </row>
    <row r="416" spans="1:11">
      <c r="A416" s="49"/>
      <c r="B416" s="49"/>
      <c r="C416" s="50">
        <f>IFERROR(CONSUMO_DE_AGUA7[[#This Row],[Fecha de fin perforación/corte mensual]],0)</f>
        <v>0</v>
      </c>
      <c r="D416" s="42"/>
      <c r="E416" s="42"/>
      <c r="F416" s="42">
        <f t="shared" si="9"/>
        <v>0</v>
      </c>
      <c r="G416" s="42"/>
      <c r="H416" s="42">
        <f>CONSUMO_DE_AGUA7[[#This Row],[Medidor 1 
final m3 ]]</f>
        <v>0</v>
      </c>
      <c r="I416" s="42"/>
      <c r="J416" s="56">
        <f>+CONSUMO_DE_AGUA7[[#This Row],[Medidor 1 
final m3 3]]-CONSUMO_DE_AGUA7[[#This Row],[Medidor 1 inicial m3]]</f>
        <v>0</v>
      </c>
      <c r="K416" s="52"/>
    </row>
    <row r="417" spans="1:11">
      <c r="A417" s="49"/>
      <c r="B417" s="49"/>
      <c r="C417" s="50">
        <f>IFERROR(CONSUMO_DE_AGUA7[[#This Row],[Fecha de fin perforación/corte mensual]],0)</f>
        <v>0</v>
      </c>
      <c r="D417" s="42"/>
      <c r="E417" s="42"/>
      <c r="F417" s="42">
        <f t="shared" si="9"/>
        <v>0</v>
      </c>
      <c r="G417" s="42"/>
      <c r="H417" s="42">
        <f>CONSUMO_DE_AGUA7[[#This Row],[Medidor 1 
final m3 ]]</f>
        <v>0</v>
      </c>
      <c r="I417" s="42"/>
      <c r="J417" s="56">
        <f>+CONSUMO_DE_AGUA7[[#This Row],[Medidor 1 
final m3 3]]-CONSUMO_DE_AGUA7[[#This Row],[Medidor 1 inicial m3]]</f>
        <v>0</v>
      </c>
      <c r="K417" s="52"/>
    </row>
    <row r="418" spans="1:11">
      <c r="A418" s="49"/>
      <c r="B418" s="49"/>
      <c r="C418" s="50">
        <f>IFERROR(CONSUMO_DE_AGUA7[[#This Row],[Fecha de fin perforación/corte mensual]],0)</f>
        <v>0</v>
      </c>
      <c r="D418" s="42"/>
      <c r="E418" s="42"/>
      <c r="F418" s="42">
        <f t="shared" si="9"/>
        <v>0</v>
      </c>
      <c r="G418" s="42"/>
      <c r="H418" s="42">
        <f>CONSUMO_DE_AGUA7[[#This Row],[Medidor 1 
final m3 ]]</f>
        <v>0</v>
      </c>
      <c r="I418" s="42"/>
      <c r="J418" s="56">
        <f>+CONSUMO_DE_AGUA7[[#This Row],[Medidor 1 
final m3 3]]-CONSUMO_DE_AGUA7[[#This Row],[Medidor 1 inicial m3]]</f>
        <v>0</v>
      </c>
      <c r="K418" s="52"/>
    </row>
    <row r="419" spans="1:11">
      <c r="A419" s="49"/>
      <c r="B419" s="49"/>
      <c r="C419" s="50">
        <f>IFERROR(CONSUMO_DE_AGUA7[[#This Row],[Fecha de fin perforación/corte mensual]],0)</f>
        <v>0</v>
      </c>
      <c r="D419" s="42"/>
      <c r="E419" s="42"/>
      <c r="F419" s="42">
        <f t="shared" si="9"/>
        <v>0</v>
      </c>
      <c r="G419" s="42"/>
      <c r="H419" s="42">
        <f>CONSUMO_DE_AGUA7[[#This Row],[Medidor 1 
final m3 ]]</f>
        <v>0</v>
      </c>
      <c r="I419" s="42"/>
      <c r="J419" s="56">
        <f>+CONSUMO_DE_AGUA7[[#This Row],[Medidor 1 
final m3 3]]-CONSUMO_DE_AGUA7[[#This Row],[Medidor 1 inicial m3]]</f>
        <v>0</v>
      </c>
      <c r="K419" s="52"/>
    </row>
    <row r="420" spans="1:11">
      <c r="A420" s="49"/>
      <c r="B420" s="49"/>
      <c r="C420" s="50">
        <f>IFERROR(CONSUMO_DE_AGUA7[[#This Row],[Fecha de fin perforación/corte mensual]],0)</f>
        <v>0</v>
      </c>
      <c r="D420" s="42"/>
      <c r="E420" s="42"/>
      <c r="F420" s="42">
        <f t="shared" si="9"/>
        <v>0</v>
      </c>
      <c r="G420" s="42"/>
      <c r="H420" s="42">
        <f>CONSUMO_DE_AGUA7[[#This Row],[Medidor 1 
final m3 ]]</f>
        <v>0</v>
      </c>
      <c r="I420" s="42"/>
      <c r="J420" s="56">
        <f>+CONSUMO_DE_AGUA7[[#This Row],[Medidor 1 
final m3 3]]-CONSUMO_DE_AGUA7[[#This Row],[Medidor 1 inicial m3]]</f>
        <v>0</v>
      </c>
      <c r="K420" s="52"/>
    </row>
    <row r="421" spans="1:11">
      <c r="A421" s="49"/>
      <c r="B421" s="49"/>
      <c r="C421" s="50">
        <f>IFERROR(CONSUMO_DE_AGUA7[[#This Row],[Fecha de fin perforación/corte mensual]],0)</f>
        <v>0</v>
      </c>
      <c r="D421" s="42"/>
      <c r="E421" s="42"/>
      <c r="F421" s="42">
        <f t="shared" si="9"/>
        <v>0</v>
      </c>
      <c r="G421" s="42"/>
      <c r="H421" s="42">
        <f>CONSUMO_DE_AGUA7[[#This Row],[Medidor 1 
final m3 ]]</f>
        <v>0</v>
      </c>
      <c r="I421" s="42"/>
      <c r="J421" s="56">
        <f>+CONSUMO_DE_AGUA7[[#This Row],[Medidor 1 
final m3 3]]-CONSUMO_DE_AGUA7[[#This Row],[Medidor 1 inicial m3]]</f>
        <v>0</v>
      </c>
      <c r="K421" s="52"/>
    </row>
    <row r="422" spans="1:11">
      <c r="A422" s="49"/>
      <c r="B422" s="49"/>
      <c r="C422" s="50">
        <f>IFERROR(CONSUMO_DE_AGUA7[[#This Row],[Fecha de fin perforación/corte mensual]],0)</f>
        <v>0</v>
      </c>
      <c r="D422" s="42"/>
      <c r="E422" s="42"/>
      <c r="F422" s="42">
        <f t="shared" si="9"/>
        <v>0</v>
      </c>
      <c r="G422" s="42"/>
      <c r="H422" s="42">
        <f>CONSUMO_DE_AGUA7[[#This Row],[Medidor 1 
final m3 ]]</f>
        <v>0</v>
      </c>
      <c r="I422" s="42"/>
      <c r="J422" s="56">
        <f>+CONSUMO_DE_AGUA7[[#This Row],[Medidor 1 
final m3 3]]-CONSUMO_DE_AGUA7[[#This Row],[Medidor 1 inicial m3]]</f>
        <v>0</v>
      </c>
      <c r="K422" s="52"/>
    </row>
    <row r="423" spans="1:11">
      <c r="A423" s="49"/>
      <c r="B423" s="49"/>
      <c r="C423" s="50">
        <f>IFERROR(CONSUMO_DE_AGUA7[[#This Row],[Fecha de fin perforación/corte mensual]],0)</f>
        <v>0</v>
      </c>
      <c r="D423" s="42"/>
      <c r="E423" s="42"/>
      <c r="F423" s="42">
        <f t="shared" si="9"/>
        <v>0</v>
      </c>
      <c r="G423" s="42"/>
      <c r="H423" s="42">
        <f>CONSUMO_DE_AGUA7[[#This Row],[Medidor 1 
final m3 ]]</f>
        <v>0</v>
      </c>
      <c r="I423" s="42"/>
      <c r="J423" s="56">
        <f>+CONSUMO_DE_AGUA7[[#This Row],[Medidor 1 
final m3 3]]-CONSUMO_DE_AGUA7[[#This Row],[Medidor 1 inicial m3]]</f>
        <v>0</v>
      </c>
      <c r="K423" s="52"/>
    </row>
    <row r="424" spans="1:11">
      <c r="A424" s="49"/>
      <c r="B424" s="49"/>
      <c r="C424" s="50">
        <f>IFERROR(CONSUMO_DE_AGUA7[[#This Row],[Fecha de fin perforación/corte mensual]],0)</f>
        <v>0</v>
      </c>
      <c r="D424" s="42"/>
      <c r="E424" s="42"/>
      <c r="F424" s="42">
        <f t="shared" si="9"/>
        <v>0</v>
      </c>
      <c r="G424" s="42"/>
      <c r="H424" s="42">
        <f>CONSUMO_DE_AGUA7[[#This Row],[Medidor 1 
final m3 ]]</f>
        <v>0</v>
      </c>
      <c r="I424" s="42"/>
      <c r="J424" s="56">
        <f>+CONSUMO_DE_AGUA7[[#This Row],[Medidor 1 
final m3 3]]-CONSUMO_DE_AGUA7[[#This Row],[Medidor 1 inicial m3]]</f>
        <v>0</v>
      </c>
      <c r="K424" s="52"/>
    </row>
    <row r="425" spans="1:11">
      <c r="A425" s="49"/>
      <c r="B425" s="49"/>
      <c r="C425" s="50">
        <f>IFERROR(CONSUMO_DE_AGUA7[[#This Row],[Fecha de fin perforación/corte mensual]],0)</f>
        <v>0</v>
      </c>
      <c r="D425" s="42"/>
      <c r="E425" s="42"/>
      <c r="F425" s="42">
        <f t="shared" si="9"/>
        <v>0</v>
      </c>
      <c r="G425" s="42"/>
      <c r="H425" s="42">
        <f>CONSUMO_DE_AGUA7[[#This Row],[Medidor 1 
final m3 ]]</f>
        <v>0</v>
      </c>
      <c r="I425" s="42"/>
      <c r="J425" s="56">
        <f>+CONSUMO_DE_AGUA7[[#This Row],[Medidor 1 
final m3 3]]-CONSUMO_DE_AGUA7[[#This Row],[Medidor 1 inicial m3]]</f>
        <v>0</v>
      </c>
      <c r="K425" s="52"/>
    </row>
    <row r="426" spans="1:11">
      <c r="A426" s="49"/>
      <c r="B426" s="49"/>
      <c r="C426" s="50">
        <f>IFERROR(CONSUMO_DE_AGUA7[[#This Row],[Fecha de fin perforación/corte mensual]],0)</f>
        <v>0</v>
      </c>
      <c r="D426" s="42"/>
      <c r="E426" s="42"/>
      <c r="F426" s="42">
        <f t="shared" si="9"/>
        <v>0</v>
      </c>
      <c r="G426" s="42"/>
      <c r="H426" s="42">
        <f>CONSUMO_DE_AGUA7[[#This Row],[Medidor 1 
final m3 ]]</f>
        <v>0</v>
      </c>
      <c r="I426" s="42"/>
      <c r="J426" s="56">
        <f>+CONSUMO_DE_AGUA7[[#This Row],[Medidor 1 
final m3 3]]-CONSUMO_DE_AGUA7[[#This Row],[Medidor 1 inicial m3]]</f>
        <v>0</v>
      </c>
      <c r="K426" s="52"/>
    </row>
    <row r="427" spans="1:11">
      <c r="A427" s="49"/>
      <c r="B427" s="49"/>
      <c r="C427" s="50">
        <f>IFERROR(CONSUMO_DE_AGUA7[[#This Row],[Fecha de fin perforación/corte mensual]],0)</f>
        <v>0</v>
      </c>
      <c r="D427" s="42"/>
      <c r="E427" s="42"/>
      <c r="F427" s="42">
        <f t="shared" si="9"/>
        <v>0</v>
      </c>
      <c r="G427" s="42"/>
      <c r="H427" s="42">
        <f>CONSUMO_DE_AGUA7[[#This Row],[Medidor 1 
final m3 ]]</f>
        <v>0</v>
      </c>
      <c r="I427" s="42"/>
      <c r="J427" s="56">
        <f>+CONSUMO_DE_AGUA7[[#This Row],[Medidor 1 
final m3 3]]-CONSUMO_DE_AGUA7[[#This Row],[Medidor 1 inicial m3]]</f>
        <v>0</v>
      </c>
      <c r="K427" s="52"/>
    </row>
    <row r="428" spans="1:11">
      <c r="A428" s="49"/>
      <c r="B428" s="49"/>
      <c r="C428" s="50">
        <f>IFERROR(CONSUMO_DE_AGUA7[[#This Row],[Fecha de fin perforación/corte mensual]],0)</f>
        <v>0</v>
      </c>
      <c r="D428" s="42"/>
      <c r="E428" s="42"/>
      <c r="F428" s="42">
        <f t="shared" si="9"/>
        <v>0</v>
      </c>
      <c r="G428" s="42"/>
      <c r="H428" s="42">
        <f>CONSUMO_DE_AGUA7[[#This Row],[Medidor 1 
final m3 ]]</f>
        <v>0</v>
      </c>
      <c r="I428" s="42"/>
      <c r="J428" s="56">
        <f>+CONSUMO_DE_AGUA7[[#This Row],[Medidor 1 
final m3 3]]-CONSUMO_DE_AGUA7[[#This Row],[Medidor 1 inicial m3]]</f>
        <v>0</v>
      </c>
      <c r="K428" s="52"/>
    </row>
    <row r="429" spans="1:11">
      <c r="A429" s="49"/>
      <c r="B429" s="49"/>
      <c r="C429" s="50">
        <f>IFERROR(CONSUMO_DE_AGUA7[[#This Row],[Fecha de fin perforación/corte mensual]],0)</f>
        <v>0</v>
      </c>
      <c r="D429" s="42"/>
      <c r="E429" s="42"/>
      <c r="F429" s="42">
        <f t="shared" si="9"/>
        <v>0</v>
      </c>
      <c r="G429" s="42"/>
      <c r="H429" s="42">
        <f>CONSUMO_DE_AGUA7[[#This Row],[Medidor 1 
final m3 ]]</f>
        <v>0</v>
      </c>
      <c r="I429" s="42"/>
      <c r="J429" s="56">
        <f>+CONSUMO_DE_AGUA7[[#This Row],[Medidor 1 
final m3 3]]-CONSUMO_DE_AGUA7[[#This Row],[Medidor 1 inicial m3]]</f>
        <v>0</v>
      </c>
      <c r="K429" s="52"/>
    </row>
    <row r="430" spans="1:11">
      <c r="A430" s="49"/>
      <c r="B430" s="49"/>
      <c r="C430" s="50">
        <f>IFERROR(CONSUMO_DE_AGUA7[[#This Row],[Fecha de fin perforación/corte mensual]],0)</f>
        <v>0</v>
      </c>
      <c r="D430" s="42"/>
      <c r="E430" s="42"/>
      <c r="F430" s="42">
        <f t="shared" si="9"/>
        <v>0</v>
      </c>
      <c r="G430" s="42"/>
      <c r="H430" s="42">
        <f>CONSUMO_DE_AGUA7[[#This Row],[Medidor 1 
final m3 ]]</f>
        <v>0</v>
      </c>
      <c r="I430" s="42"/>
      <c r="J430" s="56">
        <f>+CONSUMO_DE_AGUA7[[#This Row],[Medidor 1 
final m3 3]]-CONSUMO_DE_AGUA7[[#This Row],[Medidor 1 inicial m3]]</f>
        <v>0</v>
      </c>
      <c r="K430" s="52"/>
    </row>
    <row r="431" spans="1:11">
      <c r="A431" s="49"/>
      <c r="B431" s="49"/>
      <c r="C431" s="50">
        <f>IFERROR(CONSUMO_DE_AGUA7[[#This Row],[Fecha de fin perforación/corte mensual]],0)</f>
        <v>0</v>
      </c>
      <c r="D431" s="42"/>
      <c r="E431" s="42"/>
      <c r="F431" s="42">
        <f t="shared" si="9"/>
        <v>0</v>
      </c>
      <c r="G431" s="42"/>
      <c r="H431" s="42">
        <f>CONSUMO_DE_AGUA7[[#This Row],[Medidor 1 
final m3 ]]</f>
        <v>0</v>
      </c>
      <c r="I431" s="42"/>
      <c r="J431" s="56">
        <f>+CONSUMO_DE_AGUA7[[#This Row],[Medidor 1 
final m3 3]]-CONSUMO_DE_AGUA7[[#This Row],[Medidor 1 inicial m3]]</f>
        <v>0</v>
      </c>
      <c r="K431" s="52"/>
    </row>
    <row r="432" spans="1:11">
      <c r="A432" s="49"/>
      <c r="B432" s="49"/>
      <c r="C432" s="50">
        <f>IFERROR(CONSUMO_DE_AGUA7[[#This Row],[Fecha de fin perforación/corte mensual]],0)</f>
        <v>0</v>
      </c>
      <c r="D432" s="42"/>
      <c r="E432" s="42"/>
      <c r="F432" s="42">
        <f t="shared" si="9"/>
        <v>0</v>
      </c>
      <c r="G432" s="42"/>
      <c r="H432" s="42">
        <f>CONSUMO_DE_AGUA7[[#This Row],[Medidor 1 
final m3 ]]</f>
        <v>0</v>
      </c>
      <c r="I432" s="42"/>
      <c r="J432" s="56">
        <f>+CONSUMO_DE_AGUA7[[#This Row],[Medidor 1 
final m3 3]]-CONSUMO_DE_AGUA7[[#This Row],[Medidor 1 inicial m3]]</f>
        <v>0</v>
      </c>
      <c r="K432" s="52"/>
    </row>
    <row r="433" spans="1:11">
      <c r="A433" s="49"/>
      <c r="B433" s="49"/>
      <c r="C433" s="50">
        <f>IFERROR(CONSUMO_DE_AGUA7[[#This Row],[Fecha de fin perforación/corte mensual]],0)</f>
        <v>0</v>
      </c>
      <c r="D433" s="42"/>
      <c r="E433" s="42"/>
      <c r="F433" s="42">
        <f t="shared" si="9"/>
        <v>0</v>
      </c>
      <c r="G433" s="42"/>
      <c r="H433" s="42">
        <f>CONSUMO_DE_AGUA7[[#This Row],[Medidor 1 
final m3 ]]</f>
        <v>0</v>
      </c>
      <c r="I433" s="42"/>
      <c r="J433" s="56">
        <f>+CONSUMO_DE_AGUA7[[#This Row],[Medidor 1 
final m3 3]]-CONSUMO_DE_AGUA7[[#This Row],[Medidor 1 inicial m3]]</f>
        <v>0</v>
      </c>
      <c r="K433" s="52"/>
    </row>
    <row r="434" spans="1:11">
      <c r="A434" s="49"/>
      <c r="B434" s="49"/>
      <c r="C434" s="50">
        <f>IFERROR(CONSUMO_DE_AGUA7[[#This Row],[Fecha de fin perforación/corte mensual]],0)</f>
        <v>0</v>
      </c>
      <c r="D434" s="42"/>
      <c r="E434" s="42"/>
      <c r="F434" s="42">
        <f t="shared" si="9"/>
        <v>0</v>
      </c>
      <c r="G434" s="42"/>
      <c r="H434" s="42">
        <f>CONSUMO_DE_AGUA7[[#This Row],[Medidor 1 
final m3 ]]</f>
        <v>0</v>
      </c>
      <c r="I434" s="42"/>
      <c r="J434" s="56">
        <f>+CONSUMO_DE_AGUA7[[#This Row],[Medidor 1 
final m3 3]]-CONSUMO_DE_AGUA7[[#This Row],[Medidor 1 inicial m3]]</f>
        <v>0</v>
      </c>
      <c r="K434" s="52"/>
    </row>
    <row r="435" spans="1:11">
      <c r="A435" s="49"/>
      <c r="B435" s="49"/>
      <c r="C435" s="50">
        <f>IFERROR(CONSUMO_DE_AGUA7[[#This Row],[Fecha de fin perforación/corte mensual]],0)</f>
        <v>0</v>
      </c>
      <c r="D435" s="42"/>
      <c r="E435" s="42"/>
      <c r="F435" s="42">
        <f t="shared" si="9"/>
        <v>0</v>
      </c>
      <c r="G435" s="42"/>
      <c r="H435" s="42">
        <f>CONSUMO_DE_AGUA7[[#This Row],[Medidor 1 
final m3 ]]</f>
        <v>0</v>
      </c>
      <c r="I435" s="42"/>
      <c r="J435" s="56">
        <f>+CONSUMO_DE_AGUA7[[#This Row],[Medidor 1 
final m3 3]]-CONSUMO_DE_AGUA7[[#This Row],[Medidor 1 inicial m3]]</f>
        <v>0</v>
      </c>
      <c r="K435" s="52"/>
    </row>
    <row r="436" spans="1:11">
      <c r="A436" s="49"/>
      <c r="B436" s="49"/>
      <c r="C436" s="50">
        <f>IFERROR(CONSUMO_DE_AGUA7[[#This Row],[Fecha de fin perforación/corte mensual]],0)</f>
        <v>0</v>
      </c>
      <c r="D436" s="42"/>
      <c r="E436" s="42"/>
      <c r="F436" s="42">
        <f t="shared" si="9"/>
        <v>0</v>
      </c>
      <c r="G436" s="42"/>
      <c r="H436" s="42">
        <f>CONSUMO_DE_AGUA7[[#This Row],[Medidor 1 
final m3 ]]</f>
        <v>0</v>
      </c>
      <c r="I436" s="42"/>
      <c r="J436" s="56">
        <f>+CONSUMO_DE_AGUA7[[#This Row],[Medidor 1 
final m3 3]]-CONSUMO_DE_AGUA7[[#This Row],[Medidor 1 inicial m3]]</f>
        <v>0</v>
      </c>
      <c r="K436" s="52"/>
    </row>
    <row r="437" spans="1:11">
      <c r="A437" s="49"/>
      <c r="B437" s="49"/>
      <c r="C437" s="50">
        <f>IFERROR(CONSUMO_DE_AGUA7[[#This Row],[Fecha de fin perforación/corte mensual]],0)</f>
        <v>0</v>
      </c>
      <c r="D437" s="42"/>
      <c r="E437" s="42"/>
      <c r="F437" s="42">
        <f t="shared" si="9"/>
        <v>0</v>
      </c>
      <c r="G437" s="42"/>
      <c r="H437" s="42">
        <f>CONSUMO_DE_AGUA7[[#This Row],[Medidor 1 
final m3 ]]</f>
        <v>0</v>
      </c>
      <c r="I437" s="42"/>
      <c r="J437" s="56">
        <f>+CONSUMO_DE_AGUA7[[#This Row],[Medidor 1 
final m3 3]]-CONSUMO_DE_AGUA7[[#This Row],[Medidor 1 inicial m3]]</f>
        <v>0</v>
      </c>
      <c r="K437" s="52"/>
    </row>
    <row r="438" spans="1:11">
      <c r="A438" s="49"/>
      <c r="B438" s="49"/>
      <c r="C438" s="50">
        <f>IFERROR(CONSUMO_DE_AGUA7[[#This Row],[Fecha de fin perforación/corte mensual]],0)</f>
        <v>0</v>
      </c>
      <c r="D438" s="42"/>
      <c r="E438" s="42"/>
      <c r="F438" s="42">
        <f t="shared" si="9"/>
        <v>0</v>
      </c>
      <c r="G438" s="42"/>
      <c r="H438" s="42">
        <f>CONSUMO_DE_AGUA7[[#This Row],[Medidor 1 
final m3 ]]</f>
        <v>0</v>
      </c>
      <c r="I438" s="42"/>
      <c r="J438" s="56">
        <f>+CONSUMO_DE_AGUA7[[#This Row],[Medidor 1 
final m3 3]]-CONSUMO_DE_AGUA7[[#This Row],[Medidor 1 inicial m3]]</f>
        <v>0</v>
      </c>
      <c r="K438" s="52"/>
    </row>
    <row r="439" spans="1:11">
      <c r="A439" s="49"/>
      <c r="B439" s="49"/>
      <c r="C439" s="50">
        <f>IFERROR(CONSUMO_DE_AGUA7[[#This Row],[Fecha de fin perforación/corte mensual]],0)</f>
        <v>0</v>
      </c>
      <c r="D439" s="42"/>
      <c r="E439" s="42"/>
      <c r="F439" s="42">
        <f t="shared" si="9"/>
        <v>0</v>
      </c>
      <c r="G439" s="42"/>
      <c r="H439" s="42">
        <f>CONSUMO_DE_AGUA7[[#This Row],[Medidor 1 
final m3 ]]</f>
        <v>0</v>
      </c>
      <c r="I439" s="42"/>
      <c r="J439" s="56">
        <f>+CONSUMO_DE_AGUA7[[#This Row],[Medidor 1 
final m3 3]]-CONSUMO_DE_AGUA7[[#This Row],[Medidor 1 inicial m3]]</f>
        <v>0</v>
      </c>
      <c r="K439" s="52"/>
    </row>
    <row r="440" spans="1:11">
      <c r="A440" s="49"/>
      <c r="B440" s="49"/>
      <c r="C440" s="50">
        <f>IFERROR(CONSUMO_DE_AGUA7[[#This Row],[Fecha de fin perforación/corte mensual]],0)</f>
        <v>0</v>
      </c>
      <c r="D440" s="42"/>
      <c r="E440" s="42"/>
      <c r="F440" s="42">
        <f t="shared" si="9"/>
        <v>0</v>
      </c>
      <c r="G440" s="42"/>
      <c r="H440" s="42">
        <f>CONSUMO_DE_AGUA7[[#This Row],[Medidor 1 
final m3 ]]</f>
        <v>0</v>
      </c>
      <c r="I440" s="42"/>
      <c r="J440" s="56">
        <f>+CONSUMO_DE_AGUA7[[#This Row],[Medidor 1 
final m3 3]]-CONSUMO_DE_AGUA7[[#This Row],[Medidor 1 inicial m3]]</f>
        <v>0</v>
      </c>
      <c r="K440" s="52"/>
    </row>
    <row r="441" spans="1:11">
      <c r="A441" s="49"/>
      <c r="B441" s="49"/>
      <c r="C441" s="50">
        <f>IFERROR(CONSUMO_DE_AGUA7[[#This Row],[Fecha de fin perforación/corte mensual]],0)</f>
        <v>0</v>
      </c>
      <c r="D441" s="42"/>
      <c r="E441" s="42"/>
      <c r="F441" s="42">
        <f t="shared" si="9"/>
        <v>0</v>
      </c>
      <c r="G441" s="42"/>
      <c r="H441" s="42">
        <f>CONSUMO_DE_AGUA7[[#This Row],[Medidor 1 
final m3 ]]</f>
        <v>0</v>
      </c>
      <c r="I441" s="42"/>
      <c r="J441" s="56">
        <f>+CONSUMO_DE_AGUA7[[#This Row],[Medidor 1 
final m3 3]]-CONSUMO_DE_AGUA7[[#This Row],[Medidor 1 inicial m3]]</f>
        <v>0</v>
      </c>
      <c r="K441" s="52"/>
    </row>
    <row r="442" spans="1:11">
      <c r="A442" s="49"/>
      <c r="B442" s="49"/>
      <c r="C442" s="50">
        <f>IFERROR(CONSUMO_DE_AGUA7[[#This Row],[Fecha de fin perforación/corte mensual]],0)</f>
        <v>0</v>
      </c>
      <c r="D442" s="42"/>
      <c r="E442" s="42"/>
      <c r="F442" s="42">
        <f t="shared" si="9"/>
        <v>0</v>
      </c>
      <c r="G442" s="42"/>
      <c r="H442" s="42">
        <f>CONSUMO_DE_AGUA7[[#This Row],[Medidor 1 
final m3 ]]</f>
        <v>0</v>
      </c>
      <c r="I442" s="42"/>
      <c r="J442" s="56">
        <f>+CONSUMO_DE_AGUA7[[#This Row],[Medidor 1 
final m3 3]]-CONSUMO_DE_AGUA7[[#This Row],[Medidor 1 inicial m3]]</f>
        <v>0</v>
      </c>
      <c r="K442" s="52"/>
    </row>
    <row r="443" spans="1:11">
      <c r="A443" s="49"/>
      <c r="B443" s="49"/>
      <c r="C443" s="50">
        <f>IFERROR(CONSUMO_DE_AGUA7[[#This Row],[Fecha de fin perforación/corte mensual]],0)</f>
        <v>0</v>
      </c>
      <c r="D443" s="42"/>
      <c r="E443" s="42"/>
      <c r="F443" s="42">
        <f t="shared" si="9"/>
        <v>0</v>
      </c>
      <c r="G443" s="42"/>
      <c r="H443" s="42">
        <f>CONSUMO_DE_AGUA7[[#This Row],[Medidor 1 
final m3 ]]</f>
        <v>0</v>
      </c>
      <c r="I443" s="42"/>
      <c r="J443" s="56">
        <f>+CONSUMO_DE_AGUA7[[#This Row],[Medidor 1 
final m3 3]]-CONSUMO_DE_AGUA7[[#This Row],[Medidor 1 inicial m3]]</f>
        <v>0</v>
      </c>
      <c r="K443" s="52"/>
    </row>
    <row r="444" spans="1:11">
      <c r="A444" s="49"/>
      <c r="B444" s="49"/>
      <c r="C444" s="50">
        <f>IFERROR(CONSUMO_DE_AGUA7[[#This Row],[Fecha de fin perforación/corte mensual]],0)</f>
        <v>0</v>
      </c>
      <c r="D444" s="42"/>
      <c r="E444" s="42"/>
      <c r="F444" s="42">
        <f t="shared" si="9"/>
        <v>0</v>
      </c>
      <c r="G444" s="42"/>
      <c r="H444" s="42">
        <f>CONSUMO_DE_AGUA7[[#This Row],[Medidor 1 
final m3 ]]</f>
        <v>0</v>
      </c>
      <c r="I444" s="42"/>
      <c r="J444" s="56">
        <f>+CONSUMO_DE_AGUA7[[#This Row],[Medidor 1 
final m3 3]]-CONSUMO_DE_AGUA7[[#This Row],[Medidor 1 inicial m3]]</f>
        <v>0</v>
      </c>
      <c r="K444" s="52"/>
    </row>
    <row r="445" spans="1:11">
      <c r="A445" s="49"/>
      <c r="B445" s="49"/>
      <c r="C445" s="50">
        <f>IFERROR(CONSUMO_DE_AGUA7[[#This Row],[Fecha de fin perforación/corte mensual]],0)</f>
        <v>0</v>
      </c>
      <c r="D445" s="42"/>
      <c r="E445" s="42"/>
      <c r="F445" s="42">
        <f t="shared" si="9"/>
        <v>0</v>
      </c>
      <c r="G445" s="42"/>
      <c r="H445" s="42">
        <f>CONSUMO_DE_AGUA7[[#This Row],[Medidor 1 
final m3 ]]</f>
        <v>0</v>
      </c>
      <c r="I445" s="42"/>
      <c r="J445" s="56">
        <f>+CONSUMO_DE_AGUA7[[#This Row],[Medidor 1 
final m3 3]]-CONSUMO_DE_AGUA7[[#This Row],[Medidor 1 inicial m3]]</f>
        <v>0</v>
      </c>
      <c r="K445" s="52"/>
    </row>
    <row r="446" spans="1:11">
      <c r="A446" s="49"/>
      <c r="B446" s="49"/>
      <c r="C446" s="50">
        <f>IFERROR(CONSUMO_DE_AGUA7[[#This Row],[Fecha de fin perforación/corte mensual]],0)</f>
        <v>0</v>
      </c>
      <c r="D446" s="42"/>
      <c r="E446" s="42"/>
      <c r="F446" s="42">
        <f t="shared" si="9"/>
        <v>0</v>
      </c>
      <c r="G446" s="42"/>
      <c r="H446" s="42">
        <f>CONSUMO_DE_AGUA7[[#This Row],[Medidor 1 
final m3 ]]</f>
        <v>0</v>
      </c>
      <c r="I446" s="42"/>
      <c r="J446" s="56">
        <f>+CONSUMO_DE_AGUA7[[#This Row],[Medidor 1 
final m3 3]]-CONSUMO_DE_AGUA7[[#This Row],[Medidor 1 inicial m3]]</f>
        <v>0</v>
      </c>
      <c r="K446" s="52"/>
    </row>
    <row r="447" spans="1:11">
      <c r="A447" s="49"/>
      <c r="B447" s="49"/>
      <c r="C447" s="50">
        <f>IFERROR(CONSUMO_DE_AGUA7[[#This Row],[Fecha de fin perforación/corte mensual]],0)</f>
        <v>0</v>
      </c>
      <c r="D447" s="42"/>
      <c r="E447" s="42"/>
      <c r="F447" s="42">
        <f t="shared" si="9"/>
        <v>0</v>
      </c>
      <c r="G447" s="42"/>
      <c r="H447" s="42">
        <f>CONSUMO_DE_AGUA7[[#This Row],[Medidor 1 
final m3 ]]</f>
        <v>0</v>
      </c>
      <c r="I447" s="42"/>
      <c r="J447" s="56">
        <f>+CONSUMO_DE_AGUA7[[#This Row],[Medidor 1 
final m3 3]]-CONSUMO_DE_AGUA7[[#This Row],[Medidor 1 inicial m3]]</f>
        <v>0</v>
      </c>
      <c r="K447" s="52"/>
    </row>
    <row r="448" spans="1:11">
      <c r="A448" s="49"/>
      <c r="B448" s="49"/>
      <c r="C448" s="50">
        <f>IFERROR(CONSUMO_DE_AGUA7[[#This Row],[Fecha de fin perforación/corte mensual]],0)</f>
        <v>0</v>
      </c>
      <c r="D448" s="42"/>
      <c r="E448" s="42"/>
      <c r="F448" s="42">
        <f t="shared" si="9"/>
        <v>0</v>
      </c>
      <c r="G448" s="42"/>
      <c r="H448" s="42">
        <f>CONSUMO_DE_AGUA7[[#This Row],[Medidor 1 
final m3 ]]</f>
        <v>0</v>
      </c>
      <c r="I448" s="42"/>
      <c r="J448" s="56">
        <f>+CONSUMO_DE_AGUA7[[#This Row],[Medidor 1 
final m3 3]]-CONSUMO_DE_AGUA7[[#This Row],[Medidor 1 inicial m3]]</f>
        <v>0</v>
      </c>
      <c r="K448" s="52"/>
    </row>
    <row r="449" spans="1:11">
      <c r="A449" s="49"/>
      <c r="B449" s="49"/>
      <c r="C449" s="50">
        <f>IFERROR(CONSUMO_DE_AGUA7[[#This Row],[Fecha de fin perforación/corte mensual]],0)</f>
        <v>0</v>
      </c>
      <c r="D449" s="42"/>
      <c r="E449" s="42"/>
      <c r="F449" s="42">
        <f t="shared" si="9"/>
        <v>0</v>
      </c>
      <c r="G449" s="42"/>
      <c r="H449" s="42">
        <f>CONSUMO_DE_AGUA7[[#This Row],[Medidor 1 
final m3 ]]</f>
        <v>0</v>
      </c>
      <c r="I449" s="42"/>
      <c r="J449" s="56">
        <f>+CONSUMO_DE_AGUA7[[#This Row],[Medidor 1 
final m3 3]]-CONSUMO_DE_AGUA7[[#This Row],[Medidor 1 inicial m3]]</f>
        <v>0</v>
      </c>
      <c r="K449" s="52"/>
    </row>
    <row r="450" spans="1:11">
      <c r="A450" s="49"/>
      <c r="B450" s="49"/>
      <c r="C450" s="50">
        <f>IFERROR(CONSUMO_DE_AGUA7[[#This Row],[Fecha de fin perforación/corte mensual]],0)</f>
        <v>0</v>
      </c>
      <c r="D450" s="42"/>
      <c r="E450" s="42"/>
      <c r="F450" s="42">
        <f t="shared" ref="F450:F460" si="10">I449</f>
        <v>0</v>
      </c>
      <c r="G450" s="42"/>
      <c r="H450" s="42">
        <f>CONSUMO_DE_AGUA7[[#This Row],[Medidor 1 
final m3 ]]</f>
        <v>0</v>
      </c>
      <c r="I450" s="42"/>
      <c r="J450" s="56">
        <f>+CONSUMO_DE_AGUA7[[#This Row],[Medidor 1 
final m3 3]]-CONSUMO_DE_AGUA7[[#This Row],[Medidor 1 inicial m3]]</f>
        <v>0</v>
      </c>
      <c r="K450" s="52"/>
    </row>
    <row r="451" spans="1:11">
      <c r="A451" s="49"/>
      <c r="B451" s="49"/>
      <c r="C451" s="50">
        <f>IFERROR(CONSUMO_DE_AGUA7[[#This Row],[Fecha de fin perforación/corte mensual]],0)</f>
        <v>0</v>
      </c>
      <c r="D451" s="42"/>
      <c r="E451" s="42"/>
      <c r="F451" s="42">
        <f t="shared" si="10"/>
        <v>0</v>
      </c>
      <c r="G451" s="42"/>
      <c r="H451" s="42">
        <f>CONSUMO_DE_AGUA7[[#This Row],[Medidor 1 
final m3 ]]</f>
        <v>0</v>
      </c>
      <c r="I451" s="42"/>
      <c r="J451" s="56">
        <f>+CONSUMO_DE_AGUA7[[#This Row],[Medidor 1 
final m3 3]]-CONSUMO_DE_AGUA7[[#This Row],[Medidor 1 inicial m3]]</f>
        <v>0</v>
      </c>
      <c r="K451" s="52"/>
    </row>
    <row r="452" spans="1:11">
      <c r="A452" s="49"/>
      <c r="B452" s="49"/>
      <c r="C452" s="50">
        <f>IFERROR(CONSUMO_DE_AGUA7[[#This Row],[Fecha de fin perforación/corte mensual]],0)</f>
        <v>0</v>
      </c>
      <c r="D452" s="42"/>
      <c r="E452" s="42"/>
      <c r="F452" s="42">
        <f t="shared" si="10"/>
        <v>0</v>
      </c>
      <c r="G452" s="42"/>
      <c r="H452" s="42">
        <f>CONSUMO_DE_AGUA7[[#This Row],[Medidor 1 
final m3 ]]</f>
        <v>0</v>
      </c>
      <c r="I452" s="42"/>
      <c r="J452" s="56">
        <f>+CONSUMO_DE_AGUA7[[#This Row],[Medidor 1 
final m3 3]]-CONSUMO_DE_AGUA7[[#This Row],[Medidor 1 inicial m3]]</f>
        <v>0</v>
      </c>
      <c r="K452" s="52"/>
    </row>
    <row r="453" spans="1:11">
      <c r="A453" s="49"/>
      <c r="B453" s="49"/>
      <c r="C453" s="50">
        <f>IFERROR(CONSUMO_DE_AGUA7[[#This Row],[Fecha de fin perforación/corte mensual]],0)</f>
        <v>0</v>
      </c>
      <c r="D453" s="42"/>
      <c r="E453" s="42"/>
      <c r="F453" s="42">
        <f t="shared" si="10"/>
        <v>0</v>
      </c>
      <c r="G453" s="42"/>
      <c r="H453" s="42">
        <f>CONSUMO_DE_AGUA7[[#This Row],[Medidor 1 
final m3 ]]</f>
        <v>0</v>
      </c>
      <c r="I453" s="42"/>
      <c r="J453" s="56">
        <f>+CONSUMO_DE_AGUA7[[#This Row],[Medidor 1 
final m3 3]]-CONSUMO_DE_AGUA7[[#This Row],[Medidor 1 inicial m3]]</f>
        <v>0</v>
      </c>
      <c r="K453" s="52"/>
    </row>
    <row r="454" spans="1:11">
      <c r="A454" s="49"/>
      <c r="B454" s="49"/>
      <c r="C454" s="50">
        <f>IFERROR(CONSUMO_DE_AGUA7[[#This Row],[Fecha de fin perforación/corte mensual]],0)</f>
        <v>0</v>
      </c>
      <c r="D454" s="42"/>
      <c r="E454" s="42"/>
      <c r="F454" s="42">
        <f t="shared" si="10"/>
        <v>0</v>
      </c>
      <c r="G454" s="42"/>
      <c r="H454" s="42">
        <f>CONSUMO_DE_AGUA7[[#This Row],[Medidor 1 
final m3 ]]</f>
        <v>0</v>
      </c>
      <c r="I454" s="42"/>
      <c r="J454" s="56">
        <f>+CONSUMO_DE_AGUA7[[#This Row],[Medidor 1 
final m3 3]]-CONSUMO_DE_AGUA7[[#This Row],[Medidor 1 inicial m3]]</f>
        <v>0</v>
      </c>
      <c r="K454" s="52"/>
    </row>
    <row r="455" spans="1:11">
      <c r="A455" s="49"/>
      <c r="B455" s="49"/>
      <c r="C455" s="50">
        <f>IFERROR(CONSUMO_DE_AGUA7[[#This Row],[Fecha de fin perforación/corte mensual]],0)</f>
        <v>0</v>
      </c>
      <c r="D455" s="42"/>
      <c r="E455" s="42"/>
      <c r="F455" s="42">
        <f t="shared" si="10"/>
        <v>0</v>
      </c>
      <c r="G455" s="42"/>
      <c r="H455" s="42">
        <f>CONSUMO_DE_AGUA7[[#This Row],[Medidor 1 
final m3 ]]</f>
        <v>0</v>
      </c>
      <c r="I455" s="42"/>
      <c r="J455" s="56">
        <f>+CONSUMO_DE_AGUA7[[#This Row],[Medidor 1 
final m3 3]]-CONSUMO_DE_AGUA7[[#This Row],[Medidor 1 inicial m3]]</f>
        <v>0</v>
      </c>
      <c r="K455" s="52"/>
    </row>
    <row r="456" spans="1:11">
      <c r="A456" s="49"/>
      <c r="B456" s="49"/>
      <c r="C456" s="50">
        <f>IFERROR(CONSUMO_DE_AGUA7[[#This Row],[Fecha de fin perforación/corte mensual]],0)</f>
        <v>0</v>
      </c>
      <c r="D456" s="42"/>
      <c r="E456" s="42"/>
      <c r="F456" s="42">
        <f t="shared" si="10"/>
        <v>0</v>
      </c>
      <c r="G456" s="42"/>
      <c r="H456" s="42">
        <f>CONSUMO_DE_AGUA7[[#This Row],[Medidor 1 
final m3 ]]</f>
        <v>0</v>
      </c>
      <c r="I456" s="42"/>
      <c r="J456" s="56">
        <f>+CONSUMO_DE_AGUA7[[#This Row],[Medidor 1 
final m3 3]]-CONSUMO_DE_AGUA7[[#This Row],[Medidor 1 inicial m3]]</f>
        <v>0</v>
      </c>
      <c r="K456" s="52"/>
    </row>
    <row r="457" spans="1:11">
      <c r="A457" s="49"/>
      <c r="B457" s="49"/>
      <c r="C457" s="50">
        <f>IFERROR(CONSUMO_DE_AGUA7[[#This Row],[Fecha de fin perforación/corte mensual]],0)</f>
        <v>0</v>
      </c>
      <c r="D457" s="42"/>
      <c r="E457" s="42"/>
      <c r="F457" s="42">
        <f t="shared" si="10"/>
        <v>0</v>
      </c>
      <c r="G457" s="42"/>
      <c r="H457" s="42">
        <f>CONSUMO_DE_AGUA7[[#This Row],[Medidor 1 
final m3 ]]</f>
        <v>0</v>
      </c>
      <c r="I457" s="42"/>
      <c r="J457" s="56">
        <f>+CONSUMO_DE_AGUA7[[#This Row],[Medidor 1 
final m3 3]]-CONSUMO_DE_AGUA7[[#This Row],[Medidor 1 inicial m3]]</f>
        <v>0</v>
      </c>
      <c r="K457" s="52"/>
    </row>
    <row r="458" spans="1:11">
      <c r="A458" s="49"/>
      <c r="B458" s="49"/>
      <c r="C458" s="50">
        <f>IFERROR(CONSUMO_DE_AGUA7[[#This Row],[Fecha de fin perforación/corte mensual]],0)</f>
        <v>0</v>
      </c>
      <c r="D458" s="42"/>
      <c r="E458" s="42"/>
      <c r="F458" s="42">
        <f t="shared" si="10"/>
        <v>0</v>
      </c>
      <c r="G458" s="42"/>
      <c r="H458" s="42">
        <f>CONSUMO_DE_AGUA7[[#This Row],[Medidor 1 
final m3 ]]</f>
        <v>0</v>
      </c>
      <c r="I458" s="42"/>
      <c r="J458" s="56">
        <f>+CONSUMO_DE_AGUA7[[#This Row],[Medidor 1 
final m3 3]]-CONSUMO_DE_AGUA7[[#This Row],[Medidor 1 inicial m3]]</f>
        <v>0</v>
      </c>
      <c r="K458" s="52"/>
    </row>
    <row r="459" spans="1:11">
      <c r="A459" s="49"/>
      <c r="B459" s="49"/>
      <c r="C459" s="50">
        <f>IFERROR(CONSUMO_DE_AGUA7[[#This Row],[Fecha de fin perforación/corte mensual]],0)</f>
        <v>0</v>
      </c>
      <c r="D459" s="42"/>
      <c r="E459" s="42"/>
      <c r="F459" s="42">
        <f t="shared" si="10"/>
        <v>0</v>
      </c>
      <c r="G459" s="42"/>
      <c r="H459" s="42">
        <f>CONSUMO_DE_AGUA7[[#This Row],[Medidor 1 
final m3 ]]</f>
        <v>0</v>
      </c>
      <c r="I459" s="42"/>
      <c r="J459" s="56">
        <f>+CONSUMO_DE_AGUA7[[#This Row],[Medidor 1 
final m3 3]]-CONSUMO_DE_AGUA7[[#This Row],[Medidor 1 inicial m3]]</f>
        <v>0</v>
      </c>
      <c r="K459" s="52"/>
    </row>
    <row r="460" spans="1:11">
      <c r="A460" s="49"/>
      <c r="B460" s="49"/>
      <c r="C460" s="50">
        <f>IFERROR(CONSUMO_DE_AGUA7[[#This Row],[Fecha de fin perforación/corte mensual]],0)</f>
        <v>0</v>
      </c>
      <c r="D460" s="51"/>
      <c r="E460" s="42"/>
      <c r="F460" s="42">
        <f t="shared" si="10"/>
        <v>0</v>
      </c>
      <c r="G460" s="42"/>
      <c r="H460" s="42">
        <f>CONSUMO_DE_AGUA7[[#This Row],[Medidor 1 
final m3 ]]</f>
        <v>0</v>
      </c>
      <c r="I460" s="42"/>
      <c r="J460" s="56">
        <f>+CONSUMO_DE_AGUA7[[#This Row],[Medidor 1 
final m3 3]]-CONSUMO_DE_AGUA7[[#This Row],[Medidor 1 inicial m3]]</f>
        <v>0</v>
      </c>
      <c r="K460" s="52"/>
    </row>
    <row r="462" spans="1:11" ht="34.5" customHeight="1"/>
  </sheetData>
  <mergeCells count="3">
    <mergeCell ref="B1:J1"/>
    <mergeCell ref="F2:G2"/>
    <mergeCell ref="H2:I2"/>
  </mergeCells>
  <pageMargins left="0.7" right="0.7" top="0.75" bottom="0.75" header="0.3" footer="0.3"/>
  <pageSetup paperSize="9" scale="37" orientation="portrait"/>
  <drawing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A1EE4B9-CD1F-43EB-BA0A-07346A17D6F0}">
          <x14:formula1>
            <xm:f>DESPLEABLES!$J$2:$J$9</xm:f>
          </x14:formula1>
          <xm:sqref>E104:E460 E4:E73</xm:sqref>
        </x14:dataValidation>
        <x14:dataValidation type="list" allowBlank="1" showInputMessage="1" showErrorMessage="1" xr:uid="{3D636C03-4320-4116-A91A-C3E47550C719}">
          <x14:formula1>
            <xm:f>DESPLEABLES!$I$4:$I$12</xm:f>
          </x14:formula1>
          <xm:sqref>K461:K1048576 K2:K3</xm:sqref>
        </x14:dataValidation>
        <x14:dataValidation type="list" allowBlank="1" showInputMessage="1" showErrorMessage="1" xr:uid="{DFEFC380-AFDF-4AB5-AA72-67EE27BCE791}">
          <x14:formula1>
            <xm:f>DESPLEABLES!$K$2:$K$8</xm:f>
          </x14:formula1>
          <xm:sqref>D4:D460</xm:sqref>
        </x14:dataValidation>
        <x14:dataValidation type="list" allowBlank="1" showInputMessage="1" showErrorMessage="1" xr:uid="{2CB6DF65-E65E-4ADA-B34E-3A18563FC45A}">
          <x14:formula1>
            <xm:f>DESPLEABLES!$L$2:$L$4</xm:f>
          </x14:formula1>
          <xm:sqref>K4:K460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403"/>
  <sheetViews>
    <sheetView view="pageBreakPreview" zoomScale="80" zoomScaleNormal="80" zoomScaleSheetLayoutView="80" workbookViewId="0">
      <selection activeCell="G1" sqref="G1"/>
    </sheetView>
  </sheetViews>
  <sheetFormatPr defaultColWidth="11.42578125" defaultRowHeight="14.45"/>
  <cols>
    <col min="1" max="1" width="21.42578125" style="2" customWidth="1"/>
    <col min="2" max="2" width="7.85546875" style="2" customWidth="1"/>
    <col min="3" max="3" width="16.7109375" style="2" customWidth="1"/>
    <col min="4" max="4" width="19.7109375" style="2" customWidth="1"/>
    <col min="5" max="6" width="16.140625" style="2" customWidth="1"/>
    <col min="7" max="7" width="17.42578125" style="2" customWidth="1"/>
  </cols>
  <sheetData>
    <row r="1" spans="1:7" ht="89.25" customHeight="1" thickBot="1">
      <c r="A1" s="7"/>
      <c r="B1" s="170" t="s">
        <v>169</v>
      </c>
      <c r="C1" s="171"/>
      <c r="D1" s="171"/>
      <c r="E1" s="171"/>
      <c r="F1" s="172"/>
      <c r="G1" s="8" t="s">
        <v>1</v>
      </c>
    </row>
    <row r="2" spans="1:7" ht="18" customHeight="1">
      <c r="A2" s="11" t="s">
        <v>2</v>
      </c>
      <c r="B2" s="5" t="s">
        <v>3</v>
      </c>
      <c r="C2" s="3" t="s">
        <v>170</v>
      </c>
      <c r="D2" s="4" t="s">
        <v>171</v>
      </c>
      <c r="E2" s="4" t="s">
        <v>172</v>
      </c>
      <c r="F2" s="16" t="s">
        <v>173</v>
      </c>
      <c r="G2" s="6" t="s">
        <v>11</v>
      </c>
    </row>
    <row r="3" spans="1:7" ht="25.5" customHeight="1">
      <c r="A3" s="75"/>
      <c r="B3" s="86">
        <f>MONTH(CONSUMO_COMBUSTIBLE_VEHICULOS[[#This Row],[Fecha ]])</f>
        <v>1</v>
      </c>
      <c r="C3" s="42"/>
      <c r="D3" s="51"/>
      <c r="E3" s="87"/>
      <c r="F3" s="87">
        <f>CONSUMO_COMBUSTIBLE_VEHICULOS[[#This Row],[Galones]]*3.78541</f>
        <v>0</v>
      </c>
      <c r="G3" s="42"/>
    </row>
    <row r="4" spans="1:7" ht="18" customHeight="1">
      <c r="A4" s="75"/>
      <c r="B4" s="86">
        <f>MONTH(CONSUMO_COMBUSTIBLE_VEHICULOS[[#This Row],[Fecha ]])</f>
        <v>1</v>
      </c>
      <c r="C4" s="42"/>
      <c r="D4" s="51"/>
      <c r="E4" s="87"/>
      <c r="F4" s="87">
        <f>CONSUMO_COMBUSTIBLE_VEHICULOS[[#This Row],[Galones]]*3.78541</f>
        <v>0</v>
      </c>
      <c r="G4" s="42"/>
    </row>
    <row r="5" spans="1:7" ht="24" customHeight="1">
      <c r="A5" s="75"/>
      <c r="B5" s="86">
        <f>MONTH(CONSUMO_COMBUSTIBLE_VEHICULOS[[#This Row],[Fecha ]])</f>
        <v>1</v>
      </c>
      <c r="C5" s="42"/>
      <c r="D5" s="51"/>
      <c r="E5" s="87"/>
      <c r="F5" s="87">
        <f>CONSUMO_COMBUSTIBLE_VEHICULOS[[#This Row],[Galones]]*3.78541</f>
        <v>0</v>
      </c>
      <c r="G5" s="42"/>
    </row>
    <row r="6" spans="1:7" ht="18" customHeight="1">
      <c r="A6" s="75"/>
      <c r="B6" s="86">
        <f>MONTH(CONSUMO_COMBUSTIBLE_VEHICULOS[[#This Row],[Fecha ]])</f>
        <v>1</v>
      </c>
      <c r="C6" s="42"/>
      <c r="D6" s="51"/>
      <c r="E6" s="87"/>
      <c r="F6" s="87">
        <f>CONSUMO_COMBUSTIBLE_VEHICULOS[[#This Row],[Galones]]*3.78541</f>
        <v>0</v>
      </c>
      <c r="G6" s="42"/>
    </row>
    <row r="7" spans="1:7" ht="18" customHeight="1">
      <c r="A7" s="75"/>
      <c r="B7" s="86">
        <f>MONTH(CONSUMO_COMBUSTIBLE_VEHICULOS[[#This Row],[Fecha ]])</f>
        <v>1</v>
      </c>
      <c r="C7" s="42"/>
      <c r="D7" s="51"/>
      <c r="E7" s="87"/>
      <c r="F7" s="87">
        <f>CONSUMO_COMBUSTIBLE_VEHICULOS[[#This Row],[Galones]]*3.78541</f>
        <v>0</v>
      </c>
      <c r="G7" s="42"/>
    </row>
    <row r="8" spans="1:7" ht="21.75" customHeight="1">
      <c r="A8" s="75"/>
      <c r="B8" s="86">
        <f>MONTH(CONSUMO_COMBUSTIBLE_VEHICULOS[[#This Row],[Fecha ]])</f>
        <v>1</v>
      </c>
      <c r="C8" s="42"/>
      <c r="D8" s="51"/>
      <c r="E8" s="87"/>
      <c r="F8" s="87">
        <f>CONSUMO_COMBUSTIBLE_VEHICULOS[[#This Row],[Galones]]*3.78541</f>
        <v>0</v>
      </c>
      <c r="G8" s="42"/>
    </row>
    <row r="9" spans="1:7" ht="24" customHeight="1">
      <c r="A9" s="75"/>
      <c r="B9" s="86">
        <f>MONTH(CONSUMO_COMBUSTIBLE_VEHICULOS[[#This Row],[Fecha ]])</f>
        <v>1</v>
      </c>
      <c r="C9" s="42"/>
      <c r="D9" s="51"/>
      <c r="E9" s="87"/>
      <c r="F9" s="87">
        <f>CONSUMO_COMBUSTIBLE_VEHICULOS[[#This Row],[Galones]]*3.78541</f>
        <v>0</v>
      </c>
      <c r="G9" s="42"/>
    </row>
    <row r="10" spans="1:7" ht="18.75">
      <c r="A10" s="75"/>
      <c r="B10" s="86">
        <f>MONTH(CONSUMO_COMBUSTIBLE_VEHICULOS[[#This Row],[Fecha ]])</f>
        <v>1</v>
      </c>
      <c r="C10" s="88"/>
      <c r="D10" s="51"/>
      <c r="E10" s="89"/>
      <c r="F10" s="87">
        <f>CONSUMO_COMBUSTIBLE_VEHICULOS[[#This Row],[Galones]]*3.78541</f>
        <v>0</v>
      </c>
      <c r="G10" s="42"/>
    </row>
    <row r="11" spans="1:7" ht="18.75">
      <c r="A11" s="75"/>
      <c r="B11" s="86">
        <f>MONTH(CONSUMO_COMBUSTIBLE_VEHICULOS[[#This Row],[Fecha ]])</f>
        <v>1</v>
      </c>
      <c r="C11" s="88"/>
      <c r="D11" s="51"/>
      <c r="E11" s="89"/>
      <c r="F11" s="87">
        <f>CONSUMO_COMBUSTIBLE_VEHICULOS[[#This Row],[Galones]]*3.78541</f>
        <v>0</v>
      </c>
      <c r="G11" s="42"/>
    </row>
    <row r="12" spans="1:7" ht="18.75">
      <c r="A12" s="75"/>
      <c r="B12" s="86">
        <f>MONTH(CONSUMO_COMBUSTIBLE_VEHICULOS[[#This Row],[Fecha ]])</f>
        <v>1</v>
      </c>
      <c r="C12" s="88"/>
      <c r="D12" s="51"/>
      <c r="E12" s="89"/>
      <c r="F12" s="87">
        <f>CONSUMO_COMBUSTIBLE_VEHICULOS[[#This Row],[Galones]]*3.78541</f>
        <v>0</v>
      </c>
      <c r="G12" s="42"/>
    </row>
    <row r="13" spans="1:7" ht="18.75">
      <c r="A13" s="75"/>
      <c r="B13" s="86">
        <f>MONTH(CONSUMO_COMBUSTIBLE_VEHICULOS[[#This Row],[Fecha ]])</f>
        <v>1</v>
      </c>
      <c r="C13" s="88"/>
      <c r="D13" s="51"/>
      <c r="E13" s="89"/>
      <c r="F13" s="87">
        <f>CONSUMO_COMBUSTIBLE_VEHICULOS[[#This Row],[Galones]]*3.78541</f>
        <v>0</v>
      </c>
      <c r="G13" s="42"/>
    </row>
    <row r="14" spans="1:7" ht="18.75">
      <c r="A14" s="75"/>
      <c r="B14" s="86">
        <f>MONTH(CONSUMO_COMBUSTIBLE_VEHICULOS[[#This Row],[Fecha ]])</f>
        <v>1</v>
      </c>
      <c r="C14" s="42"/>
      <c r="D14" s="51"/>
      <c r="E14" s="87"/>
      <c r="F14" s="87">
        <f>CONSUMO_COMBUSTIBLE_VEHICULOS[[#This Row],[Galones]]*3.78541</f>
        <v>0</v>
      </c>
      <c r="G14" s="42"/>
    </row>
    <row r="15" spans="1:7" ht="18.75">
      <c r="A15" s="75"/>
      <c r="B15" s="86">
        <f>MONTH(CONSUMO_COMBUSTIBLE_VEHICULOS[[#This Row],[Fecha ]])</f>
        <v>1</v>
      </c>
      <c r="C15" s="42"/>
      <c r="D15" s="51"/>
      <c r="E15" s="87"/>
      <c r="F15" s="87">
        <f>CONSUMO_COMBUSTIBLE_VEHICULOS[[#This Row],[Galones]]*3.78541</f>
        <v>0</v>
      </c>
      <c r="G15" s="42"/>
    </row>
    <row r="16" spans="1:7" ht="18.75">
      <c r="A16" s="75"/>
      <c r="B16" s="86">
        <f>MONTH(CONSUMO_COMBUSTIBLE_VEHICULOS[[#This Row],[Fecha ]])</f>
        <v>1</v>
      </c>
      <c r="C16" s="42"/>
      <c r="D16" s="51"/>
      <c r="E16" s="87"/>
      <c r="F16" s="87">
        <f>CONSUMO_COMBUSTIBLE_VEHICULOS[[#This Row],[Galones]]*3.78541</f>
        <v>0</v>
      </c>
      <c r="G16" s="42"/>
    </row>
    <row r="17" spans="1:9" ht="18.75">
      <c r="A17" s="75"/>
      <c r="B17" s="86">
        <f>MONTH(CONSUMO_COMBUSTIBLE_VEHICULOS[[#This Row],[Fecha ]])</f>
        <v>1</v>
      </c>
      <c r="C17" s="42"/>
      <c r="D17" s="51"/>
      <c r="E17" s="87"/>
      <c r="F17" s="87">
        <f>CONSUMO_COMBUSTIBLE_VEHICULOS[[#This Row],[Galones]]*3.78541</f>
        <v>0</v>
      </c>
      <c r="G17" s="42"/>
    </row>
    <row r="18" spans="1:9" ht="18.75">
      <c r="A18" s="75"/>
      <c r="B18" s="86">
        <f>MONTH(CONSUMO_COMBUSTIBLE_VEHICULOS[[#This Row],[Fecha ]])</f>
        <v>1</v>
      </c>
      <c r="C18" s="42"/>
      <c r="D18" s="51"/>
      <c r="E18" s="87"/>
      <c r="F18" s="87">
        <f>SUM(F3:F17)</f>
        <v>0</v>
      </c>
      <c r="G18" s="42"/>
    </row>
    <row r="19" spans="1:9" ht="18.75">
      <c r="A19" s="75"/>
      <c r="B19" s="86">
        <f>MONTH(CONSUMO_COMBUSTIBLE_VEHICULOS[[#This Row],[Fecha ]])</f>
        <v>1</v>
      </c>
      <c r="C19" s="42"/>
      <c r="D19" s="51"/>
      <c r="E19" s="42"/>
      <c r="F19" s="87">
        <f>CONSUMO_COMBUSTIBLE_VEHICULOS[[#This Row],[Galones]]*3.78541</f>
        <v>0</v>
      </c>
      <c r="G19" s="42"/>
    </row>
    <row r="20" spans="1:9" ht="18.75">
      <c r="A20" s="75"/>
      <c r="B20" s="86">
        <f>MONTH(CONSUMO_COMBUSTIBLE_VEHICULOS[[#This Row],[Fecha ]])</f>
        <v>1</v>
      </c>
      <c r="C20" s="42"/>
      <c r="D20" s="51"/>
      <c r="E20" s="87"/>
      <c r="F20" s="87">
        <f>CONSUMO_COMBUSTIBLE_VEHICULOS[[#This Row],[Galones]]*3.78541</f>
        <v>0</v>
      </c>
      <c r="G20" s="42"/>
    </row>
    <row r="21" spans="1:9" ht="18.75">
      <c r="A21" s="75"/>
      <c r="B21" s="86">
        <f>MONTH(CONSUMO_COMBUSTIBLE_VEHICULOS[[#This Row],[Fecha ]])</f>
        <v>1</v>
      </c>
      <c r="C21" s="42"/>
      <c r="D21" s="51"/>
      <c r="E21" s="87"/>
      <c r="F21" s="87">
        <f>CONSUMO_COMBUSTIBLE_VEHICULOS[[#This Row],[Galones]]*3.78541</f>
        <v>0</v>
      </c>
      <c r="G21" s="42"/>
    </row>
    <row r="22" spans="1:9" ht="18.75">
      <c r="A22" s="75"/>
      <c r="B22" s="86">
        <f>MONTH(CONSUMO_COMBUSTIBLE_VEHICULOS[[#This Row],[Fecha ]])</f>
        <v>1</v>
      </c>
      <c r="C22" s="42"/>
      <c r="D22" s="51"/>
      <c r="E22" s="87"/>
      <c r="F22" s="87">
        <f>CONSUMO_COMBUSTIBLE_VEHICULOS[[#This Row],[Galones]]*3.78541</f>
        <v>0</v>
      </c>
      <c r="G22" s="42"/>
    </row>
    <row r="23" spans="1:9" ht="18.75">
      <c r="A23" s="75"/>
      <c r="B23" s="86">
        <f>MONTH(CONSUMO_COMBUSTIBLE_VEHICULOS[[#This Row],[Fecha ]])</f>
        <v>1</v>
      </c>
      <c r="C23" s="42"/>
      <c r="D23" s="51"/>
      <c r="E23" s="87"/>
      <c r="F23" s="87">
        <f>CONSUMO_COMBUSTIBLE_VEHICULOS[[#This Row],[Galones]]*3.78541</f>
        <v>0</v>
      </c>
      <c r="G23" s="42"/>
    </row>
    <row r="24" spans="1:9" ht="18.75">
      <c r="A24" s="75"/>
      <c r="B24" s="86">
        <f>MONTH(CONSUMO_COMBUSTIBLE_VEHICULOS[[#This Row],[Fecha ]])</f>
        <v>1</v>
      </c>
      <c r="C24" s="42"/>
      <c r="D24" s="51"/>
      <c r="E24" s="87"/>
      <c r="F24" s="87">
        <f>CONSUMO_COMBUSTIBLE_VEHICULOS[[#This Row],[Galones]]*3.78541</f>
        <v>0</v>
      </c>
      <c r="G24" s="42"/>
    </row>
    <row r="25" spans="1:9" ht="18.75">
      <c r="A25" s="75"/>
      <c r="B25" s="86">
        <f>MONTH(CONSUMO_COMBUSTIBLE_VEHICULOS[[#This Row],[Fecha ]])</f>
        <v>1</v>
      </c>
      <c r="C25" s="19"/>
      <c r="D25" s="51"/>
      <c r="E25" s="18"/>
      <c r="F25" s="87">
        <f>CONSUMO_COMBUSTIBLE_VEHICULOS[[#This Row],[Galones]]*3.78541</f>
        <v>0</v>
      </c>
      <c r="G25" s="42"/>
    </row>
    <row r="26" spans="1:9" ht="18.75">
      <c r="A26" s="75"/>
      <c r="B26" s="86">
        <f>MONTH(CONSUMO_COMBUSTIBLE_VEHICULOS[[#This Row],[Fecha ]])</f>
        <v>1</v>
      </c>
      <c r="C26" s="90"/>
      <c r="D26" s="51"/>
      <c r="E26" s="91"/>
      <c r="F26" s="87">
        <f>CONSUMO_COMBUSTIBLE_VEHICULOS[[#This Row],[Galones]]*3.78541</f>
        <v>0</v>
      </c>
      <c r="G26" s="42"/>
    </row>
    <row r="27" spans="1:9" ht="18.75">
      <c r="A27" s="75"/>
      <c r="B27" s="86">
        <f>MONTH(CONSUMO_COMBUSTIBLE_VEHICULOS[[#This Row],[Fecha ]])</f>
        <v>1</v>
      </c>
      <c r="C27" s="90"/>
      <c r="D27" s="51"/>
      <c r="E27" s="91"/>
      <c r="F27" s="87">
        <f>CONSUMO_COMBUSTIBLE_VEHICULOS[[#This Row],[Galones]]*3.78541</f>
        <v>0</v>
      </c>
      <c r="G27" s="42"/>
    </row>
    <row r="28" spans="1:9" ht="18.75">
      <c r="A28" s="75"/>
      <c r="B28" s="86">
        <f>MONTH(CONSUMO_COMBUSTIBLE_VEHICULOS[[#This Row],[Fecha ]])</f>
        <v>1</v>
      </c>
      <c r="C28" s="90"/>
      <c r="D28" s="51"/>
      <c r="E28" s="91"/>
      <c r="F28" s="87">
        <f>CONSUMO_COMBUSTIBLE_VEHICULOS[[#This Row],[Galones]]*3.78541</f>
        <v>0</v>
      </c>
      <c r="G28" s="42"/>
    </row>
    <row r="29" spans="1:9" ht="18.75">
      <c r="A29" s="75"/>
      <c r="B29" s="86">
        <f>MONTH(CONSUMO_COMBUSTIBLE_VEHICULOS[[#This Row],[Fecha ]])</f>
        <v>1</v>
      </c>
      <c r="C29" s="90"/>
      <c r="D29" s="51"/>
      <c r="E29" s="91"/>
      <c r="F29" s="87">
        <f>CONSUMO_COMBUSTIBLE_VEHICULOS[[#This Row],[Galones]]*3.78541</f>
        <v>0</v>
      </c>
      <c r="G29" s="42"/>
    </row>
    <row r="30" spans="1:9" ht="18.75">
      <c r="A30" s="75"/>
      <c r="B30" s="86">
        <f>MONTH(CONSUMO_COMBUSTIBLE_VEHICULOS[[#This Row],[Fecha ]])</f>
        <v>1</v>
      </c>
      <c r="C30" s="90"/>
      <c r="D30" s="51"/>
      <c r="E30" s="91"/>
      <c r="F30" s="87">
        <f>CONSUMO_COMBUSTIBLE_VEHICULOS[[#This Row],[Galones]]*3.78541</f>
        <v>0</v>
      </c>
      <c r="G30" s="42"/>
    </row>
    <row r="31" spans="1:9" ht="18.75">
      <c r="A31" s="75"/>
      <c r="B31" s="86">
        <f>MONTH(CONSUMO_COMBUSTIBLE_VEHICULOS[[#This Row],[Fecha ]])</f>
        <v>1</v>
      </c>
      <c r="C31" s="90"/>
      <c r="D31" s="51"/>
      <c r="E31" s="91"/>
      <c r="F31" s="87">
        <f>CONSUMO_COMBUSTIBLE_VEHICULOS[[#This Row],[Galones]]*3.78541</f>
        <v>0</v>
      </c>
      <c r="G31" s="42"/>
      <c r="I31" t="s">
        <v>174</v>
      </c>
    </row>
    <row r="32" spans="1:9" ht="18.75">
      <c r="A32" s="75"/>
      <c r="B32" s="86">
        <f>MONTH(CONSUMO_COMBUSTIBLE_VEHICULOS[[#This Row],[Fecha ]])</f>
        <v>1</v>
      </c>
      <c r="C32" s="90"/>
      <c r="D32" s="51"/>
      <c r="E32" s="91"/>
      <c r="F32" s="87">
        <f>CONSUMO_COMBUSTIBLE_VEHICULOS[[#This Row],[Galones]]*3.78541</f>
        <v>0</v>
      </c>
      <c r="G32" s="42"/>
    </row>
    <row r="33" spans="1:7" ht="18.75">
      <c r="A33" s="109"/>
      <c r="B33" s="86">
        <f>MONTH(CONSUMO_COMBUSTIBLE_VEHICULOS[[#This Row],[Fecha ]])</f>
        <v>1</v>
      </c>
      <c r="C33" s="90"/>
      <c r="D33" s="51"/>
      <c r="E33" s="91"/>
      <c r="F33" s="87">
        <f>CONSUMO_COMBUSTIBLE_VEHICULOS[[#This Row],[Galones]]*3.78541</f>
        <v>0</v>
      </c>
      <c r="G33" s="42"/>
    </row>
    <row r="34" spans="1:7" ht="18.75">
      <c r="A34" s="75"/>
      <c r="B34" s="86">
        <f>MONTH(CONSUMO_COMBUSTIBLE_VEHICULOS[[#This Row],[Fecha ]])</f>
        <v>1</v>
      </c>
      <c r="C34" s="90"/>
      <c r="D34" s="51"/>
      <c r="E34" s="91"/>
      <c r="F34" s="87">
        <f>CONSUMO_COMBUSTIBLE_VEHICULOS[[#This Row],[Galones]]*3.78541</f>
        <v>0</v>
      </c>
      <c r="G34" s="42"/>
    </row>
    <row r="35" spans="1:7" ht="18.75">
      <c r="A35" s="75"/>
      <c r="B35" s="86">
        <f>MONTH(CONSUMO_COMBUSTIBLE_VEHICULOS[[#This Row],[Fecha ]])</f>
        <v>1</v>
      </c>
      <c r="C35" s="90"/>
      <c r="D35" s="51"/>
      <c r="E35" s="91"/>
      <c r="F35" s="87">
        <f>CONSUMO_COMBUSTIBLE_VEHICULOS[[#This Row],[Galones]]*3.78541</f>
        <v>0</v>
      </c>
      <c r="G35" s="42"/>
    </row>
    <row r="36" spans="1:7" ht="18.75">
      <c r="A36" s="75"/>
      <c r="B36" s="86">
        <f>MONTH(CONSUMO_COMBUSTIBLE_VEHICULOS[[#This Row],[Fecha ]])</f>
        <v>1</v>
      </c>
      <c r="C36" s="90"/>
      <c r="D36" s="51"/>
      <c r="E36" s="91"/>
      <c r="F36" s="87">
        <f>CONSUMO_COMBUSTIBLE_VEHICULOS[[#This Row],[Galones]]*3.78541</f>
        <v>0</v>
      </c>
      <c r="G36" s="42"/>
    </row>
    <row r="37" spans="1:7" ht="18.75">
      <c r="A37" s="75"/>
      <c r="B37" s="86">
        <f>MONTH(CONSUMO_COMBUSTIBLE_VEHICULOS[[#This Row],[Fecha ]])</f>
        <v>1</v>
      </c>
      <c r="C37" s="90"/>
      <c r="D37" s="51"/>
      <c r="E37" s="91"/>
      <c r="F37" s="87">
        <f>CONSUMO_COMBUSTIBLE_VEHICULOS[[#This Row],[Galones]]*3.78541</f>
        <v>0</v>
      </c>
      <c r="G37" s="42"/>
    </row>
    <row r="38" spans="1:7" ht="18.75">
      <c r="A38" s="75"/>
      <c r="B38" s="86">
        <f>MONTH(CONSUMO_COMBUSTIBLE_VEHICULOS[[#This Row],[Fecha ]])</f>
        <v>1</v>
      </c>
      <c r="C38" s="90"/>
      <c r="D38" s="51"/>
      <c r="E38" s="91"/>
      <c r="F38" s="87">
        <f>CONSUMO_COMBUSTIBLE_VEHICULOS[[#This Row],[Galones]]*3.78541</f>
        <v>0</v>
      </c>
      <c r="G38" s="42"/>
    </row>
    <row r="39" spans="1:7" ht="18.75">
      <c r="A39" s="75"/>
      <c r="B39" s="86">
        <f>MONTH(CONSUMO_COMBUSTIBLE_VEHICULOS[[#This Row],[Fecha ]])</f>
        <v>1</v>
      </c>
      <c r="C39" s="90"/>
      <c r="D39" s="51"/>
      <c r="E39" s="91"/>
      <c r="F39" s="87">
        <f>CONSUMO_COMBUSTIBLE_VEHICULOS[[#This Row],[Galones]]*3.78541</f>
        <v>0</v>
      </c>
      <c r="G39" s="42"/>
    </row>
    <row r="40" spans="1:7" ht="18.75">
      <c r="A40" s="75"/>
      <c r="B40" s="86">
        <f>MONTH(CONSUMO_COMBUSTIBLE_VEHICULOS[[#This Row],[Fecha ]])</f>
        <v>1</v>
      </c>
      <c r="C40" s="90"/>
      <c r="D40" s="51"/>
      <c r="E40" s="91"/>
      <c r="F40" s="87">
        <f>CONSUMO_COMBUSTIBLE_VEHICULOS[[#This Row],[Galones]]*3.78541</f>
        <v>0</v>
      </c>
      <c r="G40" s="42"/>
    </row>
    <row r="41" spans="1:7" ht="18.75">
      <c r="A41" s="75"/>
      <c r="B41" s="86">
        <f>MONTH(CONSUMO_COMBUSTIBLE_VEHICULOS[[#This Row],[Fecha ]])</f>
        <v>1</v>
      </c>
      <c r="C41" s="90"/>
      <c r="D41" s="51"/>
      <c r="E41" s="91"/>
      <c r="F41" s="87">
        <f>CONSUMO_COMBUSTIBLE_VEHICULOS[[#This Row],[Galones]]*3.78541</f>
        <v>0</v>
      </c>
      <c r="G41" s="42"/>
    </row>
    <row r="42" spans="1:7" ht="18.75">
      <c r="A42" s="26"/>
      <c r="B42" s="86">
        <f>MONTH(CONSUMO_COMBUSTIBLE_VEHICULOS[[#This Row],[Fecha ]])</f>
        <v>1</v>
      </c>
      <c r="C42" s="19"/>
      <c r="D42" s="51"/>
      <c r="E42" s="18"/>
      <c r="F42" s="87">
        <f>CONSUMO_COMBUSTIBLE_VEHICULOS[[#This Row],[Galones]]*3.78541</f>
        <v>0</v>
      </c>
      <c r="G42" s="42"/>
    </row>
    <row r="43" spans="1:7" ht="18.75">
      <c r="A43" s="26"/>
      <c r="B43" s="86">
        <f>MONTH(CONSUMO_COMBUSTIBLE_VEHICULOS[[#This Row],[Fecha ]])</f>
        <v>1</v>
      </c>
      <c r="C43" s="19"/>
      <c r="D43" s="51"/>
      <c r="E43" s="18"/>
      <c r="F43" s="87">
        <f>CONSUMO_COMBUSTIBLE_VEHICULOS[[#This Row],[Galones]]*3.78541</f>
        <v>0</v>
      </c>
      <c r="G43" s="42"/>
    </row>
    <row r="44" spans="1:7" ht="18.75">
      <c r="A44" s="26"/>
      <c r="B44" s="86">
        <f>MONTH(CONSUMO_COMBUSTIBLE_VEHICULOS[[#This Row],[Fecha ]])</f>
        <v>1</v>
      </c>
      <c r="C44" s="19"/>
      <c r="D44" s="51"/>
      <c r="E44" s="91"/>
      <c r="F44" s="87">
        <f>CONSUMO_COMBUSTIBLE_VEHICULOS[[#This Row],[Galones]]*3.78541</f>
        <v>0</v>
      </c>
      <c r="G44" s="42"/>
    </row>
    <row r="45" spans="1:7" ht="18.75">
      <c r="A45" s="26"/>
      <c r="B45" s="86">
        <f>MONTH(CONSUMO_COMBUSTIBLE_VEHICULOS[[#This Row],[Fecha ]])</f>
        <v>1</v>
      </c>
      <c r="C45" s="90"/>
      <c r="D45" s="51"/>
      <c r="E45" s="91"/>
      <c r="F45" s="87">
        <f>CONSUMO_COMBUSTIBLE_VEHICULOS[[#This Row],[Galones]]*3.78541</f>
        <v>0</v>
      </c>
      <c r="G45" s="42"/>
    </row>
    <row r="46" spans="1:7" ht="18.75">
      <c r="A46" s="26"/>
      <c r="B46" s="86">
        <f>MONTH(CONSUMO_COMBUSTIBLE_VEHICULOS[[#This Row],[Fecha ]])</f>
        <v>1</v>
      </c>
      <c r="C46" s="90"/>
      <c r="D46" s="51"/>
      <c r="E46" s="91"/>
      <c r="F46" s="87">
        <f>CONSUMO_COMBUSTIBLE_VEHICULOS[[#This Row],[Galones]]*3.78541</f>
        <v>0</v>
      </c>
      <c r="G46" s="42"/>
    </row>
    <row r="47" spans="1:7" ht="18.75">
      <c r="A47" s="26"/>
      <c r="B47" s="86">
        <f>MONTH(CONSUMO_COMBUSTIBLE_VEHICULOS[[#This Row],[Fecha ]])</f>
        <v>1</v>
      </c>
      <c r="C47" s="90"/>
      <c r="D47" s="51"/>
      <c r="E47" s="91"/>
      <c r="F47" s="87">
        <f>CONSUMO_COMBUSTIBLE_VEHICULOS[[#This Row],[Galones]]*3.78541</f>
        <v>0</v>
      </c>
      <c r="G47" s="42"/>
    </row>
    <row r="48" spans="1:7" ht="18.75">
      <c r="A48" s="26"/>
      <c r="B48" s="86">
        <f>MONTH(CONSUMO_COMBUSTIBLE_VEHICULOS[[#This Row],[Fecha ]])</f>
        <v>1</v>
      </c>
      <c r="C48" s="90"/>
      <c r="D48" s="51"/>
      <c r="E48" s="91"/>
      <c r="F48" s="87">
        <f>CONSUMO_COMBUSTIBLE_VEHICULOS[[#This Row],[Galones]]*3.78541</f>
        <v>0</v>
      </c>
      <c r="G48" s="42"/>
    </row>
    <row r="49" spans="1:7" ht="18.75">
      <c r="A49" s="26"/>
      <c r="B49" s="86">
        <f>MONTH(CONSUMO_COMBUSTIBLE_VEHICULOS[[#This Row],[Fecha ]])</f>
        <v>1</v>
      </c>
      <c r="C49" s="90"/>
      <c r="D49" s="51"/>
      <c r="E49" s="91"/>
      <c r="F49" s="87">
        <f>CONSUMO_COMBUSTIBLE_VEHICULOS[[#This Row],[Galones]]*3.78541</f>
        <v>0</v>
      </c>
      <c r="G49" s="42"/>
    </row>
    <row r="50" spans="1:7" ht="18.75">
      <c r="A50" s="26"/>
      <c r="B50" s="86">
        <f>MONTH(CONSUMO_COMBUSTIBLE_VEHICULOS[[#This Row],[Fecha ]])</f>
        <v>1</v>
      </c>
      <c r="C50" s="90"/>
      <c r="D50" s="51"/>
      <c r="E50" s="91"/>
      <c r="F50" s="87">
        <f>CONSUMO_COMBUSTIBLE_VEHICULOS[[#This Row],[Galones]]*3.78541</f>
        <v>0</v>
      </c>
      <c r="G50" s="42"/>
    </row>
    <row r="51" spans="1:7" ht="18.75">
      <c r="A51" s="26"/>
      <c r="B51" s="118">
        <f>MONTH(CONSUMO_COMBUSTIBLE_VEHICULOS[[#This Row],[Fecha ]])</f>
        <v>1</v>
      </c>
      <c r="C51" s="117"/>
      <c r="D51" s="85"/>
      <c r="E51" s="119"/>
      <c r="F51" s="120">
        <f>CONSUMO_COMBUSTIBLE_VEHICULOS[[#This Row],[Galones]]*3.78541</f>
        <v>0</v>
      </c>
      <c r="G51" s="42"/>
    </row>
    <row r="52" spans="1:7" ht="18.75">
      <c r="A52" s="26"/>
      <c r="B52" s="129">
        <f>MONTH(CONSUMO_COMBUSTIBLE_VEHICULOS[[#This Row],[Fecha ]])</f>
        <v>1</v>
      </c>
      <c r="C52" s="128"/>
      <c r="D52" s="85"/>
      <c r="E52" s="126"/>
      <c r="F52" s="127">
        <f>CONSUMO_COMBUSTIBLE_VEHICULOS[[#This Row],[Galones]]*3.78541</f>
        <v>0</v>
      </c>
      <c r="G52" s="42"/>
    </row>
    <row r="53" spans="1:7" ht="18.75">
      <c r="A53" s="26"/>
      <c r="B53" s="129">
        <f>MONTH(CONSUMO_COMBUSTIBLE_VEHICULOS[[#This Row],[Fecha ]])</f>
        <v>1</v>
      </c>
      <c r="C53" s="128"/>
      <c r="D53" s="85"/>
      <c r="E53" s="126"/>
      <c r="F53" s="127">
        <f>CONSUMO_COMBUSTIBLE_VEHICULOS[[#This Row],[Galones]]*3.78541</f>
        <v>0</v>
      </c>
      <c r="G53" s="42"/>
    </row>
    <row r="54" spans="1:7" ht="18.75">
      <c r="A54" s="26"/>
      <c r="B54" s="129">
        <f>MONTH(CONSUMO_COMBUSTIBLE_VEHICULOS[[#This Row],[Fecha ]])</f>
        <v>1</v>
      </c>
      <c r="C54" s="128"/>
      <c r="D54" s="85"/>
      <c r="E54" s="126"/>
      <c r="F54" s="127">
        <f>CONSUMO_COMBUSTIBLE_VEHICULOS[[#This Row],[Galones]]*3.78541</f>
        <v>0</v>
      </c>
      <c r="G54" s="42"/>
    </row>
    <row r="55" spans="1:7" ht="18.75">
      <c r="A55" s="26"/>
      <c r="B55" s="129">
        <f>MONTH(CONSUMO_COMBUSTIBLE_VEHICULOS[[#This Row],[Fecha ]])</f>
        <v>1</v>
      </c>
      <c r="C55" s="128"/>
      <c r="D55" s="85"/>
      <c r="E55" s="126"/>
      <c r="F55" s="127">
        <f>CONSUMO_COMBUSTIBLE_VEHICULOS[[#This Row],[Galones]]*3.78541</f>
        <v>0</v>
      </c>
      <c r="G55" s="42"/>
    </row>
    <row r="56" spans="1:7" ht="18.75">
      <c r="A56" s="26"/>
      <c r="B56" s="129">
        <f>MONTH(CONSUMO_COMBUSTIBLE_VEHICULOS[[#This Row],[Fecha ]])</f>
        <v>1</v>
      </c>
      <c r="C56" s="128"/>
      <c r="D56" s="85"/>
      <c r="E56" s="126"/>
      <c r="F56" s="127">
        <f>CONSUMO_COMBUSTIBLE_VEHICULOS[[#This Row],[Galones]]*3.78541</f>
        <v>0</v>
      </c>
      <c r="G56" s="42"/>
    </row>
    <row r="57" spans="1:7" ht="18.75">
      <c r="A57" s="26"/>
      <c r="B57" s="129">
        <f>MONTH(CONSUMO_COMBUSTIBLE_VEHICULOS[[#This Row],[Fecha ]])</f>
        <v>1</v>
      </c>
      <c r="C57" s="128"/>
      <c r="D57" s="85"/>
      <c r="E57" s="126"/>
      <c r="F57" s="127">
        <f>CONSUMO_COMBUSTIBLE_VEHICULOS[[#This Row],[Galones]]*3.78541</f>
        <v>0</v>
      </c>
      <c r="G57" s="42"/>
    </row>
    <row r="58" spans="1:7" ht="18.75">
      <c r="A58" s="26"/>
      <c r="B58" s="129">
        <f>MONTH(CONSUMO_COMBUSTIBLE_VEHICULOS[[#This Row],[Fecha ]])</f>
        <v>1</v>
      </c>
      <c r="C58" s="128"/>
      <c r="D58" s="85"/>
      <c r="E58" s="126"/>
      <c r="F58" s="127">
        <f>CONSUMO_COMBUSTIBLE_VEHICULOS[[#This Row],[Galones]]*3.78541</f>
        <v>0</v>
      </c>
      <c r="G58" s="42"/>
    </row>
    <row r="59" spans="1:7" ht="18.75">
      <c r="A59" s="26"/>
      <c r="B59" s="129">
        <f>MONTH(CONSUMO_COMBUSTIBLE_VEHICULOS[[#This Row],[Fecha ]])</f>
        <v>1</v>
      </c>
      <c r="C59" s="128"/>
      <c r="D59" s="85"/>
      <c r="E59" s="126"/>
      <c r="F59" s="127">
        <f>CONSUMO_COMBUSTIBLE_VEHICULOS[[#This Row],[Galones]]*3.78541</f>
        <v>0</v>
      </c>
      <c r="G59" s="42"/>
    </row>
    <row r="60" spans="1:7" ht="18.75">
      <c r="A60" s="26"/>
      <c r="B60" s="129">
        <f>MONTH(CONSUMO_COMBUSTIBLE_VEHICULOS[[#This Row],[Fecha ]])</f>
        <v>1</v>
      </c>
      <c r="C60" s="128"/>
      <c r="D60" s="85"/>
      <c r="E60" s="126"/>
      <c r="F60" s="127">
        <f>CONSUMO_COMBUSTIBLE_VEHICULOS[[#This Row],[Galones]]*3.78541</f>
        <v>0</v>
      </c>
      <c r="G60" s="42"/>
    </row>
    <row r="61" spans="1:7" ht="18.75">
      <c r="A61" s="92"/>
      <c r="B61" s="86">
        <f>MONTH(CONSUMO_COMBUSTIBLE_VEHICULOS[[#This Row],[Fecha ]])</f>
        <v>1</v>
      </c>
      <c r="C61" s="30"/>
      <c r="D61" s="85"/>
      <c r="E61" s="126"/>
      <c r="F61" s="87">
        <f>CONSUMO_COMBUSTIBLE_VEHICULOS[[#This Row],[Galones]]*3.78541</f>
        <v>0</v>
      </c>
      <c r="G61" s="42"/>
    </row>
    <row r="62" spans="1:7" ht="18.75">
      <c r="A62" s="93"/>
      <c r="B62" s="86">
        <f>MONTH(CONSUMO_COMBUSTIBLE_VEHICULOS[[#This Row],[Fecha ]])</f>
        <v>1</v>
      </c>
      <c r="C62" s="42"/>
      <c r="D62" s="85"/>
      <c r="E62" s="126"/>
      <c r="F62" s="87">
        <f>CONSUMO_COMBUSTIBLE_VEHICULOS[[#This Row],[Galones]]*3.78541</f>
        <v>0</v>
      </c>
      <c r="G62" s="42"/>
    </row>
    <row r="63" spans="1:7" ht="18.75">
      <c r="A63" s="49"/>
      <c r="B63" s="86">
        <f>MONTH(CONSUMO_COMBUSTIBLE_VEHICULOS[[#This Row],[Fecha ]])</f>
        <v>1</v>
      </c>
      <c r="C63" s="51"/>
      <c r="D63" s="85"/>
      <c r="E63" s="126"/>
      <c r="F63" s="87">
        <f>CONSUMO_COMBUSTIBLE_VEHICULOS[[#This Row],[Galones]]*3.78541</f>
        <v>0</v>
      </c>
      <c r="G63" s="42"/>
    </row>
    <row r="64" spans="1:7" ht="18.75">
      <c r="A64" s="93"/>
      <c r="B64" s="86">
        <f>MONTH(CONSUMO_COMBUSTIBLE_VEHICULOS[[#This Row],[Fecha ]])</f>
        <v>1</v>
      </c>
      <c r="C64" s="42"/>
      <c r="D64" s="85"/>
      <c r="E64" s="126"/>
      <c r="F64" s="87">
        <f>CONSUMO_COMBUSTIBLE_VEHICULOS[[#This Row],[Galones]]*3.78541</f>
        <v>0</v>
      </c>
      <c r="G64" s="42"/>
    </row>
    <row r="65" spans="1:7" ht="18.75">
      <c r="A65" s="93"/>
      <c r="B65" s="86">
        <f>MONTH(CONSUMO_COMBUSTIBLE_VEHICULOS[[#This Row],[Fecha ]])</f>
        <v>1</v>
      </c>
      <c r="C65" s="42"/>
      <c r="D65" s="85"/>
      <c r="E65" s="126"/>
      <c r="F65" s="87">
        <f>CONSUMO_COMBUSTIBLE_VEHICULOS[[#This Row],[Galones]]*3.78541</f>
        <v>0</v>
      </c>
      <c r="G65" s="42"/>
    </row>
    <row r="66" spans="1:7" ht="18.75">
      <c r="A66" s="93"/>
      <c r="B66" s="86">
        <f>MONTH(CONSUMO_COMBUSTIBLE_VEHICULOS[[#This Row],[Fecha ]])</f>
        <v>1</v>
      </c>
      <c r="C66" s="42"/>
      <c r="D66" s="85"/>
      <c r="E66" s="126"/>
      <c r="F66" s="87">
        <f>CONSUMO_COMBUSTIBLE_VEHICULOS[[#This Row],[Galones]]*3.78541</f>
        <v>0</v>
      </c>
      <c r="G66" s="42"/>
    </row>
    <row r="67" spans="1:7" ht="18.75">
      <c r="A67" s="93"/>
      <c r="B67" s="86">
        <f>MONTH(CONSUMO_COMBUSTIBLE_VEHICULOS[[#This Row],[Fecha ]])</f>
        <v>1</v>
      </c>
      <c r="C67" s="42"/>
      <c r="D67" s="85"/>
      <c r="E67" s="126"/>
      <c r="F67" s="87">
        <f>CONSUMO_COMBUSTIBLE_VEHICULOS[[#This Row],[Galones]]*3.78541</f>
        <v>0</v>
      </c>
      <c r="G67" s="42"/>
    </row>
    <row r="68" spans="1:7" ht="18.75">
      <c r="A68" s="93"/>
      <c r="B68" s="86">
        <f>MONTH(CONSUMO_COMBUSTIBLE_VEHICULOS[[#This Row],[Fecha ]])</f>
        <v>1</v>
      </c>
      <c r="C68" s="42"/>
      <c r="D68" s="85"/>
      <c r="E68" s="126"/>
      <c r="F68" s="87">
        <f>CONSUMO_COMBUSTIBLE_VEHICULOS[[#This Row],[Galones]]*3.78541</f>
        <v>0</v>
      </c>
      <c r="G68" s="42"/>
    </row>
    <row r="69" spans="1:7" ht="18.75">
      <c r="A69" s="93"/>
      <c r="B69" s="86">
        <f>MONTH(CONSUMO_COMBUSTIBLE_VEHICULOS[[#This Row],[Fecha ]])</f>
        <v>1</v>
      </c>
      <c r="C69" s="42"/>
      <c r="D69" s="85"/>
      <c r="E69" s="126"/>
      <c r="F69" s="87">
        <f>CONSUMO_COMBUSTIBLE_VEHICULOS[[#This Row],[Galones]]*3.78541</f>
        <v>0</v>
      </c>
      <c r="G69" s="42"/>
    </row>
    <row r="70" spans="1:7" ht="18.75">
      <c r="A70" s="93"/>
      <c r="B70" s="86">
        <f>MONTH(CONSUMO_COMBUSTIBLE_VEHICULOS[[#This Row],[Fecha ]])</f>
        <v>1</v>
      </c>
      <c r="C70" s="42"/>
      <c r="D70" s="85"/>
      <c r="E70" s="126"/>
      <c r="F70" s="87">
        <f>CONSUMO_COMBUSTIBLE_VEHICULOS[[#This Row],[Galones]]*3.78541</f>
        <v>0</v>
      </c>
      <c r="G70" s="42"/>
    </row>
    <row r="71" spans="1:7" ht="18.75">
      <c r="A71" s="93"/>
      <c r="B71" s="86">
        <f>MONTH(CONSUMO_COMBUSTIBLE_VEHICULOS[[#This Row],[Fecha ]])</f>
        <v>1</v>
      </c>
      <c r="C71" s="42"/>
      <c r="D71" s="85"/>
      <c r="E71" s="87"/>
      <c r="F71" s="87">
        <f>CONSUMO_COMBUSTIBLE_VEHICULOS[[#This Row],[Galones]]*3.78541</f>
        <v>0</v>
      </c>
      <c r="G71" s="42"/>
    </row>
    <row r="72" spans="1:7" ht="18.75">
      <c r="A72" s="93"/>
      <c r="B72" s="86">
        <f>MONTH(CONSUMO_COMBUSTIBLE_VEHICULOS[[#This Row],[Fecha ]])</f>
        <v>1</v>
      </c>
      <c r="C72" s="42"/>
      <c r="D72" s="85"/>
      <c r="E72" s="76"/>
      <c r="F72" s="87">
        <f>CONSUMO_COMBUSTIBLE_VEHICULOS[[#This Row],[Galones]]*3.78541</f>
        <v>0</v>
      </c>
      <c r="G72" s="42"/>
    </row>
    <row r="73" spans="1:7" ht="18.75">
      <c r="A73" s="93"/>
      <c r="B73" s="86">
        <f>MONTH(CONSUMO_COMBUSTIBLE_VEHICULOS[[#This Row],[Fecha ]])</f>
        <v>1</v>
      </c>
      <c r="C73" s="42"/>
      <c r="D73" s="85"/>
      <c r="E73" s="76"/>
      <c r="F73" s="87">
        <f>CONSUMO_COMBUSTIBLE_VEHICULOS[[#This Row],[Galones]]*3.78541</f>
        <v>0</v>
      </c>
      <c r="G73" s="42"/>
    </row>
    <row r="74" spans="1:7" ht="18.75">
      <c r="A74" s="93"/>
      <c r="B74" s="86">
        <f>MONTH(CONSUMO_COMBUSTIBLE_VEHICULOS[[#This Row],[Fecha ]])</f>
        <v>1</v>
      </c>
      <c r="C74" s="42"/>
      <c r="D74" s="85"/>
      <c r="E74" s="76"/>
      <c r="F74" s="87">
        <f>CONSUMO_COMBUSTIBLE_VEHICULOS[[#This Row],[Galones]]*3.78541</f>
        <v>0</v>
      </c>
      <c r="G74" s="42"/>
    </row>
    <row r="75" spans="1:7" ht="18.75">
      <c r="A75" s="93"/>
      <c r="B75" s="86">
        <f>MONTH(CONSUMO_COMBUSTIBLE_VEHICULOS[[#This Row],[Fecha ]])</f>
        <v>1</v>
      </c>
      <c r="C75" s="42"/>
      <c r="D75" s="85"/>
      <c r="E75" s="76"/>
      <c r="F75" s="87">
        <f>CONSUMO_COMBUSTIBLE_VEHICULOS[[#This Row],[Galones]]*3.78541</f>
        <v>0</v>
      </c>
      <c r="G75" s="42"/>
    </row>
    <row r="76" spans="1:7" ht="18.75">
      <c r="A76" s="93"/>
      <c r="B76" s="86">
        <f>MONTH(CONSUMO_COMBUSTIBLE_VEHICULOS[[#This Row],[Fecha ]])</f>
        <v>1</v>
      </c>
      <c r="C76" s="42"/>
      <c r="D76" s="85"/>
      <c r="E76" s="76"/>
      <c r="F76" s="87">
        <f>CONSUMO_COMBUSTIBLE_VEHICULOS[[#This Row],[Galones]]*3.78541</f>
        <v>0</v>
      </c>
      <c r="G76" s="42"/>
    </row>
    <row r="77" spans="1:7" ht="18.75">
      <c r="A77" s="93"/>
      <c r="B77" s="86">
        <f>MONTH(CONSUMO_COMBUSTIBLE_VEHICULOS[[#This Row],[Fecha ]])</f>
        <v>1</v>
      </c>
      <c r="C77" s="42"/>
      <c r="D77" s="85"/>
      <c r="E77" s="76"/>
      <c r="F77" s="87">
        <f>CONSUMO_COMBUSTIBLE_VEHICULOS[[#This Row],[Galones]]*3.78541</f>
        <v>0</v>
      </c>
      <c r="G77" s="42"/>
    </row>
    <row r="78" spans="1:7" ht="18.75">
      <c r="A78" s="93"/>
      <c r="B78" s="86">
        <f>MONTH(CONSUMO_COMBUSTIBLE_VEHICULOS[[#This Row],[Fecha ]])</f>
        <v>1</v>
      </c>
      <c r="C78" s="42"/>
      <c r="D78" s="85"/>
      <c r="E78" s="76"/>
      <c r="F78" s="87">
        <f>CONSUMO_COMBUSTIBLE_VEHICULOS[[#This Row],[Galones]]*3.78541</f>
        <v>0</v>
      </c>
      <c r="G78" s="42"/>
    </row>
    <row r="79" spans="1:7" ht="18.75">
      <c r="A79" s="93"/>
      <c r="B79" s="86">
        <f>MONTH(CONSUMO_COMBUSTIBLE_VEHICULOS[[#This Row],[Fecha ]])</f>
        <v>1</v>
      </c>
      <c r="C79" s="42"/>
      <c r="D79" s="85"/>
      <c r="E79" s="76"/>
      <c r="F79" s="87">
        <f>CONSUMO_COMBUSTIBLE_VEHICULOS[[#This Row],[Galones]]*3.78541</f>
        <v>0</v>
      </c>
      <c r="G79" s="42"/>
    </row>
    <row r="80" spans="1:7" ht="18.75">
      <c r="A80" s="93"/>
      <c r="B80" s="86">
        <f>MONTH(CONSUMO_COMBUSTIBLE_VEHICULOS[[#This Row],[Fecha ]])</f>
        <v>1</v>
      </c>
      <c r="C80" s="42"/>
      <c r="D80" s="85"/>
      <c r="E80" s="76"/>
      <c r="F80" s="87">
        <f>CONSUMO_COMBUSTIBLE_VEHICULOS[[#This Row],[Galones]]*3.78541</f>
        <v>0</v>
      </c>
      <c r="G80" s="42"/>
    </row>
    <row r="81" spans="1:7" ht="18.75">
      <c r="A81" s="93"/>
      <c r="B81" s="86">
        <f>MONTH(CONSUMO_COMBUSTIBLE_VEHICULOS[[#This Row],[Fecha ]])</f>
        <v>1</v>
      </c>
      <c r="C81" s="42"/>
      <c r="D81" s="85"/>
      <c r="E81" s="76"/>
      <c r="F81" s="87">
        <f>CONSUMO_COMBUSTIBLE_VEHICULOS[[#This Row],[Galones]]*3.78541</f>
        <v>0</v>
      </c>
      <c r="G81" s="42"/>
    </row>
    <row r="82" spans="1:7" ht="18.75">
      <c r="A82" s="93"/>
      <c r="B82" s="86">
        <f>MONTH(CONSUMO_COMBUSTIBLE_VEHICULOS[[#This Row],[Fecha ]])</f>
        <v>1</v>
      </c>
      <c r="C82" s="42"/>
      <c r="D82" s="85"/>
      <c r="E82" s="76"/>
      <c r="F82" s="87">
        <f>CONSUMO_COMBUSTIBLE_VEHICULOS[[#This Row],[Galones]]*3.78541</f>
        <v>0</v>
      </c>
      <c r="G82" s="42"/>
    </row>
    <row r="83" spans="1:7" ht="18.75">
      <c r="A83" s="93"/>
      <c r="B83" s="86">
        <f>MONTH(CONSUMO_COMBUSTIBLE_VEHICULOS[[#This Row],[Fecha ]])</f>
        <v>1</v>
      </c>
      <c r="C83" s="42"/>
      <c r="D83" s="85"/>
      <c r="E83" s="76"/>
      <c r="F83" s="87">
        <f>CONSUMO_COMBUSTIBLE_VEHICULOS[[#This Row],[Galones]]*3.78541</f>
        <v>0</v>
      </c>
      <c r="G83" s="42"/>
    </row>
    <row r="84" spans="1:7" ht="18.75">
      <c r="A84" s="146"/>
      <c r="B84" s="86">
        <f>MONTH(CONSUMO_COMBUSTIBLE_VEHICULOS[[#This Row],[Fecha ]])</f>
        <v>1</v>
      </c>
      <c r="C84" s="42"/>
      <c r="D84" s="85"/>
      <c r="E84" s="76"/>
      <c r="F84" s="87">
        <f>CONSUMO_COMBUSTIBLE_VEHICULOS[[#This Row],[Galones]]*3.78541</f>
        <v>0</v>
      </c>
      <c r="G84" s="42"/>
    </row>
    <row r="85" spans="1:7" ht="18.75">
      <c r="A85" s="144"/>
      <c r="B85" s="145">
        <f>MONTH(CONSUMO_COMBUSTIBLE_VEHICULOS[[#This Row],[Fecha ]])</f>
        <v>1</v>
      </c>
      <c r="C85" s="42"/>
      <c r="D85" s="85"/>
      <c r="E85" s="76"/>
      <c r="F85" s="87">
        <f>CONSUMO_COMBUSTIBLE_VEHICULOS[[#This Row],[Galones]]*3.78541</f>
        <v>0</v>
      </c>
      <c r="G85" s="42"/>
    </row>
    <row r="86" spans="1:7" ht="18.75">
      <c r="A86" s="147"/>
      <c r="B86" s="86">
        <f>MONTH(CONSUMO_COMBUSTIBLE_VEHICULOS[[#This Row],[Fecha ]])</f>
        <v>1</v>
      </c>
      <c r="C86" s="42"/>
      <c r="D86" s="85"/>
      <c r="E86" s="76"/>
      <c r="F86" s="87">
        <f>CONSUMO_COMBUSTIBLE_VEHICULOS[[#This Row],[Galones]]*3.78541</f>
        <v>0</v>
      </c>
      <c r="G86" s="42"/>
    </row>
    <row r="87" spans="1:7" ht="18.75">
      <c r="A87" s="93"/>
      <c r="B87" s="86">
        <f>MONTH(CONSUMO_COMBUSTIBLE_VEHICULOS[[#This Row],[Fecha ]])</f>
        <v>1</v>
      </c>
      <c r="C87" s="42"/>
      <c r="D87" s="85"/>
      <c r="E87" s="76"/>
      <c r="F87" s="87">
        <f>CONSUMO_COMBUSTIBLE_VEHICULOS[[#This Row],[Galones]]*3.78541</f>
        <v>0</v>
      </c>
      <c r="G87" s="42"/>
    </row>
    <row r="88" spans="1:7" ht="18.75">
      <c r="A88" s="93"/>
      <c r="B88" s="86">
        <f>MONTH(CONSUMO_COMBUSTIBLE_VEHICULOS[[#This Row],[Fecha ]])</f>
        <v>1</v>
      </c>
      <c r="C88" s="42"/>
      <c r="D88" s="85"/>
      <c r="E88" s="76"/>
      <c r="F88" s="87">
        <f>CONSUMO_COMBUSTIBLE_VEHICULOS[[#This Row],[Galones]]*3.78541</f>
        <v>0</v>
      </c>
      <c r="G88" s="42"/>
    </row>
    <row r="89" spans="1:7" ht="18.75">
      <c r="A89" s="93"/>
      <c r="B89" s="86">
        <f>MONTH(CONSUMO_COMBUSTIBLE_VEHICULOS[[#This Row],[Fecha ]])</f>
        <v>1</v>
      </c>
      <c r="C89" s="42"/>
      <c r="D89" s="85"/>
      <c r="E89" s="76"/>
      <c r="F89" s="87">
        <f>CONSUMO_COMBUSTIBLE_VEHICULOS[[#This Row],[Galones]]*3.78541</f>
        <v>0</v>
      </c>
      <c r="G89" s="42"/>
    </row>
    <row r="90" spans="1:7" ht="18.75">
      <c r="A90" s="93"/>
      <c r="B90" s="86">
        <f>MONTH(CONSUMO_COMBUSTIBLE_VEHICULOS[[#This Row],[Fecha ]])</f>
        <v>1</v>
      </c>
      <c r="C90" s="42"/>
      <c r="D90" s="42"/>
      <c r="E90" s="76"/>
      <c r="F90" s="87">
        <f>CONSUMO_COMBUSTIBLE_VEHICULOS[[#This Row],[Galones]]*3.78541</f>
        <v>0</v>
      </c>
      <c r="G90" s="42"/>
    </row>
    <row r="91" spans="1:7" ht="18.75">
      <c r="A91" s="146"/>
      <c r="B91" s="86">
        <f>MONTH(CONSUMO_COMBUSTIBLE_VEHICULOS[[#This Row],[Fecha ]])</f>
        <v>1</v>
      </c>
      <c r="C91" s="42"/>
      <c r="D91" s="42"/>
      <c r="E91" s="76"/>
      <c r="F91" s="87">
        <f>CONSUMO_COMBUSTIBLE_VEHICULOS[[#This Row],[Galones]]*3.78541</f>
        <v>0</v>
      </c>
      <c r="G91" s="42"/>
    </row>
    <row r="92" spans="1:7" ht="18.75">
      <c r="A92" s="144"/>
      <c r="B92" s="86">
        <f>MONTH(CONSUMO_COMBUSTIBLE_VEHICULOS[[#This Row],[Fecha ]])</f>
        <v>1</v>
      </c>
      <c r="C92" s="42"/>
      <c r="D92" s="42"/>
      <c r="E92" s="76"/>
      <c r="F92" s="87">
        <f>CONSUMO_COMBUSTIBLE_VEHICULOS[[#This Row],[Galones]]*3.78541</f>
        <v>0</v>
      </c>
      <c r="G92" s="42"/>
    </row>
    <row r="93" spans="1:7" ht="18.75">
      <c r="A93" s="147"/>
      <c r="B93" s="86">
        <f>MONTH(CONSUMO_COMBUSTIBLE_VEHICULOS[[#This Row],[Fecha ]])</f>
        <v>1</v>
      </c>
      <c r="C93" s="42"/>
      <c r="D93" s="42"/>
      <c r="E93" s="76"/>
      <c r="F93" s="87">
        <f>CONSUMO_COMBUSTIBLE_VEHICULOS[[#This Row],[Galones]]*3.78541</f>
        <v>0</v>
      </c>
      <c r="G93" s="42"/>
    </row>
    <row r="94" spans="1:7" ht="18.75">
      <c r="A94" s="93"/>
      <c r="B94" s="86">
        <f>MONTH(CONSUMO_COMBUSTIBLE_VEHICULOS[[#This Row],[Fecha ]])</f>
        <v>1</v>
      </c>
      <c r="C94" s="42"/>
      <c r="D94" s="42"/>
      <c r="E94" s="76"/>
      <c r="F94" s="87">
        <f>CONSUMO_COMBUSTIBLE_VEHICULOS[[#This Row],[Galones]]*3.78541</f>
        <v>0</v>
      </c>
      <c r="G94" s="42"/>
    </row>
    <row r="95" spans="1:7" ht="18.75">
      <c r="A95" s="93"/>
      <c r="B95" s="86">
        <f>MONTH(CONSUMO_COMBUSTIBLE_VEHICULOS[[#This Row],[Fecha ]])</f>
        <v>1</v>
      </c>
      <c r="C95" s="42"/>
      <c r="D95" s="42"/>
      <c r="E95" s="76"/>
      <c r="F95" s="87">
        <f>CONSUMO_COMBUSTIBLE_VEHICULOS[[#This Row],[Galones]]*3.78541</f>
        <v>0</v>
      </c>
      <c r="G95" s="42"/>
    </row>
    <row r="96" spans="1:7" ht="18.75">
      <c r="A96" s="93"/>
      <c r="B96" s="86">
        <f>MONTH(CONSUMO_COMBUSTIBLE_VEHICULOS[[#This Row],[Fecha ]])</f>
        <v>1</v>
      </c>
      <c r="C96" s="42"/>
      <c r="D96" s="42"/>
      <c r="E96" s="76"/>
      <c r="F96" s="87">
        <f>CONSUMO_COMBUSTIBLE_VEHICULOS[[#This Row],[Galones]]*3.78541</f>
        <v>0</v>
      </c>
      <c r="G96" s="42"/>
    </row>
    <row r="97" spans="1:7" ht="18.75">
      <c r="A97" s="93"/>
      <c r="B97" s="86">
        <f>MONTH(CONSUMO_COMBUSTIBLE_VEHICULOS[[#This Row],[Fecha ]])</f>
        <v>1</v>
      </c>
      <c r="C97" s="42"/>
      <c r="D97" s="42"/>
      <c r="E97" s="76"/>
      <c r="F97" s="87">
        <f>CONSUMO_COMBUSTIBLE_VEHICULOS[[#This Row],[Galones]]*3.78541</f>
        <v>0</v>
      </c>
      <c r="G97" s="42"/>
    </row>
    <row r="98" spans="1:7" ht="18.75">
      <c r="A98" s="93"/>
      <c r="B98" s="86">
        <f>MONTH(CONSUMO_COMBUSTIBLE_VEHICULOS[[#This Row],[Fecha ]])</f>
        <v>1</v>
      </c>
      <c r="C98" s="42"/>
      <c r="D98" s="42"/>
      <c r="E98" s="76"/>
      <c r="F98" s="87">
        <f>CONSUMO_COMBUSTIBLE_VEHICULOS[[#This Row],[Galones]]*3.78541</f>
        <v>0</v>
      </c>
      <c r="G98" s="42"/>
    </row>
    <row r="99" spans="1:7" ht="18.75">
      <c r="A99" s="93"/>
      <c r="B99" s="86">
        <f>MONTH(CONSUMO_COMBUSTIBLE_VEHICULOS[[#This Row],[Fecha ]])</f>
        <v>1</v>
      </c>
      <c r="C99" s="42"/>
      <c r="D99" s="42"/>
      <c r="E99" s="76"/>
      <c r="F99" s="87">
        <f>CONSUMO_COMBUSTIBLE_VEHICULOS[[#This Row],[Galones]]*3.78541</f>
        <v>0</v>
      </c>
      <c r="G99" s="42"/>
    </row>
    <row r="100" spans="1:7" ht="18.75">
      <c r="A100" s="93"/>
      <c r="B100" s="86">
        <f>MONTH(CONSUMO_COMBUSTIBLE_VEHICULOS[[#This Row],[Fecha ]])</f>
        <v>1</v>
      </c>
      <c r="C100" s="42"/>
      <c r="D100" s="42"/>
      <c r="E100" s="76"/>
      <c r="F100" s="87">
        <f>CONSUMO_COMBUSTIBLE_VEHICULOS[[#This Row],[Galones]]*3.78541</f>
        <v>0</v>
      </c>
      <c r="G100" s="42"/>
    </row>
    <row r="101" spans="1:7" ht="18.75">
      <c r="A101" s="49"/>
      <c r="B101" s="86">
        <f>MONTH(CONSUMO_COMBUSTIBLE_VEHICULOS[[#This Row],[Fecha ]])</f>
        <v>1</v>
      </c>
      <c r="C101" s="42"/>
      <c r="D101" s="42"/>
      <c r="E101" s="42"/>
      <c r="F101" s="87">
        <f>CONSUMO_COMBUSTIBLE_VEHICULOS[[#This Row],[Galones]]*3.78541</f>
        <v>0</v>
      </c>
      <c r="G101" s="42"/>
    </row>
    <row r="102" spans="1:7" ht="18.75">
      <c r="A102" s="49"/>
      <c r="B102" s="86">
        <f>MONTH(CONSUMO_COMBUSTIBLE_VEHICULOS[[#This Row],[Fecha ]])</f>
        <v>1</v>
      </c>
      <c r="C102" s="42"/>
      <c r="D102" s="42"/>
      <c r="E102" s="42"/>
      <c r="F102" s="87">
        <f>CONSUMO_COMBUSTIBLE_VEHICULOS[[#This Row],[Galones]]*3.78541</f>
        <v>0</v>
      </c>
      <c r="G102" s="42"/>
    </row>
    <row r="103" spans="1:7" ht="18.75">
      <c r="A103" s="49"/>
      <c r="B103" s="86">
        <f>MONTH(CONSUMO_COMBUSTIBLE_VEHICULOS[[#This Row],[Fecha ]])</f>
        <v>1</v>
      </c>
      <c r="C103" s="42"/>
      <c r="D103" s="42"/>
      <c r="E103" s="42"/>
      <c r="F103" s="87">
        <f>CONSUMO_COMBUSTIBLE_VEHICULOS[[#This Row],[Galones]]*3.78541</f>
        <v>0</v>
      </c>
      <c r="G103" s="42"/>
    </row>
    <row r="104" spans="1:7" ht="18.75">
      <c r="A104" s="49"/>
      <c r="B104" s="86">
        <f>MONTH(CONSUMO_COMBUSTIBLE_VEHICULOS[[#This Row],[Fecha ]])</f>
        <v>1</v>
      </c>
      <c r="C104" s="42"/>
      <c r="D104" s="42"/>
      <c r="E104" s="42"/>
      <c r="F104" s="87">
        <f>CONSUMO_COMBUSTIBLE_VEHICULOS[[#This Row],[Galones]]*3.78541</f>
        <v>0</v>
      </c>
      <c r="G104" s="42"/>
    </row>
    <row r="105" spans="1:7" ht="18.75">
      <c r="A105" s="49"/>
      <c r="B105" s="86">
        <f>MONTH(CONSUMO_COMBUSTIBLE_VEHICULOS[[#This Row],[Fecha ]])</f>
        <v>1</v>
      </c>
      <c r="C105" s="42"/>
      <c r="D105" s="42"/>
      <c r="E105" s="42"/>
      <c r="F105" s="87">
        <f>CONSUMO_COMBUSTIBLE_VEHICULOS[[#This Row],[Galones]]*3.78541</f>
        <v>0</v>
      </c>
      <c r="G105" s="42"/>
    </row>
    <row r="106" spans="1:7" ht="18.75">
      <c r="A106" s="49"/>
      <c r="B106" s="86">
        <f>MONTH(CONSUMO_COMBUSTIBLE_VEHICULOS[[#This Row],[Fecha ]])</f>
        <v>1</v>
      </c>
      <c r="C106" s="42"/>
      <c r="D106" s="42"/>
      <c r="E106" s="42"/>
      <c r="F106" s="87">
        <f>CONSUMO_COMBUSTIBLE_VEHICULOS[[#This Row],[Galones]]*3.78541</f>
        <v>0</v>
      </c>
      <c r="G106" s="42"/>
    </row>
    <row r="107" spans="1:7" ht="18.75">
      <c r="A107" s="49"/>
      <c r="B107" s="86">
        <f>MONTH(CONSUMO_COMBUSTIBLE_VEHICULOS[[#This Row],[Fecha ]])</f>
        <v>1</v>
      </c>
      <c r="C107" s="42"/>
      <c r="D107" s="42"/>
      <c r="E107" s="42"/>
      <c r="F107" s="87">
        <f>CONSUMO_COMBUSTIBLE_VEHICULOS[[#This Row],[Galones]]*3.78541</f>
        <v>0</v>
      </c>
      <c r="G107" s="42"/>
    </row>
    <row r="108" spans="1:7" ht="18.75">
      <c r="A108" s="49"/>
      <c r="B108" s="86">
        <f>MONTH(CONSUMO_COMBUSTIBLE_VEHICULOS[[#This Row],[Fecha ]])</f>
        <v>1</v>
      </c>
      <c r="C108" s="42"/>
      <c r="D108" s="42"/>
      <c r="E108" s="42"/>
      <c r="F108" s="87">
        <f>CONSUMO_COMBUSTIBLE_VEHICULOS[[#This Row],[Galones]]*3.78541</f>
        <v>0</v>
      </c>
      <c r="G108" s="42"/>
    </row>
    <row r="109" spans="1:7" ht="18.75">
      <c r="A109" s="49"/>
      <c r="B109" s="86">
        <f>MONTH(CONSUMO_COMBUSTIBLE_VEHICULOS[[#This Row],[Fecha ]])</f>
        <v>1</v>
      </c>
      <c r="C109" s="42"/>
      <c r="D109" s="42"/>
      <c r="E109" s="42"/>
      <c r="F109" s="87">
        <f>CONSUMO_COMBUSTIBLE_VEHICULOS[[#This Row],[Galones]]*3.78541</f>
        <v>0</v>
      </c>
      <c r="G109" s="42"/>
    </row>
    <row r="110" spans="1:7" ht="18.75">
      <c r="A110" s="49"/>
      <c r="B110" s="86">
        <f>MONTH(CONSUMO_COMBUSTIBLE_VEHICULOS[[#This Row],[Fecha ]])</f>
        <v>1</v>
      </c>
      <c r="C110" s="42"/>
      <c r="D110" s="42"/>
      <c r="E110" s="42"/>
      <c r="F110" s="87">
        <f>CONSUMO_COMBUSTIBLE_VEHICULOS[[#This Row],[Galones]]*3.78541</f>
        <v>0</v>
      </c>
      <c r="G110" s="42"/>
    </row>
    <row r="111" spans="1:7" ht="18.75">
      <c r="A111" s="49"/>
      <c r="B111" s="86">
        <f>MONTH(CONSUMO_COMBUSTIBLE_VEHICULOS[[#This Row],[Fecha ]])</f>
        <v>1</v>
      </c>
      <c r="C111" s="42"/>
      <c r="D111" s="42"/>
      <c r="E111" s="42"/>
      <c r="F111" s="87">
        <f>CONSUMO_COMBUSTIBLE_VEHICULOS[[#This Row],[Galones]]*3.78541</f>
        <v>0</v>
      </c>
      <c r="G111" s="42"/>
    </row>
    <row r="112" spans="1:7" ht="18.75">
      <c r="A112" s="49"/>
      <c r="B112" s="86">
        <f>MONTH(CONSUMO_COMBUSTIBLE_VEHICULOS[[#This Row],[Fecha ]])</f>
        <v>1</v>
      </c>
      <c r="C112" s="42"/>
      <c r="D112" s="42"/>
      <c r="E112" s="42"/>
      <c r="F112" s="87">
        <f>CONSUMO_COMBUSTIBLE_VEHICULOS[[#This Row],[Galones]]*3.78541</f>
        <v>0</v>
      </c>
      <c r="G112" s="42"/>
    </row>
    <row r="113" spans="1:7" ht="18.75">
      <c r="A113" s="49"/>
      <c r="B113" s="86">
        <f>MONTH(CONSUMO_COMBUSTIBLE_VEHICULOS[[#This Row],[Fecha ]])</f>
        <v>1</v>
      </c>
      <c r="C113" s="42"/>
      <c r="D113" s="42"/>
      <c r="E113" s="42"/>
      <c r="F113" s="87">
        <f>CONSUMO_COMBUSTIBLE_VEHICULOS[[#This Row],[Galones]]*3.78541</f>
        <v>0</v>
      </c>
      <c r="G113" s="42"/>
    </row>
    <row r="114" spans="1:7" ht="18.75">
      <c r="A114" s="49"/>
      <c r="B114" s="86">
        <f>MONTH(CONSUMO_COMBUSTIBLE_VEHICULOS[[#This Row],[Fecha ]])</f>
        <v>1</v>
      </c>
      <c r="C114" s="42"/>
      <c r="D114" s="42"/>
      <c r="E114" s="42"/>
      <c r="F114" s="87">
        <f>CONSUMO_COMBUSTIBLE_VEHICULOS[[#This Row],[Galones]]*3.78541</f>
        <v>0</v>
      </c>
      <c r="G114" s="42"/>
    </row>
    <row r="115" spans="1:7" ht="18.75">
      <c r="A115" s="49"/>
      <c r="B115" s="86">
        <f>MONTH(CONSUMO_COMBUSTIBLE_VEHICULOS[[#This Row],[Fecha ]])</f>
        <v>1</v>
      </c>
      <c r="C115" s="42"/>
      <c r="D115" s="42"/>
      <c r="E115" s="42"/>
      <c r="F115" s="87">
        <f>CONSUMO_COMBUSTIBLE_VEHICULOS[[#This Row],[Galones]]*3.78541</f>
        <v>0</v>
      </c>
      <c r="G115" s="42"/>
    </row>
    <row r="116" spans="1:7" ht="18.75">
      <c r="A116" s="49"/>
      <c r="B116" s="86">
        <f>MONTH(CONSUMO_COMBUSTIBLE_VEHICULOS[[#This Row],[Fecha ]])</f>
        <v>1</v>
      </c>
      <c r="C116" s="42"/>
      <c r="D116" s="42"/>
      <c r="E116" s="42"/>
      <c r="F116" s="87">
        <f>CONSUMO_COMBUSTIBLE_VEHICULOS[[#This Row],[Galones]]*3.78541</f>
        <v>0</v>
      </c>
      <c r="G116" s="42"/>
    </row>
    <row r="117" spans="1:7" ht="18.75">
      <c r="A117" s="49"/>
      <c r="B117" s="86">
        <f>MONTH(CONSUMO_COMBUSTIBLE_VEHICULOS[[#This Row],[Fecha ]])</f>
        <v>1</v>
      </c>
      <c r="C117" s="42"/>
      <c r="D117" s="42"/>
      <c r="E117" s="42"/>
      <c r="F117" s="87">
        <f>CONSUMO_COMBUSTIBLE_VEHICULOS[[#This Row],[Galones]]*3.78541</f>
        <v>0</v>
      </c>
      <c r="G117" s="42"/>
    </row>
    <row r="118" spans="1:7" ht="18.75">
      <c r="A118" s="49"/>
      <c r="B118" s="86">
        <f>MONTH(CONSUMO_COMBUSTIBLE_VEHICULOS[[#This Row],[Fecha ]])</f>
        <v>1</v>
      </c>
      <c r="C118" s="42"/>
      <c r="D118" s="42"/>
      <c r="E118" s="42"/>
      <c r="F118" s="87">
        <f>CONSUMO_COMBUSTIBLE_VEHICULOS[[#This Row],[Galones]]*3.78541</f>
        <v>0</v>
      </c>
      <c r="G118" s="42"/>
    </row>
    <row r="119" spans="1:7" ht="18.75">
      <c r="A119" s="49"/>
      <c r="B119" s="86">
        <f>MONTH(CONSUMO_COMBUSTIBLE_VEHICULOS[[#This Row],[Fecha ]])</f>
        <v>1</v>
      </c>
      <c r="C119" s="42"/>
      <c r="D119" s="42"/>
      <c r="E119" s="42"/>
      <c r="F119" s="87">
        <f>CONSUMO_COMBUSTIBLE_VEHICULOS[[#This Row],[Galones]]*3.78541</f>
        <v>0</v>
      </c>
      <c r="G119" s="42"/>
    </row>
    <row r="120" spans="1:7" ht="18.75">
      <c r="A120" s="49"/>
      <c r="B120" s="86">
        <f>MONTH(CONSUMO_COMBUSTIBLE_VEHICULOS[[#This Row],[Fecha ]])</f>
        <v>1</v>
      </c>
      <c r="C120" s="42"/>
      <c r="D120" s="42"/>
      <c r="E120" s="42"/>
      <c r="F120" s="87">
        <f>CONSUMO_COMBUSTIBLE_VEHICULOS[[#This Row],[Galones]]*3.78541</f>
        <v>0</v>
      </c>
      <c r="G120" s="42"/>
    </row>
    <row r="121" spans="1:7" ht="18.75">
      <c r="A121" s="49"/>
      <c r="B121" s="86">
        <f>MONTH(CONSUMO_COMBUSTIBLE_VEHICULOS[[#This Row],[Fecha ]])</f>
        <v>1</v>
      </c>
      <c r="C121" s="42"/>
      <c r="D121" s="42"/>
      <c r="E121" s="42"/>
      <c r="F121" s="87">
        <f>CONSUMO_COMBUSTIBLE_VEHICULOS[[#This Row],[Galones]]*3.78541</f>
        <v>0</v>
      </c>
      <c r="G121" s="42"/>
    </row>
    <row r="122" spans="1:7" ht="18.75">
      <c r="A122" s="49"/>
      <c r="B122" s="86">
        <f>MONTH(CONSUMO_COMBUSTIBLE_VEHICULOS[[#This Row],[Fecha ]])</f>
        <v>1</v>
      </c>
      <c r="C122" s="42"/>
      <c r="D122" s="42"/>
      <c r="E122" s="42"/>
      <c r="F122" s="87">
        <f>CONSUMO_COMBUSTIBLE_VEHICULOS[[#This Row],[Galones]]*3.78541</f>
        <v>0</v>
      </c>
      <c r="G122" s="42"/>
    </row>
    <row r="123" spans="1:7" ht="18.75">
      <c r="A123" s="49"/>
      <c r="B123" s="86">
        <f>MONTH(CONSUMO_COMBUSTIBLE_VEHICULOS[[#This Row],[Fecha ]])</f>
        <v>1</v>
      </c>
      <c r="C123" s="42"/>
      <c r="D123" s="42"/>
      <c r="E123" s="42"/>
      <c r="F123" s="87">
        <f>CONSUMO_COMBUSTIBLE_VEHICULOS[[#This Row],[Galones]]*3.78541</f>
        <v>0</v>
      </c>
      <c r="G123" s="42"/>
    </row>
    <row r="124" spans="1:7" ht="18.75">
      <c r="A124" s="49"/>
      <c r="B124" s="86">
        <f>MONTH(CONSUMO_COMBUSTIBLE_VEHICULOS[[#This Row],[Fecha ]])</f>
        <v>1</v>
      </c>
      <c r="C124" s="42"/>
      <c r="D124" s="42"/>
      <c r="E124" s="42"/>
      <c r="F124" s="87">
        <f>CONSUMO_COMBUSTIBLE_VEHICULOS[[#This Row],[Galones]]*3.78541</f>
        <v>0</v>
      </c>
      <c r="G124" s="42"/>
    </row>
    <row r="125" spans="1:7" ht="18.75">
      <c r="A125" s="49"/>
      <c r="B125" s="86">
        <f>MONTH(CONSUMO_COMBUSTIBLE_VEHICULOS[[#This Row],[Fecha ]])</f>
        <v>1</v>
      </c>
      <c r="C125" s="42"/>
      <c r="D125" s="42"/>
      <c r="E125" s="42"/>
      <c r="F125" s="87">
        <f>CONSUMO_COMBUSTIBLE_VEHICULOS[[#This Row],[Galones]]*3.78541</f>
        <v>0</v>
      </c>
      <c r="G125" s="42"/>
    </row>
    <row r="126" spans="1:7" ht="18.75">
      <c r="A126" s="49"/>
      <c r="B126" s="86">
        <f>MONTH(CONSUMO_COMBUSTIBLE_VEHICULOS[[#This Row],[Fecha ]])</f>
        <v>1</v>
      </c>
      <c r="C126" s="42"/>
      <c r="D126" s="42"/>
      <c r="E126" s="42"/>
      <c r="F126" s="87">
        <f>CONSUMO_COMBUSTIBLE_VEHICULOS[[#This Row],[Galones]]*3.78541</f>
        <v>0</v>
      </c>
      <c r="G126" s="42"/>
    </row>
    <row r="127" spans="1:7" ht="18.75">
      <c r="A127" s="49"/>
      <c r="B127" s="86">
        <f>MONTH(CONSUMO_COMBUSTIBLE_VEHICULOS[[#This Row],[Fecha ]])</f>
        <v>1</v>
      </c>
      <c r="C127" s="42"/>
      <c r="D127" s="42"/>
      <c r="E127" s="42"/>
      <c r="F127" s="87">
        <f>CONSUMO_COMBUSTIBLE_VEHICULOS[[#This Row],[Galones]]*3.78541</f>
        <v>0</v>
      </c>
      <c r="G127" s="42"/>
    </row>
    <row r="128" spans="1:7" ht="18.75">
      <c r="A128" s="49"/>
      <c r="B128" s="86">
        <f>MONTH(CONSUMO_COMBUSTIBLE_VEHICULOS[[#This Row],[Fecha ]])</f>
        <v>1</v>
      </c>
      <c r="C128" s="42"/>
      <c r="D128" s="42"/>
      <c r="E128" s="42"/>
      <c r="F128" s="87">
        <f>CONSUMO_COMBUSTIBLE_VEHICULOS[[#This Row],[Galones]]*3.78541</f>
        <v>0</v>
      </c>
      <c r="G128" s="42"/>
    </row>
    <row r="129" spans="1:7" ht="18.75">
      <c r="A129" s="49"/>
      <c r="B129" s="86">
        <f>MONTH(CONSUMO_COMBUSTIBLE_VEHICULOS[[#This Row],[Fecha ]])</f>
        <v>1</v>
      </c>
      <c r="C129" s="42"/>
      <c r="D129" s="42"/>
      <c r="E129" s="42"/>
      <c r="F129" s="87">
        <f>CONSUMO_COMBUSTIBLE_VEHICULOS[[#This Row],[Galones]]*3.78541</f>
        <v>0</v>
      </c>
      <c r="G129" s="42"/>
    </row>
    <row r="130" spans="1:7" ht="18.75">
      <c r="A130" s="49"/>
      <c r="B130" s="86">
        <f>MONTH(CONSUMO_COMBUSTIBLE_VEHICULOS[[#This Row],[Fecha ]])</f>
        <v>1</v>
      </c>
      <c r="C130" s="42"/>
      <c r="D130" s="42"/>
      <c r="E130" s="42"/>
      <c r="F130" s="87">
        <f>CONSUMO_COMBUSTIBLE_VEHICULOS[[#This Row],[Galones]]*3.78541</f>
        <v>0</v>
      </c>
      <c r="G130" s="42"/>
    </row>
    <row r="131" spans="1:7" ht="18.75">
      <c r="A131" s="49"/>
      <c r="B131" s="86">
        <f>MONTH(CONSUMO_COMBUSTIBLE_VEHICULOS[[#This Row],[Fecha ]])</f>
        <v>1</v>
      </c>
      <c r="C131" s="42"/>
      <c r="D131" s="42"/>
      <c r="E131" s="42"/>
      <c r="F131" s="87">
        <f>CONSUMO_COMBUSTIBLE_VEHICULOS[[#This Row],[Galones]]*3.78541</f>
        <v>0</v>
      </c>
      <c r="G131" s="42"/>
    </row>
    <row r="132" spans="1:7" ht="18.75">
      <c r="A132" s="49"/>
      <c r="B132" s="86">
        <f>MONTH(CONSUMO_COMBUSTIBLE_VEHICULOS[[#This Row],[Fecha ]])</f>
        <v>1</v>
      </c>
      <c r="C132" s="42"/>
      <c r="D132" s="42"/>
      <c r="E132" s="42"/>
      <c r="F132" s="87">
        <f>CONSUMO_COMBUSTIBLE_VEHICULOS[[#This Row],[Galones]]*3.78541</f>
        <v>0</v>
      </c>
      <c r="G132" s="42"/>
    </row>
    <row r="133" spans="1:7" ht="18.75">
      <c r="A133" s="49"/>
      <c r="B133" s="86">
        <f>MONTH(CONSUMO_COMBUSTIBLE_VEHICULOS[[#This Row],[Fecha ]])</f>
        <v>1</v>
      </c>
      <c r="C133" s="42"/>
      <c r="D133" s="42"/>
      <c r="E133" s="42"/>
      <c r="F133" s="87">
        <f>CONSUMO_COMBUSTIBLE_VEHICULOS[[#This Row],[Galones]]*3.78541</f>
        <v>0</v>
      </c>
      <c r="G133" s="42"/>
    </row>
    <row r="134" spans="1:7" ht="18.75">
      <c r="A134" s="49"/>
      <c r="B134" s="86">
        <f>MONTH(CONSUMO_COMBUSTIBLE_VEHICULOS[[#This Row],[Fecha ]])</f>
        <v>1</v>
      </c>
      <c r="C134" s="42"/>
      <c r="D134" s="42"/>
      <c r="E134" s="42"/>
      <c r="F134" s="87">
        <f>CONSUMO_COMBUSTIBLE_VEHICULOS[[#This Row],[Galones]]*3.78541</f>
        <v>0</v>
      </c>
      <c r="G134" s="42"/>
    </row>
    <row r="135" spans="1:7" ht="18.75">
      <c r="A135" s="49"/>
      <c r="B135" s="86">
        <f>MONTH(CONSUMO_COMBUSTIBLE_VEHICULOS[[#This Row],[Fecha ]])</f>
        <v>1</v>
      </c>
      <c r="C135" s="42"/>
      <c r="D135" s="42"/>
      <c r="E135" s="42"/>
      <c r="F135" s="87">
        <f>CONSUMO_COMBUSTIBLE_VEHICULOS[[#This Row],[Galones]]*3.78541</f>
        <v>0</v>
      </c>
      <c r="G135" s="42"/>
    </row>
    <row r="136" spans="1:7" ht="18.75">
      <c r="A136" s="49"/>
      <c r="B136" s="86">
        <f>MONTH(CONSUMO_COMBUSTIBLE_VEHICULOS[[#This Row],[Fecha ]])</f>
        <v>1</v>
      </c>
      <c r="C136" s="42"/>
      <c r="D136" s="42"/>
      <c r="E136" s="42"/>
      <c r="F136" s="87">
        <f>CONSUMO_COMBUSTIBLE_VEHICULOS[[#This Row],[Galones]]*3.78541</f>
        <v>0</v>
      </c>
      <c r="G136" s="42"/>
    </row>
    <row r="137" spans="1:7" ht="18.75">
      <c r="A137" s="49"/>
      <c r="B137" s="86">
        <f>MONTH(CONSUMO_COMBUSTIBLE_VEHICULOS[[#This Row],[Fecha ]])</f>
        <v>1</v>
      </c>
      <c r="C137" s="42"/>
      <c r="D137" s="42"/>
      <c r="E137" s="42"/>
      <c r="F137" s="87">
        <f>CONSUMO_COMBUSTIBLE_VEHICULOS[[#This Row],[Galones]]*3.78541</f>
        <v>0</v>
      </c>
      <c r="G137" s="42"/>
    </row>
    <row r="138" spans="1:7" ht="18.75">
      <c r="A138" s="49"/>
      <c r="B138" s="86">
        <f>MONTH(CONSUMO_COMBUSTIBLE_VEHICULOS[[#This Row],[Fecha ]])</f>
        <v>1</v>
      </c>
      <c r="C138" s="42"/>
      <c r="D138" s="42"/>
      <c r="E138" s="42"/>
      <c r="F138" s="87">
        <f>CONSUMO_COMBUSTIBLE_VEHICULOS[[#This Row],[Galones]]*3.78541</f>
        <v>0</v>
      </c>
      <c r="G138" s="42"/>
    </row>
    <row r="139" spans="1:7" ht="18.75">
      <c r="A139" s="49"/>
      <c r="B139" s="86">
        <f>MONTH(CONSUMO_COMBUSTIBLE_VEHICULOS[[#This Row],[Fecha ]])</f>
        <v>1</v>
      </c>
      <c r="C139" s="42"/>
      <c r="D139" s="42"/>
      <c r="E139" s="42"/>
      <c r="F139" s="87">
        <f>CONSUMO_COMBUSTIBLE_VEHICULOS[[#This Row],[Galones]]*3.78541</f>
        <v>0</v>
      </c>
      <c r="G139" s="42"/>
    </row>
    <row r="140" spans="1:7" ht="18.75">
      <c r="A140" s="49"/>
      <c r="B140" s="86">
        <f>MONTH(CONSUMO_COMBUSTIBLE_VEHICULOS[[#This Row],[Fecha ]])</f>
        <v>1</v>
      </c>
      <c r="C140" s="42"/>
      <c r="D140" s="42"/>
      <c r="E140" s="42"/>
      <c r="F140" s="87">
        <f>CONSUMO_COMBUSTIBLE_VEHICULOS[[#This Row],[Galones]]*3.78541</f>
        <v>0</v>
      </c>
      <c r="G140" s="42"/>
    </row>
    <row r="141" spans="1:7" ht="18.75">
      <c r="A141" s="49"/>
      <c r="B141" s="86">
        <f>MONTH(CONSUMO_COMBUSTIBLE_VEHICULOS[[#This Row],[Fecha ]])</f>
        <v>1</v>
      </c>
      <c r="C141" s="42"/>
      <c r="D141" s="42"/>
      <c r="E141" s="42"/>
      <c r="F141" s="87">
        <f>CONSUMO_COMBUSTIBLE_VEHICULOS[[#This Row],[Galones]]*3.78541</f>
        <v>0</v>
      </c>
      <c r="G141" s="42"/>
    </row>
    <row r="142" spans="1:7" ht="18.75">
      <c r="A142" s="49"/>
      <c r="B142" s="86">
        <f>MONTH(CONSUMO_COMBUSTIBLE_VEHICULOS[[#This Row],[Fecha ]])</f>
        <v>1</v>
      </c>
      <c r="C142" s="42"/>
      <c r="D142" s="42"/>
      <c r="E142" s="42"/>
      <c r="F142" s="87">
        <f>CONSUMO_COMBUSTIBLE_VEHICULOS[[#This Row],[Galones]]*3.78541</f>
        <v>0</v>
      </c>
      <c r="G142" s="42"/>
    </row>
    <row r="143" spans="1:7" ht="18.75">
      <c r="A143" s="49"/>
      <c r="B143" s="86">
        <f>MONTH(CONSUMO_COMBUSTIBLE_VEHICULOS[[#This Row],[Fecha ]])</f>
        <v>1</v>
      </c>
      <c r="C143" s="42"/>
      <c r="D143" s="42"/>
      <c r="E143" s="42"/>
      <c r="F143" s="87">
        <f>CONSUMO_COMBUSTIBLE_VEHICULOS[[#This Row],[Galones]]*3.78541</f>
        <v>0</v>
      </c>
      <c r="G143" s="42"/>
    </row>
    <row r="144" spans="1:7" ht="18.75">
      <c r="A144" s="49"/>
      <c r="B144" s="86">
        <f>MONTH(CONSUMO_COMBUSTIBLE_VEHICULOS[[#This Row],[Fecha ]])</f>
        <v>1</v>
      </c>
      <c r="C144" s="42"/>
      <c r="D144" s="42"/>
      <c r="E144" s="42"/>
      <c r="F144" s="87">
        <f>CONSUMO_COMBUSTIBLE_VEHICULOS[[#This Row],[Galones]]*3.78541</f>
        <v>0</v>
      </c>
      <c r="G144" s="42"/>
    </row>
    <row r="145" spans="1:7" ht="18.75">
      <c r="A145" s="49"/>
      <c r="B145" s="86">
        <f>MONTH(CONSUMO_COMBUSTIBLE_VEHICULOS[[#This Row],[Fecha ]])</f>
        <v>1</v>
      </c>
      <c r="C145" s="42"/>
      <c r="D145" s="42"/>
      <c r="E145" s="42"/>
      <c r="F145" s="87">
        <f>CONSUMO_COMBUSTIBLE_VEHICULOS[[#This Row],[Galones]]*3.78541</f>
        <v>0</v>
      </c>
      <c r="G145" s="42"/>
    </row>
    <row r="146" spans="1:7" ht="18.75">
      <c r="A146" s="49"/>
      <c r="B146" s="86">
        <f>MONTH(CONSUMO_COMBUSTIBLE_VEHICULOS[[#This Row],[Fecha ]])</f>
        <v>1</v>
      </c>
      <c r="C146" s="42"/>
      <c r="D146" s="42"/>
      <c r="E146" s="42"/>
      <c r="F146" s="87">
        <f>CONSUMO_COMBUSTIBLE_VEHICULOS[[#This Row],[Galones]]*3.78541</f>
        <v>0</v>
      </c>
      <c r="G146" s="42"/>
    </row>
    <row r="147" spans="1:7" ht="18.75">
      <c r="A147" s="49"/>
      <c r="B147" s="86">
        <f>MONTH(CONSUMO_COMBUSTIBLE_VEHICULOS[[#This Row],[Fecha ]])</f>
        <v>1</v>
      </c>
      <c r="C147" s="42"/>
      <c r="D147" s="42"/>
      <c r="E147" s="42"/>
      <c r="F147" s="87">
        <f>CONSUMO_COMBUSTIBLE_VEHICULOS[[#This Row],[Galones]]*3.78541</f>
        <v>0</v>
      </c>
      <c r="G147" s="42"/>
    </row>
    <row r="148" spans="1:7" ht="18.75">
      <c r="A148" s="49"/>
      <c r="B148" s="86">
        <f>MONTH(CONSUMO_COMBUSTIBLE_VEHICULOS[[#This Row],[Fecha ]])</f>
        <v>1</v>
      </c>
      <c r="C148" s="42"/>
      <c r="D148" s="42"/>
      <c r="E148" s="42"/>
      <c r="F148" s="87">
        <f>CONSUMO_COMBUSTIBLE_VEHICULOS[[#This Row],[Galones]]*3.78541</f>
        <v>0</v>
      </c>
      <c r="G148" s="42"/>
    </row>
    <row r="149" spans="1:7" ht="18.75">
      <c r="A149" s="49"/>
      <c r="B149" s="86">
        <f>MONTH(CONSUMO_COMBUSTIBLE_VEHICULOS[[#This Row],[Fecha ]])</f>
        <v>1</v>
      </c>
      <c r="C149" s="42"/>
      <c r="D149" s="42"/>
      <c r="E149" s="42"/>
      <c r="F149" s="87">
        <f>CONSUMO_COMBUSTIBLE_VEHICULOS[[#This Row],[Galones]]*3.78541</f>
        <v>0</v>
      </c>
      <c r="G149" s="42"/>
    </row>
    <row r="150" spans="1:7" ht="18.75">
      <c r="A150" s="49"/>
      <c r="B150" s="86">
        <f>MONTH(CONSUMO_COMBUSTIBLE_VEHICULOS[[#This Row],[Fecha ]])</f>
        <v>1</v>
      </c>
      <c r="C150" s="42"/>
      <c r="D150" s="42"/>
      <c r="E150" s="42"/>
      <c r="F150" s="87">
        <f>CONSUMO_COMBUSTIBLE_VEHICULOS[[#This Row],[Galones]]*3.78541</f>
        <v>0</v>
      </c>
      <c r="G150" s="42"/>
    </row>
    <row r="151" spans="1:7" ht="18.75">
      <c r="A151" s="49"/>
      <c r="B151" s="86">
        <f>MONTH(CONSUMO_COMBUSTIBLE_VEHICULOS[[#This Row],[Fecha ]])</f>
        <v>1</v>
      </c>
      <c r="C151" s="42"/>
      <c r="D151" s="42"/>
      <c r="E151" s="42"/>
      <c r="F151" s="87">
        <f>CONSUMO_COMBUSTIBLE_VEHICULOS[[#This Row],[Galones]]*3.78541</f>
        <v>0</v>
      </c>
      <c r="G151" s="42"/>
    </row>
    <row r="152" spans="1:7" ht="18.75">
      <c r="A152" s="49"/>
      <c r="B152" s="86">
        <f>MONTH(CONSUMO_COMBUSTIBLE_VEHICULOS[[#This Row],[Fecha ]])</f>
        <v>1</v>
      </c>
      <c r="C152" s="42"/>
      <c r="D152" s="42"/>
      <c r="E152" s="42"/>
      <c r="F152" s="87">
        <f>CONSUMO_COMBUSTIBLE_VEHICULOS[[#This Row],[Galones]]*3.78541</f>
        <v>0</v>
      </c>
      <c r="G152" s="42"/>
    </row>
    <row r="153" spans="1:7" ht="18.75">
      <c r="A153" s="49"/>
      <c r="B153" s="86">
        <f>MONTH(CONSUMO_COMBUSTIBLE_VEHICULOS[[#This Row],[Fecha ]])</f>
        <v>1</v>
      </c>
      <c r="C153" s="42"/>
      <c r="D153" s="42"/>
      <c r="E153" s="42"/>
      <c r="F153" s="87">
        <f>CONSUMO_COMBUSTIBLE_VEHICULOS[[#This Row],[Galones]]*3.78541</f>
        <v>0</v>
      </c>
      <c r="G153" s="42"/>
    </row>
    <row r="154" spans="1:7" ht="18.75">
      <c r="A154" s="49"/>
      <c r="B154" s="86">
        <f>MONTH(CONSUMO_COMBUSTIBLE_VEHICULOS[[#This Row],[Fecha ]])</f>
        <v>1</v>
      </c>
      <c r="C154" s="42"/>
      <c r="D154" s="42"/>
      <c r="E154" s="42"/>
      <c r="F154" s="87">
        <f>CONSUMO_COMBUSTIBLE_VEHICULOS[[#This Row],[Galones]]*3.78541</f>
        <v>0</v>
      </c>
      <c r="G154" s="42"/>
    </row>
    <row r="155" spans="1:7" ht="18.75">
      <c r="A155" s="49"/>
      <c r="B155" s="86">
        <f>MONTH(CONSUMO_COMBUSTIBLE_VEHICULOS[[#This Row],[Fecha ]])</f>
        <v>1</v>
      </c>
      <c r="C155" s="42"/>
      <c r="D155" s="42"/>
      <c r="E155" s="42"/>
      <c r="F155" s="87">
        <f>CONSUMO_COMBUSTIBLE_VEHICULOS[[#This Row],[Galones]]*3.78541</f>
        <v>0</v>
      </c>
      <c r="G155" s="42"/>
    </row>
    <row r="156" spans="1:7" ht="18.75">
      <c r="A156" s="49"/>
      <c r="B156" s="86">
        <f>MONTH(CONSUMO_COMBUSTIBLE_VEHICULOS[[#This Row],[Fecha ]])</f>
        <v>1</v>
      </c>
      <c r="C156" s="42"/>
      <c r="D156" s="42"/>
      <c r="E156" s="42"/>
      <c r="F156" s="87">
        <f>CONSUMO_COMBUSTIBLE_VEHICULOS[[#This Row],[Galones]]*3.78541</f>
        <v>0</v>
      </c>
      <c r="G156" s="42"/>
    </row>
    <row r="157" spans="1:7" ht="18.75">
      <c r="A157" s="49"/>
      <c r="B157" s="86">
        <f>MONTH(CONSUMO_COMBUSTIBLE_VEHICULOS[[#This Row],[Fecha ]])</f>
        <v>1</v>
      </c>
      <c r="C157" s="42"/>
      <c r="D157" s="42"/>
      <c r="E157" s="42"/>
      <c r="F157" s="87">
        <f>CONSUMO_COMBUSTIBLE_VEHICULOS[[#This Row],[Galones]]*3.78541</f>
        <v>0</v>
      </c>
      <c r="G157" s="42"/>
    </row>
    <row r="158" spans="1:7" ht="18.75">
      <c r="A158" s="49"/>
      <c r="B158" s="86">
        <f>MONTH(CONSUMO_COMBUSTIBLE_VEHICULOS[[#This Row],[Fecha ]])</f>
        <v>1</v>
      </c>
      <c r="C158" s="42"/>
      <c r="D158" s="42"/>
      <c r="E158" s="42"/>
      <c r="F158" s="87">
        <f>CONSUMO_COMBUSTIBLE_VEHICULOS[[#This Row],[Galones]]*3.78541</f>
        <v>0</v>
      </c>
      <c r="G158" s="42"/>
    </row>
    <row r="159" spans="1:7" ht="18.75">
      <c r="A159" s="49"/>
      <c r="B159" s="86">
        <f>MONTH(CONSUMO_COMBUSTIBLE_VEHICULOS[[#This Row],[Fecha ]])</f>
        <v>1</v>
      </c>
      <c r="C159" s="42"/>
      <c r="D159" s="42"/>
      <c r="E159" s="42"/>
      <c r="F159" s="87">
        <f>CONSUMO_COMBUSTIBLE_VEHICULOS[[#This Row],[Galones]]*3.78541</f>
        <v>0</v>
      </c>
      <c r="G159" s="42"/>
    </row>
    <row r="160" spans="1:7" ht="18.75">
      <c r="A160" s="49"/>
      <c r="B160" s="86">
        <f>MONTH(CONSUMO_COMBUSTIBLE_VEHICULOS[[#This Row],[Fecha ]])</f>
        <v>1</v>
      </c>
      <c r="C160" s="42"/>
      <c r="D160" s="42"/>
      <c r="E160" s="42"/>
      <c r="F160" s="87">
        <f>CONSUMO_COMBUSTIBLE_VEHICULOS[[#This Row],[Galones]]*3.78541</f>
        <v>0</v>
      </c>
      <c r="G160" s="42"/>
    </row>
    <row r="161" spans="1:7" ht="18.75">
      <c r="A161" s="49"/>
      <c r="B161" s="86">
        <f>MONTH(CONSUMO_COMBUSTIBLE_VEHICULOS[[#This Row],[Fecha ]])</f>
        <v>1</v>
      </c>
      <c r="C161" s="42"/>
      <c r="D161" s="42"/>
      <c r="E161" s="42"/>
      <c r="F161" s="87">
        <f>CONSUMO_COMBUSTIBLE_VEHICULOS[[#This Row],[Galones]]*3.78541</f>
        <v>0</v>
      </c>
      <c r="G161" s="42"/>
    </row>
    <row r="162" spans="1:7" ht="18.75">
      <c r="A162" s="49"/>
      <c r="B162" s="86">
        <f>MONTH(CONSUMO_COMBUSTIBLE_VEHICULOS[[#This Row],[Fecha ]])</f>
        <v>1</v>
      </c>
      <c r="C162" s="42"/>
      <c r="D162" s="42"/>
      <c r="E162" s="42"/>
      <c r="F162" s="87">
        <f>CONSUMO_COMBUSTIBLE_VEHICULOS[[#This Row],[Galones]]*3.78541</f>
        <v>0</v>
      </c>
      <c r="G162" s="42"/>
    </row>
    <row r="163" spans="1:7" ht="18.75">
      <c r="A163" s="49"/>
      <c r="B163" s="86">
        <f>MONTH(CONSUMO_COMBUSTIBLE_VEHICULOS[[#This Row],[Fecha ]])</f>
        <v>1</v>
      </c>
      <c r="C163" s="42"/>
      <c r="D163" s="42"/>
      <c r="E163" s="42"/>
      <c r="F163" s="87">
        <f>CONSUMO_COMBUSTIBLE_VEHICULOS[[#This Row],[Galones]]*3.78541</f>
        <v>0</v>
      </c>
      <c r="G163" s="42"/>
    </row>
    <row r="164" spans="1:7" ht="18.75">
      <c r="A164" s="49"/>
      <c r="B164" s="86">
        <f>MONTH(CONSUMO_COMBUSTIBLE_VEHICULOS[[#This Row],[Fecha ]])</f>
        <v>1</v>
      </c>
      <c r="C164" s="42"/>
      <c r="D164" s="42"/>
      <c r="E164" s="42"/>
      <c r="F164" s="87">
        <f>CONSUMO_COMBUSTIBLE_VEHICULOS[[#This Row],[Galones]]*3.78541</f>
        <v>0</v>
      </c>
      <c r="G164" s="42"/>
    </row>
    <row r="165" spans="1:7" ht="18.75">
      <c r="A165" s="49"/>
      <c r="B165" s="86">
        <f>MONTH(CONSUMO_COMBUSTIBLE_VEHICULOS[[#This Row],[Fecha ]])</f>
        <v>1</v>
      </c>
      <c r="C165" s="42"/>
      <c r="D165" s="42"/>
      <c r="E165" s="42"/>
      <c r="F165" s="87">
        <f>CONSUMO_COMBUSTIBLE_VEHICULOS[[#This Row],[Galones]]*3.78541</f>
        <v>0</v>
      </c>
      <c r="G165" s="42"/>
    </row>
    <row r="166" spans="1:7" ht="18.75">
      <c r="A166" s="49"/>
      <c r="B166" s="86">
        <f>MONTH(CONSUMO_COMBUSTIBLE_VEHICULOS[[#This Row],[Fecha ]])</f>
        <v>1</v>
      </c>
      <c r="C166" s="42"/>
      <c r="D166" s="42"/>
      <c r="E166" s="42"/>
      <c r="F166" s="87">
        <f>CONSUMO_COMBUSTIBLE_VEHICULOS[[#This Row],[Galones]]*3.78541</f>
        <v>0</v>
      </c>
      <c r="G166" s="42"/>
    </row>
    <row r="167" spans="1:7" ht="18.75">
      <c r="A167" s="49"/>
      <c r="B167" s="86">
        <f>MONTH(CONSUMO_COMBUSTIBLE_VEHICULOS[[#This Row],[Fecha ]])</f>
        <v>1</v>
      </c>
      <c r="C167" s="42"/>
      <c r="D167" s="42"/>
      <c r="E167" s="42"/>
      <c r="F167" s="87">
        <f>CONSUMO_COMBUSTIBLE_VEHICULOS[[#This Row],[Galones]]*3.78541</f>
        <v>0</v>
      </c>
      <c r="G167" s="42"/>
    </row>
    <row r="168" spans="1:7" ht="18.75">
      <c r="A168" s="49"/>
      <c r="B168" s="86">
        <f>MONTH(CONSUMO_COMBUSTIBLE_VEHICULOS[[#This Row],[Fecha ]])</f>
        <v>1</v>
      </c>
      <c r="C168" s="42"/>
      <c r="D168" s="42"/>
      <c r="E168" s="42"/>
      <c r="F168" s="87">
        <f>CONSUMO_COMBUSTIBLE_VEHICULOS[[#This Row],[Galones]]*3.78541</f>
        <v>0</v>
      </c>
      <c r="G168" s="42"/>
    </row>
    <row r="169" spans="1:7" ht="18.75">
      <c r="A169" s="49"/>
      <c r="B169" s="86">
        <f>MONTH(CONSUMO_COMBUSTIBLE_VEHICULOS[[#This Row],[Fecha ]])</f>
        <v>1</v>
      </c>
      <c r="C169" s="42"/>
      <c r="D169" s="42"/>
      <c r="E169" s="42"/>
      <c r="F169" s="87">
        <f>CONSUMO_COMBUSTIBLE_VEHICULOS[[#This Row],[Galones]]*3.78541</f>
        <v>0</v>
      </c>
      <c r="G169" s="42"/>
    </row>
    <row r="170" spans="1:7" ht="18.75">
      <c r="A170" s="49"/>
      <c r="B170" s="86">
        <f>MONTH(CONSUMO_COMBUSTIBLE_VEHICULOS[[#This Row],[Fecha ]])</f>
        <v>1</v>
      </c>
      <c r="C170" s="42"/>
      <c r="D170" s="42"/>
      <c r="E170" s="42"/>
      <c r="F170" s="87">
        <f>CONSUMO_COMBUSTIBLE_VEHICULOS[[#This Row],[Galones]]*3.78541</f>
        <v>0</v>
      </c>
      <c r="G170" s="42"/>
    </row>
    <row r="171" spans="1:7" ht="18.75">
      <c r="A171" s="49"/>
      <c r="B171" s="86">
        <f>MONTH(CONSUMO_COMBUSTIBLE_VEHICULOS[[#This Row],[Fecha ]])</f>
        <v>1</v>
      </c>
      <c r="C171" s="42"/>
      <c r="D171" s="42"/>
      <c r="E171" s="42"/>
      <c r="F171" s="87">
        <f>CONSUMO_COMBUSTIBLE_VEHICULOS[[#This Row],[Galones]]*3.78541</f>
        <v>0</v>
      </c>
      <c r="G171" s="42"/>
    </row>
    <row r="172" spans="1:7" ht="18.75">
      <c r="A172" s="49"/>
      <c r="B172" s="86">
        <f>MONTH(CONSUMO_COMBUSTIBLE_VEHICULOS[[#This Row],[Fecha ]])</f>
        <v>1</v>
      </c>
      <c r="C172" s="42"/>
      <c r="D172" s="42"/>
      <c r="E172" s="42"/>
      <c r="F172" s="87">
        <f>CONSUMO_COMBUSTIBLE_VEHICULOS[[#This Row],[Galones]]*3.78541</f>
        <v>0</v>
      </c>
      <c r="G172" s="42"/>
    </row>
    <row r="173" spans="1:7" ht="18.75">
      <c r="A173" s="49"/>
      <c r="B173" s="86">
        <f>MONTH(CONSUMO_COMBUSTIBLE_VEHICULOS[[#This Row],[Fecha ]])</f>
        <v>1</v>
      </c>
      <c r="C173" s="42"/>
      <c r="D173" s="42"/>
      <c r="E173" s="42"/>
      <c r="F173" s="87">
        <f>CONSUMO_COMBUSTIBLE_VEHICULOS[[#This Row],[Galones]]*3.78541</f>
        <v>0</v>
      </c>
      <c r="G173" s="42"/>
    </row>
    <row r="174" spans="1:7" ht="18.75">
      <c r="A174" s="49"/>
      <c r="B174" s="86">
        <f>MONTH(CONSUMO_COMBUSTIBLE_VEHICULOS[[#This Row],[Fecha ]])</f>
        <v>1</v>
      </c>
      <c r="C174" s="42"/>
      <c r="D174" s="42"/>
      <c r="E174" s="42"/>
      <c r="F174" s="87">
        <f>CONSUMO_COMBUSTIBLE_VEHICULOS[[#This Row],[Galones]]*3.78541</f>
        <v>0</v>
      </c>
      <c r="G174" s="42"/>
    </row>
    <row r="175" spans="1:7" ht="18.75">
      <c r="A175" s="49"/>
      <c r="B175" s="86">
        <f>MONTH(CONSUMO_COMBUSTIBLE_VEHICULOS[[#This Row],[Fecha ]])</f>
        <v>1</v>
      </c>
      <c r="C175" s="42"/>
      <c r="D175" s="42"/>
      <c r="E175" s="42"/>
      <c r="F175" s="87">
        <f>CONSUMO_COMBUSTIBLE_VEHICULOS[[#This Row],[Galones]]*3.78541</f>
        <v>0</v>
      </c>
      <c r="G175" s="42"/>
    </row>
    <row r="176" spans="1:7" ht="18.75">
      <c r="A176" s="49"/>
      <c r="B176" s="86">
        <f>MONTH(CONSUMO_COMBUSTIBLE_VEHICULOS[[#This Row],[Fecha ]])</f>
        <v>1</v>
      </c>
      <c r="C176" s="42"/>
      <c r="D176" s="42"/>
      <c r="E176" s="42"/>
      <c r="F176" s="87">
        <f>CONSUMO_COMBUSTIBLE_VEHICULOS[[#This Row],[Galones]]*3.78541</f>
        <v>0</v>
      </c>
      <c r="G176" s="42"/>
    </row>
    <row r="177" spans="1:7" ht="18.75">
      <c r="A177" s="49"/>
      <c r="B177" s="86">
        <f>MONTH(CONSUMO_COMBUSTIBLE_VEHICULOS[[#This Row],[Fecha ]])</f>
        <v>1</v>
      </c>
      <c r="C177" s="42"/>
      <c r="D177" s="42"/>
      <c r="E177" s="42"/>
      <c r="F177" s="87">
        <f>CONSUMO_COMBUSTIBLE_VEHICULOS[[#This Row],[Galones]]*3.78541</f>
        <v>0</v>
      </c>
      <c r="G177" s="42"/>
    </row>
    <row r="178" spans="1:7" ht="18.75">
      <c r="A178" s="49"/>
      <c r="B178" s="86">
        <f>MONTH(CONSUMO_COMBUSTIBLE_VEHICULOS[[#This Row],[Fecha ]])</f>
        <v>1</v>
      </c>
      <c r="C178" s="42"/>
      <c r="D178" s="42"/>
      <c r="E178" s="42"/>
      <c r="F178" s="87">
        <f>CONSUMO_COMBUSTIBLE_VEHICULOS[[#This Row],[Galones]]*3.78541</f>
        <v>0</v>
      </c>
      <c r="G178" s="42"/>
    </row>
    <row r="179" spans="1:7" ht="18.75">
      <c r="A179" s="49"/>
      <c r="B179" s="86">
        <f>MONTH(CONSUMO_COMBUSTIBLE_VEHICULOS[[#This Row],[Fecha ]])</f>
        <v>1</v>
      </c>
      <c r="C179" s="42"/>
      <c r="D179" s="42"/>
      <c r="E179" s="42"/>
      <c r="F179" s="87">
        <f>CONSUMO_COMBUSTIBLE_VEHICULOS[[#This Row],[Galones]]*3.78541</f>
        <v>0</v>
      </c>
      <c r="G179" s="42"/>
    </row>
    <row r="180" spans="1:7" ht="18.75">
      <c r="A180" s="49"/>
      <c r="B180" s="86">
        <f>MONTH(CONSUMO_COMBUSTIBLE_VEHICULOS[[#This Row],[Fecha ]])</f>
        <v>1</v>
      </c>
      <c r="C180" s="42"/>
      <c r="D180" s="42"/>
      <c r="E180" s="42"/>
      <c r="F180" s="87">
        <f>CONSUMO_COMBUSTIBLE_VEHICULOS[[#This Row],[Galones]]*3.78541</f>
        <v>0</v>
      </c>
      <c r="G180" s="42"/>
    </row>
    <row r="181" spans="1:7" ht="18.75">
      <c r="A181" s="49"/>
      <c r="B181" s="86">
        <f>MONTH(CONSUMO_COMBUSTIBLE_VEHICULOS[[#This Row],[Fecha ]])</f>
        <v>1</v>
      </c>
      <c r="C181" s="42"/>
      <c r="D181" s="42"/>
      <c r="E181" s="42"/>
      <c r="F181" s="87">
        <f>CONSUMO_COMBUSTIBLE_VEHICULOS[[#This Row],[Galones]]*3.78541</f>
        <v>0</v>
      </c>
      <c r="G181" s="42"/>
    </row>
    <row r="182" spans="1:7" ht="18.75">
      <c r="A182" s="49"/>
      <c r="B182" s="86">
        <f>MONTH(CONSUMO_COMBUSTIBLE_VEHICULOS[[#This Row],[Fecha ]])</f>
        <v>1</v>
      </c>
      <c r="C182" s="42"/>
      <c r="D182" s="42"/>
      <c r="E182" s="42"/>
      <c r="F182" s="87">
        <f>CONSUMO_COMBUSTIBLE_VEHICULOS[[#This Row],[Galones]]*3.78541</f>
        <v>0</v>
      </c>
      <c r="G182" s="42"/>
    </row>
    <row r="183" spans="1:7" ht="18.75">
      <c r="A183" s="49"/>
      <c r="B183" s="86">
        <f>MONTH(CONSUMO_COMBUSTIBLE_VEHICULOS[[#This Row],[Fecha ]])</f>
        <v>1</v>
      </c>
      <c r="C183" s="42"/>
      <c r="D183" s="42"/>
      <c r="E183" s="42"/>
      <c r="F183" s="87">
        <f>CONSUMO_COMBUSTIBLE_VEHICULOS[[#This Row],[Galones]]*3.78541</f>
        <v>0</v>
      </c>
      <c r="G183" s="42"/>
    </row>
    <row r="184" spans="1:7" ht="18.75">
      <c r="A184" s="49"/>
      <c r="B184" s="86">
        <f>MONTH(CONSUMO_COMBUSTIBLE_VEHICULOS[[#This Row],[Fecha ]])</f>
        <v>1</v>
      </c>
      <c r="C184" s="42"/>
      <c r="D184" s="42"/>
      <c r="E184" s="42"/>
      <c r="F184" s="87">
        <f>CONSUMO_COMBUSTIBLE_VEHICULOS[[#This Row],[Galones]]*3.78541</f>
        <v>0</v>
      </c>
      <c r="G184" s="42"/>
    </row>
    <row r="185" spans="1:7" ht="18.75">
      <c r="A185" s="49"/>
      <c r="B185" s="86">
        <f>MONTH(CONSUMO_COMBUSTIBLE_VEHICULOS[[#This Row],[Fecha ]])</f>
        <v>1</v>
      </c>
      <c r="C185" s="42"/>
      <c r="D185" s="42"/>
      <c r="E185" s="42"/>
      <c r="F185" s="87">
        <f>CONSUMO_COMBUSTIBLE_VEHICULOS[[#This Row],[Galones]]*3.78541</f>
        <v>0</v>
      </c>
      <c r="G185" s="42"/>
    </row>
    <row r="186" spans="1:7" ht="18.75">
      <c r="A186" s="49"/>
      <c r="B186" s="86">
        <f>MONTH(CONSUMO_COMBUSTIBLE_VEHICULOS[[#This Row],[Fecha ]])</f>
        <v>1</v>
      </c>
      <c r="C186" s="42"/>
      <c r="D186" s="42"/>
      <c r="E186" s="42"/>
      <c r="F186" s="87">
        <f>CONSUMO_COMBUSTIBLE_VEHICULOS[[#This Row],[Galones]]*3.78541</f>
        <v>0</v>
      </c>
      <c r="G186" s="42"/>
    </row>
    <row r="187" spans="1:7" ht="18.75">
      <c r="A187" s="49"/>
      <c r="B187" s="86">
        <f>MONTH(CONSUMO_COMBUSTIBLE_VEHICULOS[[#This Row],[Fecha ]])</f>
        <v>1</v>
      </c>
      <c r="C187" s="42"/>
      <c r="D187" s="42"/>
      <c r="E187" s="42"/>
      <c r="F187" s="87">
        <f>CONSUMO_COMBUSTIBLE_VEHICULOS[[#This Row],[Galones]]*3.78541</f>
        <v>0</v>
      </c>
      <c r="G187" s="42"/>
    </row>
    <row r="188" spans="1:7" ht="18.75">
      <c r="A188" s="49"/>
      <c r="B188" s="86">
        <f>MONTH(CONSUMO_COMBUSTIBLE_VEHICULOS[[#This Row],[Fecha ]])</f>
        <v>1</v>
      </c>
      <c r="C188" s="42"/>
      <c r="D188" s="42"/>
      <c r="E188" s="42"/>
      <c r="F188" s="87">
        <f>CONSUMO_COMBUSTIBLE_VEHICULOS[[#This Row],[Galones]]*3.78541</f>
        <v>0</v>
      </c>
      <c r="G188" s="42"/>
    </row>
    <row r="189" spans="1:7" ht="18.75">
      <c r="A189" s="49"/>
      <c r="B189" s="86">
        <f>MONTH(CONSUMO_COMBUSTIBLE_VEHICULOS[[#This Row],[Fecha ]])</f>
        <v>1</v>
      </c>
      <c r="C189" s="42"/>
      <c r="D189" s="42"/>
      <c r="E189" s="42"/>
      <c r="F189" s="87">
        <f>CONSUMO_COMBUSTIBLE_VEHICULOS[[#This Row],[Galones]]*3.78541</f>
        <v>0</v>
      </c>
      <c r="G189" s="42"/>
    </row>
    <row r="190" spans="1:7" ht="18.75">
      <c r="A190" s="49"/>
      <c r="B190" s="86">
        <f>MONTH(CONSUMO_COMBUSTIBLE_VEHICULOS[[#This Row],[Fecha ]])</f>
        <v>1</v>
      </c>
      <c r="C190" s="42"/>
      <c r="D190" s="42"/>
      <c r="E190" s="42"/>
      <c r="F190" s="87">
        <f>CONSUMO_COMBUSTIBLE_VEHICULOS[[#This Row],[Galones]]*3.78541</f>
        <v>0</v>
      </c>
      <c r="G190" s="42"/>
    </row>
    <row r="191" spans="1:7" ht="18.75">
      <c r="A191" s="49"/>
      <c r="B191" s="86">
        <f>MONTH(CONSUMO_COMBUSTIBLE_VEHICULOS[[#This Row],[Fecha ]])</f>
        <v>1</v>
      </c>
      <c r="C191" s="42"/>
      <c r="D191" s="42"/>
      <c r="E191" s="42"/>
      <c r="F191" s="87">
        <f>CONSUMO_COMBUSTIBLE_VEHICULOS[[#This Row],[Galones]]*3.78541</f>
        <v>0</v>
      </c>
      <c r="G191" s="42"/>
    </row>
    <row r="192" spans="1:7" ht="18.75">
      <c r="A192" s="49"/>
      <c r="B192" s="86">
        <f>MONTH(CONSUMO_COMBUSTIBLE_VEHICULOS[[#This Row],[Fecha ]])</f>
        <v>1</v>
      </c>
      <c r="C192" s="42"/>
      <c r="D192" s="42"/>
      <c r="E192" s="42"/>
      <c r="F192" s="87">
        <f>CONSUMO_COMBUSTIBLE_VEHICULOS[[#This Row],[Galones]]*3.78541</f>
        <v>0</v>
      </c>
      <c r="G192" s="42"/>
    </row>
    <row r="193" spans="1:7" ht="18.75">
      <c r="A193" s="49"/>
      <c r="B193" s="86">
        <f>MONTH(CONSUMO_COMBUSTIBLE_VEHICULOS[[#This Row],[Fecha ]])</f>
        <v>1</v>
      </c>
      <c r="C193" s="42"/>
      <c r="D193" s="42"/>
      <c r="E193" s="42"/>
      <c r="F193" s="87">
        <f>CONSUMO_COMBUSTIBLE_VEHICULOS[[#This Row],[Galones]]*3.78541</f>
        <v>0</v>
      </c>
      <c r="G193" s="42"/>
    </row>
    <row r="194" spans="1:7" ht="18.75">
      <c r="A194" s="49"/>
      <c r="B194" s="86">
        <f>MONTH(CONSUMO_COMBUSTIBLE_VEHICULOS[[#This Row],[Fecha ]])</f>
        <v>1</v>
      </c>
      <c r="C194" s="42"/>
      <c r="D194" s="42"/>
      <c r="E194" s="42"/>
      <c r="F194" s="87">
        <f>CONSUMO_COMBUSTIBLE_VEHICULOS[[#This Row],[Galones]]*3.78541</f>
        <v>0</v>
      </c>
      <c r="G194" s="42"/>
    </row>
    <row r="195" spans="1:7" ht="18.75">
      <c r="A195" s="49"/>
      <c r="B195" s="86">
        <f>MONTH(CONSUMO_COMBUSTIBLE_VEHICULOS[[#This Row],[Fecha ]])</f>
        <v>1</v>
      </c>
      <c r="C195" s="42"/>
      <c r="D195" s="42"/>
      <c r="E195" s="42"/>
      <c r="F195" s="87">
        <f>CONSUMO_COMBUSTIBLE_VEHICULOS[[#This Row],[Galones]]*3.78541</f>
        <v>0</v>
      </c>
      <c r="G195" s="42"/>
    </row>
    <row r="196" spans="1:7" ht="18.75">
      <c r="A196" s="49"/>
      <c r="B196" s="86">
        <f>MONTH(CONSUMO_COMBUSTIBLE_VEHICULOS[[#This Row],[Fecha ]])</f>
        <v>1</v>
      </c>
      <c r="C196" s="42"/>
      <c r="D196" s="42"/>
      <c r="E196" s="42"/>
      <c r="F196" s="87">
        <f>CONSUMO_COMBUSTIBLE_VEHICULOS[[#This Row],[Galones]]*3.78541</f>
        <v>0</v>
      </c>
      <c r="G196" s="42"/>
    </row>
    <row r="197" spans="1:7" ht="18.75">
      <c r="A197" s="49"/>
      <c r="B197" s="86">
        <f>MONTH(CONSUMO_COMBUSTIBLE_VEHICULOS[[#This Row],[Fecha ]])</f>
        <v>1</v>
      </c>
      <c r="C197" s="42"/>
      <c r="D197" s="42"/>
      <c r="E197" s="42"/>
      <c r="F197" s="87">
        <f>CONSUMO_COMBUSTIBLE_VEHICULOS[[#This Row],[Galones]]*3.78541</f>
        <v>0</v>
      </c>
      <c r="G197" s="42"/>
    </row>
    <row r="198" spans="1:7" ht="18.75">
      <c r="A198" s="49"/>
      <c r="B198" s="86">
        <f>MONTH(CONSUMO_COMBUSTIBLE_VEHICULOS[[#This Row],[Fecha ]])</f>
        <v>1</v>
      </c>
      <c r="C198" s="42"/>
      <c r="D198" s="42"/>
      <c r="E198" s="42"/>
      <c r="F198" s="87">
        <f>CONSUMO_COMBUSTIBLE_VEHICULOS[[#This Row],[Galones]]*3.78541</f>
        <v>0</v>
      </c>
      <c r="G198" s="42"/>
    </row>
    <row r="199" spans="1:7" ht="18.75">
      <c r="A199" s="49"/>
      <c r="B199" s="86">
        <f>MONTH(CONSUMO_COMBUSTIBLE_VEHICULOS[[#This Row],[Fecha ]])</f>
        <v>1</v>
      </c>
      <c r="C199" s="42"/>
      <c r="D199" s="42"/>
      <c r="E199" s="42"/>
      <c r="F199" s="87">
        <f>CONSUMO_COMBUSTIBLE_VEHICULOS[[#This Row],[Galones]]*3.78541</f>
        <v>0</v>
      </c>
      <c r="G199" s="42"/>
    </row>
    <row r="200" spans="1:7" ht="18.75">
      <c r="A200" s="49"/>
      <c r="B200" s="86">
        <f>MONTH(CONSUMO_COMBUSTIBLE_VEHICULOS[[#This Row],[Fecha ]])</f>
        <v>1</v>
      </c>
      <c r="C200" s="42"/>
      <c r="D200" s="42"/>
      <c r="E200" s="42"/>
      <c r="F200" s="87">
        <f>CONSUMO_COMBUSTIBLE_VEHICULOS[[#This Row],[Galones]]*3.78541</f>
        <v>0</v>
      </c>
      <c r="G200" s="42"/>
    </row>
    <row r="201" spans="1:7" ht="18.75">
      <c r="A201" s="49"/>
      <c r="B201" s="86">
        <f>MONTH(CONSUMO_COMBUSTIBLE_VEHICULOS[[#This Row],[Fecha ]])</f>
        <v>1</v>
      </c>
      <c r="C201" s="42"/>
      <c r="D201" s="42"/>
      <c r="E201" s="42"/>
      <c r="F201" s="87">
        <f>CONSUMO_COMBUSTIBLE_VEHICULOS[[#This Row],[Galones]]*3.78541</f>
        <v>0</v>
      </c>
      <c r="G201" s="42"/>
    </row>
    <row r="202" spans="1:7" ht="18.75">
      <c r="A202" s="49"/>
      <c r="B202" s="86">
        <f>MONTH(CONSUMO_COMBUSTIBLE_VEHICULOS[[#This Row],[Fecha ]])</f>
        <v>1</v>
      </c>
      <c r="C202" s="42"/>
      <c r="D202" s="42"/>
      <c r="E202" s="42"/>
      <c r="F202" s="87">
        <f>CONSUMO_COMBUSTIBLE_VEHICULOS[[#This Row],[Galones]]*3.78541</f>
        <v>0</v>
      </c>
      <c r="G202" s="42"/>
    </row>
    <row r="203" spans="1:7" ht="18.75">
      <c r="A203" s="49"/>
      <c r="B203" s="86">
        <f>MONTH(CONSUMO_COMBUSTIBLE_VEHICULOS[[#This Row],[Fecha ]])</f>
        <v>1</v>
      </c>
      <c r="C203" s="42"/>
      <c r="D203" s="42"/>
      <c r="E203" s="42"/>
      <c r="F203" s="87">
        <f>CONSUMO_COMBUSTIBLE_VEHICULOS[[#This Row],[Galones]]*3.78541</f>
        <v>0</v>
      </c>
      <c r="G203" s="42"/>
    </row>
    <row r="204" spans="1:7" ht="18.75">
      <c r="A204" s="49"/>
      <c r="B204" s="86">
        <f>MONTH(CONSUMO_COMBUSTIBLE_VEHICULOS[[#This Row],[Fecha ]])</f>
        <v>1</v>
      </c>
      <c r="C204" s="42"/>
      <c r="D204" s="42"/>
      <c r="E204" s="42"/>
      <c r="F204" s="87">
        <f>CONSUMO_COMBUSTIBLE_VEHICULOS[[#This Row],[Galones]]*3.78541</f>
        <v>0</v>
      </c>
      <c r="G204" s="42"/>
    </row>
    <row r="205" spans="1:7" ht="18.75">
      <c r="A205" s="49"/>
      <c r="B205" s="86">
        <f>MONTH(CONSUMO_COMBUSTIBLE_VEHICULOS[[#This Row],[Fecha ]])</f>
        <v>1</v>
      </c>
      <c r="C205" s="42"/>
      <c r="D205" s="42"/>
      <c r="E205" s="42"/>
      <c r="F205" s="87">
        <f>CONSUMO_COMBUSTIBLE_VEHICULOS[[#This Row],[Galones]]*3.78541</f>
        <v>0</v>
      </c>
      <c r="G205" s="42"/>
    </row>
    <row r="206" spans="1:7" ht="18.75">
      <c r="A206" s="49"/>
      <c r="B206" s="86">
        <f>MONTH(CONSUMO_COMBUSTIBLE_VEHICULOS[[#This Row],[Fecha ]])</f>
        <v>1</v>
      </c>
      <c r="C206" s="42"/>
      <c r="D206" s="42"/>
      <c r="E206" s="42"/>
      <c r="F206" s="87">
        <f>CONSUMO_COMBUSTIBLE_VEHICULOS[[#This Row],[Galones]]*3.78541</f>
        <v>0</v>
      </c>
      <c r="G206" s="42"/>
    </row>
    <row r="207" spans="1:7" ht="18.75">
      <c r="A207" s="49"/>
      <c r="B207" s="86">
        <f>MONTH(CONSUMO_COMBUSTIBLE_VEHICULOS[[#This Row],[Fecha ]])</f>
        <v>1</v>
      </c>
      <c r="C207" s="42"/>
      <c r="D207" s="42"/>
      <c r="E207" s="42"/>
      <c r="F207" s="87">
        <f>CONSUMO_COMBUSTIBLE_VEHICULOS[[#This Row],[Galones]]*3.78541</f>
        <v>0</v>
      </c>
      <c r="G207" s="42"/>
    </row>
    <row r="208" spans="1:7" ht="18.75">
      <c r="A208" s="49"/>
      <c r="B208" s="86">
        <f>MONTH(CONSUMO_COMBUSTIBLE_VEHICULOS[[#This Row],[Fecha ]])</f>
        <v>1</v>
      </c>
      <c r="C208" s="42"/>
      <c r="D208" s="42"/>
      <c r="E208" s="42"/>
      <c r="F208" s="87">
        <f>CONSUMO_COMBUSTIBLE_VEHICULOS[[#This Row],[Galones]]*3.78541</f>
        <v>0</v>
      </c>
      <c r="G208" s="42"/>
    </row>
    <row r="209" spans="1:7" ht="18.75">
      <c r="A209" s="49"/>
      <c r="B209" s="86">
        <f>MONTH(CONSUMO_COMBUSTIBLE_VEHICULOS[[#This Row],[Fecha ]])</f>
        <v>1</v>
      </c>
      <c r="C209" s="42"/>
      <c r="D209" s="42"/>
      <c r="E209" s="42"/>
      <c r="F209" s="87">
        <f>CONSUMO_COMBUSTIBLE_VEHICULOS[[#This Row],[Galones]]*3.78541</f>
        <v>0</v>
      </c>
      <c r="G209" s="42"/>
    </row>
    <row r="210" spans="1:7" ht="15">
      <c r="A210" s="49"/>
      <c r="B210" s="94"/>
      <c r="C210" s="42"/>
      <c r="D210" s="42"/>
      <c r="E210" s="42"/>
      <c r="F210" s="87">
        <f>CONSUMO_COMBUSTIBLE_VEHICULOS[[#This Row],[Galones]]*3.78541</f>
        <v>0</v>
      </c>
      <c r="G210" s="42"/>
    </row>
    <row r="211" spans="1:7" ht="15">
      <c r="A211" s="49"/>
      <c r="B211" s="94"/>
      <c r="C211" s="42"/>
      <c r="D211" s="42"/>
      <c r="E211" s="42"/>
      <c r="F211" s="87">
        <f>CONSUMO_COMBUSTIBLE_VEHICULOS[[#This Row],[Galones]]*3.78541</f>
        <v>0</v>
      </c>
      <c r="G211" s="42"/>
    </row>
    <row r="212" spans="1:7" ht="15">
      <c r="A212" s="49"/>
      <c r="B212" s="94"/>
      <c r="C212" s="42"/>
      <c r="D212" s="42"/>
      <c r="E212" s="42"/>
      <c r="F212" s="87">
        <f>CONSUMO_COMBUSTIBLE_VEHICULOS[[#This Row],[Galones]]*3.78541</f>
        <v>0</v>
      </c>
      <c r="G212" s="42"/>
    </row>
    <row r="213" spans="1:7" ht="15">
      <c r="A213" s="49"/>
      <c r="B213" s="94"/>
      <c r="C213" s="42"/>
      <c r="D213" s="42"/>
      <c r="E213" s="42"/>
      <c r="F213" s="87">
        <f>CONSUMO_COMBUSTIBLE_VEHICULOS[[#This Row],[Galones]]*3.78541</f>
        <v>0</v>
      </c>
      <c r="G213" s="42"/>
    </row>
    <row r="214" spans="1:7" ht="15">
      <c r="A214" s="49"/>
      <c r="B214" s="94"/>
      <c r="C214" s="42"/>
      <c r="D214" s="42"/>
      <c r="E214" s="42"/>
      <c r="F214" s="87">
        <f>CONSUMO_COMBUSTIBLE_VEHICULOS[[#This Row],[Galones]]*3.78541</f>
        <v>0</v>
      </c>
      <c r="G214" s="42"/>
    </row>
    <row r="215" spans="1:7" ht="15">
      <c r="A215" s="49"/>
      <c r="B215" s="94"/>
      <c r="C215" s="42"/>
      <c r="D215" s="42"/>
      <c r="E215" s="42"/>
      <c r="F215" s="87">
        <f>CONSUMO_COMBUSTIBLE_VEHICULOS[[#This Row],[Galones]]*3.78541</f>
        <v>0</v>
      </c>
      <c r="G215" s="42"/>
    </row>
    <row r="216" spans="1:7" ht="15">
      <c r="A216" s="49"/>
      <c r="B216" s="94"/>
      <c r="C216" s="42"/>
      <c r="D216" s="42"/>
      <c r="E216" s="42"/>
      <c r="F216" s="87">
        <f>CONSUMO_COMBUSTIBLE_VEHICULOS[[#This Row],[Galones]]*3.78541</f>
        <v>0</v>
      </c>
      <c r="G216" s="42"/>
    </row>
    <row r="217" spans="1:7" ht="15">
      <c r="A217" s="49"/>
      <c r="B217" s="94"/>
      <c r="C217" s="42"/>
      <c r="D217" s="42"/>
      <c r="E217" s="42"/>
      <c r="F217" s="87">
        <f>CONSUMO_COMBUSTIBLE_VEHICULOS[[#This Row],[Galones]]*3.78541</f>
        <v>0</v>
      </c>
      <c r="G217" s="42"/>
    </row>
    <row r="218" spans="1:7" ht="15">
      <c r="A218" s="49"/>
      <c r="B218" s="94"/>
      <c r="C218" s="42"/>
      <c r="D218" s="42"/>
      <c r="E218" s="42"/>
      <c r="F218" s="87">
        <f>CONSUMO_COMBUSTIBLE_VEHICULOS[[#This Row],[Galones]]*3.78541</f>
        <v>0</v>
      </c>
      <c r="G218" s="42"/>
    </row>
    <row r="219" spans="1:7" ht="15">
      <c r="A219" s="49"/>
      <c r="B219" s="94"/>
      <c r="C219" s="42"/>
      <c r="D219" s="42"/>
      <c r="E219" s="42"/>
      <c r="F219" s="87">
        <f>CONSUMO_COMBUSTIBLE_VEHICULOS[[#This Row],[Galones]]*3.78541</f>
        <v>0</v>
      </c>
      <c r="G219" s="42"/>
    </row>
    <row r="220" spans="1:7" ht="15">
      <c r="A220" s="49"/>
      <c r="B220" s="94"/>
      <c r="C220" s="42"/>
      <c r="D220" s="42"/>
      <c r="E220" s="42"/>
      <c r="F220" s="87">
        <f>CONSUMO_COMBUSTIBLE_VEHICULOS[[#This Row],[Galones]]*3.78541</f>
        <v>0</v>
      </c>
      <c r="G220" s="42"/>
    </row>
    <row r="221" spans="1:7" ht="15">
      <c r="A221" s="49"/>
      <c r="B221" s="94"/>
      <c r="C221" s="42"/>
      <c r="D221" s="42"/>
      <c r="E221" s="42"/>
      <c r="F221" s="87">
        <f>CONSUMO_COMBUSTIBLE_VEHICULOS[[#This Row],[Galones]]*3.78541</f>
        <v>0</v>
      </c>
      <c r="G221" s="42"/>
    </row>
    <row r="222" spans="1:7" ht="15">
      <c r="A222" s="49"/>
      <c r="B222" s="94"/>
      <c r="C222" s="42"/>
      <c r="D222" s="42"/>
      <c r="E222" s="42"/>
      <c r="F222" s="87">
        <f>CONSUMO_COMBUSTIBLE_VEHICULOS[[#This Row],[Galones]]*3.78541</f>
        <v>0</v>
      </c>
      <c r="G222" s="42"/>
    </row>
    <row r="223" spans="1:7" ht="15">
      <c r="A223" s="49"/>
      <c r="B223" s="94"/>
      <c r="C223" s="42"/>
      <c r="D223" s="42"/>
      <c r="E223" s="42"/>
      <c r="F223" s="87">
        <f>CONSUMO_COMBUSTIBLE_VEHICULOS[[#This Row],[Galones]]*3.78541</f>
        <v>0</v>
      </c>
      <c r="G223" s="42"/>
    </row>
    <row r="224" spans="1:7" ht="15">
      <c r="A224" s="49"/>
      <c r="B224" s="94"/>
      <c r="C224" s="42"/>
      <c r="D224" s="42"/>
      <c r="E224" s="42"/>
      <c r="F224" s="87">
        <f>CONSUMO_COMBUSTIBLE_VEHICULOS[[#This Row],[Galones]]*3.78541</f>
        <v>0</v>
      </c>
      <c r="G224" s="42"/>
    </row>
    <row r="225" spans="1:7" ht="15">
      <c r="A225" s="49"/>
      <c r="B225" s="94"/>
      <c r="C225" s="42"/>
      <c r="D225" s="42"/>
      <c r="E225" s="42"/>
      <c r="F225" s="87">
        <f>CONSUMO_COMBUSTIBLE_VEHICULOS[[#This Row],[Galones]]*3.78541</f>
        <v>0</v>
      </c>
      <c r="G225" s="42"/>
    </row>
    <row r="226" spans="1:7" ht="15">
      <c r="A226" s="49"/>
      <c r="B226" s="94"/>
      <c r="C226" s="42"/>
      <c r="D226" s="42"/>
      <c r="E226" s="42"/>
      <c r="F226" s="87">
        <f>CONSUMO_COMBUSTIBLE_VEHICULOS[[#This Row],[Galones]]*3.78541</f>
        <v>0</v>
      </c>
      <c r="G226" s="42"/>
    </row>
    <row r="227" spans="1:7" ht="15">
      <c r="A227" s="49"/>
      <c r="B227" s="94"/>
      <c r="C227" s="42"/>
      <c r="D227" s="42"/>
      <c r="E227" s="42"/>
      <c r="F227" s="87">
        <f>CONSUMO_COMBUSTIBLE_VEHICULOS[[#This Row],[Galones]]*3.78541</f>
        <v>0</v>
      </c>
      <c r="G227" s="42"/>
    </row>
    <row r="228" spans="1:7" ht="15">
      <c r="A228" s="49"/>
      <c r="B228" s="94"/>
      <c r="C228" s="42"/>
      <c r="D228" s="42"/>
      <c r="E228" s="42"/>
      <c r="F228" s="87">
        <f>CONSUMO_COMBUSTIBLE_VEHICULOS[[#This Row],[Galones]]*3.78541</f>
        <v>0</v>
      </c>
      <c r="G228" s="42"/>
    </row>
    <row r="229" spans="1:7" ht="15">
      <c r="A229" s="49"/>
      <c r="B229" s="94"/>
      <c r="C229" s="42"/>
      <c r="D229" s="42"/>
      <c r="E229" s="42"/>
      <c r="F229" s="87">
        <f>CONSUMO_COMBUSTIBLE_VEHICULOS[[#This Row],[Galones]]*3.78541</f>
        <v>0</v>
      </c>
      <c r="G229" s="42"/>
    </row>
    <row r="230" spans="1:7" ht="15">
      <c r="A230" s="49"/>
      <c r="B230" s="94"/>
      <c r="C230" s="42"/>
      <c r="D230" s="42"/>
      <c r="E230" s="42"/>
      <c r="F230" s="87">
        <f>CONSUMO_COMBUSTIBLE_VEHICULOS[[#This Row],[Galones]]*3.78541</f>
        <v>0</v>
      </c>
      <c r="G230" s="42"/>
    </row>
    <row r="231" spans="1:7" ht="15">
      <c r="A231" s="49"/>
      <c r="B231" s="94"/>
      <c r="C231" s="42"/>
      <c r="D231" s="42"/>
      <c r="E231" s="42"/>
      <c r="F231" s="87">
        <f>CONSUMO_COMBUSTIBLE_VEHICULOS[[#This Row],[Galones]]*3.78541</f>
        <v>0</v>
      </c>
      <c r="G231" s="42"/>
    </row>
    <row r="232" spans="1:7" ht="15">
      <c r="A232" s="49"/>
      <c r="B232" s="94"/>
      <c r="C232" s="42"/>
      <c r="D232" s="42"/>
      <c r="E232" s="42"/>
      <c r="F232" s="87">
        <f>CONSUMO_COMBUSTIBLE_VEHICULOS[[#This Row],[Galones]]*3.78541</f>
        <v>0</v>
      </c>
      <c r="G232" s="42"/>
    </row>
    <row r="233" spans="1:7" ht="15">
      <c r="A233" s="49"/>
      <c r="B233" s="94"/>
      <c r="C233" s="42"/>
      <c r="D233" s="42"/>
      <c r="E233" s="42"/>
      <c r="F233" s="87">
        <f>CONSUMO_COMBUSTIBLE_VEHICULOS[[#This Row],[Galones]]*3.78541</f>
        <v>0</v>
      </c>
      <c r="G233" s="42"/>
    </row>
    <row r="234" spans="1:7" ht="15">
      <c r="A234" s="49"/>
      <c r="B234" s="94"/>
      <c r="C234" s="42"/>
      <c r="D234" s="42"/>
      <c r="E234" s="42"/>
      <c r="F234" s="87">
        <f>CONSUMO_COMBUSTIBLE_VEHICULOS[[#This Row],[Galones]]*3.78541</f>
        <v>0</v>
      </c>
      <c r="G234" s="42"/>
    </row>
    <row r="235" spans="1:7" ht="15">
      <c r="A235" s="49"/>
      <c r="B235" s="94"/>
      <c r="C235" s="42"/>
      <c r="D235" s="42"/>
      <c r="E235" s="42"/>
      <c r="F235" s="87">
        <f>CONSUMO_COMBUSTIBLE_VEHICULOS[[#This Row],[Galones]]*3.78541</f>
        <v>0</v>
      </c>
      <c r="G235" s="42"/>
    </row>
    <row r="236" spans="1:7" ht="15">
      <c r="A236" s="49"/>
      <c r="B236" s="94"/>
      <c r="C236" s="42"/>
      <c r="D236" s="42"/>
      <c r="E236" s="42"/>
      <c r="F236" s="87">
        <f>CONSUMO_COMBUSTIBLE_VEHICULOS[[#This Row],[Galones]]*3.78541</f>
        <v>0</v>
      </c>
      <c r="G236" s="42"/>
    </row>
    <row r="237" spans="1:7" ht="15">
      <c r="A237" s="49"/>
      <c r="B237" s="94"/>
      <c r="C237" s="42"/>
      <c r="D237" s="42"/>
      <c r="E237" s="42"/>
      <c r="F237" s="87">
        <f>CONSUMO_COMBUSTIBLE_VEHICULOS[[#This Row],[Galones]]*3.78541</f>
        <v>0</v>
      </c>
      <c r="G237" s="42"/>
    </row>
    <row r="238" spans="1:7" ht="15">
      <c r="A238" s="49"/>
      <c r="B238" s="94"/>
      <c r="C238" s="42"/>
      <c r="D238" s="42"/>
      <c r="E238" s="42"/>
      <c r="F238" s="87">
        <f>CONSUMO_COMBUSTIBLE_VEHICULOS[[#This Row],[Galones]]*3.78541</f>
        <v>0</v>
      </c>
      <c r="G238" s="42"/>
    </row>
    <row r="239" spans="1:7" ht="15">
      <c r="A239" s="49"/>
      <c r="B239" s="94"/>
      <c r="C239" s="42"/>
      <c r="D239" s="42"/>
      <c r="E239" s="42"/>
      <c r="F239" s="87">
        <f>CONSUMO_COMBUSTIBLE_VEHICULOS[[#This Row],[Galones]]*3.78541</f>
        <v>0</v>
      </c>
      <c r="G239" s="42"/>
    </row>
    <row r="240" spans="1:7" ht="15">
      <c r="A240" s="49"/>
      <c r="B240" s="94"/>
      <c r="C240" s="42"/>
      <c r="D240" s="42"/>
      <c r="E240" s="42"/>
      <c r="F240" s="87">
        <f>CONSUMO_COMBUSTIBLE_VEHICULOS[[#This Row],[Galones]]*3.78541</f>
        <v>0</v>
      </c>
      <c r="G240" s="42"/>
    </row>
    <row r="241" spans="1:7" ht="15">
      <c r="A241" s="49"/>
      <c r="B241" s="94"/>
      <c r="C241" s="42"/>
      <c r="D241" s="42"/>
      <c r="E241" s="42"/>
      <c r="F241" s="87">
        <f>CONSUMO_COMBUSTIBLE_VEHICULOS[[#This Row],[Galones]]*3.78541</f>
        <v>0</v>
      </c>
      <c r="G241" s="42"/>
    </row>
    <row r="242" spans="1:7" ht="15">
      <c r="A242" s="49"/>
      <c r="B242" s="94"/>
      <c r="C242" s="42"/>
      <c r="D242" s="42"/>
      <c r="E242" s="42"/>
      <c r="F242" s="87">
        <f>CONSUMO_COMBUSTIBLE_VEHICULOS[[#This Row],[Galones]]*3.78541</f>
        <v>0</v>
      </c>
      <c r="G242" s="42"/>
    </row>
    <row r="243" spans="1:7" ht="15">
      <c r="A243" s="49"/>
      <c r="B243" s="94"/>
      <c r="C243" s="42"/>
      <c r="D243" s="42"/>
      <c r="E243" s="42"/>
      <c r="F243" s="87">
        <f>CONSUMO_COMBUSTIBLE_VEHICULOS[[#This Row],[Galones]]*3.78541</f>
        <v>0</v>
      </c>
      <c r="G243" s="42"/>
    </row>
    <row r="244" spans="1:7" ht="15">
      <c r="A244" s="49"/>
      <c r="B244" s="94"/>
      <c r="C244" s="42"/>
      <c r="D244" s="42"/>
      <c r="E244" s="42"/>
      <c r="F244" s="87">
        <f>CONSUMO_COMBUSTIBLE_VEHICULOS[[#This Row],[Galones]]*3.78541</f>
        <v>0</v>
      </c>
      <c r="G244" s="42"/>
    </row>
    <row r="245" spans="1:7" ht="15">
      <c r="A245" s="49"/>
      <c r="B245" s="94"/>
      <c r="C245" s="42"/>
      <c r="D245" s="42"/>
      <c r="E245" s="42"/>
      <c r="F245" s="87">
        <f>CONSUMO_COMBUSTIBLE_VEHICULOS[[#This Row],[Galones]]*3.78541</f>
        <v>0</v>
      </c>
      <c r="G245" s="42"/>
    </row>
    <row r="246" spans="1:7" ht="15">
      <c r="A246" s="49"/>
      <c r="B246" s="94"/>
      <c r="C246" s="42"/>
      <c r="D246" s="42"/>
      <c r="E246" s="42"/>
      <c r="F246" s="87">
        <f>CONSUMO_COMBUSTIBLE_VEHICULOS[[#This Row],[Galones]]*3.78541</f>
        <v>0</v>
      </c>
      <c r="G246" s="42"/>
    </row>
    <row r="247" spans="1:7" ht="15">
      <c r="A247" s="49"/>
      <c r="B247" s="94"/>
      <c r="C247" s="42"/>
      <c r="D247" s="42"/>
      <c r="E247" s="42"/>
      <c r="F247" s="87">
        <f>CONSUMO_COMBUSTIBLE_VEHICULOS[[#This Row],[Galones]]*3.78541</f>
        <v>0</v>
      </c>
      <c r="G247" s="42"/>
    </row>
    <row r="248" spans="1:7" ht="15">
      <c r="A248" s="49"/>
      <c r="B248" s="94"/>
      <c r="C248" s="42"/>
      <c r="D248" s="42"/>
      <c r="E248" s="42"/>
      <c r="F248" s="87">
        <f>CONSUMO_COMBUSTIBLE_VEHICULOS[[#This Row],[Galones]]*3.78541</f>
        <v>0</v>
      </c>
      <c r="G248" s="42"/>
    </row>
    <row r="249" spans="1:7" ht="15">
      <c r="A249" s="49"/>
      <c r="B249" s="94"/>
      <c r="C249" s="42"/>
      <c r="D249" s="42"/>
      <c r="E249" s="42"/>
      <c r="F249" s="87">
        <f>CONSUMO_COMBUSTIBLE_VEHICULOS[[#This Row],[Galones]]*3.78541</f>
        <v>0</v>
      </c>
      <c r="G249" s="42"/>
    </row>
    <row r="250" spans="1:7" ht="15">
      <c r="A250" s="49"/>
      <c r="B250" s="94"/>
      <c r="C250" s="42"/>
      <c r="D250" s="42"/>
      <c r="E250" s="42"/>
      <c r="F250" s="87">
        <f>CONSUMO_COMBUSTIBLE_VEHICULOS[[#This Row],[Galones]]*3.78541</f>
        <v>0</v>
      </c>
      <c r="G250" s="42"/>
    </row>
    <row r="251" spans="1:7" ht="15">
      <c r="A251" s="49"/>
      <c r="B251" s="94"/>
      <c r="C251" s="42"/>
      <c r="D251" s="42"/>
      <c r="E251" s="42"/>
      <c r="F251" s="87">
        <f>CONSUMO_COMBUSTIBLE_VEHICULOS[[#This Row],[Galones]]*3.78541</f>
        <v>0</v>
      </c>
      <c r="G251" s="42"/>
    </row>
    <row r="252" spans="1:7" ht="15">
      <c r="A252" s="49"/>
      <c r="B252" s="94"/>
      <c r="C252" s="42"/>
      <c r="D252" s="42"/>
      <c r="E252" s="42"/>
      <c r="F252" s="87">
        <f>CONSUMO_COMBUSTIBLE_VEHICULOS[[#This Row],[Galones]]*3.78541</f>
        <v>0</v>
      </c>
      <c r="G252" s="42"/>
    </row>
    <row r="253" spans="1:7" ht="15">
      <c r="A253" s="49"/>
      <c r="B253" s="94"/>
      <c r="C253" s="42"/>
      <c r="D253" s="42"/>
      <c r="E253" s="42"/>
      <c r="F253" s="87">
        <f>CONSUMO_COMBUSTIBLE_VEHICULOS[[#This Row],[Galones]]*3.78541</f>
        <v>0</v>
      </c>
      <c r="G253" s="42"/>
    </row>
    <row r="254" spans="1:7" ht="15">
      <c r="A254" s="49"/>
      <c r="B254" s="94"/>
      <c r="C254" s="42"/>
      <c r="D254" s="42"/>
      <c r="E254" s="42"/>
      <c r="F254" s="87">
        <f>CONSUMO_COMBUSTIBLE_VEHICULOS[[#This Row],[Galones]]*3.78541</f>
        <v>0</v>
      </c>
      <c r="G254" s="42"/>
    </row>
    <row r="255" spans="1:7" ht="15">
      <c r="A255" s="49"/>
      <c r="B255" s="94"/>
      <c r="C255" s="42"/>
      <c r="D255" s="42"/>
      <c r="E255" s="42"/>
      <c r="F255" s="87">
        <f>CONSUMO_COMBUSTIBLE_VEHICULOS[[#This Row],[Galones]]*3.78541</f>
        <v>0</v>
      </c>
      <c r="G255" s="42"/>
    </row>
    <row r="256" spans="1:7" ht="15">
      <c r="A256" s="49"/>
      <c r="B256" s="94"/>
      <c r="C256" s="42"/>
      <c r="D256" s="42"/>
      <c r="E256" s="42"/>
      <c r="F256" s="87">
        <f>CONSUMO_COMBUSTIBLE_VEHICULOS[[#This Row],[Galones]]*3.78541</f>
        <v>0</v>
      </c>
      <c r="G256" s="42"/>
    </row>
    <row r="257" spans="1:7" ht="15">
      <c r="A257" s="49"/>
      <c r="B257" s="94"/>
      <c r="C257" s="42"/>
      <c r="D257" s="42"/>
      <c r="E257" s="42"/>
      <c r="F257" s="87">
        <f>CONSUMO_COMBUSTIBLE_VEHICULOS[[#This Row],[Galones]]*3.78541</f>
        <v>0</v>
      </c>
      <c r="G257" s="42"/>
    </row>
    <row r="258" spans="1:7" ht="15">
      <c r="A258" s="49"/>
      <c r="B258" s="94"/>
      <c r="C258" s="42"/>
      <c r="D258" s="42"/>
      <c r="E258" s="42"/>
      <c r="F258" s="87">
        <f>CONSUMO_COMBUSTIBLE_VEHICULOS[[#This Row],[Galones]]*3.78541</f>
        <v>0</v>
      </c>
      <c r="G258" s="42"/>
    </row>
    <row r="259" spans="1:7" ht="15">
      <c r="A259" s="49"/>
      <c r="B259" s="94"/>
      <c r="C259" s="42"/>
      <c r="D259" s="42"/>
      <c r="E259" s="42"/>
      <c r="F259" s="87">
        <f>CONSUMO_COMBUSTIBLE_VEHICULOS[[#This Row],[Galones]]*3.78541</f>
        <v>0</v>
      </c>
      <c r="G259" s="42"/>
    </row>
    <row r="260" spans="1:7" ht="15">
      <c r="A260" s="49"/>
      <c r="B260" s="94"/>
      <c r="C260" s="42"/>
      <c r="D260" s="42"/>
      <c r="E260" s="42"/>
      <c r="F260" s="87">
        <f>CONSUMO_COMBUSTIBLE_VEHICULOS[[#This Row],[Galones]]*3.78541</f>
        <v>0</v>
      </c>
      <c r="G260" s="42"/>
    </row>
    <row r="261" spans="1:7" ht="15">
      <c r="A261" s="49"/>
      <c r="B261" s="94"/>
      <c r="C261" s="42"/>
      <c r="D261" s="42"/>
      <c r="E261" s="42"/>
      <c r="F261" s="87">
        <f>CONSUMO_COMBUSTIBLE_VEHICULOS[[#This Row],[Galones]]*3.78541</f>
        <v>0</v>
      </c>
      <c r="G261" s="42"/>
    </row>
    <row r="262" spans="1:7" ht="15">
      <c r="A262" s="49"/>
      <c r="B262" s="94"/>
      <c r="C262" s="42"/>
      <c r="D262" s="42"/>
      <c r="E262" s="42"/>
      <c r="F262" s="87">
        <f>CONSUMO_COMBUSTIBLE_VEHICULOS[[#This Row],[Galones]]*3.78541</f>
        <v>0</v>
      </c>
      <c r="G262" s="42"/>
    </row>
    <row r="263" spans="1:7" ht="15">
      <c r="A263" s="49"/>
      <c r="B263" s="94"/>
      <c r="C263" s="42"/>
      <c r="D263" s="42"/>
      <c r="E263" s="42"/>
      <c r="F263" s="87">
        <f>CONSUMO_COMBUSTIBLE_VEHICULOS[[#This Row],[Galones]]*3.78541</f>
        <v>0</v>
      </c>
      <c r="G263" s="42"/>
    </row>
    <row r="264" spans="1:7" ht="15">
      <c r="A264" s="49"/>
      <c r="B264" s="94"/>
      <c r="C264" s="42"/>
      <c r="D264" s="42"/>
      <c r="E264" s="42"/>
      <c r="F264" s="87">
        <f>CONSUMO_COMBUSTIBLE_VEHICULOS[[#This Row],[Galones]]*3.78541</f>
        <v>0</v>
      </c>
      <c r="G264" s="42"/>
    </row>
    <row r="265" spans="1:7" ht="15">
      <c r="A265" s="49"/>
      <c r="B265" s="94"/>
      <c r="C265" s="42"/>
      <c r="D265" s="42"/>
      <c r="E265" s="42"/>
      <c r="F265" s="87">
        <f>CONSUMO_COMBUSTIBLE_VEHICULOS[[#This Row],[Galones]]*3.78541</f>
        <v>0</v>
      </c>
      <c r="G265" s="42"/>
    </row>
    <row r="266" spans="1:7" ht="15">
      <c r="A266" s="49"/>
      <c r="B266" s="94"/>
      <c r="C266" s="42"/>
      <c r="D266" s="42"/>
      <c r="E266" s="42"/>
      <c r="F266" s="87">
        <f>CONSUMO_COMBUSTIBLE_VEHICULOS[[#This Row],[Galones]]*3.78541</f>
        <v>0</v>
      </c>
      <c r="G266" s="42"/>
    </row>
    <row r="267" spans="1:7" ht="15">
      <c r="A267" s="49"/>
      <c r="B267" s="94"/>
      <c r="C267" s="42"/>
      <c r="D267" s="42"/>
      <c r="E267" s="42"/>
      <c r="F267" s="87">
        <f>CONSUMO_COMBUSTIBLE_VEHICULOS[[#This Row],[Galones]]*3.78541</f>
        <v>0</v>
      </c>
      <c r="G267" s="42"/>
    </row>
    <row r="268" spans="1:7" ht="15">
      <c r="A268" s="49"/>
      <c r="B268" s="94"/>
      <c r="C268" s="42"/>
      <c r="D268" s="42"/>
      <c r="E268" s="42"/>
      <c r="F268" s="87">
        <f>CONSUMO_COMBUSTIBLE_VEHICULOS[[#This Row],[Galones]]*3.78541</f>
        <v>0</v>
      </c>
      <c r="G268" s="42"/>
    </row>
    <row r="269" spans="1:7" ht="15">
      <c r="A269" s="49"/>
      <c r="B269" s="94"/>
      <c r="C269" s="42"/>
      <c r="D269" s="42"/>
      <c r="E269" s="42"/>
      <c r="F269" s="87">
        <f>CONSUMO_COMBUSTIBLE_VEHICULOS[[#This Row],[Galones]]*3.78541</f>
        <v>0</v>
      </c>
      <c r="G269" s="42"/>
    </row>
    <row r="270" spans="1:7" ht="15">
      <c r="A270" s="49"/>
      <c r="B270" s="94"/>
      <c r="C270" s="42"/>
      <c r="D270" s="42"/>
      <c r="E270" s="42"/>
      <c r="F270" s="87">
        <f>CONSUMO_COMBUSTIBLE_VEHICULOS[[#This Row],[Galones]]*3.78541</f>
        <v>0</v>
      </c>
      <c r="G270" s="42"/>
    </row>
    <row r="271" spans="1:7" ht="15">
      <c r="A271" s="49"/>
      <c r="B271" s="94"/>
      <c r="C271" s="42"/>
      <c r="D271" s="42"/>
      <c r="E271" s="42"/>
      <c r="F271" s="95">
        <f>CONSUMO_COMBUSTIBLE_VEHICULOS[[#This Row],[Galones]]*3.78541</f>
        <v>0</v>
      </c>
      <c r="G271" s="42"/>
    </row>
    <row r="272" spans="1:7" ht="15">
      <c r="A272" s="49"/>
      <c r="B272" s="94"/>
      <c r="C272" s="42"/>
      <c r="D272" s="42"/>
      <c r="E272" s="42"/>
      <c r="F272" s="95">
        <f>CONSUMO_COMBUSTIBLE_VEHICULOS[[#This Row],[Galones]]*3.78541</f>
        <v>0</v>
      </c>
      <c r="G272" s="42"/>
    </row>
    <row r="273" spans="1:7" ht="15">
      <c r="A273" s="49"/>
      <c r="B273" s="94"/>
      <c r="C273" s="42"/>
      <c r="D273" s="42"/>
      <c r="E273" s="42"/>
      <c r="F273" s="95">
        <f>CONSUMO_COMBUSTIBLE_VEHICULOS[[#This Row],[Galones]]*3.78541</f>
        <v>0</v>
      </c>
      <c r="G273" s="42"/>
    </row>
    <row r="274" spans="1:7" ht="15">
      <c r="A274" s="49"/>
      <c r="B274" s="94"/>
      <c r="C274" s="42"/>
      <c r="D274" s="42"/>
      <c r="E274" s="42"/>
      <c r="F274" s="95">
        <f>CONSUMO_COMBUSTIBLE_VEHICULOS[[#This Row],[Galones]]*3.78541</f>
        <v>0</v>
      </c>
      <c r="G274" s="42"/>
    </row>
    <row r="275" spans="1:7" ht="15">
      <c r="A275" s="49"/>
      <c r="B275" s="94"/>
      <c r="C275" s="42"/>
      <c r="D275" s="42"/>
      <c r="E275" s="42"/>
      <c r="F275" s="95">
        <f>CONSUMO_COMBUSTIBLE_VEHICULOS[[#This Row],[Galones]]*3.78541</f>
        <v>0</v>
      </c>
      <c r="G275" s="42"/>
    </row>
    <row r="276" spans="1:7" ht="15">
      <c r="A276" s="49"/>
      <c r="B276" s="94"/>
      <c r="C276" s="42"/>
      <c r="D276" s="42"/>
      <c r="E276" s="42"/>
      <c r="F276" s="95">
        <f>CONSUMO_COMBUSTIBLE_VEHICULOS[[#This Row],[Galones]]*3.78541</f>
        <v>0</v>
      </c>
      <c r="G276" s="42"/>
    </row>
    <row r="277" spans="1:7" ht="15">
      <c r="A277" s="49"/>
      <c r="B277" s="94"/>
      <c r="C277" s="42"/>
      <c r="D277" s="42"/>
      <c r="E277" s="42"/>
      <c r="F277" s="95">
        <f>CONSUMO_COMBUSTIBLE_VEHICULOS[[#This Row],[Galones]]*3.78541</f>
        <v>0</v>
      </c>
      <c r="G277" s="42"/>
    </row>
    <row r="278" spans="1:7" ht="15">
      <c r="A278" s="49"/>
      <c r="B278" s="94"/>
      <c r="C278" s="42"/>
      <c r="D278" s="42"/>
      <c r="E278" s="42"/>
      <c r="F278" s="95">
        <f>CONSUMO_COMBUSTIBLE_VEHICULOS[[#This Row],[Galones]]*3.78541</f>
        <v>0</v>
      </c>
      <c r="G278" s="42"/>
    </row>
    <row r="279" spans="1:7" ht="15">
      <c r="A279" s="49"/>
      <c r="B279" s="94"/>
      <c r="C279" s="42"/>
      <c r="D279" s="42"/>
      <c r="E279" s="42"/>
      <c r="F279" s="95">
        <f>CONSUMO_COMBUSTIBLE_VEHICULOS[[#This Row],[Galones]]*3.78541</f>
        <v>0</v>
      </c>
      <c r="G279" s="42"/>
    </row>
    <row r="280" spans="1:7" ht="15">
      <c r="A280" s="49"/>
      <c r="B280" s="94"/>
      <c r="C280" s="42"/>
      <c r="D280" s="42"/>
      <c r="E280" s="42"/>
      <c r="F280" s="95">
        <f>CONSUMO_COMBUSTIBLE_VEHICULOS[[#This Row],[Galones]]*3.78541</f>
        <v>0</v>
      </c>
      <c r="G280" s="42"/>
    </row>
    <row r="281" spans="1:7" ht="15">
      <c r="A281" s="49"/>
      <c r="B281" s="94"/>
      <c r="C281" s="42"/>
      <c r="D281" s="42"/>
      <c r="E281" s="42"/>
      <c r="F281" s="95">
        <f>CONSUMO_COMBUSTIBLE_VEHICULOS[[#This Row],[Galones]]*3.78541</f>
        <v>0</v>
      </c>
      <c r="G281" s="42"/>
    </row>
    <row r="282" spans="1:7" ht="15">
      <c r="A282" s="49"/>
      <c r="B282" s="94"/>
      <c r="C282" s="42"/>
      <c r="D282" s="42"/>
      <c r="E282" s="42"/>
      <c r="F282" s="95">
        <f>CONSUMO_COMBUSTIBLE_VEHICULOS[[#This Row],[Galones]]*3.78541</f>
        <v>0</v>
      </c>
      <c r="G282" s="42"/>
    </row>
    <row r="283" spans="1:7" ht="15">
      <c r="A283" s="49"/>
      <c r="B283" s="94"/>
      <c r="C283" s="42"/>
      <c r="D283" s="42"/>
      <c r="E283" s="42"/>
      <c r="F283" s="95">
        <f>CONSUMO_COMBUSTIBLE_VEHICULOS[[#This Row],[Galones]]*3.78541</f>
        <v>0</v>
      </c>
      <c r="G283" s="42"/>
    </row>
    <row r="284" spans="1:7" ht="15">
      <c r="A284" s="49"/>
      <c r="B284" s="94"/>
      <c r="C284" s="42"/>
      <c r="D284" s="42"/>
      <c r="E284" s="42"/>
      <c r="F284" s="95">
        <f>CONSUMO_COMBUSTIBLE_VEHICULOS[[#This Row],[Galones]]*3.78541</f>
        <v>0</v>
      </c>
      <c r="G284" s="42"/>
    </row>
    <row r="285" spans="1:7" ht="15">
      <c r="A285" s="49"/>
      <c r="B285" s="94"/>
      <c r="C285" s="42"/>
      <c r="D285" s="42"/>
      <c r="E285" s="42"/>
      <c r="F285" s="95">
        <f>CONSUMO_COMBUSTIBLE_VEHICULOS[[#This Row],[Galones]]*3.78541</f>
        <v>0</v>
      </c>
      <c r="G285" s="42"/>
    </row>
    <row r="286" spans="1:7" ht="15">
      <c r="A286" s="49"/>
      <c r="B286" s="94"/>
      <c r="C286" s="42"/>
      <c r="D286" s="42"/>
      <c r="E286" s="42"/>
      <c r="F286" s="95">
        <f>CONSUMO_COMBUSTIBLE_VEHICULOS[[#This Row],[Galones]]*3.78541</f>
        <v>0</v>
      </c>
      <c r="G286" s="42"/>
    </row>
    <row r="287" spans="1:7" ht="15">
      <c r="A287" s="49"/>
      <c r="B287" s="94"/>
      <c r="C287" s="42"/>
      <c r="D287" s="42"/>
      <c r="E287" s="42"/>
      <c r="F287" s="95">
        <f>CONSUMO_COMBUSTIBLE_VEHICULOS[[#This Row],[Galones]]*3.78541</f>
        <v>0</v>
      </c>
      <c r="G287" s="42"/>
    </row>
    <row r="288" spans="1:7" ht="15">
      <c r="A288" s="49"/>
      <c r="B288" s="94"/>
      <c r="C288" s="42"/>
      <c r="D288" s="42"/>
      <c r="E288" s="42"/>
      <c r="F288" s="95">
        <f>CONSUMO_COMBUSTIBLE_VEHICULOS[[#This Row],[Galones]]*3.78541</f>
        <v>0</v>
      </c>
      <c r="G288" s="42"/>
    </row>
    <row r="289" spans="1:7" ht="15">
      <c r="A289" s="49"/>
      <c r="B289" s="94"/>
      <c r="C289" s="42"/>
      <c r="D289" s="42"/>
      <c r="E289" s="42"/>
      <c r="F289" s="95">
        <f>CONSUMO_COMBUSTIBLE_VEHICULOS[[#This Row],[Galones]]*3.78541</f>
        <v>0</v>
      </c>
      <c r="G289" s="42"/>
    </row>
    <row r="290" spans="1:7" ht="15">
      <c r="A290" s="49"/>
      <c r="B290" s="94"/>
      <c r="C290" s="42"/>
      <c r="D290" s="42"/>
      <c r="E290" s="42"/>
      <c r="F290" s="95">
        <f>CONSUMO_COMBUSTIBLE_VEHICULOS[[#This Row],[Galones]]*3.78541</f>
        <v>0</v>
      </c>
      <c r="G290" s="42"/>
    </row>
    <row r="291" spans="1:7" ht="15">
      <c r="A291" s="49"/>
      <c r="B291" s="94"/>
      <c r="C291" s="42"/>
      <c r="D291" s="42"/>
      <c r="E291" s="42"/>
      <c r="F291" s="95">
        <f>CONSUMO_COMBUSTIBLE_VEHICULOS[[#This Row],[Galones]]*3.78541</f>
        <v>0</v>
      </c>
      <c r="G291" s="42"/>
    </row>
    <row r="292" spans="1:7" ht="15">
      <c r="A292" s="49"/>
      <c r="B292" s="94"/>
      <c r="C292" s="42"/>
      <c r="D292" s="42"/>
      <c r="E292" s="42"/>
      <c r="F292" s="95">
        <f>CONSUMO_COMBUSTIBLE_VEHICULOS[[#This Row],[Galones]]*3.78541</f>
        <v>0</v>
      </c>
      <c r="G292" s="42"/>
    </row>
    <row r="293" spans="1:7" ht="15">
      <c r="A293" s="49"/>
      <c r="B293" s="94"/>
      <c r="C293" s="42"/>
      <c r="D293" s="42"/>
      <c r="E293" s="42"/>
      <c r="F293" s="95">
        <f>CONSUMO_COMBUSTIBLE_VEHICULOS[[#This Row],[Galones]]*3.78541</f>
        <v>0</v>
      </c>
      <c r="G293" s="42"/>
    </row>
    <row r="294" spans="1:7" ht="15">
      <c r="A294" s="49"/>
      <c r="B294" s="94"/>
      <c r="C294" s="42"/>
      <c r="D294" s="42"/>
      <c r="E294" s="42"/>
      <c r="F294" s="95">
        <f>CONSUMO_COMBUSTIBLE_VEHICULOS[[#This Row],[Galones]]*3.78541</f>
        <v>0</v>
      </c>
      <c r="G294" s="42"/>
    </row>
    <row r="295" spans="1:7" ht="15">
      <c r="A295" s="49"/>
      <c r="B295" s="94"/>
      <c r="C295" s="42"/>
      <c r="D295" s="42"/>
      <c r="E295" s="42"/>
      <c r="F295" s="95">
        <f>CONSUMO_COMBUSTIBLE_VEHICULOS[[#This Row],[Galones]]*3.78541</f>
        <v>0</v>
      </c>
      <c r="G295" s="42"/>
    </row>
    <row r="296" spans="1:7" ht="15">
      <c r="A296" s="49"/>
      <c r="B296" s="94"/>
      <c r="C296" s="42"/>
      <c r="D296" s="42"/>
      <c r="E296" s="42"/>
      <c r="F296" s="95">
        <f>CONSUMO_COMBUSTIBLE_VEHICULOS[[#This Row],[Galones]]*3.78541</f>
        <v>0</v>
      </c>
      <c r="G296" s="42"/>
    </row>
    <row r="297" spans="1:7" ht="15">
      <c r="A297" s="49"/>
      <c r="B297" s="94"/>
      <c r="C297" s="42"/>
      <c r="D297" s="42"/>
      <c r="E297" s="42"/>
      <c r="F297" s="95">
        <f>CONSUMO_COMBUSTIBLE_VEHICULOS[[#This Row],[Galones]]*3.78541</f>
        <v>0</v>
      </c>
      <c r="G297" s="42"/>
    </row>
    <row r="298" spans="1:7" ht="15">
      <c r="A298" s="49"/>
      <c r="B298" s="94"/>
      <c r="C298" s="42"/>
      <c r="D298" s="42"/>
      <c r="E298" s="42"/>
      <c r="F298" s="95">
        <f>CONSUMO_COMBUSTIBLE_VEHICULOS[[#This Row],[Galones]]*3.78541</f>
        <v>0</v>
      </c>
      <c r="G298" s="42"/>
    </row>
    <row r="299" spans="1:7" ht="15">
      <c r="A299" s="49"/>
      <c r="B299" s="94"/>
      <c r="C299" s="42"/>
      <c r="D299" s="42"/>
      <c r="E299" s="42"/>
      <c r="F299" s="95">
        <f>CONSUMO_COMBUSTIBLE_VEHICULOS[[#This Row],[Galones]]*3.78541</f>
        <v>0</v>
      </c>
      <c r="G299" s="42"/>
    </row>
    <row r="300" spans="1:7" ht="15">
      <c r="A300" s="49"/>
      <c r="B300" s="94"/>
      <c r="C300" s="42"/>
      <c r="D300" s="42"/>
      <c r="E300" s="42"/>
      <c r="F300" s="95">
        <f>CONSUMO_COMBUSTIBLE_VEHICULOS[[#This Row],[Galones]]*3.78541</f>
        <v>0</v>
      </c>
      <c r="G300" s="42"/>
    </row>
    <row r="301" spans="1:7" ht="15">
      <c r="A301" s="49"/>
      <c r="B301" s="94"/>
      <c r="C301" s="42"/>
      <c r="D301" s="42"/>
      <c r="E301" s="42"/>
      <c r="F301" s="95">
        <f>CONSUMO_COMBUSTIBLE_VEHICULOS[[#This Row],[Galones]]*3.78541</f>
        <v>0</v>
      </c>
      <c r="G301" s="42"/>
    </row>
    <row r="302" spans="1:7" ht="15">
      <c r="A302" s="49"/>
      <c r="B302" s="94"/>
      <c r="C302" s="42"/>
      <c r="D302" s="42"/>
      <c r="E302" s="42"/>
      <c r="F302" s="95">
        <f>CONSUMO_COMBUSTIBLE_VEHICULOS[[#This Row],[Galones]]*3.78541</f>
        <v>0</v>
      </c>
      <c r="G302" s="42"/>
    </row>
    <row r="303" spans="1:7" ht="15">
      <c r="A303" s="49"/>
      <c r="B303" s="94"/>
      <c r="C303" s="42"/>
      <c r="D303" s="42"/>
      <c r="E303" s="42"/>
      <c r="F303" s="95">
        <f>CONSUMO_COMBUSTIBLE_VEHICULOS[[#This Row],[Galones]]*3.78541</f>
        <v>0</v>
      </c>
      <c r="G303" s="42"/>
    </row>
    <row r="304" spans="1:7" ht="15">
      <c r="A304" s="49"/>
      <c r="B304" s="94"/>
      <c r="C304" s="42"/>
      <c r="D304" s="42"/>
      <c r="E304" s="42"/>
      <c r="F304" s="95">
        <f>CONSUMO_COMBUSTIBLE_VEHICULOS[[#This Row],[Galones]]*3.78541</f>
        <v>0</v>
      </c>
      <c r="G304" s="42"/>
    </row>
    <row r="305" spans="1:7" ht="15">
      <c r="A305" s="49"/>
      <c r="B305" s="94"/>
      <c r="C305" s="42"/>
      <c r="D305" s="42"/>
      <c r="E305" s="42"/>
      <c r="F305" s="95">
        <f>CONSUMO_COMBUSTIBLE_VEHICULOS[[#This Row],[Galones]]*3.78541</f>
        <v>0</v>
      </c>
      <c r="G305" s="42"/>
    </row>
    <row r="306" spans="1:7" ht="15">
      <c r="A306" s="49"/>
      <c r="B306" s="94"/>
      <c r="C306" s="42"/>
      <c r="D306" s="42"/>
      <c r="E306" s="42"/>
      <c r="F306" s="95">
        <f>CONSUMO_COMBUSTIBLE_VEHICULOS[[#This Row],[Galones]]*3.78541</f>
        <v>0</v>
      </c>
      <c r="G306" s="42"/>
    </row>
    <row r="307" spans="1:7" ht="15">
      <c r="A307" s="49"/>
      <c r="B307" s="94"/>
      <c r="C307" s="42"/>
      <c r="D307" s="42"/>
      <c r="E307" s="42"/>
      <c r="F307" s="95">
        <f>CONSUMO_COMBUSTIBLE_VEHICULOS[[#This Row],[Galones]]*3.78541</f>
        <v>0</v>
      </c>
      <c r="G307" s="42"/>
    </row>
    <row r="308" spans="1:7" ht="15">
      <c r="A308" s="49"/>
      <c r="B308" s="94"/>
      <c r="C308" s="42"/>
      <c r="D308" s="42"/>
      <c r="E308" s="42"/>
      <c r="F308" s="95">
        <f>CONSUMO_COMBUSTIBLE_VEHICULOS[[#This Row],[Galones]]*3.78541</f>
        <v>0</v>
      </c>
      <c r="G308" s="42"/>
    </row>
    <row r="309" spans="1:7" ht="15">
      <c r="A309" s="49"/>
      <c r="B309" s="94"/>
      <c r="C309" s="42"/>
      <c r="D309" s="42"/>
      <c r="E309" s="42"/>
      <c r="F309" s="95">
        <f>CONSUMO_COMBUSTIBLE_VEHICULOS[[#This Row],[Galones]]*3.78541</f>
        <v>0</v>
      </c>
      <c r="G309" s="42"/>
    </row>
    <row r="310" spans="1:7" ht="15">
      <c r="A310" s="49"/>
      <c r="B310" s="94"/>
      <c r="C310" s="42"/>
      <c r="D310" s="42"/>
      <c r="E310" s="42"/>
      <c r="F310" s="95">
        <f>CONSUMO_COMBUSTIBLE_VEHICULOS[[#This Row],[Galones]]*3.78541</f>
        <v>0</v>
      </c>
      <c r="G310" s="42"/>
    </row>
    <row r="311" spans="1:7" ht="15">
      <c r="A311" s="49"/>
      <c r="B311" s="94"/>
      <c r="C311" s="42"/>
      <c r="D311" s="42"/>
      <c r="E311" s="42"/>
      <c r="F311" s="95">
        <f>CONSUMO_COMBUSTIBLE_VEHICULOS[[#This Row],[Galones]]*3.78541</f>
        <v>0</v>
      </c>
      <c r="G311" s="42"/>
    </row>
    <row r="312" spans="1:7" ht="15">
      <c r="A312" s="49"/>
      <c r="B312" s="94"/>
      <c r="C312" s="42"/>
      <c r="D312" s="42"/>
      <c r="E312" s="42"/>
      <c r="F312" s="95">
        <f>CONSUMO_COMBUSTIBLE_VEHICULOS[[#This Row],[Galones]]*3.78541</f>
        <v>0</v>
      </c>
      <c r="G312" s="42"/>
    </row>
    <row r="313" spans="1:7" ht="15">
      <c r="A313" s="49"/>
      <c r="B313" s="94"/>
      <c r="C313" s="42"/>
      <c r="D313" s="42"/>
      <c r="E313" s="42"/>
      <c r="F313" s="95">
        <f>CONSUMO_COMBUSTIBLE_VEHICULOS[[#This Row],[Galones]]*3.78541</f>
        <v>0</v>
      </c>
      <c r="G313" s="42"/>
    </row>
    <row r="314" spans="1:7" ht="15">
      <c r="A314" s="49"/>
      <c r="B314" s="94"/>
      <c r="C314" s="42"/>
      <c r="D314" s="42"/>
      <c r="E314" s="42"/>
      <c r="F314" s="95">
        <f>CONSUMO_COMBUSTIBLE_VEHICULOS[[#This Row],[Galones]]*3.78541</f>
        <v>0</v>
      </c>
      <c r="G314" s="42"/>
    </row>
    <row r="315" spans="1:7" ht="15">
      <c r="A315" s="49"/>
      <c r="B315" s="94"/>
      <c r="C315" s="42"/>
      <c r="D315" s="42"/>
      <c r="E315" s="42"/>
      <c r="F315" s="95">
        <f>CONSUMO_COMBUSTIBLE_VEHICULOS[[#This Row],[Galones]]*3.78541</f>
        <v>0</v>
      </c>
      <c r="G315" s="42"/>
    </row>
    <row r="316" spans="1:7" ht="15">
      <c r="A316" s="49"/>
      <c r="B316" s="94"/>
      <c r="C316" s="42"/>
      <c r="D316" s="42"/>
      <c r="E316" s="42"/>
      <c r="F316" s="95">
        <f>CONSUMO_COMBUSTIBLE_VEHICULOS[[#This Row],[Galones]]*3.78541</f>
        <v>0</v>
      </c>
      <c r="G316" s="42"/>
    </row>
    <row r="317" spans="1:7" ht="15">
      <c r="A317" s="49"/>
      <c r="B317" s="94"/>
      <c r="C317" s="42"/>
      <c r="D317" s="42"/>
      <c r="E317" s="42"/>
      <c r="F317" s="95">
        <f>CONSUMO_COMBUSTIBLE_VEHICULOS[[#This Row],[Galones]]*3.78541</f>
        <v>0</v>
      </c>
      <c r="G317" s="42"/>
    </row>
    <row r="318" spans="1:7" ht="15">
      <c r="A318" s="49"/>
      <c r="B318" s="94"/>
      <c r="C318" s="42"/>
      <c r="D318" s="42"/>
      <c r="E318" s="42"/>
      <c r="F318" s="95">
        <f>CONSUMO_COMBUSTIBLE_VEHICULOS[[#This Row],[Galones]]*3.78541</f>
        <v>0</v>
      </c>
      <c r="G318" s="42"/>
    </row>
    <row r="319" spans="1:7" ht="15">
      <c r="A319" s="49"/>
      <c r="B319" s="94"/>
      <c r="C319" s="42"/>
      <c r="D319" s="42"/>
      <c r="E319" s="42"/>
      <c r="F319" s="95">
        <f>CONSUMO_COMBUSTIBLE_VEHICULOS[[#This Row],[Galones]]*3.78541</f>
        <v>0</v>
      </c>
      <c r="G319" s="42"/>
    </row>
    <row r="320" spans="1:7" ht="15">
      <c r="A320" s="49"/>
      <c r="B320" s="94"/>
      <c r="C320" s="42"/>
      <c r="D320" s="42"/>
      <c r="E320" s="42"/>
      <c r="F320" s="95">
        <f>CONSUMO_COMBUSTIBLE_VEHICULOS[[#This Row],[Galones]]*3.78541</f>
        <v>0</v>
      </c>
      <c r="G320" s="42"/>
    </row>
    <row r="321" spans="1:7" ht="15">
      <c r="A321" s="49"/>
      <c r="B321" s="94"/>
      <c r="C321" s="42"/>
      <c r="D321" s="42"/>
      <c r="E321" s="42"/>
      <c r="F321" s="95">
        <f>CONSUMO_COMBUSTIBLE_VEHICULOS[[#This Row],[Galones]]*3.78541</f>
        <v>0</v>
      </c>
      <c r="G321" s="42"/>
    </row>
    <row r="322" spans="1:7" ht="15">
      <c r="A322" s="49"/>
      <c r="B322" s="94"/>
      <c r="C322" s="42"/>
      <c r="D322" s="42"/>
      <c r="E322" s="42"/>
      <c r="F322" s="95">
        <f>CONSUMO_COMBUSTIBLE_VEHICULOS[[#This Row],[Galones]]*3.78541</f>
        <v>0</v>
      </c>
      <c r="G322" s="42"/>
    </row>
    <row r="323" spans="1:7" ht="15">
      <c r="A323" s="49"/>
      <c r="B323" s="94"/>
      <c r="C323" s="42"/>
      <c r="D323" s="42"/>
      <c r="E323" s="42"/>
      <c r="F323" s="95">
        <f>CONSUMO_COMBUSTIBLE_VEHICULOS[[#This Row],[Galones]]*3.78541</f>
        <v>0</v>
      </c>
      <c r="G323" s="42"/>
    </row>
    <row r="324" spans="1:7" ht="15">
      <c r="A324" s="49"/>
      <c r="B324" s="94"/>
      <c r="C324" s="42"/>
      <c r="D324" s="42"/>
      <c r="E324" s="42"/>
      <c r="F324" s="95">
        <f>CONSUMO_COMBUSTIBLE_VEHICULOS[[#This Row],[Galones]]*3.78541</f>
        <v>0</v>
      </c>
      <c r="G324" s="42"/>
    </row>
    <row r="325" spans="1:7" ht="15">
      <c r="A325" s="49"/>
      <c r="B325" s="94"/>
      <c r="C325" s="42"/>
      <c r="D325" s="42"/>
      <c r="E325" s="42"/>
      <c r="F325" s="95">
        <f>CONSUMO_COMBUSTIBLE_VEHICULOS[[#This Row],[Galones]]*3.78541</f>
        <v>0</v>
      </c>
      <c r="G325" s="42"/>
    </row>
    <row r="326" spans="1:7" ht="15">
      <c r="A326" s="49"/>
      <c r="B326" s="94"/>
      <c r="C326" s="42"/>
      <c r="D326" s="42"/>
      <c r="E326" s="42"/>
      <c r="F326" s="95">
        <f>CONSUMO_COMBUSTIBLE_VEHICULOS[[#This Row],[Galones]]*3.78541</f>
        <v>0</v>
      </c>
      <c r="G326" s="42"/>
    </row>
    <row r="327" spans="1:7" ht="15">
      <c r="A327" s="49"/>
      <c r="B327" s="94"/>
      <c r="C327" s="42"/>
      <c r="D327" s="42"/>
      <c r="E327" s="42"/>
      <c r="F327" s="95">
        <f>CONSUMO_COMBUSTIBLE_VEHICULOS[[#This Row],[Galones]]*3.78541</f>
        <v>0</v>
      </c>
      <c r="G327" s="42"/>
    </row>
    <row r="328" spans="1:7" ht="15">
      <c r="A328" s="49"/>
      <c r="B328" s="94"/>
      <c r="C328" s="42"/>
      <c r="D328" s="42"/>
      <c r="E328" s="42"/>
      <c r="F328" s="95">
        <f>CONSUMO_COMBUSTIBLE_VEHICULOS[[#This Row],[Galones]]*3.78541</f>
        <v>0</v>
      </c>
      <c r="G328" s="42"/>
    </row>
    <row r="329" spans="1:7" ht="15">
      <c r="A329" s="49"/>
      <c r="B329" s="94"/>
      <c r="C329" s="42"/>
      <c r="D329" s="42"/>
      <c r="E329" s="42"/>
      <c r="F329" s="95">
        <f>CONSUMO_COMBUSTIBLE_VEHICULOS[[#This Row],[Galones]]*3.78541</f>
        <v>0</v>
      </c>
      <c r="G329" s="42"/>
    </row>
    <row r="330" spans="1:7" ht="15">
      <c r="A330" s="49"/>
      <c r="B330" s="94"/>
      <c r="C330" s="42"/>
      <c r="D330" s="42"/>
      <c r="E330" s="42"/>
      <c r="F330" s="95">
        <f>CONSUMO_COMBUSTIBLE_VEHICULOS[[#This Row],[Galones]]*3.78541</f>
        <v>0</v>
      </c>
      <c r="G330" s="42"/>
    </row>
    <row r="331" spans="1:7" ht="15">
      <c r="A331" s="49"/>
      <c r="B331" s="94"/>
      <c r="C331" s="42"/>
      <c r="D331" s="42"/>
      <c r="E331" s="42"/>
      <c r="F331" s="95">
        <f>CONSUMO_COMBUSTIBLE_VEHICULOS[[#This Row],[Galones]]*3.78541</f>
        <v>0</v>
      </c>
      <c r="G331" s="42"/>
    </row>
    <row r="332" spans="1:7" ht="15">
      <c r="A332" s="49"/>
      <c r="B332" s="94"/>
      <c r="C332" s="42"/>
      <c r="D332" s="42"/>
      <c r="E332" s="42"/>
      <c r="F332" s="95">
        <f>CONSUMO_COMBUSTIBLE_VEHICULOS[[#This Row],[Galones]]*3.78541</f>
        <v>0</v>
      </c>
      <c r="G332" s="42"/>
    </row>
    <row r="333" spans="1:7" ht="15">
      <c r="A333" s="49"/>
      <c r="B333" s="94"/>
      <c r="C333" s="42"/>
      <c r="D333" s="42"/>
      <c r="E333" s="42"/>
      <c r="F333" s="95">
        <f>CONSUMO_COMBUSTIBLE_VEHICULOS[[#This Row],[Galones]]*3.78541</f>
        <v>0</v>
      </c>
      <c r="G333" s="42"/>
    </row>
    <row r="334" spans="1:7" ht="15">
      <c r="A334" s="49"/>
      <c r="B334" s="94"/>
      <c r="C334" s="42"/>
      <c r="D334" s="42"/>
      <c r="E334" s="42"/>
      <c r="F334" s="95">
        <f>CONSUMO_COMBUSTIBLE_VEHICULOS[[#This Row],[Galones]]*3.78541</f>
        <v>0</v>
      </c>
      <c r="G334" s="42"/>
    </row>
    <row r="335" spans="1:7" ht="15">
      <c r="A335" s="49"/>
      <c r="B335" s="94"/>
      <c r="C335" s="42"/>
      <c r="D335" s="42"/>
      <c r="E335" s="42"/>
      <c r="F335" s="95">
        <f>CONSUMO_COMBUSTIBLE_VEHICULOS[[#This Row],[Galones]]*3.78541</f>
        <v>0</v>
      </c>
      <c r="G335" s="42"/>
    </row>
    <row r="336" spans="1:7" ht="15">
      <c r="A336" s="49"/>
      <c r="B336" s="94"/>
      <c r="C336" s="42"/>
      <c r="D336" s="42"/>
      <c r="E336" s="42"/>
      <c r="F336" s="95">
        <f>CONSUMO_COMBUSTIBLE_VEHICULOS[[#This Row],[Galones]]*3.78541</f>
        <v>0</v>
      </c>
      <c r="G336" s="42"/>
    </row>
    <row r="337" spans="1:7" ht="15">
      <c r="A337" s="49"/>
      <c r="B337" s="94"/>
      <c r="C337" s="42"/>
      <c r="D337" s="42"/>
      <c r="E337" s="42"/>
      <c r="F337" s="95">
        <f>CONSUMO_COMBUSTIBLE_VEHICULOS[[#This Row],[Galones]]*3.78541</f>
        <v>0</v>
      </c>
      <c r="G337" s="42"/>
    </row>
    <row r="338" spans="1:7" ht="15">
      <c r="A338" s="49"/>
      <c r="B338" s="94"/>
      <c r="C338" s="42"/>
      <c r="D338" s="42"/>
      <c r="E338" s="42"/>
      <c r="F338" s="95">
        <f>CONSUMO_COMBUSTIBLE_VEHICULOS[[#This Row],[Galones]]*3.78541</f>
        <v>0</v>
      </c>
      <c r="G338" s="42"/>
    </row>
    <row r="339" spans="1:7" ht="15">
      <c r="A339" s="49"/>
      <c r="B339" s="94"/>
      <c r="C339" s="42"/>
      <c r="D339" s="42"/>
      <c r="E339" s="42"/>
      <c r="F339" s="95">
        <f>CONSUMO_COMBUSTIBLE_VEHICULOS[[#This Row],[Galones]]*3.78541</f>
        <v>0</v>
      </c>
      <c r="G339" s="42"/>
    </row>
    <row r="340" spans="1:7" ht="15">
      <c r="A340" s="49"/>
      <c r="B340" s="94"/>
      <c r="C340" s="42"/>
      <c r="D340" s="42"/>
      <c r="E340" s="42"/>
      <c r="F340" s="95">
        <f>CONSUMO_COMBUSTIBLE_VEHICULOS[[#This Row],[Galones]]*3.78541</f>
        <v>0</v>
      </c>
      <c r="G340" s="42"/>
    </row>
    <row r="341" spans="1:7" ht="15">
      <c r="A341" s="49"/>
      <c r="B341" s="94"/>
      <c r="C341" s="42"/>
      <c r="D341" s="42"/>
      <c r="E341" s="42"/>
      <c r="F341" s="95">
        <f>CONSUMO_COMBUSTIBLE_VEHICULOS[[#This Row],[Galones]]*3.78541</f>
        <v>0</v>
      </c>
      <c r="G341" s="42"/>
    </row>
    <row r="342" spans="1:7" ht="15">
      <c r="A342" s="49"/>
      <c r="B342" s="94"/>
      <c r="C342" s="42"/>
      <c r="D342" s="42"/>
      <c r="E342" s="42"/>
      <c r="F342" s="95">
        <f>CONSUMO_COMBUSTIBLE_VEHICULOS[[#This Row],[Galones]]*3.78541</f>
        <v>0</v>
      </c>
      <c r="G342" s="42"/>
    </row>
    <row r="343" spans="1:7" ht="15">
      <c r="A343" s="49"/>
      <c r="B343" s="94"/>
      <c r="C343" s="42"/>
      <c r="D343" s="42"/>
      <c r="E343" s="42"/>
      <c r="F343" s="95">
        <f>CONSUMO_COMBUSTIBLE_VEHICULOS[[#This Row],[Galones]]*3.78541</f>
        <v>0</v>
      </c>
      <c r="G343" s="42"/>
    </row>
    <row r="344" spans="1:7" ht="15">
      <c r="A344" s="49"/>
      <c r="B344" s="94"/>
      <c r="C344" s="42"/>
      <c r="D344" s="42"/>
      <c r="E344" s="42"/>
      <c r="F344" s="95">
        <f>CONSUMO_COMBUSTIBLE_VEHICULOS[[#This Row],[Galones]]*3.78541</f>
        <v>0</v>
      </c>
      <c r="G344" s="42"/>
    </row>
    <row r="345" spans="1:7" ht="15">
      <c r="A345" s="49"/>
      <c r="B345" s="94"/>
      <c r="C345" s="42"/>
      <c r="D345" s="42"/>
      <c r="E345" s="42"/>
      <c r="F345" s="95">
        <f>CONSUMO_COMBUSTIBLE_VEHICULOS[[#This Row],[Galones]]*3.78541</f>
        <v>0</v>
      </c>
      <c r="G345" s="42"/>
    </row>
    <row r="346" spans="1:7" ht="15">
      <c r="A346" s="49"/>
      <c r="B346" s="94"/>
      <c r="C346" s="42"/>
      <c r="D346" s="42"/>
      <c r="E346" s="42"/>
      <c r="F346" s="95">
        <f>CONSUMO_COMBUSTIBLE_VEHICULOS[[#This Row],[Galones]]*3.78541</f>
        <v>0</v>
      </c>
      <c r="G346" s="42"/>
    </row>
    <row r="347" spans="1:7" ht="15">
      <c r="A347" s="49"/>
      <c r="B347" s="94"/>
      <c r="C347" s="42"/>
      <c r="D347" s="42"/>
      <c r="E347" s="42"/>
      <c r="F347" s="95">
        <f>CONSUMO_COMBUSTIBLE_VEHICULOS[[#This Row],[Galones]]*3.78541</f>
        <v>0</v>
      </c>
      <c r="G347" s="42"/>
    </row>
    <row r="348" spans="1:7" ht="15">
      <c r="A348" s="49"/>
      <c r="B348" s="94"/>
      <c r="C348" s="42"/>
      <c r="D348" s="42"/>
      <c r="E348" s="42"/>
      <c r="F348" s="95">
        <f>CONSUMO_COMBUSTIBLE_VEHICULOS[[#This Row],[Galones]]*3.78541</f>
        <v>0</v>
      </c>
      <c r="G348" s="42"/>
    </row>
    <row r="349" spans="1:7" ht="15">
      <c r="A349" s="49"/>
      <c r="B349" s="94"/>
      <c r="C349" s="42"/>
      <c r="D349" s="42"/>
      <c r="E349" s="42"/>
      <c r="F349" s="95">
        <f>CONSUMO_COMBUSTIBLE_VEHICULOS[[#This Row],[Galones]]*3.78541</f>
        <v>0</v>
      </c>
      <c r="G349" s="42"/>
    </row>
    <row r="350" spans="1:7" ht="15">
      <c r="A350" s="49"/>
      <c r="B350" s="94"/>
      <c r="C350" s="42"/>
      <c r="D350" s="42"/>
      <c r="E350" s="42"/>
      <c r="F350" s="95">
        <f>CONSUMO_COMBUSTIBLE_VEHICULOS[[#This Row],[Galones]]*3.78541</f>
        <v>0</v>
      </c>
      <c r="G350" s="42"/>
    </row>
    <row r="351" spans="1:7" ht="15">
      <c r="A351" s="49"/>
      <c r="B351" s="94"/>
      <c r="C351" s="42"/>
      <c r="D351" s="42"/>
      <c r="E351" s="42"/>
      <c r="F351" s="95">
        <f>CONSUMO_COMBUSTIBLE_VEHICULOS[[#This Row],[Galones]]*3.78541</f>
        <v>0</v>
      </c>
      <c r="G351" s="42"/>
    </row>
    <row r="352" spans="1:7" ht="15">
      <c r="A352" s="49"/>
      <c r="B352" s="94"/>
      <c r="C352" s="42"/>
      <c r="D352" s="42"/>
      <c r="E352" s="42"/>
      <c r="F352" s="95">
        <f>CONSUMO_COMBUSTIBLE_VEHICULOS[[#This Row],[Galones]]*3.78541</f>
        <v>0</v>
      </c>
      <c r="G352" s="42"/>
    </row>
    <row r="353" spans="1:7" ht="15">
      <c r="A353" s="49"/>
      <c r="B353" s="94"/>
      <c r="C353" s="42"/>
      <c r="D353" s="42"/>
      <c r="E353" s="42"/>
      <c r="F353" s="95">
        <f>CONSUMO_COMBUSTIBLE_VEHICULOS[[#This Row],[Galones]]*3.78541</f>
        <v>0</v>
      </c>
      <c r="G353" s="42"/>
    </row>
    <row r="354" spans="1:7" ht="15">
      <c r="A354" s="49"/>
      <c r="B354" s="94"/>
      <c r="C354" s="42"/>
      <c r="D354" s="42"/>
      <c r="E354" s="42"/>
      <c r="F354" s="95">
        <f>CONSUMO_COMBUSTIBLE_VEHICULOS[[#This Row],[Galones]]*3.78541</f>
        <v>0</v>
      </c>
      <c r="G354" s="42"/>
    </row>
    <row r="355" spans="1:7" ht="15">
      <c r="A355" s="49"/>
      <c r="B355" s="94"/>
      <c r="C355" s="42"/>
      <c r="D355" s="42"/>
      <c r="E355" s="42"/>
      <c r="F355" s="95">
        <f>CONSUMO_COMBUSTIBLE_VEHICULOS[[#This Row],[Galones]]*3.78541</f>
        <v>0</v>
      </c>
      <c r="G355" s="42"/>
    </row>
    <row r="356" spans="1:7" ht="15">
      <c r="A356" s="49"/>
      <c r="B356" s="94"/>
      <c r="C356" s="42"/>
      <c r="D356" s="42"/>
      <c r="E356" s="42"/>
      <c r="F356" s="95">
        <f>CONSUMO_COMBUSTIBLE_VEHICULOS[[#This Row],[Galones]]*3.78541</f>
        <v>0</v>
      </c>
      <c r="G356" s="42"/>
    </row>
    <row r="357" spans="1:7" ht="15">
      <c r="A357" s="49"/>
      <c r="B357" s="94"/>
      <c r="C357" s="42"/>
      <c r="D357" s="42"/>
      <c r="E357" s="42"/>
      <c r="F357" s="95">
        <f>CONSUMO_COMBUSTIBLE_VEHICULOS[[#This Row],[Galones]]*3.78541</f>
        <v>0</v>
      </c>
      <c r="G357" s="42"/>
    </row>
    <row r="358" spans="1:7" ht="15">
      <c r="A358" s="49"/>
      <c r="B358" s="94"/>
      <c r="C358" s="42"/>
      <c r="D358" s="42"/>
      <c r="E358" s="42"/>
      <c r="F358" s="95">
        <f>CONSUMO_COMBUSTIBLE_VEHICULOS[[#This Row],[Galones]]*3.78541</f>
        <v>0</v>
      </c>
      <c r="G358" s="42"/>
    </row>
    <row r="359" spans="1:7" ht="15">
      <c r="A359" s="49"/>
      <c r="B359" s="94"/>
      <c r="C359" s="42"/>
      <c r="D359" s="42"/>
      <c r="E359" s="42"/>
      <c r="F359" s="95">
        <f>CONSUMO_COMBUSTIBLE_VEHICULOS[[#This Row],[Galones]]*3.78541</f>
        <v>0</v>
      </c>
      <c r="G359" s="42"/>
    </row>
    <row r="360" spans="1:7" ht="15">
      <c r="A360" s="49"/>
      <c r="B360" s="94"/>
      <c r="C360" s="42"/>
      <c r="D360" s="42"/>
      <c r="E360" s="42"/>
      <c r="F360" s="95">
        <f>CONSUMO_COMBUSTIBLE_VEHICULOS[[#This Row],[Galones]]*3.78541</f>
        <v>0</v>
      </c>
      <c r="G360" s="42"/>
    </row>
    <row r="361" spans="1:7" ht="15">
      <c r="A361" s="49"/>
      <c r="B361" s="94"/>
      <c r="C361" s="42"/>
      <c r="D361" s="42"/>
      <c r="E361" s="42"/>
      <c r="F361" s="95">
        <f>CONSUMO_COMBUSTIBLE_VEHICULOS[[#This Row],[Galones]]*3.78541</f>
        <v>0</v>
      </c>
      <c r="G361" s="42"/>
    </row>
    <row r="362" spans="1:7" ht="15">
      <c r="A362" s="49"/>
      <c r="B362" s="94"/>
      <c r="C362" s="42"/>
      <c r="D362" s="42"/>
      <c r="E362" s="42"/>
      <c r="F362" s="95">
        <f>CONSUMO_COMBUSTIBLE_VEHICULOS[[#This Row],[Galones]]*3.78541</f>
        <v>0</v>
      </c>
      <c r="G362" s="42"/>
    </row>
    <row r="363" spans="1:7" ht="15">
      <c r="A363" s="49"/>
      <c r="B363" s="94"/>
      <c r="C363" s="42"/>
      <c r="D363" s="42"/>
      <c r="E363" s="42"/>
      <c r="F363" s="95">
        <f>CONSUMO_COMBUSTIBLE_VEHICULOS[[#This Row],[Galones]]*3.78541</f>
        <v>0</v>
      </c>
      <c r="G363" s="42"/>
    </row>
    <row r="364" spans="1:7" ht="15">
      <c r="A364" s="49"/>
      <c r="B364" s="94"/>
      <c r="C364" s="42"/>
      <c r="D364" s="42"/>
      <c r="E364" s="42"/>
      <c r="F364" s="95">
        <f>CONSUMO_COMBUSTIBLE_VEHICULOS[[#This Row],[Galones]]*3.78541</f>
        <v>0</v>
      </c>
      <c r="G364" s="42"/>
    </row>
    <row r="365" spans="1:7" ht="15">
      <c r="A365" s="49"/>
      <c r="B365" s="94"/>
      <c r="C365" s="42"/>
      <c r="D365" s="42"/>
      <c r="E365" s="42"/>
      <c r="F365" s="95">
        <f>CONSUMO_COMBUSTIBLE_VEHICULOS[[#This Row],[Galones]]*3.78541</f>
        <v>0</v>
      </c>
      <c r="G365" s="42"/>
    </row>
    <row r="366" spans="1:7" ht="15">
      <c r="A366" s="49"/>
      <c r="B366" s="94"/>
      <c r="C366" s="42"/>
      <c r="D366" s="42"/>
      <c r="E366" s="42"/>
      <c r="F366" s="95">
        <f>CONSUMO_COMBUSTIBLE_VEHICULOS[[#This Row],[Galones]]*3.78541</f>
        <v>0</v>
      </c>
      <c r="G366" s="42"/>
    </row>
    <row r="367" spans="1:7" ht="15">
      <c r="A367" s="49"/>
      <c r="B367" s="94"/>
      <c r="C367" s="42"/>
      <c r="D367" s="42"/>
      <c r="E367" s="42"/>
      <c r="F367" s="95">
        <f>CONSUMO_COMBUSTIBLE_VEHICULOS[[#This Row],[Galones]]*3.78541</f>
        <v>0</v>
      </c>
      <c r="G367" s="42"/>
    </row>
    <row r="368" spans="1:7" ht="15">
      <c r="A368" s="49"/>
      <c r="B368" s="94"/>
      <c r="C368" s="42"/>
      <c r="D368" s="42"/>
      <c r="E368" s="42"/>
      <c r="F368" s="95">
        <f>CONSUMO_COMBUSTIBLE_VEHICULOS[[#This Row],[Galones]]*3.78541</f>
        <v>0</v>
      </c>
      <c r="G368" s="42"/>
    </row>
    <row r="369" spans="1:7" ht="15">
      <c r="A369" s="49"/>
      <c r="B369" s="94"/>
      <c r="C369" s="42"/>
      <c r="D369" s="42"/>
      <c r="E369" s="42"/>
      <c r="F369" s="95">
        <f>CONSUMO_COMBUSTIBLE_VEHICULOS[[#This Row],[Galones]]*3.78541</f>
        <v>0</v>
      </c>
      <c r="G369" s="42"/>
    </row>
    <row r="370" spans="1:7" ht="15">
      <c r="A370" s="49"/>
      <c r="B370" s="94"/>
      <c r="C370" s="42"/>
      <c r="D370" s="42"/>
      <c r="E370" s="42"/>
      <c r="F370" s="95">
        <f>CONSUMO_COMBUSTIBLE_VEHICULOS[[#This Row],[Galones]]*3.78541</f>
        <v>0</v>
      </c>
      <c r="G370" s="42"/>
    </row>
    <row r="371" spans="1:7" ht="15">
      <c r="A371" s="49"/>
      <c r="B371" s="94"/>
      <c r="C371" s="42"/>
      <c r="D371" s="42"/>
      <c r="E371" s="42"/>
      <c r="F371" s="95">
        <f>CONSUMO_COMBUSTIBLE_VEHICULOS[[#This Row],[Galones]]*3.78541</f>
        <v>0</v>
      </c>
      <c r="G371" s="42"/>
    </row>
    <row r="372" spans="1:7" ht="15">
      <c r="A372" s="49"/>
      <c r="B372" s="94"/>
      <c r="C372" s="42"/>
      <c r="D372" s="42"/>
      <c r="E372" s="42"/>
      <c r="F372" s="95">
        <f>CONSUMO_COMBUSTIBLE_VEHICULOS[[#This Row],[Galones]]*3.78541</f>
        <v>0</v>
      </c>
      <c r="G372" s="42"/>
    </row>
    <row r="373" spans="1:7" ht="15">
      <c r="A373" s="49"/>
      <c r="B373" s="94"/>
      <c r="C373" s="42"/>
      <c r="D373" s="42"/>
      <c r="E373" s="42"/>
      <c r="F373" s="95">
        <f>CONSUMO_COMBUSTIBLE_VEHICULOS[[#This Row],[Galones]]*3.78541</f>
        <v>0</v>
      </c>
      <c r="G373" s="42"/>
    </row>
    <row r="374" spans="1:7" ht="15">
      <c r="A374" s="49"/>
      <c r="B374" s="94"/>
      <c r="C374" s="42"/>
      <c r="D374" s="42"/>
      <c r="E374" s="42"/>
      <c r="F374" s="95">
        <f>CONSUMO_COMBUSTIBLE_VEHICULOS[[#This Row],[Galones]]*3.78541</f>
        <v>0</v>
      </c>
      <c r="G374" s="42"/>
    </row>
    <row r="375" spans="1:7" ht="15">
      <c r="A375" s="49"/>
      <c r="B375" s="94"/>
      <c r="C375" s="42"/>
      <c r="D375" s="42"/>
      <c r="E375" s="42"/>
      <c r="F375" s="95">
        <f>CONSUMO_COMBUSTIBLE_VEHICULOS[[#This Row],[Galones]]*3.78541</f>
        <v>0</v>
      </c>
      <c r="G375" s="42"/>
    </row>
    <row r="376" spans="1:7" ht="15">
      <c r="A376" s="49"/>
      <c r="B376" s="94"/>
      <c r="C376" s="42"/>
      <c r="D376" s="42"/>
      <c r="E376" s="42"/>
      <c r="F376" s="95">
        <f>CONSUMO_COMBUSTIBLE_VEHICULOS[[#This Row],[Galones]]*3.78541</f>
        <v>0</v>
      </c>
      <c r="G376" s="42"/>
    </row>
    <row r="377" spans="1:7" ht="15">
      <c r="A377" s="49"/>
      <c r="B377" s="94"/>
      <c r="C377" s="42"/>
      <c r="D377" s="42"/>
      <c r="E377" s="42"/>
      <c r="F377" s="95">
        <f>CONSUMO_COMBUSTIBLE_VEHICULOS[[#This Row],[Galones]]*3.78541</f>
        <v>0</v>
      </c>
      <c r="G377" s="42"/>
    </row>
    <row r="378" spans="1:7" ht="15">
      <c r="A378" s="49"/>
      <c r="B378" s="94"/>
      <c r="C378" s="42"/>
      <c r="D378" s="42"/>
      <c r="E378" s="42"/>
      <c r="F378" s="95">
        <f>CONSUMO_COMBUSTIBLE_VEHICULOS[[#This Row],[Galones]]*3.78541</f>
        <v>0</v>
      </c>
      <c r="G378" s="42"/>
    </row>
    <row r="379" spans="1:7" ht="15">
      <c r="A379" s="49"/>
      <c r="B379" s="94"/>
      <c r="C379" s="42"/>
      <c r="D379" s="42"/>
      <c r="E379" s="42"/>
      <c r="F379" s="95">
        <f>CONSUMO_COMBUSTIBLE_VEHICULOS[[#This Row],[Galones]]*3.78541</f>
        <v>0</v>
      </c>
      <c r="G379" s="42"/>
    </row>
    <row r="380" spans="1:7" ht="15">
      <c r="A380" s="49"/>
      <c r="B380" s="94"/>
      <c r="C380" s="42"/>
      <c r="D380" s="42"/>
      <c r="E380" s="42"/>
      <c r="F380" s="95">
        <f>CONSUMO_COMBUSTIBLE_VEHICULOS[[#This Row],[Galones]]*3.78541</f>
        <v>0</v>
      </c>
      <c r="G380" s="42"/>
    </row>
    <row r="381" spans="1:7" ht="15">
      <c r="A381" s="49"/>
      <c r="B381" s="94"/>
      <c r="C381" s="42"/>
      <c r="D381" s="42"/>
      <c r="E381" s="42"/>
      <c r="F381" s="95">
        <f>CONSUMO_COMBUSTIBLE_VEHICULOS[[#This Row],[Galones]]*3.78541</f>
        <v>0</v>
      </c>
      <c r="G381" s="42"/>
    </row>
    <row r="382" spans="1:7" ht="15">
      <c r="A382" s="49"/>
      <c r="B382" s="94"/>
      <c r="C382" s="42"/>
      <c r="D382" s="42"/>
      <c r="E382" s="42"/>
      <c r="F382" s="95">
        <f>CONSUMO_COMBUSTIBLE_VEHICULOS[[#This Row],[Galones]]*3.78541</f>
        <v>0</v>
      </c>
      <c r="G382" s="42"/>
    </row>
    <row r="383" spans="1:7" ht="15">
      <c r="A383" s="49"/>
      <c r="B383" s="94"/>
      <c r="C383" s="42"/>
      <c r="D383" s="42"/>
      <c r="E383" s="42"/>
      <c r="F383" s="95">
        <f>CONSUMO_COMBUSTIBLE_VEHICULOS[[#This Row],[Galones]]*3.78541</f>
        <v>0</v>
      </c>
      <c r="G383" s="42"/>
    </row>
    <row r="384" spans="1:7" ht="15">
      <c r="A384" s="49"/>
      <c r="B384" s="94"/>
      <c r="C384" s="42"/>
      <c r="D384" s="42"/>
      <c r="E384" s="42"/>
      <c r="F384" s="95">
        <f>CONSUMO_COMBUSTIBLE_VEHICULOS[[#This Row],[Galones]]*3.78541</f>
        <v>0</v>
      </c>
      <c r="G384" s="42"/>
    </row>
    <row r="385" spans="1:7" ht="15">
      <c r="A385" s="49"/>
      <c r="B385" s="94"/>
      <c r="C385" s="42"/>
      <c r="D385" s="42"/>
      <c r="E385" s="42"/>
      <c r="F385" s="95">
        <f>CONSUMO_COMBUSTIBLE_VEHICULOS[[#This Row],[Galones]]*3.78541</f>
        <v>0</v>
      </c>
      <c r="G385" s="42"/>
    </row>
    <row r="386" spans="1:7" ht="15">
      <c r="A386" s="49"/>
      <c r="B386" s="94"/>
      <c r="C386" s="42"/>
      <c r="D386" s="42"/>
      <c r="E386" s="42"/>
      <c r="F386" s="95">
        <f>CONSUMO_COMBUSTIBLE_VEHICULOS[[#This Row],[Galones]]*3.78541</f>
        <v>0</v>
      </c>
      <c r="G386" s="42"/>
    </row>
    <row r="387" spans="1:7" ht="15">
      <c r="A387" s="49"/>
      <c r="B387" s="94"/>
      <c r="C387" s="42"/>
      <c r="D387" s="42"/>
      <c r="E387" s="42"/>
      <c r="F387" s="95">
        <f>CONSUMO_COMBUSTIBLE_VEHICULOS[[#This Row],[Galones]]*3.78541</f>
        <v>0</v>
      </c>
      <c r="G387" s="42"/>
    </row>
    <row r="388" spans="1:7" ht="15">
      <c r="A388" s="49"/>
      <c r="B388" s="94"/>
      <c r="C388" s="42"/>
      <c r="D388" s="42"/>
      <c r="E388" s="42"/>
      <c r="F388" s="95">
        <f>CONSUMO_COMBUSTIBLE_VEHICULOS[[#This Row],[Galones]]*3.78541</f>
        <v>0</v>
      </c>
      <c r="G388" s="42"/>
    </row>
    <row r="389" spans="1:7" ht="15">
      <c r="A389" s="49"/>
      <c r="B389" s="94"/>
      <c r="C389" s="42"/>
      <c r="D389" s="42"/>
      <c r="E389" s="42"/>
      <c r="F389" s="95">
        <f>CONSUMO_COMBUSTIBLE_VEHICULOS[[#This Row],[Galones]]*3.78541</f>
        <v>0</v>
      </c>
      <c r="G389" s="42"/>
    </row>
    <row r="390" spans="1:7" ht="15">
      <c r="A390" s="49"/>
      <c r="B390" s="94"/>
      <c r="C390" s="42"/>
      <c r="D390" s="42"/>
      <c r="E390" s="42"/>
      <c r="F390" s="95">
        <f>CONSUMO_COMBUSTIBLE_VEHICULOS[[#This Row],[Galones]]*3.78541</f>
        <v>0</v>
      </c>
      <c r="G390" s="42"/>
    </row>
    <row r="391" spans="1:7" ht="15">
      <c r="A391" s="49"/>
      <c r="B391" s="94"/>
      <c r="C391" s="42"/>
      <c r="D391" s="42"/>
      <c r="E391" s="42"/>
      <c r="F391" s="95">
        <f>CONSUMO_COMBUSTIBLE_VEHICULOS[[#This Row],[Galones]]*3.78541</f>
        <v>0</v>
      </c>
      <c r="G391" s="42"/>
    </row>
    <row r="392" spans="1:7" ht="15">
      <c r="A392" s="49"/>
      <c r="B392" s="94"/>
      <c r="C392" s="42"/>
      <c r="D392" s="42"/>
      <c r="E392" s="42"/>
      <c r="F392" s="95">
        <f>CONSUMO_COMBUSTIBLE_VEHICULOS[[#This Row],[Galones]]*3.78541</f>
        <v>0</v>
      </c>
      <c r="G392" s="42"/>
    </row>
    <row r="393" spans="1:7" ht="15">
      <c r="A393" s="49"/>
      <c r="B393" s="94"/>
      <c r="C393" s="42"/>
      <c r="D393" s="42"/>
      <c r="E393" s="42"/>
      <c r="F393" s="95">
        <f>CONSUMO_COMBUSTIBLE_VEHICULOS[[#This Row],[Galones]]*3.78541</f>
        <v>0</v>
      </c>
      <c r="G393" s="42"/>
    </row>
    <row r="394" spans="1:7" ht="15">
      <c r="A394" s="49"/>
      <c r="B394" s="94"/>
      <c r="C394" s="42"/>
      <c r="D394" s="42"/>
      <c r="E394" s="42"/>
      <c r="F394" s="95">
        <f>CONSUMO_COMBUSTIBLE_VEHICULOS[[#This Row],[Galones]]*3.78541</f>
        <v>0</v>
      </c>
      <c r="G394" s="42" t="s">
        <v>175</v>
      </c>
    </row>
    <row r="395" spans="1:7" ht="15">
      <c r="A395" s="96"/>
      <c r="B395" s="94"/>
      <c r="C395" s="42"/>
      <c r="D395" s="42"/>
      <c r="E395" s="43" t="s">
        <v>176</v>
      </c>
      <c r="F395" s="97" t="e">
        <f>CONSUMO_COMBUSTIBLE_VEHICULOS[[#This Row],[Galones]]*3.78541</f>
        <v>#VALUE!</v>
      </c>
      <c r="G395" s="60">
        <f>SUMIF(D3:D394,"=DIESEL",E3:E394)</f>
        <v>0</v>
      </c>
    </row>
    <row r="396" spans="1:7" ht="15">
      <c r="A396" s="96"/>
      <c r="B396" s="94"/>
      <c r="C396" s="51"/>
      <c r="D396" s="42"/>
      <c r="E396" s="43" t="s">
        <v>177</v>
      </c>
      <c r="F396" s="97" t="e">
        <f>CONSUMO_COMBUSTIBLE_VEHICULOS[[#This Row],[Galones]]*3.78541</f>
        <v>#VALUE!</v>
      </c>
      <c r="G396" s="60">
        <f>SUMIF(D3:D394,"=GASOLINA",E3:E394)</f>
        <v>0</v>
      </c>
    </row>
    <row r="397" spans="1:7" ht="15">
      <c r="A397" s="98"/>
      <c r="B397" s="99"/>
      <c r="C397" s="55"/>
      <c r="D397" s="43"/>
      <c r="E397" s="100"/>
      <c r="F397" s="97">
        <f>CONSUMO_COMBUSTIBLE_VEHICULOS[[#This Row],[Galones]]*3.78541</f>
        <v>0</v>
      </c>
      <c r="G397" s="60"/>
    </row>
    <row r="398" spans="1:7" ht="15">
      <c r="A398" s="98"/>
      <c r="B398" s="99"/>
      <c r="C398" s="55"/>
      <c r="D398" s="43"/>
      <c r="E398" s="100"/>
      <c r="F398" s="100"/>
      <c r="G398" s="60"/>
    </row>
    <row r="399" spans="1:7" ht="15"/>
    <row r="400" spans="1:7" ht="34.5" customHeight="1"/>
    <row r="401" ht="15"/>
    <row r="402" ht="15"/>
    <row r="403" ht="15"/>
  </sheetData>
  <mergeCells count="1">
    <mergeCell ref="B1:F1"/>
  </mergeCells>
  <phoneticPr fontId="3" type="noConversion"/>
  <pageMargins left="0.7" right="0.7" top="0.75" bottom="0.75" header="0.3" footer="0.3"/>
  <pageSetup scale="79" orientation="portrait" r:id="rId1"/>
  <ignoredErrors>
    <ignoredError sqref="B52:B68 B3:B17 B34:B50 B18:B33" calculatedColumn="1"/>
  </ignoredError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2000000}">
          <x14:formula1>
            <xm:f>'C:\Users\Administrador TI\Desktop\AMBIENTE\[BITACORA GESTION AMBIENTAL PEGASUS 2022.xlsx]DESPLEABLES'!#REF!</xm:f>
          </x14:formula1>
          <xm:sqref>D101:D397</xm:sqref>
        </x14:dataValidation>
        <x14:dataValidation type="list" allowBlank="1" showInputMessage="1" showErrorMessage="1" xr:uid="{00000000-0002-0000-0400-000006000000}">
          <x14:formula1>
            <xm:f>DESPLEABLES!$I$2:$I$3</xm:f>
          </x14:formula1>
          <xm:sqref>D3:D89</xm:sqref>
        </x14:dataValidation>
        <x14:dataValidation type="list" allowBlank="1" showInputMessage="1" showErrorMessage="1" xr:uid="{2BE039DC-37B8-4613-ADE1-4AA23AF8383F}">
          <x14:formula1>
            <xm:f>DESPLEABLES!$M$2:$M$30</xm:f>
          </x14:formula1>
          <xm:sqref>C3:C397</xm:sqref>
        </x14:dataValidation>
        <x14:dataValidation type="list" allowBlank="1" showInputMessage="1" showErrorMessage="1" xr:uid="{62F96B40-37AF-450D-92D2-ABC70DED84E3}">
          <x14:formula1>
            <xm:f>DESPLEABLES!$L$2:$L$4</xm:f>
          </x14:formula1>
          <xm:sqref>G3:G396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852"/>
  <sheetViews>
    <sheetView view="pageBreakPreview" topLeftCell="G1" zoomScale="85" zoomScaleNormal="100" zoomScaleSheetLayoutView="85" workbookViewId="0">
      <selection activeCell="H1" sqref="H1"/>
    </sheetView>
  </sheetViews>
  <sheetFormatPr defaultColWidth="11.42578125" defaultRowHeight="14.45"/>
  <cols>
    <col min="1" max="1" width="21.42578125" style="2" customWidth="1"/>
    <col min="2" max="2" width="7.42578125" style="2" customWidth="1"/>
    <col min="3" max="3" width="16.7109375" style="2" customWidth="1"/>
    <col min="4" max="4" width="16.85546875" style="2" customWidth="1"/>
    <col min="5" max="5" width="19.7109375" style="2" customWidth="1"/>
    <col min="6" max="6" width="17.85546875" style="2" customWidth="1"/>
    <col min="7" max="7" width="16.140625" style="2" customWidth="1"/>
    <col min="8" max="8" width="17.42578125" style="2" customWidth="1"/>
  </cols>
  <sheetData>
    <row r="1" spans="1:8" ht="89.25" customHeight="1">
      <c r="A1" s="7"/>
      <c r="B1" s="167" t="s">
        <v>178</v>
      </c>
      <c r="C1" s="168"/>
      <c r="D1" s="168"/>
      <c r="E1" s="168"/>
      <c r="F1" s="168"/>
      <c r="G1" s="169"/>
      <c r="H1" s="8" t="s">
        <v>1</v>
      </c>
    </row>
    <row r="2" spans="1:8" ht="18" customHeight="1">
      <c r="A2" s="11" t="s">
        <v>2</v>
      </c>
      <c r="B2" s="5" t="s">
        <v>3</v>
      </c>
      <c r="C2" s="3" t="s">
        <v>4</v>
      </c>
      <c r="D2" s="3" t="s">
        <v>5</v>
      </c>
      <c r="E2" s="4" t="s">
        <v>171</v>
      </c>
      <c r="F2" s="4" t="s">
        <v>179</v>
      </c>
      <c r="G2" s="16" t="s">
        <v>180</v>
      </c>
      <c r="H2" s="6" t="s">
        <v>11</v>
      </c>
    </row>
    <row r="3" spans="1:8" ht="16.5">
      <c r="A3" s="75"/>
      <c r="B3" s="42">
        <f>MONTH(CONSUMO_COMBUSTIBLE[[#This Row],[Fecha ]])</f>
        <v>1</v>
      </c>
      <c r="C3" s="42"/>
      <c r="D3" s="42"/>
      <c r="E3" s="51"/>
      <c r="F3" s="76"/>
      <c r="G3" s="76">
        <f>CONSUMO_COMBUSTIBLE[[#This Row],[Gal]]*3.78541</f>
        <v>0</v>
      </c>
      <c r="H3" s="51"/>
    </row>
    <row r="4" spans="1:8" ht="16.5">
      <c r="A4" s="75"/>
      <c r="B4" s="42">
        <f>MONTH(CONSUMO_COMBUSTIBLE[[#This Row],[Fecha ]])</f>
        <v>1</v>
      </c>
      <c r="C4" s="42"/>
      <c r="D4" s="42"/>
      <c r="E4" s="51"/>
      <c r="F4" s="76"/>
      <c r="G4" s="76">
        <f>CONSUMO_COMBUSTIBLE[[#This Row],[Gal]]*3.78541</f>
        <v>0</v>
      </c>
      <c r="H4" s="51"/>
    </row>
    <row r="5" spans="1:8" ht="16.5">
      <c r="A5" s="75"/>
      <c r="B5" s="42">
        <f>MONTH(CONSUMO_COMBUSTIBLE[[#This Row],[Fecha ]])</f>
        <v>1</v>
      </c>
      <c r="C5" s="42"/>
      <c r="D5" s="42"/>
      <c r="E5" s="51"/>
      <c r="F5" s="77"/>
      <c r="G5" s="76">
        <f>CONSUMO_COMBUSTIBLE[[#This Row],[Gal]]*3.78541</f>
        <v>0</v>
      </c>
      <c r="H5" s="51"/>
    </row>
    <row r="6" spans="1:8" ht="16.5">
      <c r="A6" s="75"/>
      <c r="B6" s="42">
        <f>MONTH(CONSUMO_COMBUSTIBLE[[#This Row],[Fecha ]])</f>
        <v>1</v>
      </c>
      <c r="C6" s="42"/>
      <c r="D6" s="42"/>
      <c r="E6" s="51"/>
      <c r="F6" s="78"/>
      <c r="G6" s="76">
        <f>CONSUMO_COMBUSTIBLE[[#This Row],[Gal]]*3.78541</f>
        <v>0</v>
      </c>
      <c r="H6" s="51"/>
    </row>
    <row r="7" spans="1:8" ht="16.5">
      <c r="A7" s="75"/>
      <c r="B7" s="42">
        <f>MONTH(CONSUMO_COMBUSTIBLE[[#This Row],[Fecha ]])</f>
        <v>1</v>
      </c>
      <c r="C7" s="42"/>
      <c r="D7" s="42"/>
      <c r="E7" s="51"/>
      <c r="F7" s="77"/>
      <c r="G7" s="76">
        <f>CONSUMO_COMBUSTIBLE[[#This Row],[Gal]]*3.78541</f>
        <v>0</v>
      </c>
      <c r="H7" s="51"/>
    </row>
    <row r="8" spans="1:8" ht="16.5">
      <c r="A8" s="75"/>
      <c r="B8" s="42">
        <f>MONTH(CONSUMO_COMBUSTIBLE[[#This Row],[Fecha ]])</f>
        <v>1</v>
      </c>
      <c r="C8" s="42"/>
      <c r="D8" s="42"/>
      <c r="E8" s="51"/>
      <c r="F8" s="78"/>
      <c r="G8" s="76">
        <f>CONSUMO_COMBUSTIBLE[[#This Row],[Gal]]*3.78541</f>
        <v>0</v>
      </c>
      <c r="H8" s="51"/>
    </row>
    <row r="9" spans="1:8" ht="16.5">
      <c r="A9" s="75"/>
      <c r="B9" s="42">
        <f>MONTH(CONSUMO_COMBUSTIBLE[[#This Row],[Fecha ]])</f>
        <v>1</v>
      </c>
      <c r="C9" s="42"/>
      <c r="D9" s="42"/>
      <c r="E9" s="51"/>
      <c r="F9" s="76"/>
      <c r="G9" s="76">
        <f>CONSUMO_COMBUSTIBLE[[#This Row],[Gal]]*3.78541</f>
        <v>0</v>
      </c>
      <c r="H9" s="51"/>
    </row>
    <row r="10" spans="1:8" ht="16.5">
      <c r="A10" s="75"/>
      <c r="B10" s="42">
        <f>MONTH(CONSUMO_COMBUSTIBLE[[#This Row],[Fecha ]])</f>
        <v>1</v>
      </c>
      <c r="C10" s="42"/>
      <c r="D10" s="42"/>
      <c r="E10" s="51"/>
      <c r="F10" s="76"/>
      <c r="G10" s="76">
        <f>CONSUMO_COMBUSTIBLE[[#This Row],[Gal]]*3.78541</f>
        <v>0</v>
      </c>
      <c r="H10" s="51"/>
    </row>
    <row r="11" spans="1:8" ht="16.5">
      <c r="A11" s="75"/>
      <c r="B11" s="42">
        <f>MONTH(CONSUMO_COMBUSTIBLE[[#This Row],[Fecha ]])</f>
        <v>1</v>
      </c>
      <c r="C11" s="42"/>
      <c r="D11" s="42"/>
      <c r="E11" s="51"/>
      <c r="F11" s="76"/>
      <c r="G11" s="76">
        <f>CONSUMO_COMBUSTIBLE[[#This Row],[Gal]]*3.78541</f>
        <v>0</v>
      </c>
      <c r="H11" s="51"/>
    </row>
    <row r="12" spans="1:8" ht="16.5">
      <c r="A12" s="75"/>
      <c r="B12" s="42">
        <f>MONTH(CONSUMO_COMBUSTIBLE[[#This Row],[Fecha ]])</f>
        <v>1</v>
      </c>
      <c r="C12" s="42"/>
      <c r="D12" s="42"/>
      <c r="E12" s="51"/>
      <c r="F12" s="76"/>
      <c r="G12" s="76">
        <f>CONSUMO_COMBUSTIBLE[[#This Row],[Gal]]*3.78541</f>
        <v>0</v>
      </c>
      <c r="H12" s="51"/>
    </row>
    <row r="13" spans="1:8" ht="16.5">
      <c r="A13" s="75"/>
      <c r="B13" s="42">
        <f>MONTH(CONSUMO_COMBUSTIBLE[[#This Row],[Fecha ]])</f>
        <v>1</v>
      </c>
      <c r="C13" s="42"/>
      <c r="D13" s="42"/>
      <c r="E13" s="51"/>
      <c r="F13" s="76"/>
      <c r="G13" s="76">
        <f>CONSUMO_COMBUSTIBLE[[#This Row],[Gal]]*3.78541</f>
        <v>0</v>
      </c>
      <c r="H13" s="51"/>
    </row>
    <row r="14" spans="1:8" ht="16.5">
      <c r="A14" s="75"/>
      <c r="B14" s="42">
        <f>MONTH(CONSUMO_COMBUSTIBLE[[#This Row],[Fecha ]])</f>
        <v>1</v>
      </c>
      <c r="C14" s="42"/>
      <c r="D14" s="42"/>
      <c r="E14" s="51"/>
      <c r="F14" s="76"/>
      <c r="G14" s="76">
        <f>CONSUMO_COMBUSTIBLE[[#This Row],[Gal]]*3.78541</f>
        <v>0</v>
      </c>
      <c r="H14" s="51"/>
    </row>
    <row r="15" spans="1:8" ht="16.5">
      <c r="A15" s="75"/>
      <c r="B15" s="42">
        <f>MONTH(CONSUMO_COMBUSTIBLE[[#This Row],[Fecha ]])</f>
        <v>1</v>
      </c>
      <c r="C15" s="42"/>
      <c r="D15" s="42"/>
      <c r="E15" s="51"/>
      <c r="F15" s="76"/>
      <c r="G15" s="76">
        <f>CONSUMO_COMBUSTIBLE[[#This Row],[Gal]]*3.78541</f>
        <v>0</v>
      </c>
      <c r="H15" s="51"/>
    </row>
    <row r="16" spans="1:8" ht="16.5">
      <c r="A16" s="75"/>
      <c r="B16" s="42">
        <f>MONTH(CONSUMO_COMBUSTIBLE[[#This Row],[Fecha ]])</f>
        <v>1</v>
      </c>
      <c r="C16" s="42"/>
      <c r="D16" s="42"/>
      <c r="E16" s="51"/>
      <c r="F16" s="76"/>
      <c r="G16" s="76">
        <f>CONSUMO_COMBUSTIBLE[[#This Row],[Gal]]*3.78541</f>
        <v>0</v>
      </c>
      <c r="H16" s="51"/>
    </row>
    <row r="17" spans="1:8" ht="16.5">
      <c r="A17" s="75"/>
      <c r="B17" s="42">
        <f>MONTH(CONSUMO_COMBUSTIBLE[[#This Row],[Fecha ]])</f>
        <v>1</v>
      </c>
      <c r="C17" s="42"/>
      <c r="D17" s="42"/>
      <c r="E17" s="51"/>
      <c r="F17" s="76"/>
      <c r="G17" s="76">
        <f>CONSUMO_COMBUSTIBLE[[#This Row],[Gal]]*3.78541</f>
        <v>0</v>
      </c>
      <c r="H17" s="51"/>
    </row>
    <row r="18" spans="1:8" ht="16.5">
      <c r="A18" s="75"/>
      <c r="B18" s="42">
        <f>MONTH(CONSUMO_COMBUSTIBLE[[#This Row],[Fecha ]])</f>
        <v>1</v>
      </c>
      <c r="C18" s="42"/>
      <c r="D18" s="42"/>
      <c r="E18" s="51"/>
      <c r="F18" s="76"/>
      <c r="G18" s="76">
        <f>CONSUMO_COMBUSTIBLE[[#This Row],[Gal]]*3.78541</f>
        <v>0</v>
      </c>
      <c r="H18" s="51"/>
    </row>
    <row r="19" spans="1:8" ht="16.5">
      <c r="A19" s="75"/>
      <c r="B19" s="42">
        <f>MONTH(CONSUMO_COMBUSTIBLE[[#This Row],[Fecha ]])</f>
        <v>1</v>
      </c>
      <c r="C19" s="42"/>
      <c r="D19" s="42"/>
      <c r="E19" s="51"/>
      <c r="F19" s="76"/>
      <c r="G19" s="76">
        <f>CONSUMO_COMBUSTIBLE[[#This Row],[Gal]]*3.78541</f>
        <v>0</v>
      </c>
      <c r="H19" s="51"/>
    </row>
    <row r="20" spans="1:8" ht="16.5">
      <c r="A20" s="75"/>
      <c r="B20" s="42">
        <f>MONTH(CONSUMO_COMBUSTIBLE[[#This Row],[Fecha ]])</f>
        <v>1</v>
      </c>
      <c r="C20" s="42"/>
      <c r="D20" s="42"/>
      <c r="E20" s="51"/>
      <c r="F20" s="76"/>
      <c r="G20" s="76">
        <f>CONSUMO_COMBUSTIBLE[[#This Row],[Gal]]*3.78541</f>
        <v>0</v>
      </c>
      <c r="H20" s="51"/>
    </row>
    <row r="21" spans="1:8" ht="16.5">
      <c r="A21" s="75"/>
      <c r="B21" s="42">
        <f>MONTH(CONSUMO_COMBUSTIBLE[[#This Row],[Fecha ]])</f>
        <v>1</v>
      </c>
      <c r="C21" s="42"/>
      <c r="D21" s="42"/>
      <c r="E21" s="51"/>
      <c r="F21" s="76"/>
      <c r="G21" s="76">
        <f>CONSUMO_COMBUSTIBLE[[#This Row],[Gal]]*3.78541</f>
        <v>0</v>
      </c>
      <c r="H21" s="51"/>
    </row>
    <row r="22" spans="1:8" ht="16.5">
      <c r="A22" s="75"/>
      <c r="B22" s="42">
        <f>MONTH(CONSUMO_COMBUSTIBLE[[#This Row],[Fecha ]])</f>
        <v>1</v>
      </c>
      <c r="C22" s="42"/>
      <c r="D22" s="42"/>
      <c r="E22" s="51"/>
      <c r="F22" s="76"/>
      <c r="G22" s="76">
        <f>CONSUMO_COMBUSTIBLE[[#This Row],[Gal]]*3.78541</f>
        <v>0</v>
      </c>
      <c r="H22" s="51"/>
    </row>
    <row r="23" spans="1:8" ht="16.5">
      <c r="A23" s="75"/>
      <c r="B23" s="42">
        <f>MONTH(CONSUMO_COMBUSTIBLE[[#This Row],[Fecha ]])</f>
        <v>1</v>
      </c>
      <c r="C23" s="42"/>
      <c r="D23" s="42"/>
      <c r="E23" s="51"/>
      <c r="F23" s="76"/>
      <c r="G23" s="76">
        <f>CONSUMO_COMBUSTIBLE[[#This Row],[Gal]]*3.78541</f>
        <v>0</v>
      </c>
      <c r="H23" s="51"/>
    </row>
    <row r="24" spans="1:8" ht="16.5">
      <c r="A24" s="75"/>
      <c r="B24" s="42">
        <f>MONTH(CONSUMO_COMBUSTIBLE[[#This Row],[Fecha ]])</f>
        <v>1</v>
      </c>
      <c r="C24" s="42"/>
      <c r="D24" s="42"/>
      <c r="E24" s="51"/>
      <c r="F24" s="76"/>
      <c r="G24" s="76">
        <f>CONSUMO_COMBUSTIBLE[[#This Row],[Gal]]*3.78541</f>
        <v>0</v>
      </c>
      <c r="H24" s="51"/>
    </row>
    <row r="25" spans="1:8" ht="16.5">
      <c r="A25" s="75"/>
      <c r="B25" s="42">
        <f>MONTH(CONSUMO_COMBUSTIBLE[[#This Row],[Fecha ]])</f>
        <v>1</v>
      </c>
      <c r="C25" s="42"/>
      <c r="D25" s="42"/>
      <c r="E25" s="51"/>
      <c r="F25" s="76"/>
      <c r="G25" s="76">
        <f>CONSUMO_COMBUSTIBLE[[#This Row],[Gal]]*3.78541</f>
        <v>0</v>
      </c>
      <c r="H25" s="51"/>
    </row>
    <row r="26" spans="1:8" ht="16.5">
      <c r="A26" s="75"/>
      <c r="B26" s="42">
        <f>MONTH(CONSUMO_COMBUSTIBLE[[#This Row],[Fecha ]])</f>
        <v>1</v>
      </c>
      <c r="C26" s="42"/>
      <c r="D26" s="42"/>
      <c r="E26" s="51"/>
      <c r="F26" s="76"/>
      <c r="G26" s="76">
        <f>CONSUMO_COMBUSTIBLE[[#This Row],[Gal]]*3.78541</f>
        <v>0</v>
      </c>
      <c r="H26" s="51"/>
    </row>
    <row r="27" spans="1:8" ht="16.5">
      <c r="A27" s="75"/>
      <c r="B27" s="42">
        <f>MONTH(CONSUMO_COMBUSTIBLE[[#This Row],[Fecha ]])</f>
        <v>1</v>
      </c>
      <c r="C27" s="42"/>
      <c r="D27" s="42"/>
      <c r="E27" s="51"/>
      <c r="F27" s="76"/>
      <c r="G27" s="76">
        <f>CONSUMO_COMBUSTIBLE[[#This Row],[Gal]]*3.78541</f>
        <v>0</v>
      </c>
      <c r="H27" s="51"/>
    </row>
    <row r="28" spans="1:8" ht="16.5">
      <c r="A28" s="75"/>
      <c r="B28" s="42">
        <f>MONTH(CONSUMO_COMBUSTIBLE[[#This Row],[Fecha ]])</f>
        <v>1</v>
      </c>
      <c r="C28" s="42"/>
      <c r="D28" s="42"/>
      <c r="E28" s="51"/>
      <c r="F28" s="79"/>
      <c r="G28" s="58">
        <f>CONSUMO_COMBUSTIBLE[[#This Row],[Gal]]*3.78541</f>
        <v>0</v>
      </c>
      <c r="H28" s="51"/>
    </row>
    <row r="29" spans="1:8" ht="16.5">
      <c r="A29" s="75"/>
      <c r="B29" s="42">
        <f>MONTH(CONSUMO_COMBUSTIBLE[[#This Row],[Fecha ]])</f>
        <v>1</v>
      </c>
      <c r="C29" s="42"/>
      <c r="D29" s="42"/>
      <c r="E29" s="51"/>
      <c r="F29" s="79"/>
      <c r="G29" s="58">
        <f>CONSUMO_COMBUSTIBLE[[#This Row],[Gal]]*3.78541</f>
        <v>0</v>
      </c>
      <c r="H29" s="51"/>
    </row>
    <row r="30" spans="1:8" ht="16.5">
      <c r="A30" s="75"/>
      <c r="B30" s="42">
        <f>MONTH(CONSUMO_COMBUSTIBLE[[#This Row],[Fecha ]])</f>
        <v>1</v>
      </c>
      <c r="C30" s="42"/>
      <c r="D30" s="42"/>
      <c r="E30" s="51"/>
      <c r="F30" s="79"/>
      <c r="G30" s="58">
        <f>CONSUMO_COMBUSTIBLE[[#This Row],[Gal]]*3.78541</f>
        <v>0</v>
      </c>
      <c r="H30" s="51"/>
    </row>
    <row r="31" spans="1:8" ht="16.5">
      <c r="A31" s="75"/>
      <c r="B31" s="42">
        <f>MONTH(CONSUMO_COMBUSTIBLE[[#This Row],[Fecha ]])</f>
        <v>1</v>
      </c>
      <c r="C31" s="42"/>
      <c r="D31" s="42"/>
      <c r="E31" s="51"/>
      <c r="F31" s="79"/>
      <c r="G31" s="58">
        <f>CONSUMO_COMBUSTIBLE[[#This Row],[Gal]]*3.78541</f>
        <v>0</v>
      </c>
      <c r="H31" s="51"/>
    </row>
    <row r="32" spans="1:8" ht="16.5">
      <c r="A32" s="75"/>
      <c r="B32" s="42">
        <f>MONTH(CONSUMO_COMBUSTIBLE[[#This Row],[Fecha ]])</f>
        <v>1</v>
      </c>
      <c r="C32" s="42"/>
      <c r="D32" s="42"/>
      <c r="E32" s="51"/>
      <c r="F32" s="79"/>
      <c r="G32" s="58">
        <f>CONSUMO_COMBUSTIBLE[[#This Row],[Gal]]*3.78541</f>
        <v>0</v>
      </c>
      <c r="H32" s="51"/>
    </row>
    <row r="33" spans="1:8" ht="16.5">
      <c r="A33" s="75"/>
      <c r="B33" s="42">
        <f>MONTH(CONSUMO_COMBUSTIBLE[[#This Row],[Fecha ]])</f>
        <v>1</v>
      </c>
      <c r="C33" s="42"/>
      <c r="D33" s="42"/>
      <c r="E33" s="51"/>
      <c r="F33" s="79"/>
      <c r="G33" s="58">
        <f>CONSUMO_COMBUSTIBLE[[#This Row],[Gal]]*3.78541</f>
        <v>0</v>
      </c>
      <c r="H33" s="51"/>
    </row>
    <row r="34" spans="1:8" ht="16.5">
      <c r="A34" s="75"/>
      <c r="B34" s="42">
        <f>MONTH(CONSUMO_COMBUSTIBLE[[#This Row],[Fecha ]])</f>
        <v>1</v>
      </c>
      <c r="C34" s="42"/>
      <c r="D34" s="42"/>
      <c r="E34" s="51"/>
      <c r="F34" s="79"/>
      <c r="G34" s="58">
        <f>CONSUMO_COMBUSTIBLE[[#This Row],[Gal]]*3.78541</f>
        <v>0</v>
      </c>
      <c r="H34" s="51"/>
    </row>
    <row r="35" spans="1:8" ht="16.5">
      <c r="A35" s="75"/>
      <c r="B35" s="42">
        <f>MONTH(CONSUMO_COMBUSTIBLE[[#This Row],[Fecha ]])</f>
        <v>1</v>
      </c>
      <c r="C35" s="42"/>
      <c r="D35" s="42"/>
      <c r="E35" s="51"/>
      <c r="F35" s="79"/>
      <c r="G35" s="58">
        <f>CONSUMO_COMBUSTIBLE[[#This Row],[Gal]]*3.78541</f>
        <v>0</v>
      </c>
      <c r="H35" s="51"/>
    </row>
    <row r="36" spans="1:8" ht="16.5">
      <c r="A36" s="75"/>
      <c r="B36" s="42">
        <f>MONTH(CONSUMO_COMBUSTIBLE[[#This Row],[Fecha ]])</f>
        <v>1</v>
      </c>
      <c r="C36" s="42"/>
      <c r="D36" s="42"/>
      <c r="E36" s="51"/>
      <c r="F36" s="79"/>
      <c r="G36" s="58">
        <f>CONSUMO_COMBUSTIBLE[[#This Row],[Gal]]*3.78541</f>
        <v>0</v>
      </c>
      <c r="H36" s="51"/>
    </row>
    <row r="37" spans="1:8" ht="16.5">
      <c r="A37" s="75"/>
      <c r="B37" s="42">
        <f>MONTH(CONSUMO_COMBUSTIBLE[[#This Row],[Fecha ]])</f>
        <v>1</v>
      </c>
      <c r="C37" s="42"/>
      <c r="D37" s="42"/>
      <c r="E37" s="17"/>
      <c r="F37" s="79"/>
      <c r="G37" s="58">
        <f>CONSUMO_COMBUSTIBLE[[#This Row],[Gal]]*3.78541</f>
        <v>0</v>
      </c>
      <c r="H37" s="51"/>
    </row>
    <row r="38" spans="1:8" ht="15">
      <c r="A38" s="49"/>
      <c r="B38" s="42">
        <f>MONTH(CONSUMO_COMBUSTIBLE[[#This Row],[Fecha ]])</f>
        <v>1</v>
      </c>
      <c r="C38" s="42"/>
      <c r="D38" s="42"/>
      <c r="E38" s="42"/>
      <c r="F38" s="76"/>
      <c r="G38" s="58">
        <f>CONSUMO_COMBUSTIBLE[[#This Row],[Gal]]*3.78541</f>
        <v>0</v>
      </c>
      <c r="H38" s="51"/>
    </row>
    <row r="39" spans="1:8" ht="15">
      <c r="A39" s="49"/>
      <c r="B39" s="42">
        <f>MONTH(CONSUMO_COMBUSTIBLE[[#This Row],[Fecha ]])</f>
        <v>1</v>
      </c>
      <c r="C39" s="42"/>
      <c r="D39" s="42"/>
      <c r="E39" s="42"/>
      <c r="F39" s="76"/>
      <c r="G39" s="58">
        <f>CONSUMO_COMBUSTIBLE[[#This Row],[Gal]]*3.78541</f>
        <v>0</v>
      </c>
      <c r="H39" s="51"/>
    </row>
    <row r="40" spans="1:8" ht="15">
      <c r="A40" s="49"/>
      <c r="B40" s="42">
        <f>MONTH(CONSUMO_COMBUSTIBLE[[#This Row],[Fecha ]])</f>
        <v>1</v>
      </c>
      <c r="C40" s="42"/>
      <c r="D40" s="42"/>
      <c r="E40" s="42"/>
      <c r="F40" s="76"/>
      <c r="G40" s="58">
        <f>CONSUMO_COMBUSTIBLE[[#This Row],[Gal]]*3.78541</f>
        <v>0</v>
      </c>
      <c r="H40" s="51"/>
    </row>
    <row r="41" spans="1:8" ht="15">
      <c r="A41" s="49"/>
      <c r="B41" s="42">
        <f>MONTH(CONSUMO_COMBUSTIBLE[[#This Row],[Fecha ]])</f>
        <v>1</v>
      </c>
      <c r="C41" s="42"/>
      <c r="D41" s="42"/>
      <c r="E41" s="42"/>
      <c r="F41" s="76"/>
      <c r="G41" s="58">
        <f>CONSUMO_COMBUSTIBLE[[#This Row],[Gal]]*3.78541</f>
        <v>0</v>
      </c>
      <c r="H41" s="51"/>
    </row>
    <row r="42" spans="1:8" ht="15">
      <c r="A42" s="49"/>
      <c r="B42" s="42">
        <f>MONTH(CONSUMO_COMBUSTIBLE[[#This Row],[Fecha ]])</f>
        <v>1</v>
      </c>
      <c r="C42" s="42"/>
      <c r="D42" s="42"/>
      <c r="E42" s="42"/>
      <c r="F42" s="76"/>
      <c r="G42" s="58">
        <f>CONSUMO_COMBUSTIBLE[[#This Row],[Gal]]*3.78541</f>
        <v>0</v>
      </c>
      <c r="H42" s="51"/>
    </row>
    <row r="43" spans="1:8" ht="15">
      <c r="A43" s="49"/>
      <c r="B43" s="42">
        <f>MONTH(CONSUMO_COMBUSTIBLE[[#This Row],[Fecha ]])</f>
        <v>1</v>
      </c>
      <c r="C43" s="42"/>
      <c r="D43" s="42"/>
      <c r="E43" s="42"/>
      <c r="F43" s="76"/>
      <c r="G43" s="58">
        <f>CONSUMO_COMBUSTIBLE[[#This Row],[Gal]]*3.78541</f>
        <v>0</v>
      </c>
      <c r="H43" s="51"/>
    </row>
    <row r="44" spans="1:8" ht="15">
      <c r="A44" s="49"/>
      <c r="B44" s="42">
        <f>MONTH(CONSUMO_COMBUSTIBLE[[#This Row],[Fecha ]])</f>
        <v>1</v>
      </c>
      <c r="C44" s="42"/>
      <c r="D44" s="42"/>
      <c r="E44" s="42"/>
      <c r="F44" s="76"/>
      <c r="G44" s="58">
        <f>CONSUMO_COMBUSTIBLE[[#This Row],[Gal]]*3.78541</f>
        <v>0</v>
      </c>
      <c r="H44" s="51"/>
    </row>
    <row r="45" spans="1:8" ht="15">
      <c r="A45" s="49"/>
      <c r="B45" s="42">
        <f>MONTH(CONSUMO_COMBUSTIBLE[[#This Row],[Fecha ]])</f>
        <v>1</v>
      </c>
      <c r="C45" s="42"/>
      <c r="D45" s="42"/>
      <c r="E45" s="42"/>
      <c r="F45" s="76"/>
      <c r="G45" s="58">
        <f>CONSUMO_COMBUSTIBLE[[#This Row],[Gal]]*3.78541</f>
        <v>0</v>
      </c>
      <c r="H45" s="51"/>
    </row>
    <row r="46" spans="1:8" ht="15">
      <c r="A46" s="49"/>
      <c r="B46" s="42">
        <f>MONTH(CONSUMO_COMBUSTIBLE[[#This Row],[Fecha ]])</f>
        <v>1</v>
      </c>
      <c r="C46" s="42"/>
      <c r="D46" s="42"/>
      <c r="E46" s="42"/>
      <c r="F46" s="76"/>
      <c r="G46" s="58">
        <f>CONSUMO_COMBUSTIBLE[[#This Row],[Gal]]*3.78541</f>
        <v>0</v>
      </c>
      <c r="H46" s="51"/>
    </row>
    <row r="47" spans="1:8" ht="15">
      <c r="A47" s="49"/>
      <c r="B47" s="42">
        <f>MONTH(CONSUMO_COMBUSTIBLE[[#This Row],[Fecha ]])</f>
        <v>1</v>
      </c>
      <c r="C47" s="42"/>
      <c r="D47" s="42"/>
      <c r="E47" s="42"/>
      <c r="F47" s="76"/>
      <c r="G47" s="58">
        <f>CONSUMO_COMBUSTIBLE[[#This Row],[Gal]]*3.78541</f>
        <v>0</v>
      </c>
      <c r="H47" s="51"/>
    </row>
    <row r="48" spans="1:8">
      <c r="A48" s="49"/>
      <c r="B48" s="42">
        <f>MONTH(CONSUMO_COMBUSTIBLE[[#This Row],[Fecha ]])</f>
        <v>1</v>
      </c>
      <c r="C48" s="42"/>
      <c r="D48" s="42"/>
      <c r="E48" s="42"/>
      <c r="F48" s="76"/>
      <c r="G48" s="58">
        <f>CONSUMO_COMBUSTIBLE[[#This Row],[Gal]]*3.78541</f>
        <v>0</v>
      </c>
      <c r="H48" s="52"/>
    </row>
    <row r="49" spans="1:8">
      <c r="A49" s="49"/>
      <c r="B49" s="42">
        <f>MONTH(CONSUMO_COMBUSTIBLE[[#This Row],[Fecha ]])</f>
        <v>1</v>
      </c>
      <c r="C49" s="42"/>
      <c r="D49" s="42"/>
      <c r="E49" s="42"/>
      <c r="F49" s="76"/>
      <c r="G49" s="58">
        <f>CONSUMO_COMBUSTIBLE[[#This Row],[Gal]]*3.78541</f>
        <v>0</v>
      </c>
      <c r="H49" s="52"/>
    </row>
    <row r="50" spans="1:8">
      <c r="A50" s="49"/>
      <c r="B50" s="42">
        <f>MONTH(CONSUMO_COMBUSTIBLE[[#This Row],[Fecha ]])</f>
        <v>1</v>
      </c>
      <c r="C50" s="42"/>
      <c r="D50" s="42"/>
      <c r="E50" s="42"/>
      <c r="F50" s="76"/>
      <c r="G50" s="58">
        <f>CONSUMO_COMBUSTIBLE[[#This Row],[Gal]]*3.78541</f>
        <v>0</v>
      </c>
      <c r="H50" s="52"/>
    </row>
    <row r="51" spans="1:8" ht="15">
      <c r="A51" s="54"/>
      <c r="B51" s="42">
        <f>MONTH(CONSUMO_COMBUSTIBLE[[#This Row],[Fecha ]])</f>
        <v>1</v>
      </c>
      <c r="C51" s="55"/>
      <c r="D51" s="43"/>
      <c r="E51" s="43"/>
      <c r="F51" s="80"/>
      <c r="G51" s="59">
        <f>CONSUMO_COMBUSTIBLE[[#This Row],[Gal]]*3.78541</f>
        <v>0</v>
      </c>
      <c r="H51" s="60"/>
    </row>
    <row r="52" spans="1:8" ht="15">
      <c r="A52" s="54"/>
      <c r="B52" s="42">
        <f>MONTH(CONSUMO_COMBUSTIBLE[[#This Row],[Fecha ]])</f>
        <v>1</v>
      </c>
      <c r="C52" s="55"/>
      <c r="D52" s="43"/>
      <c r="E52" s="42"/>
      <c r="F52" s="76"/>
      <c r="G52" s="58">
        <f>CONSUMO_COMBUSTIBLE[[#This Row],[Gal]]*3.78541</f>
        <v>0</v>
      </c>
      <c r="H52" s="52"/>
    </row>
    <row r="53" spans="1:8" ht="15">
      <c r="A53" s="49"/>
      <c r="B53" s="42">
        <f>MONTH(CONSUMO_COMBUSTIBLE[[#This Row],[Fecha ]])</f>
        <v>1</v>
      </c>
      <c r="C53" s="55"/>
      <c r="D53" s="43"/>
      <c r="E53" s="42"/>
      <c r="F53" s="76"/>
      <c r="G53" s="58">
        <f>CONSUMO_COMBUSTIBLE[[#This Row],[Gal]]*3.78541</f>
        <v>0</v>
      </c>
      <c r="H53" s="52"/>
    </row>
    <row r="54" spans="1:8" ht="15">
      <c r="A54" s="49"/>
      <c r="B54" s="42">
        <f>MONTH(CONSUMO_COMBUSTIBLE[[#This Row],[Fecha ]])</f>
        <v>1</v>
      </c>
      <c r="C54" s="55"/>
      <c r="D54" s="43"/>
      <c r="E54" s="42"/>
      <c r="F54" s="76"/>
      <c r="G54" s="58">
        <f>CONSUMO_COMBUSTIBLE[[#This Row],[Gal]]*3.78541</f>
        <v>0</v>
      </c>
      <c r="H54" s="52"/>
    </row>
    <row r="55" spans="1:8" ht="15">
      <c r="A55" s="49"/>
      <c r="B55" s="42">
        <f>MONTH(CONSUMO_COMBUSTIBLE[[#This Row],[Fecha ]])</f>
        <v>1</v>
      </c>
      <c r="C55" s="55"/>
      <c r="D55" s="43"/>
      <c r="E55" s="42"/>
      <c r="F55" s="76"/>
      <c r="G55" s="58">
        <f>CONSUMO_COMBUSTIBLE[[#This Row],[Gal]]*3.78541</f>
        <v>0</v>
      </c>
      <c r="H55" s="52"/>
    </row>
    <row r="56" spans="1:8" ht="15">
      <c r="A56" s="49"/>
      <c r="B56" s="42">
        <f>MONTH(CONSUMO_COMBUSTIBLE[[#This Row],[Fecha ]])</f>
        <v>1</v>
      </c>
      <c r="C56" s="55"/>
      <c r="D56" s="43"/>
      <c r="E56" s="42"/>
      <c r="F56" s="76"/>
      <c r="G56" s="58">
        <f>CONSUMO_COMBUSTIBLE[[#This Row],[Gal]]*3.78541</f>
        <v>0</v>
      </c>
      <c r="H56" s="52"/>
    </row>
    <row r="57" spans="1:8" ht="15">
      <c r="A57" s="49"/>
      <c r="B57" s="42">
        <f>MONTH(CONSUMO_COMBUSTIBLE[[#This Row],[Fecha ]])</f>
        <v>1</v>
      </c>
      <c r="C57" s="55"/>
      <c r="D57" s="43"/>
      <c r="E57" s="42"/>
      <c r="F57" s="76"/>
      <c r="G57" s="58">
        <f>CONSUMO_COMBUSTIBLE[[#This Row],[Gal]]*3.78541</f>
        <v>0</v>
      </c>
      <c r="H57" s="52"/>
    </row>
    <row r="58" spans="1:8" ht="15">
      <c r="A58" s="54"/>
      <c r="B58" s="42">
        <f>MONTH(CONSUMO_COMBUSTIBLE[[#This Row],[Fecha ]])</f>
        <v>1</v>
      </c>
      <c r="C58" s="55"/>
      <c r="D58" s="43"/>
      <c r="E58" s="42"/>
      <c r="F58" s="80"/>
      <c r="G58" s="59">
        <f>CONSUMO_COMBUSTIBLE[[#This Row],[Gal]]*3.78541</f>
        <v>0</v>
      </c>
      <c r="H58" s="52"/>
    </row>
    <row r="59" spans="1:8" ht="15">
      <c r="A59" s="49"/>
      <c r="B59" s="42">
        <f>MONTH(CONSUMO_COMBUSTIBLE[[#This Row],[Fecha ]])</f>
        <v>1</v>
      </c>
      <c r="C59" s="55"/>
      <c r="D59" s="43"/>
      <c r="E59" s="42"/>
      <c r="F59" s="76"/>
      <c r="G59" s="58">
        <f>CONSUMO_COMBUSTIBLE[[#This Row],[Gal]]*3.78541</f>
        <v>0</v>
      </c>
      <c r="H59" s="52"/>
    </row>
    <row r="60" spans="1:8" ht="15">
      <c r="A60" s="49"/>
      <c r="B60" s="42">
        <f>MONTH(CONSUMO_COMBUSTIBLE[[#This Row],[Fecha ]])</f>
        <v>1</v>
      </c>
      <c r="C60" s="55"/>
      <c r="D60" s="43"/>
      <c r="E60" s="42"/>
      <c r="F60" s="76"/>
      <c r="G60" s="58">
        <f>CONSUMO_COMBUSTIBLE[[#This Row],[Gal]]*3.78541</f>
        <v>0</v>
      </c>
      <c r="H60" s="52"/>
    </row>
    <row r="61" spans="1:8" ht="15">
      <c r="A61" s="49"/>
      <c r="B61" s="42">
        <f>MONTH(CONSUMO_COMBUSTIBLE[[#This Row],[Fecha ]])</f>
        <v>1</v>
      </c>
      <c r="C61" s="55"/>
      <c r="D61" s="43"/>
      <c r="E61" s="42"/>
      <c r="F61" s="76"/>
      <c r="G61" s="58">
        <f>CONSUMO_COMBUSTIBLE[[#This Row],[Gal]]*3.78541</f>
        <v>0</v>
      </c>
      <c r="H61" s="52"/>
    </row>
    <row r="62" spans="1:8" ht="15">
      <c r="A62" s="49"/>
      <c r="B62" s="42">
        <f>MONTH(CONSUMO_COMBUSTIBLE[[#This Row],[Fecha ]])</f>
        <v>1</v>
      </c>
      <c r="C62" s="55"/>
      <c r="D62" s="43"/>
      <c r="E62" s="42"/>
      <c r="F62" s="76"/>
      <c r="G62" s="58">
        <f>CONSUMO_COMBUSTIBLE[[#This Row],[Gal]]*3.78541</f>
        <v>0</v>
      </c>
      <c r="H62" s="52"/>
    </row>
    <row r="63" spans="1:8" ht="15">
      <c r="A63" s="49"/>
      <c r="B63" s="42">
        <f>MONTH(CONSUMO_COMBUSTIBLE[[#This Row],[Fecha ]])</f>
        <v>1</v>
      </c>
      <c r="C63" s="55"/>
      <c r="D63" s="42"/>
      <c r="E63" s="42"/>
      <c r="F63" s="76"/>
      <c r="G63" s="58">
        <f>CONSUMO_COMBUSTIBLE[[#This Row],[Gal]]*3.78541</f>
        <v>0</v>
      </c>
      <c r="H63" s="52"/>
    </row>
    <row r="64" spans="1:8" ht="15">
      <c r="A64" s="49"/>
      <c r="B64" s="42">
        <f>MONTH(CONSUMO_COMBUSTIBLE[[#This Row],[Fecha ]])</f>
        <v>1</v>
      </c>
      <c r="C64" s="55"/>
      <c r="D64" s="42"/>
      <c r="E64" s="42"/>
      <c r="F64" s="76"/>
      <c r="G64" s="58">
        <f>CONSUMO_COMBUSTIBLE[[#This Row],[Gal]]*3.78541</f>
        <v>0</v>
      </c>
      <c r="H64" s="52"/>
    </row>
    <row r="65" spans="1:8" ht="15">
      <c r="A65" s="49"/>
      <c r="B65" s="42">
        <f>MONTH(CONSUMO_COMBUSTIBLE[[#This Row],[Fecha ]])</f>
        <v>1</v>
      </c>
      <c r="C65" s="55"/>
      <c r="D65" s="42"/>
      <c r="E65" s="42"/>
      <c r="F65" s="76"/>
      <c r="G65" s="58">
        <f>CONSUMO_COMBUSTIBLE[[#This Row],[Gal]]*3.78541</f>
        <v>0</v>
      </c>
      <c r="H65" s="52"/>
    </row>
    <row r="66" spans="1:8" ht="15">
      <c r="A66" s="49"/>
      <c r="B66" s="42">
        <f>MONTH(CONSUMO_COMBUSTIBLE[[#This Row],[Fecha ]])</f>
        <v>1</v>
      </c>
      <c r="C66" s="55"/>
      <c r="D66" s="42"/>
      <c r="E66" s="42"/>
      <c r="F66" s="76"/>
      <c r="G66" s="58">
        <f>CONSUMO_COMBUSTIBLE[[#This Row],[Gal]]*3.78541</f>
        <v>0</v>
      </c>
      <c r="H66" s="52"/>
    </row>
    <row r="67" spans="1:8" ht="15">
      <c r="A67" s="49"/>
      <c r="B67" s="42">
        <f>MONTH(CONSUMO_COMBUSTIBLE[[#This Row],[Fecha ]])</f>
        <v>1</v>
      </c>
      <c r="C67" s="55"/>
      <c r="D67" s="42"/>
      <c r="E67" s="42"/>
      <c r="F67" s="76"/>
      <c r="G67" s="58">
        <f>CONSUMO_COMBUSTIBLE[[#This Row],[Gal]]*3.78541</f>
        <v>0</v>
      </c>
      <c r="H67" s="52"/>
    </row>
    <row r="68" spans="1:8" ht="15">
      <c r="A68" s="49"/>
      <c r="B68" s="42">
        <f>MONTH(CONSUMO_COMBUSTIBLE[[#This Row],[Fecha ]])</f>
        <v>1</v>
      </c>
      <c r="C68" s="55"/>
      <c r="D68" s="42"/>
      <c r="E68" s="42"/>
      <c r="F68" s="76"/>
      <c r="G68" s="58">
        <f>CONSUMO_COMBUSTIBLE[[#This Row],[Gal]]*3.78541</f>
        <v>0</v>
      </c>
      <c r="H68" s="52"/>
    </row>
    <row r="69" spans="1:8" ht="15">
      <c r="A69" s="49"/>
      <c r="B69" s="42">
        <f>MONTH(CONSUMO_COMBUSTIBLE[[#This Row],[Fecha ]])</f>
        <v>1</v>
      </c>
      <c r="C69" s="55"/>
      <c r="D69" s="42"/>
      <c r="E69" s="42"/>
      <c r="F69" s="76"/>
      <c r="G69" s="58">
        <f>CONSUMO_COMBUSTIBLE[[#This Row],[Gal]]*3.78541</f>
        <v>0</v>
      </c>
      <c r="H69" s="52"/>
    </row>
    <row r="70" spans="1:8" ht="15">
      <c r="A70" s="49"/>
      <c r="B70" s="42">
        <f>MONTH(CONSUMO_COMBUSTIBLE[[#This Row],[Fecha ]])</f>
        <v>1</v>
      </c>
      <c r="C70" s="55"/>
      <c r="D70" s="42"/>
      <c r="E70" s="42"/>
      <c r="F70" s="76"/>
      <c r="G70" s="58">
        <f>CONSUMO_COMBUSTIBLE[[#This Row],[Gal]]*3.78541</f>
        <v>0</v>
      </c>
      <c r="H70" s="52"/>
    </row>
    <row r="71" spans="1:8" ht="15">
      <c r="A71" s="49"/>
      <c r="B71" s="42">
        <f>MONTH(CONSUMO_COMBUSTIBLE[[#This Row],[Fecha ]])</f>
        <v>1</v>
      </c>
      <c r="C71" s="55"/>
      <c r="D71" s="42"/>
      <c r="E71" s="42"/>
      <c r="F71" s="76"/>
      <c r="G71" s="58">
        <f>CONSUMO_COMBUSTIBLE[[#This Row],[Gal]]*3.78541</f>
        <v>0</v>
      </c>
      <c r="H71" s="52"/>
    </row>
    <row r="72" spans="1:8" ht="15">
      <c r="A72" s="49"/>
      <c r="B72" s="42">
        <f>MONTH(CONSUMO_COMBUSTIBLE[[#This Row],[Fecha ]])</f>
        <v>1</v>
      </c>
      <c r="C72" s="55"/>
      <c r="D72" s="42"/>
      <c r="E72" s="42"/>
      <c r="F72" s="76"/>
      <c r="G72" s="58">
        <f>CONSUMO_COMBUSTIBLE[[#This Row],[Gal]]*3.78541</f>
        <v>0</v>
      </c>
      <c r="H72" s="52"/>
    </row>
    <row r="73" spans="1:8" ht="15">
      <c r="A73" s="49"/>
      <c r="B73" s="42">
        <f>MONTH(CONSUMO_COMBUSTIBLE[[#This Row],[Fecha ]])</f>
        <v>1</v>
      </c>
      <c r="C73" s="55"/>
      <c r="D73" s="42"/>
      <c r="E73" s="42"/>
      <c r="F73" s="76"/>
      <c r="G73" s="58">
        <f>CONSUMO_COMBUSTIBLE[[#This Row],[Gal]]*3.78541</f>
        <v>0</v>
      </c>
      <c r="H73" s="52"/>
    </row>
    <row r="74" spans="1:8" ht="15">
      <c r="A74" s="49"/>
      <c r="B74" s="42">
        <f>MONTH(CONSUMO_COMBUSTIBLE[[#This Row],[Fecha ]])</f>
        <v>1</v>
      </c>
      <c r="C74" s="55"/>
      <c r="D74" s="42"/>
      <c r="E74" s="42"/>
      <c r="F74" s="76"/>
      <c r="G74" s="58">
        <f>CONSUMO_COMBUSTIBLE[[#This Row],[Gal]]*3.78541</f>
        <v>0</v>
      </c>
      <c r="H74" s="52"/>
    </row>
    <row r="75" spans="1:8" ht="15">
      <c r="A75" s="49"/>
      <c r="B75" s="42">
        <f>MONTH(CONSUMO_COMBUSTIBLE[[#This Row],[Fecha ]])</f>
        <v>1</v>
      </c>
      <c r="C75" s="55"/>
      <c r="D75" s="42"/>
      <c r="E75" s="42"/>
      <c r="F75" s="76"/>
      <c r="G75" s="58">
        <f>CONSUMO_COMBUSTIBLE[[#This Row],[Gal]]*3.78541</f>
        <v>0</v>
      </c>
      <c r="H75" s="52"/>
    </row>
    <row r="76" spans="1:8" ht="15">
      <c r="A76" s="49"/>
      <c r="B76" s="42">
        <f>MONTH(CONSUMO_COMBUSTIBLE[[#This Row],[Fecha ]])</f>
        <v>1</v>
      </c>
      <c r="C76" s="55"/>
      <c r="D76" s="42"/>
      <c r="E76" s="42"/>
      <c r="F76" s="76"/>
      <c r="G76" s="58">
        <f>CONSUMO_COMBUSTIBLE[[#This Row],[Gal]]*3.78541</f>
        <v>0</v>
      </c>
      <c r="H76" s="52"/>
    </row>
    <row r="77" spans="1:8" ht="15">
      <c r="A77" s="49"/>
      <c r="B77" s="42">
        <f>MONTH(CONSUMO_COMBUSTIBLE[[#This Row],[Fecha ]])</f>
        <v>1</v>
      </c>
      <c r="C77" s="55"/>
      <c r="D77" s="42"/>
      <c r="E77" s="42"/>
      <c r="F77" s="76"/>
      <c r="G77" s="58">
        <f>CONSUMO_COMBUSTIBLE[[#This Row],[Gal]]*3.78541</f>
        <v>0</v>
      </c>
      <c r="H77" s="52"/>
    </row>
    <row r="78" spans="1:8" ht="15">
      <c r="A78" s="54"/>
      <c r="B78" s="42">
        <f>MONTH(CONSUMO_COMBUSTIBLE[[#This Row],[Fecha ]])</f>
        <v>1</v>
      </c>
      <c r="C78" s="55"/>
      <c r="D78" s="42"/>
      <c r="E78" s="42"/>
      <c r="F78" s="80"/>
      <c r="G78" s="59">
        <f>CONSUMO_COMBUSTIBLE[[#This Row],[Gal]]*3.78541</f>
        <v>0</v>
      </c>
      <c r="H78" s="52"/>
    </row>
    <row r="79" spans="1:8" ht="15">
      <c r="A79" s="49"/>
      <c r="B79" s="42">
        <f>MONTH(CONSUMO_COMBUSTIBLE[[#This Row],[Fecha ]])</f>
        <v>1</v>
      </c>
      <c r="C79" s="55"/>
      <c r="D79" s="42"/>
      <c r="E79" s="42"/>
      <c r="F79" s="76"/>
      <c r="G79" s="58">
        <f>CONSUMO_COMBUSTIBLE[[#This Row],[Gal]]*3.78541</f>
        <v>0</v>
      </c>
      <c r="H79" s="52"/>
    </row>
    <row r="80" spans="1:8" ht="15">
      <c r="A80" s="49"/>
      <c r="B80" s="42">
        <f>MONTH(CONSUMO_COMBUSTIBLE[[#This Row],[Fecha ]])</f>
        <v>1</v>
      </c>
      <c r="C80" s="55"/>
      <c r="D80" s="42"/>
      <c r="E80" s="42"/>
      <c r="F80" s="76"/>
      <c r="G80" s="58">
        <f>CONSUMO_COMBUSTIBLE[[#This Row],[Gal]]*3.78541</f>
        <v>0</v>
      </c>
      <c r="H80" s="52"/>
    </row>
    <row r="81" spans="1:8" ht="15">
      <c r="A81" s="49"/>
      <c r="B81" s="42">
        <f>MONTH(CONSUMO_COMBUSTIBLE[[#This Row],[Fecha ]])</f>
        <v>1</v>
      </c>
      <c r="C81" s="55"/>
      <c r="D81" s="42"/>
      <c r="E81" s="42"/>
      <c r="F81" s="76"/>
      <c r="G81" s="58">
        <f>CONSUMO_COMBUSTIBLE[[#This Row],[Gal]]*3.78541</f>
        <v>0</v>
      </c>
      <c r="H81" s="52"/>
    </row>
    <row r="82" spans="1:8" ht="15">
      <c r="A82" s="49"/>
      <c r="B82" s="42">
        <f>MONTH(CONSUMO_COMBUSTIBLE[[#This Row],[Fecha ]])</f>
        <v>1</v>
      </c>
      <c r="C82" s="55"/>
      <c r="D82" s="42"/>
      <c r="E82" s="42"/>
      <c r="F82" s="76"/>
      <c r="G82" s="58">
        <f>CONSUMO_COMBUSTIBLE[[#This Row],[Gal]]*3.78541</f>
        <v>0</v>
      </c>
      <c r="H82" s="52"/>
    </row>
    <row r="83" spans="1:8" ht="15">
      <c r="A83" s="49"/>
      <c r="B83" s="42">
        <f>MONTH(CONSUMO_COMBUSTIBLE[[#This Row],[Fecha ]])</f>
        <v>1</v>
      </c>
      <c r="C83" s="55"/>
      <c r="D83" s="42"/>
      <c r="E83" s="42"/>
      <c r="F83" s="76"/>
      <c r="G83" s="58">
        <f>CONSUMO_COMBUSTIBLE[[#This Row],[Gal]]*3.78541</f>
        <v>0</v>
      </c>
      <c r="H83" s="52"/>
    </row>
    <row r="84" spans="1:8" ht="15">
      <c r="A84" s="49"/>
      <c r="B84" s="42">
        <f>MONTH(CONSUMO_COMBUSTIBLE[[#This Row],[Fecha ]])</f>
        <v>1</v>
      </c>
      <c r="C84" s="55"/>
      <c r="D84" s="42"/>
      <c r="E84" s="42"/>
      <c r="F84" s="76"/>
      <c r="G84" s="58">
        <f>CONSUMO_COMBUSTIBLE[[#This Row],[Gal]]*3.78541</f>
        <v>0</v>
      </c>
      <c r="H84" s="52"/>
    </row>
    <row r="85" spans="1:8" ht="15">
      <c r="A85" s="49"/>
      <c r="B85" s="42">
        <f>MONTH(CONSUMO_COMBUSTIBLE[[#This Row],[Fecha ]])</f>
        <v>1</v>
      </c>
      <c r="C85" s="55"/>
      <c r="D85" s="42"/>
      <c r="E85" s="42"/>
      <c r="F85" s="76"/>
      <c r="G85" s="58">
        <f>CONSUMO_COMBUSTIBLE[[#This Row],[Gal]]*3.78541</f>
        <v>0</v>
      </c>
      <c r="H85" s="52"/>
    </row>
    <row r="86" spans="1:8" ht="15">
      <c r="A86" s="49"/>
      <c r="B86" s="42">
        <f>MONTH(CONSUMO_COMBUSTIBLE[[#This Row],[Fecha ]])</f>
        <v>1</v>
      </c>
      <c r="C86" s="55"/>
      <c r="D86" s="42"/>
      <c r="E86" s="42"/>
      <c r="F86" s="76"/>
      <c r="G86" s="58">
        <f>CONSUMO_COMBUSTIBLE[[#This Row],[Gal]]*3.78541</f>
        <v>0</v>
      </c>
      <c r="H86" s="52"/>
    </row>
    <row r="87" spans="1:8" ht="15">
      <c r="A87" s="49"/>
      <c r="B87" s="42">
        <f>MONTH(CONSUMO_COMBUSTIBLE[[#This Row],[Fecha ]])</f>
        <v>1</v>
      </c>
      <c r="C87" s="55"/>
      <c r="D87" s="42"/>
      <c r="E87" s="42"/>
      <c r="F87" s="76"/>
      <c r="G87" s="58">
        <f>CONSUMO_COMBUSTIBLE[[#This Row],[Gal]]*3.78541</f>
        <v>0</v>
      </c>
      <c r="H87" s="52"/>
    </row>
    <row r="88" spans="1:8" ht="15">
      <c r="A88" s="49"/>
      <c r="B88" s="42">
        <f>MONTH(CONSUMO_COMBUSTIBLE[[#This Row],[Fecha ]])</f>
        <v>1</v>
      </c>
      <c r="C88" s="55"/>
      <c r="D88" s="42"/>
      <c r="E88" s="42"/>
      <c r="F88" s="76"/>
      <c r="G88" s="58">
        <f>CONSUMO_COMBUSTIBLE[[#This Row],[Gal]]*3.78541</f>
        <v>0</v>
      </c>
      <c r="H88" s="52"/>
    </row>
    <row r="89" spans="1:8" ht="15">
      <c r="A89" s="54"/>
      <c r="B89" s="42">
        <f>MONTH(CONSUMO_COMBUSTIBLE[[#This Row],[Fecha ]])</f>
        <v>1</v>
      </c>
      <c r="C89" s="55"/>
      <c r="D89" s="42"/>
      <c r="E89" s="42"/>
      <c r="F89" s="80"/>
      <c r="G89" s="59">
        <f>CONSUMO_COMBUSTIBLE[[#This Row],[Gal]]*3.78541</f>
        <v>0</v>
      </c>
      <c r="H89" s="52"/>
    </row>
    <row r="90" spans="1:8" ht="15">
      <c r="A90" s="54"/>
      <c r="B90" s="42">
        <f>MONTH(CONSUMO_COMBUSTIBLE[[#This Row],[Fecha ]])</f>
        <v>1</v>
      </c>
      <c r="C90" s="55"/>
      <c r="D90" s="42"/>
      <c r="E90" s="42"/>
      <c r="F90" s="80"/>
      <c r="G90" s="59">
        <f>CONSUMO_COMBUSTIBLE[[#This Row],[Gal]]*3.78541</f>
        <v>0</v>
      </c>
      <c r="H90" s="52"/>
    </row>
    <row r="91" spans="1:8" ht="15">
      <c r="A91" s="54"/>
      <c r="B91" s="42">
        <f>MONTH(CONSUMO_COMBUSTIBLE[[#This Row],[Fecha ]])</f>
        <v>1</v>
      </c>
      <c r="C91" s="55"/>
      <c r="D91" s="42"/>
      <c r="E91" s="42"/>
      <c r="F91" s="80"/>
      <c r="G91" s="59">
        <f>CONSUMO_COMBUSTIBLE[[#This Row],[Gal]]*3.78541</f>
        <v>0</v>
      </c>
      <c r="H91" s="52"/>
    </row>
    <row r="92" spans="1:8" ht="15">
      <c r="A92" s="54"/>
      <c r="B92" s="42">
        <f>MONTH(CONSUMO_COMBUSTIBLE[[#This Row],[Fecha ]])</f>
        <v>1</v>
      </c>
      <c r="C92" s="55"/>
      <c r="D92" s="43"/>
      <c r="E92" s="42"/>
      <c r="F92" s="80"/>
      <c r="G92" s="59">
        <f>CONSUMO_COMBUSTIBLE[[#This Row],[Gal]]*3.78541</f>
        <v>0</v>
      </c>
      <c r="H92" s="52"/>
    </row>
    <row r="93" spans="1:8" ht="15">
      <c r="A93" s="54"/>
      <c r="B93" s="42">
        <f>MONTH(CONSUMO_COMBUSTIBLE[[#This Row],[Fecha ]])</f>
        <v>1</v>
      </c>
      <c r="C93" s="55"/>
      <c r="D93" s="43"/>
      <c r="E93" s="42"/>
      <c r="F93" s="80"/>
      <c r="G93" s="59">
        <f>SUM(G53:G92)</f>
        <v>0</v>
      </c>
      <c r="H93" s="52"/>
    </row>
    <row r="94" spans="1:8" ht="15">
      <c r="A94" s="54"/>
      <c r="B94" s="42">
        <f>MONTH(CONSUMO_COMBUSTIBLE[[#This Row],[Fecha ]])</f>
        <v>1</v>
      </c>
      <c r="C94" s="55"/>
      <c r="D94" s="43"/>
      <c r="E94" s="42"/>
      <c r="F94" s="80"/>
      <c r="G94" s="59">
        <f>CONSUMO_COMBUSTIBLE[[#This Row],[Gal]]*3.78541</f>
        <v>0</v>
      </c>
      <c r="H94" s="52"/>
    </row>
    <row r="95" spans="1:8" ht="15">
      <c r="A95" s="54"/>
      <c r="B95" s="42">
        <f>MONTH(CONSUMO_COMBUSTIBLE[[#This Row],[Fecha ]])</f>
        <v>1</v>
      </c>
      <c r="C95" s="55"/>
      <c r="D95" s="43"/>
      <c r="E95" s="42"/>
      <c r="F95" s="80"/>
      <c r="G95" s="59">
        <f>CONSUMO_COMBUSTIBLE[[#This Row],[Gal]]*3.78541</f>
        <v>0</v>
      </c>
      <c r="H95" s="52"/>
    </row>
    <row r="96" spans="1:8" ht="15">
      <c r="A96" s="54"/>
      <c r="B96" s="42">
        <f>MONTH(CONSUMO_COMBUSTIBLE[[#This Row],[Fecha ]])</f>
        <v>1</v>
      </c>
      <c r="C96" s="55"/>
      <c r="D96" s="43"/>
      <c r="E96" s="43"/>
      <c r="F96" s="80"/>
      <c r="G96" s="59">
        <f>CONSUMO_COMBUSTIBLE[[#This Row],[Gal]]*3.78541</f>
        <v>0</v>
      </c>
      <c r="H96" s="52"/>
    </row>
    <row r="97" spans="1:8" ht="15">
      <c r="A97" s="54"/>
      <c r="B97" s="42">
        <f>MONTH(CONSUMO_COMBUSTIBLE[[#This Row],[Fecha ]])</f>
        <v>1</v>
      </c>
      <c r="C97" s="55"/>
      <c r="D97" s="43"/>
      <c r="E97" s="43"/>
      <c r="F97" s="80"/>
      <c r="G97" s="59">
        <f>CONSUMO_COMBUSTIBLE[[#This Row],[Gal]]*3.78541</f>
        <v>0</v>
      </c>
      <c r="H97" s="52"/>
    </row>
    <row r="98" spans="1:8" ht="15">
      <c r="A98" s="54"/>
      <c r="B98" s="42">
        <f>MONTH(CONSUMO_COMBUSTIBLE[[#This Row],[Fecha ]])</f>
        <v>1</v>
      </c>
      <c r="C98" s="55"/>
      <c r="D98" s="43"/>
      <c r="E98" s="43"/>
      <c r="F98" s="80"/>
      <c r="G98" s="59">
        <f>CONSUMO_COMBUSTIBLE[[#This Row],[Gal]]*3.78541</f>
        <v>0</v>
      </c>
      <c r="H98" s="52"/>
    </row>
    <row r="99" spans="1:8" ht="15">
      <c r="A99" s="54"/>
      <c r="B99" s="42">
        <f>MONTH(CONSUMO_COMBUSTIBLE[[#This Row],[Fecha ]])</f>
        <v>1</v>
      </c>
      <c r="C99" s="55"/>
      <c r="D99" s="43"/>
      <c r="E99" s="43"/>
      <c r="F99" s="80"/>
      <c r="G99" s="59">
        <f>CONSUMO_COMBUSTIBLE[[#This Row],[Gal]]*3.78541</f>
        <v>0</v>
      </c>
      <c r="H99" s="52"/>
    </row>
    <row r="100" spans="1:8" ht="15">
      <c r="A100" s="54"/>
      <c r="B100" s="42">
        <f>MONTH(CONSUMO_COMBUSTIBLE[[#This Row],[Fecha ]])</f>
        <v>1</v>
      </c>
      <c r="C100" s="55"/>
      <c r="D100" s="43"/>
      <c r="E100" s="43"/>
      <c r="F100" s="80"/>
      <c r="G100" s="59">
        <f>CONSUMO_COMBUSTIBLE[[#This Row],[Gal]]*3.78541</f>
        <v>0</v>
      </c>
      <c r="H100" s="52"/>
    </row>
    <row r="101" spans="1:8" ht="15">
      <c r="A101" s="54"/>
      <c r="B101" s="42">
        <f>MONTH(CONSUMO_COMBUSTIBLE[[#This Row],[Fecha ]])</f>
        <v>1</v>
      </c>
      <c r="C101" s="55"/>
      <c r="D101" s="43"/>
      <c r="E101" s="43"/>
      <c r="F101" s="80"/>
      <c r="G101" s="59">
        <f>CONSUMO_COMBUSTIBLE[[#This Row],[Gal]]*3.78541</f>
        <v>0</v>
      </c>
      <c r="H101" s="52"/>
    </row>
    <row r="102" spans="1:8" ht="15">
      <c r="A102" s="54"/>
      <c r="B102" s="42">
        <f>MONTH(CONSUMO_COMBUSTIBLE[[#This Row],[Fecha ]])</f>
        <v>1</v>
      </c>
      <c r="C102" s="110"/>
      <c r="D102" s="43"/>
      <c r="E102" s="43"/>
      <c r="F102" s="80"/>
      <c r="G102" s="59">
        <f>CONSUMO_COMBUSTIBLE[[#This Row],[Gal]]*3.78541</f>
        <v>0</v>
      </c>
      <c r="H102" s="52"/>
    </row>
    <row r="103" spans="1:8" ht="15">
      <c r="A103" s="54"/>
      <c r="B103" s="42">
        <f>MONTH(CONSUMO_COMBUSTIBLE[[#This Row],[Fecha ]])</f>
        <v>1</v>
      </c>
      <c r="C103" s="55"/>
      <c r="D103" s="43"/>
      <c r="E103" s="43"/>
      <c r="F103" s="80"/>
      <c r="G103" s="59">
        <f>CONSUMO_COMBUSTIBLE[[#This Row],[Gal]]*3.78541</f>
        <v>0</v>
      </c>
      <c r="H103" s="52"/>
    </row>
    <row r="104" spans="1:8" ht="15">
      <c r="A104" s="54"/>
      <c r="B104" s="42">
        <f>MONTH(CONSUMO_COMBUSTIBLE[[#This Row],[Fecha ]])</f>
        <v>1</v>
      </c>
      <c r="C104" s="110"/>
      <c r="D104" s="43"/>
      <c r="E104" s="43"/>
      <c r="F104" s="80"/>
      <c r="G104" s="59">
        <f>CONSUMO_COMBUSTIBLE[[#This Row],[Gal]]*3.78541</f>
        <v>0</v>
      </c>
      <c r="H104" s="52"/>
    </row>
    <row r="105" spans="1:8" ht="15">
      <c r="A105" s="49"/>
      <c r="B105" s="42">
        <f>MONTH(CONSUMO_COMBUSTIBLE[[#This Row],[Fecha ]])</f>
        <v>1</v>
      </c>
      <c r="C105" s="55"/>
      <c r="D105" s="42"/>
      <c r="E105" s="42"/>
      <c r="F105" s="76"/>
      <c r="G105" s="58">
        <f>CONSUMO_COMBUSTIBLE[[#This Row],[Gal]]*3.78541</f>
        <v>0</v>
      </c>
      <c r="H105" s="52"/>
    </row>
    <row r="106" spans="1:8" ht="15">
      <c r="A106" s="54"/>
      <c r="B106" s="42">
        <f>MONTH(CONSUMO_COMBUSTIBLE[[#This Row],[Fecha ]])</f>
        <v>1</v>
      </c>
      <c r="C106" s="55"/>
      <c r="D106" s="42"/>
      <c r="E106" s="42"/>
      <c r="F106" s="76"/>
      <c r="G106" s="58">
        <f>CONSUMO_COMBUSTIBLE[[#This Row],[Gal]]*3.78541</f>
        <v>0</v>
      </c>
      <c r="H106" s="52"/>
    </row>
    <row r="107" spans="1:8" ht="15">
      <c r="A107" s="54"/>
      <c r="B107" s="42">
        <f>MONTH(CONSUMO_COMBUSTIBLE[[#This Row],[Fecha ]])</f>
        <v>1</v>
      </c>
      <c r="C107" s="108"/>
      <c r="D107" s="43"/>
      <c r="E107" s="43"/>
      <c r="F107" s="80"/>
      <c r="G107" s="59">
        <f>CONSUMO_COMBUSTIBLE[[#This Row],[Gal]]*3.78541</f>
        <v>0</v>
      </c>
      <c r="H107" s="52"/>
    </row>
    <row r="108" spans="1:8" ht="15">
      <c r="A108" s="54"/>
      <c r="B108" s="42">
        <f>MONTH(CONSUMO_COMBUSTIBLE[[#This Row],[Fecha ]])</f>
        <v>1</v>
      </c>
      <c r="C108" s="55"/>
      <c r="D108" s="42"/>
      <c r="E108" s="42"/>
      <c r="F108" s="76"/>
      <c r="G108" s="58">
        <f>CONSUMO_COMBUSTIBLE[[#This Row],[Gal]]*3.78541</f>
        <v>0</v>
      </c>
      <c r="H108" s="52"/>
    </row>
    <row r="109" spans="1:8" ht="15">
      <c r="A109" s="54"/>
      <c r="B109" s="42">
        <f>MONTH(CONSUMO_COMBUSTIBLE[[#This Row],[Fecha ]])</f>
        <v>1</v>
      </c>
      <c r="C109" s="108"/>
      <c r="D109" s="42"/>
      <c r="E109" s="43"/>
      <c r="F109" s="80"/>
      <c r="G109" s="59">
        <f>CONSUMO_COMBUSTIBLE[[#This Row],[Gal]]*3.78541</f>
        <v>0</v>
      </c>
      <c r="H109" s="52"/>
    </row>
    <row r="110" spans="1:8" ht="15">
      <c r="A110" s="49"/>
      <c r="B110" s="42">
        <f>MONTH(CONSUMO_COMBUSTIBLE[[#This Row],[Fecha ]])</f>
        <v>1</v>
      </c>
      <c r="C110" s="55"/>
      <c r="D110" s="42"/>
      <c r="E110" s="42"/>
      <c r="F110" s="76"/>
      <c r="G110" s="58">
        <f>CONSUMO_COMBUSTIBLE[[#This Row],[Gal]]*3.78541</f>
        <v>0</v>
      </c>
      <c r="H110" s="52"/>
    </row>
    <row r="111" spans="1:8" ht="15">
      <c r="A111" s="49"/>
      <c r="B111" s="42">
        <f>MONTH(CONSUMO_COMBUSTIBLE[[#This Row],[Fecha ]])</f>
        <v>1</v>
      </c>
      <c r="C111" s="108"/>
      <c r="D111" s="43"/>
      <c r="E111" s="42"/>
      <c r="F111" s="76"/>
      <c r="G111" s="58">
        <f>CONSUMO_COMBUSTIBLE[[#This Row],[Gal]]*3.78541</f>
        <v>0</v>
      </c>
      <c r="H111" s="52"/>
    </row>
    <row r="112" spans="1:8" ht="15">
      <c r="A112" s="54"/>
      <c r="B112" s="42">
        <f>MONTH(CONSUMO_COMBUSTIBLE[[#This Row],[Fecha ]])</f>
        <v>1</v>
      </c>
      <c r="C112" s="55"/>
      <c r="D112" s="43"/>
      <c r="E112" s="43"/>
      <c r="F112" s="80"/>
      <c r="G112" s="59">
        <f>CONSUMO_COMBUSTIBLE[[#This Row],[Gal]]*3.78541</f>
        <v>0</v>
      </c>
      <c r="H112" s="52"/>
    </row>
    <row r="113" spans="1:8" ht="15">
      <c r="A113" s="49"/>
      <c r="B113" s="42">
        <f>MONTH(CONSUMO_COMBUSTIBLE[[#This Row],[Fecha ]])</f>
        <v>1</v>
      </c>
      <c r="C113" s="108"/>
      <c r="D113" s="51"/>
      <c r="E113" s="42"/>
      <c r="F113" s="76"/>
      <c r="G113" s="58">
        <f>CONSUMO_COMBUSTIBLE[[#This Row],[Gal]]*3.78541</f>
        <v>0</v>
      </c>
      <c r="H113" s="52"/>
    </row>
    <row r="114" spans="1:8" ht="15">
      <c r="A114" s="49"/>
      <c r="B114" s="42">
        <f>MONTH(CONSUMO_COMBUSTIBLE[[#This Row],[Fecha ]])</f>
        <v>1</v>
      </c>
      <c r="C114" s="51"/>
      <c r="D114" s="51"/>
      <c r="E114" s="42"/>
      <c r="F114" s="76"/>
      <c r="G114" s="58">
        <f>CONSUMO_COMBUSTIBLE[[#This Row],[Gal]]*3.78541</f>
        <v>0</v>
      </c>
      <c r="H114" s="52"/>
    </row>
    <row r="115" spans="1:8" ht="15">
      <c r="A115" s="49"/>
      <c r="B115" s="42">
        <f>MONTH(CONSUMO_COMBUSTIBLE[[#This Row],[Fecha ]])</f>
        <v>1</v>
      </c>
      <c r="C115" s="108"/>
      <c r="D115" s="51"/>
      <c r="E115" s="42"/>
      <c r="F115" s="76"/>
      <c r="G115" s="58">
        <f>CONSUMO_COMBUSTIBLE[[#This Row],[Gal]]*3.78541</f>
        <v>0</v>
      </c>
      <c r="H115" s="52"/>
    </row>
    <row r="116" spans="1:8">
      <c r="A116" s="49"/>
      <c r="B116" s="42">
        <f>MONTH(CONSUMO_COMBUSTIBLE[[#This Row],[Fecha ]])</f>
        <v>1</v>
      </c>
      <c r="C116" s="42"/>
      <c r="D116" s="42"/>
      <c r="E116" s="42"/>
      <c r="F116" s="76"/>
      <c r="G116" s="58">
        <f>CONSUMO_COMBUSTIBLE[[#This Row],[Gal]]*3.78541</f>
        <v>0</v>
      </c>
      <c r="H116" s="52"/>
    </row>
    <row r="117" spans="1:8" ht="15">
      <c r="A117" s="49"/>
      <c r="B117" s="42">
        <f>MONTH(CONSUMO_COMBUSTIBLE[[#This Row],[Fecha ]])</f>
        <v>1</v>
      </c>
      <c r="C117" s="108"/>
      <c r="D117" s="51"/>
      <c r="E117" s="42"/>
      <c r="F117" s="76"/>
      <c r="G117" s="58">
        <f>CONSUMO_COMBUSTIBLE[[#This Row],[Gal]]*3.78541</f>
        <v>0</v>
      </c>
      <c r="H117" s="52"/>
    </row>
    <row r="118" spans="1:8" ht="15">
      <c r="A118" s="49"/>
      <c r="B118" s="42">
        <f>MONTH(CONSUMO_COMBUSTIBLE[[#This Row],[Fecha ]])</f>
        <v>1</v>
      </c>
      <c r="C118" s="110"/>
      <c r="D118" s="42"/>
      <c r="E118" s="42"/>
      <c r="F118" s="80"/>
      <c r="G118" s="59">
        <f>CONSUMO_COMBUSTIBLE[[#This Row],[Gal]]*3.78541</f>
        <v>0</v>
      </c>
      <c r="H118" s="52"/>
    </row>
    <row r="119" spans="1:8">
      <c r="A119" s="49"/>
      <c r="B119" s="42">
        <f>MONTH(CONSUMO_COMBUSTIBLE[[#This Row],[Fecha ]])</f>
        <v>1</v>
      </c>
      <c r="C119" s="42"/>
      <c r="D119" s="42"/>
      <c r="E119" s="42"/>
      <c r="F119" s="80"/>
      <c r="G119" s="59">
        <f>CONSUMO_COMBUSTIBLE[[#This Row],[Gal]]*3.78541</f>
        <v>0</v>
      </c>
      <c r="H119" s="52"/>
    </row>
    <row r="120" spans="1:8" ht="15">
      <c r="A120" s="49"/>
      <c r="B120" s="42">
        <f>MONTH(CONSUMO_COMBUSTIBLE[[#This Row],[Fecha ]])</f>
        <v>1</v>
      </c>
      <c r="C120" s="42"/>
      <c r="D120" s="51"/>
      <c r="E120" s="42"/>
      <c r="F120" s="76"/>
      <c r="G120" s="58">
        <f>CONSUMO_COMBUSTIBLE[[#This Row],[Gal]]*3.78541</f>
        <v>0</v>
      </c>
      <c r="H120" s="52"/>
    </row>
    <row r="121" spans="1:8" ht="15">
      <c r="A121" s="49"/>
      <c r="B121" s="42">
        <f>MONTH(CONSUMO_COMBUSTIBLE[[#This Row],[Fecha ]])</f>
        <v>1</v>
      </c>
      <c r="C121" s="108"/>
      <c r="D121" s="42"/>
      <c r="E121" s="42"/>
      <c r="F121" s="76"/>
      <c r="G121" s="58">
        <f>CONSUMO_COMBUSTIBLE[[#This Row],[Gal]]*3.78541</f>
        <v>0</v>
      </c>
      <c r="H121" s="52"/>
    </row>
    <row r="122" spans="1:8">
      <c r="A122" s="49"/>
      <c r="B122" s="42">
        <f>MONTH(CONSUMO_COMBUSTIBLE[[#This Row],[Fecha ]])</f>
        <v>1</v>
      </c>
      <c r="C122" s="42"/>
      <c r="D122" s="42"/>
      <c r="E122" s="42"/>
      <c r="F122" s="76"/>
      <c r="G122" s="58">
        <f>CONSUMO_COMBUSTIBLE[[#This Row],[Gal]]*3.78541</f>
        <v>0</v>
      </c>
      <c r="H122" s="52"/>
    </row>
    <row r="123" spans="1:8" ht="15">
      <c r="A123" s="49"/>
      <c r="B123" s="42">
        <f>MONTH(CONSUMO_COMBUSTIBLE[[#This Row],[Fecha ]])</f>
        <v>1</v>
      </c>
      <c r="C123" s="108"/>
      <c r="D123" s="42"/>
      <c r="E123" s="42"/>
      <c r="F123" s="76"/>
      <c r="G123" s="58">
        <f>CONSUMO_COMBUSTIBLE[[#This Row],[Gal]]*3.78541</f>
        <v>0</v>
      </c>
      <c r="H123" s="52"/>
    </row>
    <row r="124" spans="1:8">
      <c r="A124" s="49"/>
      <c r="B124" s="42">
        <f>MONTH(CONSUMO_COMBUSTIBLE[[#This Row],[Fecha ]])</f>
        <v>1</v>
      </c>
      <c r="C124" s="42"/>
      <c r="D124" s="42"/>
      <c r="E124" s="42"/>
      <c r="F124" s="76"/>
      <c r="G124" s="58">
        <f>CONSUMO_COMBUSTIBLE[[#This Row],[Gal]]*3.78541</f>
        <v>0</v>
      </c>
      <c r="H124" s="52"/>
    </row>
    <row r="125" spans="1:8" ht="15">
      <c r="A125" s="49"/>
      <c r="B125" s="42">
        <f>MONTH(CONSUMO_COMBUSTIBLE[[#This Row],[Fecha ]])</f>
        <v>1</v>
      </c>
      <c r="C125" s="108"/>
      <c r="D125" s="42"/>
      <c r="E125" s="42"/>
      <c r="F125" s="76"/>
      <c r="G125" s="58">
        <f>CONSUMO_COMBUSTIBLE[[#This Row],[Gal]]*3.78541</f>
        <v>0</v>
      </c>
      <c r="H125" s="52"/>
    </row>
    <row r="126" spans="1:8">
      <c r="A126" s="49"/>
      <c r="B126" s="42">
        <f>MONTH(CONSUMO_COMBUSTIBLE[[#This Row],[Fecha ]])</f>
        <v>1</v>
      </c>
      <c r="C126" s="42"/>
      <c r="D126" s="42"/>
      <c r="E126" s="42"/>
      <c r="F126" s="76"/>
      <c r="G126" s="58">
        <f>CONSUMO_COMBUSTIBLE[[#This Row],[Gal]]*3.78541</f>
        <v>0</v>
      </c>
      <c r="H126" s="52"/>
    </row>
    <row r="127" spans="1:8" ht="15">
      <c r="A127" s="49"/>
      <c r="B127" s="42">
        <f>MONTH(CONSUMO_COMBUSTIBLE[[#This Row],[Fecha ]])</f>
        <v>1</v>
      </c>
      <c r="C127" s="108"/>
      <c r="D127" s="42"/>
      <c r="E127" s="42"/>
      <c r="F127" s="76"/>
      <c r="G127" s="58">
        <f>CONSUMO_COMBUSTIBLE[[#This Row],[Gal]]*3.78541</f>
        <v>0</v>
      </c>
      <c r="H127" s="52"/>
    </row>
    <row r="128" spans="1:8">
      <c r="A128" s="49"/>
      <c r="B128" s="42">
        <f>MONTH(CONSUMO_COMBUSTIBLE[[#This Row],[Fecha ]])</f>
        <v>1</v>
      </c>
      <c r="C128" s="42"/>
      <c r="D128" s="42"/>
      <c r="E128" s="42"/>
      <c r="F128" s="76"/>
      <c r="G128" s="58">
        <f>CONSUMO_COMBUSTIBLE[[#This Row],[Gal]]*3.78541</f>
        <v>0</v>
      </c>
      <c r="H128" s="52"/>
    </row>
    <row r="129" spans="1:8" ht="15">
      <c r="A129" s="49"/>
      <c r="B129" s="42">
        <f>MONTH(CONSUMO_COMBUSTIBLE[[#This Row],[Fecha ]])</f>
        <v>1</v>
      </c>
      <c r="C129" s="108"/>
      <c r="D129" s="42"/>
      <c r="E129" s="42"/>
      <c r="F129" s="76"/>
      <c r="G129" s="58">
        <f>CONSUMO_COMBUSTIBLE[[#This Row],[Gal]]*3.78541</f>
        <v>0</v>
      </c>
      <c r="H129" s="52"/>
    </row>
    <row r="130" spans="1:8">
      <c r="A130" s="49"/>
      <c r="B130" s="42">
        <f>MONTH(CONSUMO_COMBUSTIBLE[[#This Row],[Fecha ]])</f>
        <v>1</v>
      </c>
      <c r="C130" s="42"/>
      <c r="D130" s="42"/>
      <c r="E130" s="42"/>
      <c r="F130" s="76"/>
      <c r="G130" s="58">
        <f>CONSUMO_COMBUSTIBLE[[#This Row],[Gal]]*3.78541</f>
        <v>0</v>
      </c>
      <c r="H130" s="52"/>
    </row>
    <row r="131" spans="1:8" ht="15">
      <c r="A131" s="49"/>
      <c r="B131" s="42">
        <f>MONTH(CONSUMO_COMBUSTIBLE[[#This Row],[Fecha ]])</f>
        <v>1</v>
      </c>
      <c r="C131" s="108"/>
      <c r="D131" s="42"/>
      <c r="E131" s="42"/>
      <c r="F131" s="80"/>
      <c r="G131" s="59">
        <f>CONSUMO_COMBUSTIBLE[[#This Row],[Gal]]*3.78541</f>
        <v>0</v>
      </c>
      <c r="H131" s="52"/>
    </row>
    <row r="132" spans="1:8">
      <c r="A132" s="49"/>
      <c r="B132" s="42">
        <f>MONTH(CONSUMO_COMBUSTIBLE[[#This Row],[Fecha ]])</f>
        <v>1</v>
      </c>
      <c r="C132" s="42"/>
      <c r="D132" s="42"/>
      <c r="E132" s="42"/>
      <c r="F132" s="80"/>
      <c r="G132" s="59">
        <f>CONSUMO_COMBUSTIBLE[[#This Row],[Gal]]*3.78541</f>
        <v>0</v>
      </c>
      <c r="H132" s="52"/>
    </row>
    <row r="133" spans="1:8">
      <c r="A133" s="49"/>
      <c r="B133" s="42">
        <f>MONTH(CONSUMO_COMBUSTIBLE[[#This Row],[Fecha ]])</f>
        <v>1</v>
      </c>
      <c r="C133" s="111"/>
      <c r="D133" s="42"/>
      <c r="E133" s="42"/>
      <c r="F133" s="76"/>
      <c r="G133" s="58">
        <f>CONSUMO_COMBUSTIBLE[[#This Row],[Gal]]*3.78541</f>
        <v>0</v>
      </c>
      <c r="H133" s="52"/>
    </row>
    <row r="134" spans="1:8" ht="15">
      <c r="A134" s="49"/>
      <c r="B134" s="42">
        <f>MONTH(CONSUMO_COMBUSTIBLE[[#This Row],[Fecha ]])</f>
        <v>1</v>
      </c>
      <c r="C134" s="110"/>
      <c r="D134" s="42"/>
      <c r="E134" s="42"/>
      <c r="F134" s="76"/>
      <c r="G134" s="58">
        <f>CONSUMO_COMBUSTIBLE[[#This Row],[Gal]]*3.78541</f>
        <v>0</v>
      </c>
      <c r="H134" s="52"/>
    </row>
    <row r="135" spans="1:8">
      <c r="A135" s="49"/>
      <c r="B135" s="42">
        <f>MONTH(CONSUMO_COMBUSTIBLE[[#This Row],[Fecha ]])</f>
        <v>1</v>
      </c>
      <c r="C135" s="111"/>
      <c r="D135" s="42"/>
      <c r="E135" s="42"/>
      <c r="F135" s="76"/>
      <c r="G135" s="58">
        <f>CONSUMO_COMBUSTIBLE[[#This Row],[Gal]]*3.78541</f>
        <v>0</v>
      </c>
      <c r="H135" s="52"/>
    </row>
    <row r="136" spans="1:8" ht="15">
      <c r="A136" s="49"/>
      <c r="B136" s="42">
        <f>MONTH(CONSUMO_COMBUSTIBLE[[#This Row],[Fecha ]])</f>
        <v>1</v>
      </c>
      <c r="C136" s="110"/>
      <c r="D136" s="42"/>
      <c r="E136" s="42"/>
      <c r="F136" s="76"/>
      <c r="G136" s="58">
        <f>CONSUMO_COMBUSTIBLE[[#This Row],[Gal]]*3.78541</f>
        <v>0</v>
      </c>
      <c r="H136" s="52"/>
    </row>
    <row r="137" spans="1:8">
      <c r="A137" s="49"/>
      <c r="B137" s="42">
        <f>MONTH(CONSUMO_COMBUSTIBLE[[#This Row],[Fecha ]])</f>
        <v>1</v>
      </c>
      <c r="C137" s="111"/>
      <c r="D137" s="42"/>
      <c r="E137" s="42"/>
      <c r="F137" s="76"/>
      <c r="G137" s="58">
        <f>CONSUMO_COMBUSTIBLE[[#This Row],[Gal]]*3.78541</f>
        <v>0</v>
      </c>
      <c r="H137" s="52"/>
    </row>
    <row r="138" spans="1:8" ht="15">
      <c r="A138" s="49"/>
      <c r="B138" s="42">
        <f>MONTH(CONSUMO_COMBUSTIBLE[[#This Row],[Fecha ]])</f>
        <v>1</v>
      </c>
      <c r="C138" s="110"/>
      <c r="D138" s="42"/>
      <c r="E138" s="42"/>
      <c r="F138" s="76"/>
      <c r="G138" s="58">
        <f>CONSUMO_COMBUSTIBLE[[#This Row],[Gal]]*3.78541</f>
        <v>0</v>
      </c>
      <c r="H138" s="52"/>
    </row>
    <row r="139" spans="1:8">
      <c r="A139" s="49"/>
      <c r="B139" s="42">
        <f>MONTH(CONSUMO_COMBUSTIBLE[[#This Row],[Fecha ]])</f>
        <v>1</v>
      </c>
      <c r="C139" s="111"/>
      <c r="D139" s="42"/>
      <c r="E139" s="42"/>
      <c r="F139" s="76"/>
      <c r="G139" s="58">
        <f>CONSUMO_COMBUSTIBLE[[#This Row],[Gal]]*3.78541</f>
        <v>0</v>
      </c>
      <c r="H139" s="52"/>
    </row>
    <row r="140" spans="1:8" ht="15">
      <c r="A140" s="49"/>
      <c r="B140" s="42">
        <f>MONTH(CONSUMO_COMBUSTIBLE[[#This Row],[Fecha ]])</f>
        <v>1</v>
      </c>
      <c r="C140" s="110"/>
      <c r="D140" s="42"/>
      <c r="E140" s="42"/>
      <c r="F140" s="76"/>
      <c r="G140" s="58">
        <f>CONSUMO_COMBUSTIBLE[[#This Row],[Gal]]*3.78541</f>
        <v>0</v>
      </c>
      <c r="H140" s="52"/>
    </row>
    <row r="141" spans="1:8">
      <c r="A141" s="49"/>
      <c r="B141" s="42">
        <f>MONTH(CONSUMO_COMBUSTIBLE[[#This Row],[Fecha ]])</f>
        <v>1</v>
      </c>
      <c r="C141" s="111"/>
      <c r="D141" s="42"/>
      <c r="E141" s="42"/>
      <c r="F141" s="76"/>
      <c r="G141" s="58">
        <f>CONSUMO_COMBUSTIBLE[[#This Row],[Gal]]*3.78541</f>
        <v>0</v>
      </c>
      <c r="H141" s="52"/>
    </row>
    <row r="142" spans="1:8" ht="15">
      <c r="A142" s="49"/>
      <c r="B142" s="42">
        <f>MONTH(CONSUMO_COMBUSTIBLE[[#This Row],[Fecha ]])</f>
        <v>1</v>
      </c>
      <c r="C142" s="110"/>
      <c r="D142" s="42"/>
      <c r="E142" s="42"/>
      <c r="F142" s="76"/>
      <c r="G142" s="58">
        <f>CONSUMO_COMBUSTIBLE[[#This Row],[Gal]]*3.78541</f>
        <v>0</v>
      </c>
      <c r="H142" s="52"/>
    </row>
    <row r="143" spans="1:8" ht="15">
      <c r="A143" s="49"/>
      <c r="B143" s="42">
        <f>MONTH(CONSUMO_COMBUSTIBLE[[#This Row],[Fecha ]])</f>
        <v>1</v>
      </c>
      <c r="C143" s="108"/>
      <c r="D143" s="42"/>
      <c r="E143" s="42"/>
      <c r="F143" s="76"/>
      <c r="G143" s="58">
        <f>CONSUMO_COMBUSTIBLE[[#This Row],[Gal]]*3.78541</f>
        <v>0</v>
      </c>
      <c r="H143" s="52"/>
    </row>
    <row r="144" spans="1:8">
      <c r="A144" s="49"/>
      <c r="B144" s="42">
        <f>MONTH(CONSUMO_COMBUSTIBLE[[#This Row],[Fecha ]])</f>
        <v>1</v>
      </c>
      <c r="C144" s="42"/>
      <c r="D144" s="42"/>
      <c r="E144" s="42"/>
      <c r="F144" s="76"/>
      <c r="G144" s="58">
        <f>CONSUMO_COMBUSTIBLE[[#This Row],[Gal]]*3.78541</f>
        <v>0</v>
      </c>
      <c r="H144" s="52"/>
    </row>
    <row r="145" spans="1:8" ht="15">
      <c r="A145" s="49"/>
      <c r="B145" s="42">
        <f>MONTH(CONSUMO_COMBUSTIBLE[[#This Row],[Fecha ]])</f>
        <v>1</v>
      </c>
      <c r="C145" s="108"/>
      <c r="D145" s="42"/>
      <c r="E145" s="42"/>
      <c r="F145" s="76"/>
      <c r="G145" s="58">
        <f>CONSUMO_COMBUSTIBLE[[#This Row],[Gal]]*3.78541</f>
        <v>0</v>
      </c>
      <c r="H145" s="52"/>
    </row>
    <row r="146" spans="1:8">
      <c r="A146" s="49"/>
      <c r="B146" s="42">
        <f>MONTH(CONSUMO_COMBUSTIBLE[[#This Row],[Fecha ]])</f>
        <v>1</v>
      </c>
      <c r="C146" s="42"/>
      <c r="D146" s="42"/>
      <c r="E146" s="42"/>
      <c r="F146" s="76"/>
      <c r="G146" s="58">
        <f>CONSUMO_COMBUSTIBLE[[#This Row],[Gal]]*3.78541</f>
        <v>0</v>
      </c>
      <c r="H146" s="52"/>
    </row>
    <row r="147" spans="1:8" ht="15">
      <c r="A147" s="49"/>
      <c r="B147" s="42">
        <f>MONTH(CONSUMO_COMBUSTIBLE[[#This Row],[Fecha ]])</f>
        <v>1</v>
      </c>
      <c r="C147" s="108"/>
      <c r="D147" s="42"/>
      <c r="E147" s="42"/>
      <c r="F147" s="76"/>
      <c r="G147" s="58">
        <f>CONSUMO_COMBUSTIBLE[[#This Row],[Gal]]*3.78541</f>
        <v>0</v>
      </c>
      <c r="H147" s="52"/>
    </row>
    <row r="148" spans="1:8">
      <c r="A148" s="49"/>
      <c r="B148" s="42">
        <f>MONTH(CONSUMO_COMBUSTIBLE[[#This Row],[Fecha ]])</f>
        <v>1</v>
      </c>
      <c r="C148" s="42"/>
      <c r="D148" s="42"/>
      <c r="E148" s="42"/>
      <c r="F148" s="76"/>
      <c r="G148" s="58">
        <f>CONSUMO_COMBUSTIBLE[[#This Row],[Gal]]*3.78541</f>
        <v>0</v>
      </c>
      <c r="H148" s="52"/>
    </row>
    <row r="149" spans="1:8" ht="15">
      <c r="A149" s="49"/>
      <c r="B149" s="42">
        <f>MONTH(CONSUMO_COMBUSTIBLE[[#This Row],[Fecha ]])</f>
        <v>1</v>
      </c>
      <c r="C149" s="108"/>
      <c r="D149" s="42"/>
      <c r="E149" s="42"/>
      <c r="F149" s="76"/>
      <c r="G149" s="58">
        <f>CONSUMO_COMBUSTIBLE[[#This Row],[Gal]]*3.78541</f>
        <v>0</v>
      </c>
      <c r="H149" s="52"/>
    </row>
    <row r="150" spans="1:8">
      <c r="A150" s="49"/>
      <c r="B150" s="42">
        <f>MONTH(CONSUMO_COMBUSTIBLE[[#This Row],[Fecha ]])</f>
        <v>1</v>
      </c>
      <c r="C150" s="42"/>
      <c r="D150" s="42"/>
      <c r="E150" s="42"/>
      <c r="F150" s="76"/>
      <c r="G150" s="58">
        <f>CONSUMO_COMBUSTIBLE[[#This Row],[Gal]]*3.78541</f>
        <v>0</v>
      </c>
      <c r="H150" s="52"/>
    </row>
    <row r="151" spans="1:8" ht="15">
      <c r="A151" s="49"/>
      <c r="B151" s="42">
        <f>MONTH(CONSUMO_COMBUSTIBLE[[#This Row],[Fecha ]])</f>
        <v>1</v>
      </c>
      <c r="C151" s="108"/>
      <c r="D151" s="42"/>
      <c r="E151" s="42"/>
      <c r="F151" s="76"/>
      <c r="G151" s="58">
        <f>CONSUMO_COMBUSTIBLE[[#This Row],[Gal]]*3.78541</f>
        <v>0</v>
      </c>
      <c r="H151" s="52"/>
    </row>
    <row r="152" spans="1:8">
      <c r="A152" s="49"/>
      <c r="B152" s="42">
        <f>MONTH(CONSUMO_COMBUSTIBLE[[#This Row],[Fecha ]])</f>
        <v>1</v>
      </c>
      <c r="C152" s="42"/>
      <c r="D152" s="42"/>
      <c r="E152" s="42"/>
      <c r="F152" s="76"/>
      <c r="G152" s="58">
        <f>CONSUMO_COMBUSTIBLE[[#This Row],[Gal]]*3.78541</f>
        <v>0</v>
      </c>
      <c r="H152" s="52"/>
    </row>
    <row r="153" spans="1:8" ht="15">
      <c r="A153" s="49"/>
      <c r="B153" s="42">
        <f>MONTH(CONSUMO_COMBUSTIBLE[[#This Row],[Fecha ]])</f>
        <v>1</v>
      </c>
      <c r="C153" s="108"/>
      <c r="D153" s="42"/>
      <c r="E153" s="42"/>
      <c r="F153" s="76"/>
      <c r="G153" s="58">
        <f>CONSUMO_COMBUSTIBLE[[#This Row],[Gal]]*3.78541</f>
        <v>0</v>
      </c>
      <c r="H153" s="52"/>
    </row>
    <row r="154" spans="1:8">
      <c r="A154" s="49"/>
      <c r="B154" s="42">
        <f>MONTH(CONSUMO_COMBUSTIBLE[[#This Row],[Fecha ]])</f>
        <v>1</v>
      </c>
      <c r="C154" s="42"/>
      <c r="D154" s="42"/>
      <c r="E154" s="42"/>
      <c r="F154" s="76"/>
      <c r="G154" s="58">
        <f>CONSUMO_COMBUSTIBLE[[#This Row],[Gal]]*3.78541</f>
        <v>0</v>
      </c>
      <c r="H154" s="52"/>
    </row>
    <row r="155" spans="1:8" ht="15">
      <c r="A155" s="49"/>
      <c r="B155" s="42">
        <f>MONTH(CONSUMO_COMBUSTIBLE[[#This Row],[Fecha ]])</f>
        <v>1</v>
      </c>
      <c r="C155" s="108"/>
      <c r="D155" s="42"/>
      <c r="E155" s="42"/>
      <c r="F155" s="76"/>
      <c r="G155" s="58">
        <f>CONSUMO_COMBUSTIBLE[[#This Row],[Gal]]*3.78541</f>
        <v>0</v>
      </c>
      <c r="H155" s="52"/>
    </row>
    <row r="156" spans="1:8">
      <c r="A156" s="49"/>
      <c r="B156" s="42">
        <f>MONTH(CONSUMO_COMBUSTIBLE[[#This Row],[Fecha ]])</f>
        <v>1</v>
      </c>
      <c r="C156" s="42"/>
      <c r="D156" s="42"/>
      <c r="E156" s="42"/>
      <c r="F156" s="76"/>
      <c r="G156" s="58">
        <f>CONSUMO_COMBUSTIBLE[[#This Row],[Gal]]*3.78541</f>
        <v>0</v>
      </c>
      <c r="H156" s="52"/>
    </row>
    <row r="157" spans="1:8">
      <c r="A157" s="49"/>
      <c r="B157" s="42">
        <f>MONTH(CONSUMO_COMBUSTIBLE[[#This Row],[Fecha ]])</f>
        <v>1</v>
      </c>
      <c r="C157" s="111"/>
      <c r="D157" s="42"/>
      <c r="E157" s="42"/>
      <c r="F157" s="76"/>
      <c r="G157" s="58">
        <f>CONSUMO_COMBUSTIBLE[[#This Row],[Gal]]*3.78541</f>
        <v>0</v>
      </c>
      <c r="H157" s="52"/>
    </row>
    <row r="158" spans="1:8" ht="15">
      <c r="A158" s="49"/>
      <c r="B158" s="42">
        <f>MONTH(CONSUMO_COMBUSTIBLE[[#This Row],[Fecha ]])</f>
        <v>1</v>
      </c>
      <c r="C158" s="110"/>
      <c r="D158" s="42"/>
      <c r="E158" s="42"/>
      <c r="F158" s="76"/>
      <c r="G158" s="58">
        <f>CONSUMO_COMBUSTIBLE[[#This Row],[Gal]]*3.78541</f>
        <v>0</v>
      </c>
      <c r="H158" s="52"/>
    </row>
    <row r="159" spans="1:8" ht="15">
      <c r="A159" s="49"/>
      <c r="B159" s="42">
        <f>MONTH(CONSUMO_COMBUSTIBLE[[#This Row],[Fecha ]])</f>
        <v>1</v>
      </c>
      <c r="C159" s="108"/>
      <c r="D159" s="42"/>
      <c r="E159" s="42"/>
      <c r="F159" s="76"/>
      <c r="G159" s="58">
        <f>CONSUMO_COMBUSTIBLE[[#This Row],[Gal]]*3.78541</f>
        <v>0</v>
      </c>
      <c r="H159" s="52"/>
    </row>
    <row r="160" spans="1:8">
      <c r="A160" s="49"/>
      <c r="B160" s="42">
        <f>MONTH(CONSUMO_COMBUSTIBLE[[#This Row],[Fecha ]])</f>
        <v>1</v>
      </c>
      <c r="C160" s="42"/>
      <c r="D160" s="42"/>
      <c r="E160" s="42"/>
      <c r="F160" s="76"/>
      <c r="G160" s="58">
        <f>CONSUMO_COMBUSTIBLE[[#This Row],[Gal]]*3.78541</f>
        <v>0</v>
      </c>
      <c r="H160" s="52"/>
    </row>
    <row r="161" spans="1:8" ht="15">
      <c r="A161" s="49"/>
      <c r="B161" s="42">
        <f>MONTH(CONSUMO_COMBUSTIBLE[[#This Row],[Fecha ]])</f>
        <v>1</v>
      </c>
      <c r="C161" s="108"/>
      <c r="D161" s="42"/>
      <c r="E161" s="42"/>
      <c r="F161" s="76"/>
      <c r="G161" s="58">
        <f>CONSUMO_COMBUSTIBLE[[#This Row],[Gal]]*3.78541</f>
        <v>0</v>
      </c>
      <c r="H161" s="52"/>
    </row>
    <row r="162" spans="1:8">
      <c r="A162" s="49"/>
      <c r="B162" s="42">
        <f>MONTH(CONSUMO_COMBUSTIBLE[[#This Row],[Fecha ]])</f>
        <v>1</v>
      </c>
      <c r="C162" s="42"/>
      <c r="D162" s="42"/>
      <c r="E162" s="42"/>
      <c r="F162" s="76"/>
      <c r="G162" s="58">
        <f>CONSUMO_COMBUSTIBLE[[#This Row],[Gal]]*3.78541</f>
        <v>0</v>
      </c>
      <c r="H162" s="52"/>
    </row>
    <row r="163" spans="1:8" ht="15">
      <c r="A163" s="112"/>
      <c r="B163" s="85">
        <f>MONTH(CONSUMO_COMBUSTIBLE[[#This Row],[Fecha ]])</f>
        <v>1</v>
      </c>
      <c r="C163" s="108"/>
      <c r="D163" s="42"/>
      <c r="E163" s="42"/>
      <c r="F163" s="76"/>
      <c r="G163" s="58">
        <f>CONSUMO_COMBUSTIBLE[[#This Row],[Gal]]*3.78541</f>
        <v>0</v>
      </c>
      <c r="H163" s="52"/>
    </row>
    <row r="164" spans="1:8" ht="15">
      <c r="A164" s="112"/>
      <c r="B164" s="85">
        <f>MONTH(CONSUMO_COMBUSTIBLE[[#This Row],[Fecha ]])</f>
        <v>1</v>
      </c>
      <c r="C164" s="51"/>
      <c r="D164" s="42"/>
      <c r="E164" s="42"/>
      <c r="F164" s="76"/>
      <c r="G164" s="58">
        <f>CONSUMO_COMBUSTIBLE[[#This Row],[Gal]]*3.78541</f>
        <v>0</v>
      </c>
      <c r="H164" s="52"/>
    </row>
    <row r="165" spans="1:8" ht="15">
      <c r="A165" s="49"/>
      <c r="B165" s="42"/>
      <c r="C165" s="42"/>
      <c r="D165" s="42"/>
      <c r="E165" s="42"/>
      <c r="F165" s="76"/>
      <c r="G165" s="58">
        <f>CONSUMO_COMBUSTIBLE[[#This Row],[Gal]]*3.78541</f>
        <v>0</v>
      </c>
      <c r="H165" s="52"/>
    </row>
    <row r="166" spans="1:8" ht="15">
      <c r="A166" s="49"/>
      <c r="B166" s="42">
        <f>MONTH(CONSUMO_COMBUSTIBLE[[#This Row],[Fecha ]])</f>
        <v>1</v>
      </c>
      <c r="C166" s="55"/>
      <c r="D166" s="42"/>
      <c r="E166" s="42"/>
      <c r="F166" s="76"/>
      <c r="G166" s="58">
        <f>CONSUMO_COMBUSTIBLE[[#This Row],[Gal]]*3.78541</f>
        <v>0</v>
      </c>
      <c r="H166" s="52"/>
    </row>
    <row r="167" spans="1:8" ht="15">
      <c r="A167" s="49"/>
      <c r="B167" s="42">
        <f>MONTH(CONSUMO_COMBUSTIBLE[[#This Row],[Fecha ]])</f>
        <v>1</v>
      </c>
      <c r="C167" s="66"/>
      <c r="D167" s="42"/>
      <c r="E167" s="42"/>
      <c r="F167" s="76"/>
      <c r="G167" s="58">
        <f>CONSUMO_COMBUSTIBLE[[#This Row],[Gal]]*3.78541</f>
        <v>0</v>
      </c>
      <c r="H167" s="52"/>
    </row>
    <row r="168" spans="1:8" ht="15">
      <c r="A168" s="49"/>
      <c r="B168" s="42">
        <f>MONTH(CONSUMO_COMBUSTIBLE[[#This Row],[Fecha ]])</f>
        <v>1</v>
      </c>
      <c r="C168" s="125"/>
      <c r="D168" s="42"/>
      <c r="E168" s="42"/>
      <c r="F168" s="76"/>
      <c r="G168" s="58">
        <f>CONSUMO_COMBUSTIBLE[[#This Row],[Gal]]*3.78541</f>
        <v>0</v>
      </c>
      <c r="H168" s="52"/>
    </row>
    <row r="169" spans="1:8" ht="15">
      <c r="A169" s="49"/>
      <c r="B169" s="42">
        <f>MONTH(CONSUMO_COMBUSTIBLE[[#This Row],[Fecha ]])</f>
        <v>1</v>
      </c>
      <c r="C169" s="66"/>
      <c r="D169" s="42"/>
      <c r="E169" s="42"/>
      <c r="F169" s="76"/>
      <c r="G169" s="58">
        <f>CONSUMO_COMBUSTIBLE[[#This Row],[Gal]]*3.78541</f>
        <v>0</v>
      </c>
      <c r="H169" s="52"/>
    </row>
    <row r="170" spans="1:8" ht="15">
      <c r="A170" s="49"/>
      <c r="B170" s="42">
        <f>MONTH(CONSUMO_COMBUSTIBLE[[#This Row],[Fecha ]])</f>
        <v>1</v>
      </c>
      <c r="C170" s="66"/>
      <c r="D170" s="42"/>
      <c r="E170" s="42"/>
      <c r="F170" s="76"/>
      <c r="G170" s="58">
        <f>CONSUMO_COMBUSTIBLE[[#This Row],[Gal]]*3.78541</f>
        <v>0</v>
      </c>
      <c r="H170" s="52"/>
    </row>
    <row r="171" spans="1:8" ht="15">
      <c r="A171" s="49"/>
      <c r="B171" s="42">
        <f>MONTH(CONSUMO_COMBUSTIBLE[[#This Row],[Fecha ]])</f>
        <v>1</v>
      </c>
      <c r="C171" s="66"/>
      <c r="D171" s="42"/>
      <c r="E171" s="42"/>
      <c r="F171" s="76"/>
      <c r="G171" s="58">
        <f>CONSUMO_COMBUSTIBLE[[#This Row],[Gal]]*3.78541</f>
        <v>0</v>
      </c>
      <c r="H171" s="52"/>
    </row>
    <row r="172" spans="1:8" ht="15">
      <c r="A172" s="49"/>
      <c r="B172" s="42">
        <f>MONTH(CONSUMO_COMBUSTIBLE[[#This Row],[Fecha ]])</f>
        <v>1</v>
      </c>
      <c r="C172" s="66"/>
      <c r="D172" s="42"/>
      <c r="E172" s="42"/>
      <c r="F172" s="76"/>
      <c r="G172" s="58">
        <f>CONSUMO_COMBUSTIBLE[[#This Row],[Gal]]*3.78541</f>
        <v>0</v>
      </c>
      <c r="H172" s="52"/>
    </row>
    <row r="173" spans="1:8" ht="15">
      <c r="A173" s="49"/>
      <c r="B173" s="42">
        <f>MONTH(CONSUMO_COMBUSTIBLE[[#This Row],[Fecha ]])</f>
        <v>1</v>
      </c>
      <c r="C173" s="66"/>
      <c r="D173" s="42"/>
      <c r="E173" s="42"/>
      <c r="F173" s="76"/>
      <c r="G173" s="58">
        <f>CONSUMO_COMBUSTIBLE[[#This Row],[Gal]]*3.78541</f>
        <v>0</v>
      </c>
      <c r="H173" s="52"/>
    </row>
    <row r="174" spans="1:8" ht="15">
      <c r="A174" s="49"/>
      <c r="B174" s="42">
        <f>MONTH(CONSUMO_COMBUSTIBLE[[#This Row],[Fecha ]])</f>
        <v>1</v>
      </c>
      <c r="C174" s="66"/>
      <c r="D174" s="42"/>
      <c r="E174" s="42"/>
      <c r="F174" s="76"/>
      <c r="G174" s="58">
        <f>CONSUMO_COMBUSTIBLE[[#This Row],[Gal]]*3.78541</f>
        <v>0</v>
      </c>
      <c r="H174" s="52"/>
    </row>
    <row r="175" spans="1:8" ht="15">
      <c r="A175" s="49"/>
      <c r="B175" s="42">
        <f>MONTH(CONSUMO_COMBUSTIBLE[[#This Row],[Fecha ]])</f>
        <v>1</v>
      </c>
      <c r="C175" s="66"/>
      <c r="D175" s="42"/>
      <c r="E175" s="42"/>
      <c r="F175" s="76"/>
      <c r="G175" s="58">
        <f>CONSUMO_COMBUSTIBLE[[#This Row],[Gal]]*3.78541</f>
        <v>0</v>
      </c>
      <c r="H175" s="52"/>
    </row>
    <row r="176" spans="1:8" ht="15">
      <c r="A176" s="49"/>
      <c r="B176" s="42">
        <f>MONTH(CONSUMO_COMBUSTIBLE[[#This Row],[Fecha ]])</f>
        <v>1</v>
      </c>
      <c r="C176" s="42"/>
      <c r="D176" s="42"/>
      <c r="E176" s="42"/>
      <c r="F176" s="76"/>
      <c r="G176" s="58">
        <f>CONSUMO_COMBUSTIBLE[[#This Row],[Gal]]*3.78541</f>
        <v>0</v>
      </c>
      <c r="H176" s="52"/>
    </row>
    <row r="177" spans="1:8" ht="15">
      <c r="A177" s="49"/>
      <c r="B177" s="42">
        <f>MONTH(CONSUMO_COMBUSTIBLE[[#This Row],[Fecha ]])</f>
        <v>1</v>
      </c>
      <c r="C177" s="42"/>
      <c r="D177" s="42"/>
      <c r="E177" s="42"/>
      <c r="F177" s="76"/>
      <c r="G177" s="58">
        <f>CONSUMO_COMBUSTIBLE[[#This Row],[Gal]]*3.78541</f>
        <v>0</v>
      </c>
      <c r="H177" s="52"/>
    </row>
    <row r="178" spans="1:8" ht="15">
      <c r="A178" s="49"/>
      <c r="B178" s="42">
        <f>MONTH(CONSUMO_COMBUSTIBLE[[#This Row],[Fecha ]])</f>
        <v>1</v>
      </c>
      <c r="C178" s="42"/>
      <c r="D178" s="42"/>
      <c r="E178" s="42"/>
      <c r="F178" s="76"/>
      <c r="G178" s="58">
        <f>CONSUMO_COMBUSTIBLE[[#This Row],[Gal]]*3.78541</f>
        <v>0</v>
      </c>
      <c r="H178" s="52"/>
    </row>
    <row r="179" spans="1:8" ht="15">
      <c r="A179" s="49"/>
      <c r="B179" s="42">
        <f>MONTH(CONSUMO_COMBUSTIBLE[[#This Row],[Fecha ]])</f>
        <v>1</v>
      </c>
      <c r="C179" s="42"/>
      <c r="D179" s="42"/>
      <c r="E179" s="42"/>
      <c r="F179" s="76"/>
      <c r="G179" s="58">
        <f>CONSUMO_COMBUSTIBLE[[#This Row],[Gal]]*3.78541</f>
        <v>0</v>
      </c>
      <c r="H179" s="52"/>
    </row>
    <row r="180" spans="1:8" ht="15">
      <c r="A180" s="49"/>
      <c r="B180" s="42">
        <f>MONTH(CONSUMO_COMBUSTIBLE[[#This Row],[Fecha ]])</f>
        <v>1</v>
      </c>
      <c r="C180" s="42"/>
      <c r="D180" s="42"/>
      <c r="E180" s="42"/>
      <c r="F180" s="76"/>
      <c r="G180" s="58">
        <f>CONSUMO_COMBUSTIBLE[[#This Row],[Gal]]*3.78541</f>
        <v>0</v>
      </c>
      <c r="H180" s="52"/>
    </row>
    <row r="181" spans="1:8" ht="15">
      <c r="A181" s="49"/>
      <c r="B181" s="42">
        <f>MONTH(CONSUMO_COMBUSTIBLE[[#This Row],[Fecha ]])</f>
        <v>1</v>
      </c>
      <c r="C181" s="42"/>
      <c r="D181" s="42"/>
      <c r="E181" s="42"/>
      <c r="F181" s="76"/>
      <c r="G181" s="58">
        <f>CONSUMO_COMBUSTIBLE[[#This Row],[Gal]]*3.78541</f>
        <v>0</v>
      </c>
      <c r="H181" s="52"/>
    </row>
    <row r="182" spans="1:8" ht="15">
      <c r="A182" s="49"/>
      <c r="B182" s="42">
        <f>MONTH(CONSUMO_COMBUSTIBLE[[#This Row],[Fecha ]])</f>
        <v>1</v>
      </c>
      <c r="C182" s="42"/>
      <c r="D182" s="42"/>
      <c r="E182" s="42"/>
      <c r="F182" s="76"/>
      <c r="G182" s="58">
        <f>CONSUMO_COMBUSTIBLE[[#This Row],[Gal]]*3.78541</f>
        <v>0</v>
      </c>
      <c r="H182" s="52"/>
    </row>
    <row r="183" spans="1:8" ht="15">
      <c r="A183" s="49"/>
      <c r="B183" s="42">
        <f>MONTH(CONSUMO_COMBUSTIBLE[[#This Row],[Fecha ]])</f>
        <v>1</v>
      </c>
      <c r="C183" s="42"/>
      <c r="D183" s="42"/>
      <c r="E183" s="42"/>
      <c r="F183" s="76"/>
      <c r="G183" s="58">
        <f>CONSUMO_COMBUSTIBLE[[#This Row],[Gal]]*3.78541</f>
        <v>0</v>
      </c>
      <c r="H183" s="52"/>
    </row>
    <row r="184" spans="1:8" ht="15">
      <c r="A184" s="112"/>
      <c r="B184" s="42">
        <f>MONTH(CONSUMO_COMBUSTIBLE[[#This Row],[Fecha ]])</f>
        <v>1</v>
      </c>
      <c r="C184" s="42"/>
      <c r="D184" s="42"/>
      <c r="E184" s="42"/>
      <c r="F184" s="76"/>
      <c r="G184" s="58">
        <f>CONSUMO_COMBUSTIBLE[[#This Row],[Gal]]*3.78541</f>
        <v>0</v>
      </c>
      <c r="H184" s="52"/>
    </row>
    <row r="185" spans="1:8" ht="15">
      <c r="A185" s="49"/>
      <c r="B185" s="42">
        <f>MONTH(CONSUMO_COMBUSTIBLE[[#This Row],[Fecha ]])</f>
        <v>1</v>
      </c>
      <c r="C185" s="42"/>
      <c r="D185" s="42"/>
      <c r="E185" s="42"/>
      <c r="F185" s="76"/>
      <c r="G185" s="58">
        <f>CONSUMO_COMBUSTIBLE[[#This Row],[Gal]]*3.78541</f>
        <v>0</v>
      </c>
      <c r="H185" s="52"/>
    </row>
    <row r="186" spans="1:8" ht="15">
      <c r="A186" s="49"/>
      <c r="B186" s="42">
        <f>MONTH(CONSUMO_COMBUSTIBLE[[#This Row],[Fecha ]])</f>
        <v>1</v>
      </c>
      <c r="C186" s="42"/>
      <c r="D186" s="42"/>
      <c r="E186" s="42"/>
      <c r="F186" s="76"/>
      <c r="G186" s="58">
        <f>CONSUMO_COMBUSTIBLE[[#This Row],[Gal]]*3.78541</f>
        <v>0</v>
      </c>
      <c r="H186" s="52"/>
    </row>
    <row r="187" spans="1:8" ht="15">
      <c r="A187" s="49"/>
      <c r="B187" s="42">
        <f>MONTH(CONSUMO_COMBUSTIBLE[[#This Row],[Fecha ]])</f>
        <v>1</v>
      </c>
      <c r="C187" s="42"/>
      <c r="D187" s="42"/>
      <c r="E187" s="42"/>
      <c r="F187" s="76"/>
      <c r="G187" s="58">
        <f>CONSUMO_COMBUSTIBLE[[#This Row],[Gal]]*3.78541</f>
        <v>0</v>
      </c>
      <c r="H187" s="52"/>
    </row>
    <row r="188" spans="1:8" ht="15">
      <c r="A188" s="49"/>
      <c r="B188" s="42">
        <f>MONTH(CONSUMO_COMBUSTIBLE[[#This Row],[Fecha ]])</f>
        <v>1</v>
      </c>
      <c r="C188" s="42"/>
      <c r="D188" s="42"/>
      <c r="E188" s="42"/>
      <c r="F188" s="76"/>
      <c r="G188" s="58">
        <f>CONSUMO_COMBUSTIBLE[[#This Row],[Gal]]*3.78541</f>
        <v>0</v>
      </c>
      <c r="H188" s="52"/>
    </row>
    <row r="189" spans="1:8" ht="15">
      <c r="A189" s="49"/>
      <c r="B189" s="42">
        <f>MONTH(CONSUMO_COMBUSTIBLE[[#This Row],[Fecha ]])</f>
        <v>1</v>
      </c>
      <c r="C189" s="42"/>
      <c r="D189" s="42"/>
      <c r="E189" s="42"/>
      <c r="F189" s="76"/>
      <c r="G189" s="58">
        <f>CONSUMO_COMBUSTIBLE[[#This Row],[Gal]]*3.78541</f>
        <v>0</v>
      </c>
      <c r="H189" s="52"/>
    </row>
    <row r="190" spans="1:8" ht="15">
      <c r="A190" s="49"/>
      <c r="B190" s="42">
        <f>MONTH(CONSUMO_COMBUSTIBLE[[#This Row],[Fecha ]])</f>
        <v>1</v>
      </c>
      <c r="C190" s="42"/>
      <c r="D190" s="42"/>
      <c r="E190" s="42"/>
      <c r="F190" s="76"/>
      <c r="G190" s="58">
        <f>CONSUMO_COMBUSTIBLE[[#This Row],[Gal]]*3.78541</f>
        <v>0</v>
      </c>
      <c r="H190" s="52"/>
    </row>
    <row r="191" spans="1:8" ht="15">
      <c r="A191" s="49"/>
      <c r="B191" s="42">
        <f>MONTH(CONSUMO_COMBUSTIBLE[[#This Row],[Fecha ]])</f>
        <v>1</v>
      </c>
      <c r="C191" s="42"/>
      <c r="D191" s="42"/>
      <c r="E191" s="42"/>
      <c r="F191" s="76"/>
      <c r="G191" s="58">
        <f>CONSUMO_COMBUSTIBLE[[#This Row],[Gal]]*3.78541</f>
        <v>0</v>
      </c>
      <c r="H191" s="52"/>
    </row>
    <row r="192" spans="1:8" ht="15">
      <c r="A192" s="49"/>
      <c r="B192" s="42">
        <f>MONTH(CONSUMO_COMBUSTIBLE[[#This Row],[Fecha ]])</f>
        <v>1</v>
      </c>
      <c r="C192" s="42"/>
      <c r="D192" s="42"/>
      <c r="E192" s="42"/>
      <c r="F192" s="76"/>
      <c r="G192" s="58">
        <f>CONSUMO_COMBUSTIBLE[[#This Row],[Gal]]*3.78541</f>
        <v>0</v>
      </c>
      <c r="H192" s="52"/>
    </row>
    <row r="193" spans="1:8" ht="15">
      <c r="A193" s="49"/>
      <c r="B193" s="42">
        <f>MONTH(CONSUMO_COMBUSTIBLE[[#This Row],[Fecha ]])</f>
        <v>1</v>
      </c>
      <c r="C193" s="42"/>
      <c r="D193" s="42"/>
      <c r="E193" s="42"/>
      <c r="F193" s="76"/>
      <c r="G193" s="58">
        <f>CONSUMO_COMBUSTIBLE[[#This Row],[Gal]]*3.78541</f>
        <v>0</v>
      </c>
      <c r="H193" s="52"/>
    </row>
    <row r="194" spans="1:8" ht="15">
      <c r="A194" s="49"/>
      <c r="B194" s="42">
        <f>MONTH(CONSUMO_COMBUSTIBLE[[#This Row],[Fecha ]])</f>
        <v>1</v>
      </c>
      <c r="C194" s="42"/>
      <c r="D194" s="42"/>
      <c r="E194" s="42"/>
      <c r="F194" s="76"/>
      <c r="G194" s="58">
        <f>CONSUMO_COMBUSTIBLE[[#This Row],[Gal]]*3.78541</f>
        <v>0</v>
      </c>
      <c r="H194" s="52"/>
    </row>
    <row r="195" spans="1:8" ht="15">
      <c r="A195" s="49"/>
      <c r="B195" s="42">
        <f>MONTH(CONSUMO_COMBUSTIBLE[[#This Row],[Fecha ]])</f>
        <v>1</v>
      </c>
      <c r="C195" s="42"/>
      <c r="D195" s="42"/>
      <c r="E195" s="42"/>
      <c r="F195" s="76"/>
      <c r="G195" s="58">
        <f>CONSUMO_COMBUSTIBLE[[#This Row],[Gal]]*3.78541</f>
        <v>0</v>
      </c>
      <c r="H195" s="52"/>
    </row>
    <row r="196" spans="1:8" ht="15">
      <c r="A196" s="49"/>
      <c r="B196" s="42">
        <f>MONTH(CONSUMO_COMBUSTIBLE[[#This Row],[Fecha ]])</f>
        <v>1</v>
      </c>
      <c r="C196" s="42"/>
      <c r="D196" s="42"/>
      <c r="E196" s="42"/>
      <c r="F196" s="76"/>
      <c r="G196" s="58">
        <f>CONSUMO_COMBUSTIBLE[[#This Row],[Gal]]*3.78541</f>
        <v>0</v>
      </c>
      <c r="H196" s="52"/>
    </row>
    <row r="197" spans="1:8" ht="15">
      <c r="A197" s="49"/>
      <c r="B197" s="42">
        <f>MONTH(CONSUMO_COMBUSTIBLE[[#This Row],[Fecha ]])</f>
        <v>1</v>
      </c>
      <c r="C197" s="42"/>
      <c r="D197" s="42"/>
      <c r="E197" s="42"/>
      <c r="F197" s="76"/>
      <c r="G197" s="58">
        <f>CONSUMO_COMBUSTIBLE[[#This Row],[Gal]]*3.78541</f>
        <v>0</v>
      </c>
      <c r="H197" s="52"/>
    </row>
    <row r="198" spans="1:8" ht="15">
      <c r="A198" s="49"/>
      <c r="B198" s="42">
        <f>MONTH(CONSUMO_COMBUSTIBLE[[#This Row],[Fecha ]])</f>
        <v>1</v>
      </c>
      <c r="C198" s="42"/>
      <c r="D198" s="42"/>
      <c r="E198" s="42"/>
      <c r="F198" s="76"/>
      <c r="G198" s="58">
        <f>CONSUMO_COMBUSTIBLE[[#This Row],[Gal]]*3.78541</f>
        <v>0</v>
      </c>
      <c r="H198" s="52"/>
    </row>
    <row r="199" spans="1:8" ht="15">
      <c r="A199" s="49"/>
      <c r="B199" s="42">
        <f>MONTH(CONSUMO_COMBUSTIBLE[[#This Row],[Fecha ]])</f>
        <v>1</v>
      </c>
      <c r="C199" s="42"/>
      <c r="D199" s="42"/>
      <c r="E199" s="42"/>
      <c r="F199" s="76"/>
      <c r="G199" s="58">
        <f>CONSUMO_COMBUSTIBLE[[#This Row],[Gal]]*3.78541</f>
        <v>0</v>
      </c>
      <c r="H199" s="52"/>
    </row>
    <row r="200" spans="1:8" ht="15">
      <c r="A200" s="49"/>
      <c r="B200" s="42">
        <f>MONTH(CONSUMO_COMBUSTIBLE[[#This Row],[Fecha ]])</f>
        <v>1</v>
      </c>
      <c r="C200" s="42"/>
      <c r="D200" s="42"/>
      <c r="E200" s="42"/>
      <c r="F200" s="76"/>
      <c r="G200" s="58">
        <f>CONSUMO_COMBUSTIBLE[[#This Row],[Gal]]*3.78541</f>
        <v>0</v>
      </c>
      <c r="H200" s="52"/>
    </row>
    <row r="201" spans="1:8" ht="15">
      <c r="A201" s="49"/>
      <c r="B201" s="42">
        <f>MONTH(CONSUMO_COMBUSTIBLE[[#This Row],[Fecha ]])</f>
        <v>1</v>
      </c>
      <c r="C201" s="42"/>
      <c r="D201" s="42"/>
      <c r="E201" s="42"/>
      <c r="F201" s="76"/>
      <c r="G201" s="58">
        <f>CONSUMO_COMBUSTIBLE[[#This Row],[Gal]]*3.78541</f>
        <v>0</v>
      </c>
      <c r="H201" s="52"/>
    </row>
    <row r="202" spans="1:8" ht="15">
      <c r="A202" s="49"/>
      <c r="B202" s="42">
        <f>MONTH(CONSUMO_COMBUSTIBLE[[#This Row],[Fecha ]])</f>
        <v>1</v>
      </c>
      <c r="C202" s="42"/>
      <c r="D202" s="42"/>
      <c r="E202" s="42"/>
      <c r="F202" s="76"/>
      <c r="G202" s="58">
        <f>CONSUMO_COMBUSTIBLE[[#This Row],[Gal]]*3.78541</f>
        <v>0</v>
      </c>
      <c r="H202" s="52"/>
    </row>
    <row r="203" spans="1:8" ht="15">
      <c r="A203" s="49"/>
      <c r="B203" s="42">
        <f>MONTH(CONSUMO_COMBUSTIBLE[[#This Row],[Fecha ]])</f>
        <v>1</v>
      </c>
      <c r="C203" s="42"/>
      <c r="D203" s="42"/>
      <c r="E203" s="42"/>
      <c r="F203" s="76"/>
      <c r="G203" s="58">
        <f>CONSUMO_COMBUSTIBLE[[#This Row],[Gal]]*3.78541</f>
        <v>0</v>
      </c>
      <c r="H203" s="52"/>
    </row>
    <row r="204" spans="1:8" ht="15">
      <c r="A204" s="49"/>
      <c r="B204" s="42">
        <f>MONTH(CONSUMO_COMBUSTIBLE[[#This Row],[Fecha ]])</f>
        <v>1</v>
      </c>
      <c r="C204" s="42"/>
      <c r="D204" s="42"/>
      <c r="E204" s="42"/>
      <c r="F204" s="76"/>
      <c r="G204" s="58">
        <f>CONSUMO_COMBUSTIBLE[[#This Row],[Gal]]*3.78541</f>
        <v>0</v>
      </c>
      <c r="H204" s="52"/>
    </row>
    <row r="205" spans="1:8" ht="15">
      <c r="A205" s="49"/>
      <c r="B205" s="42">
        <f>MONTH(CONSUMO_COMBUSTIBLE[[#This Row],[Fecha ]])</f>
        <v>1</v>
      </c>
      <c r="C205" s="42"/>
      <c r="D205" s="42"/>
      <c r="E205" s="42"/>
      <c r="F205" s="76"/>
      <c r="G205" s="58">
        <f>CONSUMO_COMBUSTIBLE[[#This Row],[Gal]]*3.78541</f>
        <v>0</v>
      </c>
      <c r="H205" s="52"/>
    </row>
    <row r="206" spans="1:8" ht="15">
      <c r="A206" s="49"/>
      <c r="B206" s="42">
        <f>MONTH(CONSUMO_COMBUSTIBLE[[#This Row],[Fecha ]])</f>
        <v>1</v>
      </c>
      <c r="C206" s="42"/>
      <c r="D206" s="42"/>
      <c r="E206" s="42"/>
      <c r="F206" s="76"/>
      <c r="G206" s="58">
        <f>CONSUMO_COMBUSTIBLE[[#This Row],[Gal]]*3.78541</f>
        <v>0</v>
      </c>
      <c r="H206" s="52"/>
    </row>
    <row r="207" spans="1:8" ht="15">
      <c r="A207" s="49"/>
      <c r="B207" s="42">
        <f>MONTH(CONSUMO_COMBUSTIBLE[[#This Row],[Fecha ]])</f>
        <v>1</v>
      </c>
      <c r="C207" s="42"/>
      <c r="D207" s="42"/>
      <c r="E207" s="42"/>
      <c r="F207" s="76"/>
      <c r="G207" s="58">
        <f>CONSUMO_COMBUSTIBLE[[#This Row],[Gal]]*3.78541</f>
        <v>0</v>
      </c>
      <c r="H207" s="52"/>
    </row>
    <row r="208" spans="1:8" ht="15">
      <c r="A208" s="49"/>
      <c r="B208" s="42">
        <f>MONTH(CONSUMO_COMBUSTIBLE[[#This Row],[Fecha ]])</f>
        <v>1</v>
      </c>
      <c r="C208" s="42"/>
      <c r="D208" s="42"/>
      <c r="E208" s="42"/>
      <c r="F208" s="76"/>
      <c r="G208" s="58">
        <f>CONSUMO_COMBUSTIBLE[[#This Row],[Gal]]*3.78541</f>
        <v>0</v>
      </c>
      <c r="H208" s="52"/>
    </row>
    <row r="209" spans="1:8" ht="15">
      <c r="A209" s="49"/>
      <c r="B209" s="42">
        <f>MONTH(CONSUMO_COMBUSTIBLE[[#This Row],[Fecha ]])</f>
        <v>1</v>
      </c>
      <c r="C209" s="42"/>
      <c r="D209" s="42"/>
      <c r="E209" s="42"/>
      <c r="F209" s="76"/>
      <c r="G209" s="58">
        <f>CONSUMO_COMBUSTIBLE[[#This Row],[Gal]]*3.78541</f>
        <v>0</v>
      </c>
      <c r="H209" s="52"/>
    </row>
    <row r="210" spans="1:8" ht="15">
      <c r="A210" s="49"/>
      <c r="B210" s="42">
        <f>MONTH(CONSUMO_COMBUSTIBLE[[#This Row],[Fecha ]])</f>
        <v>1</v>
      </c>
      <c r="C210" s="42"/>
      <c r="D210" s="42"/>
      <c r="E210" s="42"/>
      <c r="F210" s="76"/>
      <c r="G210" s="58">
        <f>CONSUMO_COMBUSTIBLE[[#This Row],[Gal]]*3.78541</f>
        <v>0</v>
      </c>
      <c r="H210" s="52"/>
    </row>
    <row r="211" spans="1:8" ht="15">
      <c r="A211" s="49"/>
      <c r="B211" s="42">
        <f>MONTH(CONSUMO_COMBUSTIBLE[[#This Row],[Fecha ]])</f>
        <v>1</v>
      </c>
      <c r="C211" s="42"/>
      <c r="D211" s="42"/>
      <c r="E211" s="42"/>
      <c r="F211" s="76"/>
      <c r="G211" s="58">
        <f>CONSUMO_COMBUSTIBLE[[#This Row],[Gal]]*3.78541</f>
        <v>0</v>
      </c>
      <c r="H211" s="52"/>
    </row>
    <row r="212" spans="1:8" ht="15">
      <c r="A212" s="49"/>
      <c r="B212" s="42">
        <f>MONTH(CONSUMO_COMBUSTIBLE[[#This Row],[Fecha ]])</f>
        <v>1</v>
      </c>
      <c r="C212" s="42"/>
      <c r="D212" s="42"/>
      <c r="E212" s="42"/>
      <c r="F212" s="76"/>
      <c r="G212" s="58">
        <f>CONSUMO_COMBUSTIBLE[[#This Row],[Gal]]*3.78541</f>
        <v>0</v>
      </c>
      <c r="H212" s="52"/>
    </row>
    <row r="213" spans="1:8" ht="15">
      <c r="A213" s="49"/>
      <c r="B213" s="42">
        <f>MONTH(CONSUMO_COMBUSTIBLE[[#This Row],[Fecha ]])</f>
        <v>1</v>
      </c>
      <c r="C213" s="42"/>
      <c r="D213" s="42"/>
      <c r="E213" s="42"/>
      <c r="F213" s="76"/>
      <c r="G213" s="58">
        <f>CONSUMO_COMBUSTIBLE[[#This Row],[Gal]]*3.78541</f>
        <v>0</v>
      </c>
      <c r="H213" s="52"/>
    </row>
    <row r="214" spans="1:8" ht="15">
      <c r="A214" s="49"/>
      <c r="B214" s="42">
        <f>MONTH(CONSUMO_COMBUSTIBLE[[#This Row],[Fecha ]])</f>
        <v>1</v>
      </c>
      <c r="C214" s="42"/>
      <c r="D214" s="42"/>
      <c r="E214" s="42"/>
      <c r="F214" s="76"/>
      <c r="G214" s="58">
        <f>CONSUMO_COMBUSTIBLE[[#This Row],[Gal]]*3.78541</f>
        <v>0</v>
      </c>
      <c r="H214" s="52"/>
    </row>
    <row r="215" spans="1:8" ht="15">
      <c r="A215" s="49"/>
      <c r="B215" s="42">
        <f>MONTH(CONSUMO_COMBUSTIBLE[[#This Row],[Fecha ]])</f>
        <v>1</v>
      </c>
      <c r="C215" s="42"/>
      <c r="D215" s="42"/>
      <c r="E215" s="42"/>
      <c r="F215" s="76"/>
      <c r="G215" s="58">
        <f>CONSUMO_COMBUSTIBLE[[#This Row],[Gal]]*3.78541</f>
        <v>0</v>
      </c>
      <c r="H215" s="52"/>
    </row>
    <row r="216" spans="1:8" ht="15">
      <c r="A216" s="49"/>
      <c r="B216" s="42">
        <f>MONTH(CONSUMO_COMBUSTIBLE[[#This Row],[Fecha ]])</f>
        <v>1</v>
      </c>
      <c r="C216" s="42"/>
      <c r="D216" s="42"/>
      <c r="E216" s="42"/>
      <c r="F216" s="76"/>
      <c r="G216" s="58">
        <f>CONSUMO_COMBUSTIBLE[[#This Row],[Gal]]*3.78541</f>
        <v>0</v>
      </c>
      <c r="H216" s="52"/>
    </row>
    <row r="217" spans="1:8" ht="15">
      <c r="A217" s="49"/>
      <c r="B217" s="42">
        <f>MONTH(CONSUMO_COMBUSTIBLE[[#This Row],[Fecha ]])</f>
        <v>1</v>
      </c>
      <c r="C217" s="42"/>
      <c r="D217" s="42"/>
      <c r="E217" s="42"/>
      <c r="F217" s="76"/>
      <c r="G217" s="58">
        <f>CONSUMO_COMBUSTIBLE[[#This Row],[Gal]]*3.78541</f>
        <v>0</v>
      </c>
      <c r="H217" s="52"/>
    </row>
    <row r="218" spans="1:8" ht="15">
      <c r="A218" s="49"/>
      <c r="B218" s="42">
        <f>MONTH(CONSUMO_COMBUSTIBLE[[#This Row],[Fecha ]])</f>
        <v>1</v>
      </c>
      <c r="C218" s="42"/>
      <c r="D218" s="42"/>
      <c r="E218" s="42"/>
      <c r="F218" s="76"/>
      <c r="G218" s="58">
        <f>CONSUMO_COMBUSTIBLE[[#This Row],[Gal]]*3.78541</f>
        <v>0</v>
      </c>
      <c r="H218" s="52"/>
    </row>
    <row r="219" spans="1:8" ht="15">
      <c r="A219" s="49"/>
      <c r="B219" s="42">
        <f>MONTH(CONSUMO_COMBUSTIBLE[[#This Row],[Fecha ]])</f>
        <v>1</v>
      </c>
      <c r="C219" s="42"/>
      <c r="D219" s="42"/>
      <c r="E219" s="42"/>
      <c r="F219" s="76"/>
      <c r="G219" s="58">
        <f>CONSUMO_COMBUSTIBLE[[#This Row],[Gal]]*3.78541</f>
        <v>0</v>
      </c>
      <c r="H219" s="52"/>
    </row>
    <row r="220" spans="1:8" ht="15">
      <c r="A220" s="49"/>
      <c r="B220" s="42">
        <f>MONTH(CONSUMO_COMBUSTIBLE[[#This Row],[Fecha ]])</f>
        <v>1</v>
      </c>
      <c r="C220" s="42"/>
      <c r="D220" s="42"/>
      <c r="E220" s="42"/>
      <c r="F220" s="76"/>
      <c r="G220" s="58">
        <f>CONSUMO_COMBUSTIBLE[[#This Row],[Gal]]*3.78541</f>
        <v>0</v>
      </c>
      <c r="H220" s="52"/>
    </row>
    <row r="221" spans="1:8" ht="15">
      <c r="A221" s="49"/>
      <c r="B221" s="42">
        <f>MONTH(CONSUMO_COMBUSTIBLE[[#This Row],[Fecha ]])</f>
        <v>1</v>
      </c>
      <c r="C221" s="42"/>
      <c r="D221" s="42"/>
      <c r="E221" s="42"/>
      <c r="F221" s="76"/>
      <c r="G221" s="58">
        <f>CONSUMO_COMBUSTIBLE[[#This Row],[Gal]]*3.78541</f>
        <v>0</v>
      </c>
      <c r="H221" s="52"/>
    </row>
    <row r="222" spans="1:8" ht="15">
      <c r="A222" s="49"/>
      <c r="B222" s="42">
        <f>MONTH(CONSUMO_COMBUSTIBLE[[#This Row],[Fecha ]])</f>
        <v>1</v>
      </c>
      <c r="C222" s="42"/>
      <c r="D222" s="42"/>
      <c r="E222" s="42"/>
      <c r="F222" s="76"/>
      <c r="G222" s="58">
        <f>CONSUMO_COMBUSTIBLE[[#This Row],[Gal]]*3.78541</f>
        <v>0</v>
      </c>
      <c r="H222" s="52"/>
    </row>
    <row r="223" spans="1:8" ht="15">
      <c r="A223" s="49"/>
      <c r="B223" s="42">
        <f>MONTH(CONSUMO_COMBUSTIBLE[[#This Row],[Fecha ]])</f>
        <v>1</v>
      </c>
      <c r="C223" s="42"/>
      <c r="D223" s="42"/>
      <c r="E223" s="42"/>
      <c r="F223" s="76"/>
      <c r="G223" s="58">
        <f>CONSUMO_COMBUSTIBLE[[#This Row],[Gal]]*3.78541</f>
        <v>0</v>
      </c>
      <c r="H223" s="52"/>
    </row>
    <row r="224" spans="1:8" ht="15">
      <c r="A224" s="49"/>
      <c r="B224" s="42">
        <f>MONTH(CONSUMO_COMBUSTIBLE[[#This Row],[Fecha ]])</f>
        <v>1</v>
      </c>
      <c r="C224" s="42"/>
      <c r="D224" s="42"/>
      <c r="E224" s="42"/>
      <c r="F224" s="76"/>
      <c r="G224" s="58">
        <f>CONSUMO_COMBUSTIBLE[[#This Row],[Gal]]*3.78541</f>
        <v>0</v>
      </c>
      <c r="H224" s="52"/>
    </row>
    <row r="225" spans="1:8" ht="15">
      <c r="A225" s="49"/>
      <c r="B225" s="42">
        <f>MONTH(CONSUMO_COMBUSTIBLE[[#This Row],[Fecha ]])</f>
        <v>1</v>
      </c>
      <c r="C225" s="42"/>
      <c r="D225" s="42"/>
      <c r="E225" s="42"/>
      <c r="F225" s="76"/>
      <c r="G225" s="58">
        <f>CONSUMO_COMBUSTIBLE[[#This Row],[Gal]]*3.78541</f>
        <v>0</v>
      </c>
      <c r="H225" s="52"/>
    </row>
    <row r="226" spans="1:8" ht="15">
      <c r="A226" s="49"/>
      <c r="B226" s="42">
        <f>MONTH(CONSUMO_COMBUSTIBLE[[#This Row],[Fecha ]])</f>
        <v>1</v>
      </c>
      <c r="C226" s="42"/>
      <c r="D226" s="42"/>
      <c r="E226" s="42"/>
      <c r="F226" s="76"/>
      <c r="G226" s="58">
        <f>CONSUMO_COMBUSTIBLE[[#This Row],[Gal]]*3.78541</f>
        <v>0</v>
      </c>
      <c r="H226" s="52"/>
    </row>
    <row r="227" spans="1:8" ht="15">
      <c r="A227" s="49"/>
      <c r="B227" s="42">
        <f>MONTH(CONSUMO_COMBUSTIBLE[[#This Row],[Fecha ]])</f>
        <v>1</v>
      </c>
      <c r="C227" s="42"/>
      <c r="D227" s="42"/>
      <c r="E227" s="42"/>
      <c r="F227" s="76"/>
      <c r="G227" s="58">
        <f>CONSUMO_COMBUSTIBLE[[#This Row],[Gal]]*3.78541</f>
        <v>0</v>
      </c>
      <c r="H227" s="52"/>
    </row>
    <row r="228" spans="1:8" ht="15">
      <c r="A228" s="49"/>
      <c r="B228" s="42">
        <f>MONTH(CONSUMO_COMBUSTIBLE[[#This Row],[Fecha ]])</f>
        <v>1</v>
      </c>
      <c r="C228" s="42"/>
      <c r="D228" s="42"/>
      <c r="E228" s="42"/>
      <c r="F228" s="76"/>
      <c r="G228" s="58">
        <f>CONSUMO_COMBUSTIBLE[[#This Row],[Gal]]*3.78541</f>
        <v>0</v>
      </c>
      <c r="H228" s="52"/>
    </row>
    <row r="229" spans="1:8" ht="15">
      <c r="A229" s="49"/>
      <c r="B229" s="42">
        <f>MONTH(CONSUMO_COMBUSTIBLE[[#This Row],[Fecha ]])</f>
        <v>1</v>
      </c>
      <c r="C229" s="42"/>
      <c r="D229" s="42"/>
      <c r="E229" s="42"/>
      <c r="F229" s="76"/>
      <c r="G229" s="58">
        <f>CONSUMO_COMBUSTIBLE[[#This Row],[Gal]]*3.78541</f>
        <v>0</v>
      </c>
      <c r="H229" s="52"/>
    </row>
    <row r="230" spans="1:8" ht="15">
      <c r="A230" s="49"/>
      <c r="B230" s="42">
        <f>MONTH(CONSUMO_COMBUSTIBLE[[#This Row],[Fecha ]])</f>
        <v>1</v>
      </c>
      <c r="C230" s="42"/>
      <c r="D230" s="42"/>
      <c r="E230" s="42"/>
      <c r="F230" s="76"/>
      <c r="G230" s="58">
        <f>CONSUMO_COMBUSTIBLE[[#This Row],[Gal]]*3.78541</f>
        <v>0</v>
      </c>
      <c r="H230" s="52"/>
    </row>
    <row r="231" spans="1:8" ht="15">
      <c r="A231" s="49"/>
      <c r="B231" s="42">
        <f>MONTH(CONSUMO_COMBUSTIBLE[[#This Row],[Fecha ]])</f>
        <v>1</v>
      </c>
      <c r="C231" s="42"/>
      <c r="D231" s="42"/>
      <c r="E231" s="42"/>
      <c r="F231" s="76"/>
      <c r="G231" s="58">
        <f>CONSUMO_COMBUSTIBLE[[#This Row],[Gal]]*3.78541</f>
        <v>0</v>
      </c>
      <c r="H231" s="52"/>
    </row>
    <row r="232" spans="1:8" ht="15">
      <c r="A232" s="49"/>
      <c r="B232" s="42">
        <f>MONTH(CONSUMO_COMBUSTIBLE[[#This Row],[Fecha ]])</f>
        <v>1</v>
      </c>
      <c r="C232" s="42"/>
      <c r="D232" s="42"/>
      <c r="E232" s="42"/>
      <c r="F232" s="76"/>
      <c r="G232" s="58">
        <f>CONSUMO_COMBUSTIBLE[[#This Row],[Gal]]*3.78541</f>
        <v>0</v>
      </c>
      <c r="H232" s="52"/>
    </row>
    <row r="233" spans="1:8" ht="15">
      <c r="A233" s="49"/>
      <c r="B233" s="42">
        <f>MONTH(CONSUMO_COMBUSTIBLE[[#This Row],[Fecha ]])</f>
        <v>1</v>
      </c>
      <c r="C233" s="42"/>
      <c r="D233" s="42"/>
      <c r="E233" s="42"/>
      <c r="F233" s="76"/>
      <c r="G233" s="58">
        <f>CONSUMO_COMBUSTIBLE[[#This Row],[Gal]]*3.78541</f>
        <v>0</v>
      </c>
      <c r="H233" s="52"/>
    </row>
    <row r="234" spans="1:8" ht="15">
      <c r="A234" s="49"/>
      <c r="B234" s="42">
        <f>MONTH(CONSUMO_COMBUSTIBLE[[#This Row],[Fecha ]])</f>
        <v>1</v>
      </c>
      <c r="C234" s="42"/>
      <c r="D234" s="42"/>
      <c r="E234" s="42"/>
      <c r="F234" s="76"/>
      <c r="G234" s="58">
        <f>CONSUMO_COMBUSTIBLE[[#This Row],[Gal]]*3.78541</f>
        <v>0</v>
      </c>
      <c r="H234" s="52"/>
    </row>
    <row r="235" spans="1:8" ht="15">
      <c r="A235" s="49"/>
      <c r="B235" s="42">
        <f>MONTH(CONSUMO_COMBUSTIBLE[[#This Row],[Fecha ]])</f>
        <v>1</v>
      </c>
      <c r="C235" s="42"/>
      <c r="D235" s="42"/>
      <c r="E235" s="42"/>
      <c r="F235" s="76"/>
      <c r="G235" s="58">
        <f>CONSUMO_COMBUSTIBLE[[#This Row],[Gal]]*3.78541</f>
        <v>0</v>
      </c>
      <c r="H235" s="52"/>
    </row>
    <row r="236" spans="1:8" ht="15">
      <c r="A236" s="49"/>
      <c r="B236" s="42"/>
      <c r="C236" s="42"/>
      <c r="D236" s="43"/>
      <c r="E236" s="42"/>
      <c r="F236" s="76"/>
      <c r="G236" s="58">
        <f>CONSUMO_COMBUSTIBLE[[#This Row],[Gal]]*3.78541</f>
        <v>0</v>
      </c>
      <c r="H236" s="52"/>
    </row>
    <row r="237" spans="1:8" ht="15">
      <c r="A237" s="49"/>
      <c r="B237" s="42">
        <f>MONTH(CONSUMO_COMBUSTIBLE[[#This Row],[Fecha ]])</f>
        <v>1</v>
      </c>
      <c r="C237" s="141"/>
      <c r="D237" s="139"/>
      <c r="E237" s="85"/>
      <c r="F237" s="76"/>
      <c r="G237" s="58">
        <f>CONSUMO_COMBUSTIBLE[[#This Row],[Gal]]*3.78541</f>
        <v>0</v>
      </c>
      <c r="H237" s="52"/>
    </row>
    <row r="238" spans="1:8" ht="15">
      <c r="A238" s="49"/>
      <c r="B238" s="42">
        <f>MONTH(CONSUMO_COMBUSTIBLE[[#This Row],[Fecha ]])</f>
        <v>1</v>
      </c>
      <c r="C238" s="55"/>
      <c r="D238" s="125"/>
      <c r="E238" s="42"/>
      <c r="F238" s="76"/>
      <c r="G238" s="58">
        <f>CONSUMO_COMBUSTIBLE[[#This Row],[Gal]]*3.78541</f>
        <v>0</v>
      </c>
      <c r="H238" s="52"/>
    </row>
    <row r="239" spans="1:8" ht="15">
      <c r="A239" s="49"/>
      <c r="B239" s="42">
        <f>MONTH(CONSUMO_COMBUSTIBLE[[#This Row],[Fecha ]])</f>
        <v>1</v>
      </c>
      <c r="C239" s="141"/>
      <c r="D239" s="142"/>
      <c r="E239" s="42"/>
      <c r="F239" s="76"/>
      <c r="G239" s="58">
        <f>CONSUMO_COMBUSTIBLE[[#This Row],[Gal]]*3.78541</f>
        <v>0</v>
      </c>
      <c r="H239" s="52"/>
    </row>
    <row r="240" spans="1:8" ht="15">
      <c r="A240" s="49"/>
      <c r="B240" s="42">
        <f>MONTH(CONSUMO_COMBUSTIBLE[[#This Row],[Fecha ]])</f>
        <v>1</v>
      </c>
      <c r="C240" s="141"/>
      <c r="D240" s="139"/>
      <c r="E240" s="85"/>
      <c r="F240" s="76"/>
      <c r="G240" s="58">
        <f>CONSUMO_COMBUSTIBLE[[#This Row],[Gal]]*3.78541</f>
        <v>0</v>
      </c>
      <c r="H240" s="52"/>
    </row>
    <row r="241" spans="1:8" ht="15">
      <c r="A241" s="49"/>
      <c r="B241" s="42">
        <f>MONTH(CONSUMO_COMBUSTIBLE[[#This Row],[Fecha ]])</f>
        <v>1</v>
      </c>
      <c r="C241" s="141"/>
      <c r="D241" s="142"/>
      <c r="E241" s="42"/>
      <c r="F241" s="76"/>
      <c r="G241" s="58">
        <f>CONSUMO_COMBUSTIBLE[[#This Row],[Gal]]*3.78541</f>
        <v>0</v>
      </c>
      <c r="H241" s="52"/>
    </row>
    <row r="242" spans="1:8" ht="15">
      <c r="A242" s="49"/>
      <c r="B242" s="42">
        <f>MONTH(CONSUMO_COMBUSTIBLE[[#This Row],[Fecha ]])</f>
        <v>1</v>
      </c>
      <c r="C242" s="141"/>
      <c r="D242" s="139"/>
      <c r="E242" s="42"/>
      <c r="F242" s="76"/>
      <c r="G242" s="58">
        <f>CONSUMO_COMBUSTIBLE[[#This Row],[Gal]]*3.78541</f>
        <v>0</v>
      </c>
      <c r="H242" s="52"/>
    </row>
    <row r="243" spans="1:8" ht="15">
      <c r="A243" s="49"/>
      <c r="B243" s="42">
        <f>MONTH(CONSUMO_COMBUSTIBLE[[#This Row],[Fecha ]])</f>
        <v>1</v>
      </c>
      <c r="C243" s="141"/>
      <c r="D243" s="142"/>
      <c r="E243" s="42"/>
      <c r="F243" s="76"/>
      <c r="G243" s="58">
        <f>CONSUMO_COMBUSTIBLE[[#This Row],[Gal]]*3.78541</f>
        <v>0</v>
      </c>
      <c r="H243" s="52"/>
    </row>
    <row r="244" spans="1:8" ht="15">
      <c r="A244" s="49"/>
      <c r="B244" s="42">
        <f>MONTH(CONSUMO_COMBUSTIBLE[[#This Row],[Fecha ]])</f>
        <v>1</v>
      </c>
      <c r="C244" s="141"/>
      <c r="D244" s="139"/>
      <c r="E244" s="42"/>
      <c r="F244" s="76"/>
      <c r="G244" s="58">
        <f>CONSUMO_COMBUSTIBLE[[#This Row],[Gal]]*3.78541</f>
        <v>0</v>
      </c>
      <c r="H244" s="52"/>
    </row>
    <row r="245" spans="1:8" ht="15">
      <c r="A245" s="49"/>
      <c r="B245" s="42">
        <f>MONTH(CONSUMO_COMBUSTIBLE[[#This Row],[Fecha ]])</f>
        <v>1</v>
      </c>
      <c r="C245" s="141"/>
      <c r="D245" s="142"/>
      <c r="E245" s="42"/>
      <c r="F245" s="76"/>
      <c r="G245" s="58">
        <f>CONSUMO_COMBUSTIBLE[[#This Row],[Gal]]*3.78541</f>
        <v>0</v>
      </c>
      <c r="H245" s="52"/>
    </row>
    <row r="246" spans="1:8" ht="15">
      <c r="A246" s="49"/>
      <c r="B246" s="42">
        <f>MONTH(CONSUMO_COMBUSTIBLE[[#This Row],[Fecha ]])</f>
        <v>1</v>
      </c>
      <c r="C246" s="141"/>
      <c r="D246" s="139"/>
      <c r="E246" s="42"/>
      <c r="F246" s="76"/>
      <c r="G246" s="58">
        <f>CONSUMO_COMBUSTIBLE[[#This Row],[Gal]]*3.78541</f>
        <v>0</v>
      </c>
      <c r="H246" s="52"/>
    </row>
    <row r="247" spans="1:8" ht="15">
      <c r="A247" s="49"/>
      <c r="B247" s="42">
        <f>MONTH(CONSUMO_COMBUSTIBLE[[#This Row],[Fecha ]])</f>
        <v>1</v>
      </c>
      <c r="C247" s="42"/>
      <c r="D247" s="139"/>
      <c r="E247" s="42"/>
      <c r="F247" s="143"/>
      <c r="G247" s="58">
        <f>CONSUMO_COMBUSTIBLE[[#This Row],[Gal]]*3.78541</f>
        <v>0</v>
      </c>
      <c r="H247" s="52"/>
    </row>
    <row r="248" spans="1:8" ht="15">
      <c r="A248" s="49"/>
      <c r="B248" s="42">
        <f>MONTH(CONSUMO_COMBUSTIBLE[[#This Row],[Fecha ]])</f>
        <v>1</v>
      </c>
      <c r="C248" s="42"/>
      <c r="D248" s="142"/>
      <c r="E248" s="42"/>
      <c r="F248" s="76"/>
      <c r="G248" s="58">
        <f>CONSUMO_COMBUSTIBLE[[#This Row],[Gal]]*3.78541</f>
        <v>0</v>
      </c>
      <c r="H248" s="52"/>
    </row>
    <row r="249" spans="1:8" ht="15">
      <c r="A249" s="49"/>
      <c r="B249" s="42">
        <f>MONTH(CONSUMO_COMBUSTIBLE[[#This Row],[Fecha ]])</f>
        <v>1</v>
      </c>
      <c r="C249" s="42"/>
      <c r="D249" s="142"/>
      <c r="E249" s="42"/>
      <c r="F249" s="76"/>
      <c r="G249" s="58">
        <f>CONSUMO_COMBUSTIBLE[[#This Row],[Gal]]*3.78541</f>
        <v>0</v>
      </c>
      <c r="H249" s="52"/>
    </row>
    <row r="250" spans="1:8" ht="15">
      <c r="A250" s="49"/>
      <c r="B250" s="42">
        <f>MONTH(CONSUMO_COMBUSTIBLE[[#This Row],[Fecha ]])</f>
        <v>1</v>
      </c>
      <c r="C250" s="42"/>
      <c r="D250" s="139"/>
      <c r="E250" s="42"/>
      <c r="F250" s="76"/>
      <c r="G250" s="58">
        <f>CONSUMO_COMBUSTIBLE[[#This Row],[Gal]]*3.78541</f>
        <v>0</v>
      </c>
      <c r="H250" s="52"/>
    </row>
    <row r="251" spans="1:8" ht="15">
      <c r="A251" s="49"/>
      <c r="B251" s="42">
        <f>MONTH(CONSUMO_COMBUSTIBLE[[#This Row],[Fecha ]])</f>
        <v>1</v>
      </c>
      <c r="C251" s="42"/>
      <c r="D251" s="142"/>
      <c r="E251" s="42"/>
      <c r="F251" s="76"/>
      <c r="G251" s="58">
        <f>CONSUMO_COMBUSTIBLE[[#This Row],[Gal]]*3.78541</f>
        <v>0</v>
      </c>
      <c r="H251" s="52"/>
    </row>
    <row r="252" spans="1:8" ht="15">
      <c r="A252" s="49"/>
      <c r="B252" s="42">
        <f>MONTH(CONSUMO_COMBUSTIBLE[[#This Row],[Fecha ]])</f>
        <v>1</v>
      </c>
      <c r="C252" s="42"/>
      <c r="D252" s="142"/>
      <c r="E252" s="42"/>
      <c r="F252" s="76"/>
      <c r="G252" s="58">
        <f>CONSUMO_COMBUSTIBLE[[#This Row],[Gal]]*3.78541</f>
        <v>0</v>
      </c>
      <c r="H252" s="52"/>
    </row>
    <row r="253" spans="1:8" ht="15">
      <c r="A253" s="49"/>
      <c r="B253" s="42">
        <f>MONTH(CONSUMO_COMBUSTIBLE[[#This Row],[Fecha ]])</f>
        <v>1</v>
      </c>
      <c r="C253" s="42"/>
      <c r="D253" s="139"/>
      <c r="E253" s="42"/>
      <c r="F253" s="76"/>
      <c r="G253" s="58">
        <f>CONSUMO_COMBUSTIBLE[[#This Row],[Gal]]*3.78541</f>
        <v>0</v>
      </c>
      <c r="H253" s="52"/>
    </row>
    <row r="254" spans="1:8" ht="15">
      <c r="A254" s="49"/>
      <c r="B254" s="42">
        <f>MONTH(CONSUMO_COMBUSTIBLE[[#This Row],[Fecha ]])</f>
        <v>1</v>
      </c>
      <c r="C254" s="42"/>
      <c r="D254" s="142"/>
      <c r="E254" s="42"/>
      <c r="F254" s="76"/>
      <c r="G254" s="58">
        <f>CONSUMO_COMBUSTIBLE[[#This Row],[Gal]]*3.78541</f>
        <v>0</v>
      </c>
      <c r="H254" s="52"/>
    </row>
    <row r="255" spans="1:8" ht="15">
      <c r="A255" s="49"/>
      <c r="B255" s="42">
        <f>MONTH(CONSUMO_COMBUSTIBLE[[#This Row],[Fecha ]])</f>
        <v>1</v>
      </c>
      <c r="C255" s="42"/>
      <c r="D255" s="142"/>
      <c r="E255" s="42"/>
      <c r="F255" s="76"/>
      <c r="G255" s="58">
        <f>CONSUMO_COMBUSTIBLE[[#This Row],[Gal]]*3.78541</f>
        <v>0</v>
      </c>
      <c r="H255" s="52"/>
    </row>
    <row r="256" spans="1:8" ht="15">
      <c r="A256" s="49"/>
      <c r="B256" s="42">
        <f>MONTH(CONSUMO_COMBUSTIBLE[[#This Row],[Fecha ]])</f>
        <v>1</v>
      </c>
      <c r="C256" s="42"/>
      <c r="D256" s="139"/>
      <c r="E256" s="42"/>
      <c r="F256" s="76"/>
      <c r="G256" s="58">
        <f>CONSUMO_COMBUSTIBLE[[#This Row],[Gal]]*3.78541</f>
        <v>0</v>
      </c>
      <c r="H256" s="52"/>
    </row>
    <row r="257" spans="1:8" ht="15">
      <c r="A257" s="49"/>
      <c r="B257" s="42">
        <f>MONTH(CONSUMO_COMBUSTIBLE[[#This Row],[Fecha ]])</f>
        <v>1</v>
      </c>
      <c r="C257" s="42"/>
      <c r="D257" s="139"/>
      <c r="E257" s="42"/>
      <c r="F257" s="76"/>
      <c r="G257" s="58">
        <f>CONSUMO_COMBUSTIBLE[[#This Row],[Gal]]*3.78541</f>
        <v>0</v>
      </c>
      <c r="H257" s="52"/>
    </row>
    <row r="258" spans="1:8" ht="15">
      <c r="A258" s="49"/>
      <c r="B258" s="42">
        <f>MONTH(CONSUMO_COMBUSTIBLE[[#This Row],[Fecha ]])</f>
        <v>1</v>
      </c>
      <c r="C258" s="42"/>
      <c r="D258" s="142"/>
      <c r="E258" s="42"/>
      <c r="F258" s="76"/>
      <c r="G258" s="58">
        <f>CONSUMO_COMBUSTIBLE[[#This Row],[Gal]]*3.78541</f>
        <v>0</v>
      </c>
      <c r="H258" s="52"/>
    </row>
    <row r="259" spans="1:8" ht="15">
      <c r="A259" s="49"/>
      <c r="B259" s="42">
        <f>MONTH(CONSUMO_COMBUSTIBLE[[#This Row],[Fecha ]])</f>
        <v>1</v>
      </c>
      <c r="C259" s="42"/>
      <c r="D259" s="142"/>
      <c r="E259" s="42"/>
      <c r="F259" s="76"/>
      <c r="G259" s="58">
        <f>CONSUMO_COMBUSTIBLE[[#This Row],[Gal]]*3.78541</f>
        <v>0</v>
      </c>
      <c r="H259" s="52"/>
    </row>
    <row r="260" spans="1:8" ht="15">
      <c r="A260" s="49"/>
      <c r="B260" s="42">
        <f>MONTH(CONSUMO_COMBUSTIBLE[[#This Row],[Fecha ]])</f>
        <v>1</v>
      </c>
      <c r="C260" s="42"/>
      <c r="D260" s="139"/>
      <c r="E260" s="42"/>
      <c r="F260" s="76"/>
      <c r="G260" s="58">
        <f>CONSUMO_COMBUSTIBLE[[#This Row],[Gal]]*3.78541</f>
        <v>0</v>
      </c>
      <c r="H260" s="52"/>
    </row>
    <row r="261" spans="1:8" ht="15">
      <c r="A261" s="49"/>
      <c r="B261" s="42">
        <f>MONTH(CONSUMO_COMBUSTIBLE[[#This Row],[Fecha ]])</f>
        <v>1</v>
      </c>
      <c r="C261" s="42"/>
      <c r="D261" s="142"/>
      <c r="E261" s="42"/>
      <c r="F261" s="76"/>
      <c r="G261" s="58">
        <f>CONSUMO_COMBUSTIBLE[[#This Row],[Gal]]*3.78541</f>
        <v>0</v>
      </c>
      <c r="H261" s="52"/>
    </row>
    <row r="262" spans="1:8" ht="15">
      <c r="A262" s="49"/>
      <c r="B262" s="42">
        <f>MONTH(CONSUMO_COMBUSTIBLE[[#This Row],[Fecha ]])</f>
        <v>1</v>
      </c>
      <c r="C262" s="42"/>
      <c r="D262" s="139"/>
      <c r="E262" s="42"/>
      <c r="F262" s="76"/>
      <c r="G262" s="58">
        <f>CONSUMO_COMBUSTIBLE[[#This Row],[Gal]]*3.78541</f>
        <v>0</v>
      </c>
      <c r="H262" s="52"/>
    </row>
    <row r="263" spans="1:8" ht="15">
      <c r="A263" s="49"/>
      <c r="B263" s="42">
        <f>MONTH(CONSUMO_COMBUSTIBLE[[#This Row],[Fecha ]])</f>
        <v>1</v>
      </c>
      <c r="C263" s="42"/>
      <c r="D263" s="142"/>
      <c r="E263" s="42"/>
      <c r="F263" s="76"/>
      <c r="G263" s="58">
        <f>CONSUMO_COMBUSTIBLE[[#This Row],[Gal]]*3.78541</f>
        <v>0</v>
      </c>
      <c r="H263" s="52"/>
    </row>
    <row r="264" spans="1:8" ht="15">
      <c r="A264" s="49"/>
      <c r="B264" s="42">
        <f>MONTH(CONSUMO_COMBUSTIBLE[[#This Row],[Fecha ]])</f>
        <v>1</v>
      </c>
      <c r="C264" s="42"/>
      <c r="D264" s="139"/>
      <c r="E264" s="42"/>
      <c r="F264" s="76"/>
      <c r="G264" s="58">
        <f>CONSUMO_COMBUSTIBLE[[#This Row],[Gal]]*3.78541</f>
        <v>0</v>
      </c>
      <c r="H264" s="52"/>
    </row>
    <row r="265" spans="1:8" ht="15">
      <c r="A265" s="49"/>
      <c r="B265" s="42">
        <f>MONTH(CONSUMO_COMBUSTIBLE[[#This Row],[Fecha ]])</f>
        <v>1</v>
      </c>
      <c r="C265" s="42"/>
      <c r="D265" s="142"/>
      <c r="E265" s="42"/>
      <c r="F265" s="76"/>
      <c r="G265" s="58">
        <f>CONSUMO_COMBUSTIBLE[[#This Row],[Gal]]*3.78541</f>
        <v>0</v>
      </c>
      <c r="H265" s="52"/>
    </row>
    <row r="266" spans="1:8" ht="15">
      <c r="A266" s="49"/>
      <c r="B266" s="42">
        <f>MONTH(CONSUMO_COMBUSTIBLE[[#This Row],[Fecha ]])</f>
        <v>1</v>
      </c>
      <c r="C266" s="42"/>
      <c r="D266" s="139"/>
      <c r="E266" s="42"/>
      <c r="F266" s="76"/>
      <c r="G266" s="58">
        <f>CONSUMO_COMBUSTIBLE[[#This Row],[Gal]]*3.78541</f>
        <v>0</v>
      </c>
      <c r="H266" s="52"/>
    </row>
    <row r="267" spans="1:8" ht="15">
      <c r="A267" s="49"/>
      <c r="B267" s="42">
        <f>MONTH(CONSUMO_COMBUSTIBLE[[#This Row],[Fecha ]])</f>
        <v>1</v>
      </c>
      <c r="C267" s="42"/>
      <c r="D267" s="142"/>
      <c r="E267" s="42"/>
      <c r="F267" s="76"/>
      <c r="G267" s="58">
        <f>CONSUMO_COMBUSTIBLE[[#This Row],[Gal]]*3.78541</f>
        <v>0</v>
      </c>
      <c r="H267" s="52"/>
    </row>
    <row r="268" spans="1:8" ht="15">
      <c r="A268" s="49"/>
      <c r="B268" s="42">
        <f>MONTH(CONSUMO_COMBUSTIBLE[[#This Row],[Fecha ]])</f>
        <v>1</v>
      </c>
      <c r="C268" s="42"/>
      <c r="D268" s="139"/>
      <c r="E268" s="42"/>
      <c r="F268" s="76"/>
      <c r="G268" s="58">
        <f>CONSUMO_COMBUSTIBLE[[#This Row],[Gal]]*3.78541</f>
        <v>0</v>
      </c>
      <c r="H268" s="52"/>
    </row>
    <row r="269" spans="1:8" ht="15">
      <c r="A269" s="49"/>
      <c r="B269" s="42">
        <f>MONTH(CONSUMO_COMBUSTIBLE[[#This Row],[Fecha ]])</f>
        <v>1</v>
      </c>
      <c r="C269" s="42"/>
      <c r="D269" s="142"/>
      <c r="E269" s="42"/>
      <c r="F269" s="76"/>
      <c r="G269" s="58">
        <f>CONSUMO_COMBUSTIBLE[[#This Row],[Gal]]*3.78541</f>
        <v>0</v>
      </c>
      <c r="H269" s="52"/>
    </row>
    <row r="270" spans="1:8" ht="15">
      <c r="A270" s="49"/>
      <c r="B270" s="42">
        <f>MONTH(CONSUMO_COMBUSTIBLE[[#This Row],[Fecha ]])</f>
        <v>1</v>
      </c>
      <c r="C270" s="42"/>
      <c r="D270" s="139"/>
      <c r="E270" s="42"/>
      <c r="F270" s="76"/>
      <c r="G270" s="58">
        <f>CONSUMO_COMBUSTIBLE[[#This Row],[Gal]]*3.78541</f>
        <v>0</v>
      </c>
      <c r="H270" s="52"/>
    </row>
    <row r="271" spans="1:8" ht="15">
      <c r="A271" s="49"/>
      <c r="B271" s="42">
        <f>MONTH(CONSUMO_COMBUSTIBLE[[#This Row],[Fecha ]])</f>
        <v>1</v>
      </c>
      <c r="C271" s="42"/>
      <c r="D271" s="139"/>
      <c r="E271" s="42"/>
      <c r="F271" s="76"/>
      <c r="G271" s="58">
        <f>CONSUMO_COMBUSTIBLE[[#This Row],[Gal]]*3.78541</f>
        <v>0</v>
      </c>
      <c r="H271" s="52"/>
    </row>
    <row r="272" spans="1:8" ht="15">
      <c r="A272" s="49"/>
      <c r="B272" s="42">
        <f>MONTH(CONSUMO_COMBUSTIBLE[[#This Row],[Fecha ]])</f>
        <v>1</v>
      </c>
      <c r="C272" s="42"/>
      <c r="D272" s="142"/>
      <c r="E272" s="42"/>
      <c r="F272" s="76"/>
      <c r="G272" s="58">
        <f>CONSUMO_COMBUSTIBLE[[#This Row],[Gal]]*3.78541</f>
        <v>0</v>
      </c>
      <c r="H272" s="52"/>
    </row>
    <row r="273" spans="1:8" ht="15">
      <c r="A273" s="49"/>
      <c r="B273" s="42">
        <f>MONTH(CONSUMO_COMBUSTIBLE[[#This Row],[Fecha ]])</f>
        <v>1</v>
      </c>
      <c r="C273" s="42"/>
      <c r="D273" s="139"/>
      <c r="E273" s="42"/>
      <c r="F273" s="76"/>
      <c r="G273" s="58">
        <f>CONSUMO_COMBUSTIBLE[[#This Row],[Gal]]*3.78541</f>
        <v>0</v>
      </c>
      <c r="H273" s="52"/>
    </row>
    <row r="274" spans="1:8" ht="15">
      <c r="A274" s="49"/>
      <c r="B274" s="42">
        <f>MONTH(CONSUMO_COMBUSTIBLE[[#This Row],[Fecha ]])</f>
        <v>1</v>
      </c>
      <c r="C274" s="42"/>
      <c r="D274" s="139"/>
      <c r="E274" s="42"/>
      <c r="F274" s="76"/>
      <c r="G274" s="58">
        <f>CONSUMO_COMBUSTIBLE[[#This Row],[Gal]]*3.78541</f>
        <v>0</v>
      </c>
      <c r="H274" s="52"/>
    </row>
    <row r="275" spans="1:8" ht="15">
      <c r="A275" s="49"/>
      <c r="B275" s="42">
        <f>MONTH(CONSUMO_COMBUSTIBLE[[#This Row],[Fecha ]])</f>
        <v>1</v>
      </c>
      <c r="C275" s="42"/>
      <c r="D275" s="142"/>
      <c r="E275" s="42"/>
      <c r="F275" s="76"/>
      <c r="G275" s="58">
        <f>CONSUMO_COMBUSTIBLE[[#This Row],[Gal]]*3.78541</f>
        <v>0</v>
      </c>
      <c r="H275" s="52"/>
    </row>
    <row r="276" spans="1:8" ht="15">
      <c r="A276" s="49"/>
      <c r="B276" s="42">
        <f>MONTH(CONSUMO_COMBUSTIBLE[[#This Row],[Fecha ]])</f>
        <v>1</v>
      </c>
      <c r="C276" s="42"/>
      <c r="D276" s="139"/>
      <c r="E276" s="42"/>
      <c r="F276" s="76"/>
      <c r="G276" s="58">
        <f>CONSUMO_COMBUSTIBLE[[#This Row],[Gal]]*3.78541</f>
        <v>0</v>
      </c>
      <c r="H276" s="52"/>
    </row>
    <row r="277" spans="1:8" ht="15">
      <c r="A277" s="49"/>
      <c r="B277" s="42">
        <f>MONTH(CONSUMO_COMBUSTIBLE[[#This Row],[Fecha ]])</f>
        <v>1</v>
      </c>
      <c r="C277" s="42"/>
      <c r="D277" s="142"/>
      <c r="E277" s="42"/>
      <c r="F277" s="76"/>
      <c r="G277" s="58">
        <f>CONSUMO_COMBUSTIBLE[[#This Row],[Gal]]*3.78541</f>
        <v>0</v>
      </c>
      <c r="H277" s="52"/>
    </row>
    <row r="278" spans="1:8" ht="15">
      <c r="A278" s="49"/>
      <c r="B278" s="42">
        <f>MONTH(CONSUMO_COMBUSTIBLE[[#This Row],[Fecha ]])</f>
        <v>1</v>
      </c>
      <c r="C278" s="42"/>
      <c r="D278" s="142"/>
      <c r="E278" s="42"/>
      <c r="F278" s="76"/>
      <c r="G278" s="58">
        <f>CONSUMO_COMBUSTIBLE[[#This Row],[Gal]]*3.78541</f>
        <v>0</v>
      </c>
      <c r="H278" s="52"/>
    </row>
    <row r="279" spans="1:8" ht="15">
      <c r="A279" s="49"/>
      <c r="B279" s="42">
        <f>MONTH(CONSUMO_COMBUSTIBLE[[#This Row],[Fecha ]])</f>
        <v>1</v>
      </c>
      <c r="C279" s="42"/>
      <c r="D279" s="139"/>
      <c r="E279" s="42"/>
      <c r="F279" s="76"/>
      <c r="G279" s="58">
        <f>CONSUMO_COMBUSTIBLE[[#This Row],[Gal]]*3.78541</f>
        <v>0</v>
      </c>
      <c r="H279" s="52"/>
    </row>
    <row r="280" spans="1:8" ht="15">
      <c r="A280" s="49"/>
      <c r="B280" s="42">
        <f>MONTH(CONSUMO_COMBUSTIBLE[[#This Row],[Fecha ]])</f>
        <v>1</v>
      </c>
      <c r="C280" s="42"/>
      <c r="D280" s="142"/>
      <c r="E280" s="42"/>
      <c r="F280" s="76"/>
      <c r="G280" s="58">
        <f>CONSUMO_COMBUSTIBLE[[#This Row],[Gal]]*3.78541</f>
        <v>0</v>
      </c>
      <c r="H280" s="52"/>
    </row>
    <row r="281" spans="1:8" ht="15">
      <c r="A281" s="49"/>
      <c r="B281" s="42">
        <f>MONTH(CONSUMO_COMBUSTIBLE[[#This Row],[Fecha ]])</f>
        <v>1</v>
      </c>
      <c r="C281" s="42"/>
      <c r="D281" s="139"/>
      <c r="E281" s="42"/>
      <c r="F281" s="76"/>
      <c r="G281" s="58">
        <f>CONSUMO_COMBUSTIBLE[[#This Row],[Gal]]*3.78541</f>
        <v>0</v>
      </c>
      <c r="H281" s="52"/>
    </row>
    <row r="282" spans="1:8" ht="15">
      <c r="A282" s="49"/>
      <c r="B282" s="42">
        <f>MONTH(CONSUMO_COMBUSTIBLE[[#This Row],[Fecha ]])</f>
        <v>1</v>
      </c>
      <c r="C282" s="42"/>
      <c r="D282" s="142"/>
      <c r="E282" s="42"/>
      <c r="F282" s="76"/>
      <c r="G282" s="58">
        <f>CONSUMO_COMBUSTIBLE[[#This Row],[Gal]]*3.78541</f>
        <v>0</v>
      </c>
      <c r="H282" s="52"/>
    </row>
    <row r="283" spans="1:8" ht="15">
      <c r="A283" s="49"/>
      <c r="B283" s="42">
        <f>MONTH(CONSUMO_COMBUSTIBLE[[#This Row],[Fecha ]])</f>
        <v>1</v>
      </c>
      <c r="C283" s="42"/>
      <c r="D283" s="139"/>
      <c r="E283" s="42"/>
      <c r="F283" s="76"/>
      <c r="G283" s="58">
        <f>CONSUMO_COMBUSTIBLE[[#This Row],[Gal]]*3.78541</f>
        <v>0</v>
      </c>
      <c r="H283" s="52"/>
    </row>
    <row r="284" spans="1:8" ht="15">
      <c r="A284" s="49"/>
      <c r="B284" s="42">
        <f>MONTH(CONSUMO_COMBUSTIBLE[[#This Row],[Fecha ]])</f>
        <v>1</v>
      </c>
      <c r="C284" s="42"/>
      <c r="D284" s="142"/>
      <c r="E284" s="42"/>
      <c r="F284" s="76"/>
      <c r="G284" s="58">
        <f>CONSUMO_COMBUSTIBLE[[#This Row],[Gal]]*3.78541</f>
        <v>0</v>
      </c>
      <c r="H284" s="52"/>
    </row>
    <row r="285" spans="1:8" ht="15">
      <c r="A285" s="49"/>
      <c r="B285" s="42">
        <f>MONTH(CONSUMO_COMBUSTIBLE[[#This Row],[Fecha ]])</f>
        <v>1</v>
      </c>
      <c r="C285" s="42"/>
      <c r="D285" s="139"/>
      <c r="E285" s="42"/>
      <c r="F285" s="76"/>
      <c r="G285" s="58">
        <f>CONSUMO_COMBUSTIBLE[[#This Row],[Gal]]*3.78541</f>
        <v>0</v>
      </c>
      <c r="H285" s="52"/>
    </row>
    <row r="286" spans="1:8" ht="15">
      <c r="A286" s="49"/>
      <c r="B286" s="42">
        <f>MONTH(CONSUMO_COMBUSTIBLE[[#This Row],[Fecha ]])</f>
        <v>1</v>
      </c>
      <c r="C286" s="42"/>
      <c r="D286" s="142"/>
      <c r="E286" s="42"/>
      <c r="F286" s="76"/>
      <c r="G286" s="58">
        <f>CONSUMO_COMBUSTIBLE[[#This Row],[Gal]]*3.78541</f>
        <v>0</v>
      </c>
      <c r="H286" s="52"/>
    </row>
    <row r="287" spans="1:8" ht="15">
      <c r="A287" s="49"/>
      <c r="B287" s="42">
        <f>MONTH(CONSUMO_COMBUSTIBLE[[#This Row],[Fecha ]])</f>
        <v>1</v>
      </c>
      <c r="C287" s="42"/>
      <c r="D287" s="139"/>
      <c r="E287" s="42"/>
      <c r="F287" s="76"/>
      <c r="G287" s="58">
        <f>CONSUMO_COMBUSTIBLE[[#This Row],[Gal]]*3.78541</f>
        <v>0</v>
      </c>
      <c r="H287" s="52"/>
    </row>
    <row r="288" spans="1:8" ht="15">
      <c r="A288" s="49"/>
      <c r="B288" s="42">
        <f>MONTH(CONSUMO_COMBUSTIBLE[[#This Row],[Fecha ]])</f>
        <v>1</v>
      </c>
      <c r="C288" s="42"/>
      <c r="D288" s="142"/>
      <c r="E288" s="42"/>
      <c r="F288" s="76"/>
      <c r="G288" s="58">
        <f>CONSUMO_COMBUSTIBLE[[#This Row],[Gal]]*3.78541</f>
        <v>0</v>
      </c>
      <c r="H288" s="52"/>
    </row>
    <row r="289" spans="1:8" ht="15">
      <c r="A289" s="49"/>
      <c r="B289" s="42">
        <f>MONTH(CONSUMO_COMBUSTIBLE[[#This Row],[Fecha ]])</f>
        <v>1</v>
      </c>
      <c r="C289" s="42"/>
      <c r="D289" s="139"/>
      <c r="E289" s="42"/>
      <c r="F289" s="76"/>
      <c r="G289" s="58">
        <f>CONSUMO_COMBUSTIBLE[[#This Row],[Gal]]*3.78541</f>
        <v>0</v>
      </c>
      <c r="H289" s="52"/>
    </row>
    <row r="290" spans="1:8" ht="15">
      <c r="A290" s="49"/>
      <c r="B290" s="42">
        <f>MONTH(CONSUMO_COMBUSTIBLE[[#This Row],[Fecha ]])</f>
        <v>1</v>
      </c>
      <c r="C290" s="42"/>
      <c r="D290" s="142"/>
      <c r="E290" s="42"/>
      <c r="F290" s="76"/>
      <c r="G290" s="58">
        <f>CONSUMO_COMBUSTIBLE[[#This Row],[Gal]]*3.78541</f>
        <v>0</v>
      </c>
      <c r="H290" s="52"/>
    </row>
    <row r="291" spans="1:8" ht="15">
      <c r="A291" s="49"/>
      <c r="B291" s="42">
        <f>MONTH(CONSUMO_COMBUSTIBLE[[#This Row],[Fecha ]])</f>
        <v>1</v>
      </c>
      <c r="C291" s="42"/>
      <c r="D291" s="142"/>
      <c r="E291" s="42"/>
      <c r="F291" s="76"/>
      <c r="G291" s="58">
        <f>CONSUMO_COMBUSTIBLE[[#This Row],[Gal]]*3.78541</f>
        <v>0</v>
      </c>
      <c r="H291" s="52"/>
    </row>
    <row r="292" spans="1:8" ht="15">
      <c r="A292" s="49"/>
      <c r="B292" s="42">
        <f>MONTH(CONSUMO_COMBUSTIBLE[[#This Row],[Fecha ]])</f>
        <v>1</v>
      </c>
      <c r="C292" s="42"/>
      <c r="D292" s="139"/>
      <c r="E292" s="42"/>
      <c r="F292" s="76"/>
      <c r="G292" s="58">
        <f>CONSUMO_COMBUSTIBLE[[#This Row],[Gal]]*3.78541</f>
        <v>0</v>
      </c>
      <c r="H292" s="52"/>
    </row>
    <row r="293" spans="1:8" ht="15">
      <c r="A293" s="49"/>
      <c r="B293" s="42">
        <f>MONTH(CONSUMO_COMBUSTIBLE[[#This Row],[Fecha ]])</f>
        <v>1</v>
      </c>
      <c r="C293" s="42"/>
      <c r="D293" s="142"/>
      <c r="E293" s="42"/>
      <c r="F293" s="76"/>
      <c r="G293" s="58">
        <f>CONSUMO_COMBUSTIBLE[[#This Row],[Gal]]*3.78541</f>
        <v>0</v>
      </c>
      <c r="H293" s="52"/>
    </row>
    <row r="294" spans="1:8" ht="15">
      <c r="A294" s="49"/>
      <c r="B294" s="42">
        <f>MONTH(CONSUMO_COMBUSTIBLE[[#This Row],[Fecha ]])</f>
        <v>1</v>
      </c>
      <c r="C294" s="42"/>
      <c r="D294" s="139"/>
      <c r="E294" s="42"/>
      <c r="F294" s="76"/>
      <c r="G294" s="58">
        <f>CONSUMO_COMBUSTIBLE[[#This Row],[Gal]]*3.78541</f>
        <v>0</v>
      </c>
      <c r="H294" s="52"/>
    </row>
    <row r="295" spans="1:8" ht="15">
      <c r="A295" s="49"/>
      <c r="B295" s="42">
        <f>MONTH(CONSUMO_COMBUSTIBLE[[#This Row],[Fecha ]])</f>
        <v>1</v>
      </c>
      <c r="C295" s="42"/>
      <c r="D295" s="142"/>
      <c r="E295" s="42"/>
      <c r="F295" s="76"/>
      <c r="G295" s="58">
        <f>CONSUMO_COMBUSTIBLE[[#This Row],[Gal]]*3.78541</f>
        <v>0</v>
      </c>
      <c r="H295" s="52"/>
    </row>
    <row r="296" spans="1:8" ht="15">
      <c r="A296" s="49"/>
      <c r="B296" s="42">
        <f>MONTH(CONSUMO_COMBUSTIBLE[[#This Row],[Fecha ]])</f>
        <v>1</v>
      </c>
      <c r="C296" s="42"/>
      <c r="D296" s="139"/>
      <c r="E296" s="42"/>
      <c r="F296" s="76"/>
      <c r="G296" s="58">
        <f>CONSUMO_COMBUSTIBLE[[#This Row],[Gal]]*3.78541</f>
        <v>0</v>
      </c>
      <c r="H296" s="52"/>
    </row>
    <row r="297" spans="1:8" ht="15">
      <c r="A297" s="49"/>
      <c r="B297" s="42">
        <f>MONTH(CONSUMO_COMBUSTIBLE[[#This Row],[Fecha ]])</f>
        <v>1</v>
      </c>
      <c r="C297" s="42"/>
      <c r="D297" s="142"/>
      <c r="E297" s="42"/>
      <c r="F297" s="76"/>
      <c r="G297" s="58">
        <f>CONSUMO_COMBUSTIBLE[[#This Row],[Gal]]*3.78541</f>
        <v>0</v>
      </c>
      <c r="H297" s="52"/>
    </row>
    <row r="298" spans="1:8" ht="15">
      <c r="A298" s="49"/>
      <c r="B298" s="42">
        <f>MONTH(CONSUMO_COMBUSTIBLE[[#This Row],[Fecha ]])</f>
        <v>1</v>
      </c>
      <c r="C298" s="42"/>
      <c r="D298" s="139"/>
      <c r="E298" s="42"/>
      <c r="F298" s="76"/>
      <c r="G298" s="58">
        <f>CONSUMO_COMBUSTIBLE[[#This Row],[Gal]]*3.78541</f>
        <v>0</v>
      </c>
      <c r="H298" s="52"/>
    </row>
    <row r="299" spans="1:8" ht="15">
      <c r="A299" s="49"/>
      <c r="B299" s="42">
        <f>MONTH(CONSUMO_COMBUSTIBLE[[#This Row],[Fecha ]])</f>
        <v>1</v>
      </c>
      <c r="C299" s="42"/>
      <c r="D299" s="142"/>
      <c r="E299" s="42"/>
      <c r="F299" s="76"/>
      <c r="G299" s="58">
        <f>CONSUMO_COMBUSTIBLE[[#This Row],[Gal]]*3.78541</f>
        <v>0</v>
      </c>
      <c r="H299" s="52"/>
    </row>
    <row r="300" spans="1:8" ht="15">
      <c r="A300" s="49"/>
      <c r="B300" s="42">
        <f>MONTH(CONSUMO_COMBUSTIBLE[[#This Row],[Fecha ]])</f>
        <v>1</v>
      </c>
      <c r="C300" s="42"/>
      <c r="D300" s="139"/>
      <c r="E300" s="42"/>
      <c r="F300" s="76"/>
      <c r="G300" s="58">
        <f>CONSUMO_COMBUSTIBLE[[#This Row],[Gal]]*3.78541</f>
        <v>0</v>
      </c>
      <c r="H300" s="52"/>
    </row>
    <row r="301" spans="1:8" ht="15">
      <c r="A301" s="49"/>
      <c r="B301" s="42">
        <f>MONTH(CONSUMO_COMBUSTIBLE[[#This Row],[Fecha ]])</f>
        <v>1</v>
      </c>
      <c r="C301" s="42"/>
      <c r="D301" s="142"/>
      <c r="E301" s="42"/>
      <c r="F301" s="76"/>
      <c r="G301" s="58">
        <f>CONSUMO_COMBUSTIBLE[[#This Row],[Gal]]*3.78541</f>
        <v>0</v>
      </c>
      <c r="H301" s="52"/>
    </row>
    <row r="302" spans="1:8" ht="15">
      <c r="A302" s="49"/>
      <c r="B302" s="42">
        <f>MONTH(CONSUMO_COMBUSTIBLE[[#This Row],[Fecha ]])</f>
        <v>1</v>
      </c>
      <c r="C302" s="42"/>
      <c r="D302" s="139"/>
      <c r="E302" s="42"/>
      <c r="F302" s="76"/>
      <c r="G302" s="58">
        <f>CONSUMO_COMBUSTIBLE[[#This Row],[Gal]]*3.78541</f>
        <v>0</v>
      </c>
      <c r="H302" s="52"/>
    </row>
    <row r="303" spans="1:8" ht="15">
      <c r="A303" s="49"/>
      <c r="B303" s="42"/>
      <c r="C303" s="42"/>
      <c r="D303" s="42"/>
      <c r="E303" s="42"/>
      <c r="F303" s="76"/>
      <c r="G303" s="58">
        <f>CONSUMO_COMBUSTIBLE[[#This Row],[Gal]]*3.78541</f>
        <v>0</v>
      </c>
      <c r="H303" s="52"/>
    </row>
    <row r="304" spans="1:8" ht="13.5" customHeight="1">
      <c r="A304" s="49"/>
      <c r="B304" s="42">
        <f>MONTH(CONSUMO_COMBUSTIBLE[[#This Row],[Fecha ]])</f>
        <v>1</v>
      </c>
      <c r="C304" s="42"/>
      <c r="D304" s="42"/>
      <c r="E304" s="42"/>
      <c r="F304" s="76"/>
      <c r="G304" s="58">
        <f>CONSUMO_COMBUSTIBLE[[#This Row],[Gal]]*3.78541</f>
        <v>0</v>
      </c>
      <c r="H304" s="52"/>
    </row>
    <row r="305" spans="1:8" ht="15">
      <c r="A305" s="49"/>
      <c r="B305" s="42">
        <f>MONTH(CONSUMO_COMBUSTIBLE[[#This Row],[Fecha ]])</f>
        <v>1</v>
      </c>
      <c r="C305" s="42"/>
      <c r="D305" s="42"/>
      <c r="E305" s="42"/>
      <c r="F305" s="76"/>
      <c r="G305" s="58">
        <f>CONSUMO_COMBUSTIBLE[[#This Row],[Gal]]*3.78541</f>
        <v>0</v>
      </c>
      <c r="H305" s="52"/>
    </row>
    <row r="306" spans="1:8" ht="15">
      <c r="A306" s="49"/>
      <c r="B306" s="42">
        <f>MONTH(CONSUMO_COMBUSTIBLE[[#This Row],[Fecha ]])</f>
        <v>1</v>
      </c>
      <c r="C306" s="42"/>
      <c r="D306" s="42"/>
      <c r="E306" s="42"/>
      <c r="F306" s="76"/>
      <c r="G306" s="58">
        <f>CONSUMO_COMBUSTIBLE[[#This Row],[Gal]]*3.78541</f>
        <v>0</v>
      </c>
      <c r="H306" s="52"/>
    </row>
    <row r="307" spans="1:8" ht="15">
      <c r="A307" s="49"/>
      <c r="B307" s="42">
        <f>MONTH(CONSUMO_COMBUSTIBLE[[#This Row],[Fecha ]])</f>
        <v>1</v>
      </c>
      <c r="C307" s="42"/>
      <c r="D307" s="42"/>
      <c r="E307" s="42"/>
      <c r="F307" s="76"/>
      <c r="G307" s="58">
        <f>CONSUMO_COMBUSTIBLE[[#This Row],[Gal]]*3.78541</f>
        <v>0</v>
      </c>
      <c r="H307" s="52"/>
    </row>
    <row r="308" spans="1:8" ht="15">
      <c r="A308" s="49"/>
      <c r="B308" s="42">
        <f>MONTH(CONSUMO_COMBUSTIBLE[[#This Row],[Fecha ]])</f>
        <v>1</v>
      </c>
      <c r="C308" s="42"/>
      <c r="D308" s="42"/>
      <c r="E308" s="42"/>
      <c r="F308" s="76"/>
      <c r="G308" s="58">
        <f>CONSUMO_COMBUSTIBLE[[#This Row],[Gal]]*3.78541</f>
        <v>0</v>
      </c>
      <c r="H308" s="52"/>
    </row>
    <row r="309" spans="1:8" ht="15">
      <c r="A309" s="49"/>
      <c r="B309" s="42">
        <f>MONTH(CONSUMO_COMBUSTIBLE[[#This Row],[Fecha ]])</f>
        <v>1</v>
      </c>
      <c r="C309" s="42"/>
      <c r="D309" s="42"/>
      <c r="E309" s="42"/>
      <c r="F309" s="76"/>
      <c r="G309" s="58">
        <f>CONSUMO_COMBUSTIBLE[[#This Row],[Gal]]*3.78541</f>
        <v>0</v>
      </c>
      <c r="H309" s="52"/>
    </row>
    <row r="310" spans="1:8" ht="15">
      <c r="A310" s="49"/>
      <c r="B310" s="42">
        <f>MONTH(CONSUMO_COMBUSTIBLE[[#This Row],[Fecha ]])</f>
        <v>1</v>
      </c>
      <c r="C310" s="42"/>
      <c r="D310" s="42"/>
      <c r="E310" s="42"/>
      <c r="F310" s="76"/>
      <c r="G310" s="58">
        <f>CONSUMO_COMBUSTIBLE[[#This Row],[Gal]]*3.78541</f>
        <v>0</v>
      </c>
      <c r="H310" s="52"/>
    </row>
    <row r="311" spans="1:8" ht="15">
      <c r="A311" s="49"/>
      <c r="B311" s="42">
        <f>MONTH(CONSUMO_COMBUSTIBLE[[#This Row],[Fecha ]])</f>
        <v>1</v>
      </c>
      <c r="C311" s="42"/>
      <c r="D311" s="42"/>
      <c r="E311" s="42"/>
      <c r="F311" s="76"/>
      <c r="G311" s="58">
        <f>CONSUMO_COMBUSTIBLE[[#This Row],[Gal]]*3.78541</f>
        <v>0</v>
      </c>
      <c r="H311" s="52"/>
    </row>
    <row r="312" spans="1:8" ht="15">
      <c r="A312" s="49"/>
      <c r="B312" s="42">
        <f>MONTH(CONSUMO_COMBUSTIBLE[[#This Row],[Fecha ]])</f>
        <v>1</v>
      </c>
      <c r="C312" s="42"/>
      <c r="D312" s="42"/>
      <c r="E312" s="42"/>
      <c r="F312" s="76"/>
      <c r="G312" s="58">
        <f>CONSUMO_COMBUSTIBLE[[#This Row],[Gal]]*3.78541</f>
        <v>0</v>
      </c>
      <c r="H312" s="52"/>
    </row>
    <row r="313" spans="1:8" ht="15">
      <c r="A313" s="49"/>
      <c r="B313" s="42">
        <f>MONTH(CONSUMO_COMBUSTIBLE[[#This Row],[Fecha ]])</f>
        <v>1</v>
      </c>
      <c r="C313" s="42"/>
      <c r="D313" s="42"/>
      <c r="E313" s="42"/>
      <c r="F313" s="76"/>
      <c r="G313" s="58">
        <f>CONSUMO_COMBUSTIBLE[[#This Row],[Gal]]*3.78541</f>
        <v>0</v>
      </c>
      <c r="H313" s="52"/>
    </row>
    <row r="314" spans="1:8" ht="15">
      <c r="A314" s="49"/>
      <c r="B314" s="42">
        <f>MONTH(CONSUMO_COMBUSTIBLE[[#This Row],[Fecha ]])</f>
        <v>1</v>
      </c>
      <c r="C314" s="42"/>
      <c r="D314" s="42"/>
      <c r="E314" s="42"/>
      <c r="F314" s="76"/>
      <c r="G314" s="58">
        <f>CONSUMO_COMBUSTIBLE[[#This Row],[Gal]]*3.78541</f>
        <v>0</v>
      </c>
      <c r="H314" s="52"/>
    </row>
    <row r="315" spans="1:8" ht="15">
      <c r="A315" s="49"/>
      <c r="B315" s="42">
        <f>MONTH(CONSUMO_COMBUSTIBLE[[#This Row],[Fecha ]])</f>
        <v>1</v>
      </c>
      <c r="C315" s="42"/>
      <c r="D315" s="42"/>
      <c r="E315" s="42"/>
      <c r="F315" s="76"/>
      <c r="G315" s="58">
        <f>CONSUMO_COMBUSTIBLE[[#This Row],[Gal]]*3.78541</f>
        <v>0</v>
      </c>
      <c r="H315" s="52"/>
    </row>
    <row r="316" spans="1:8" ht="15">
      <c r="A316" s="49"/>
      <c r="B316" s="42">
        <f>MONTH(CONSUMO_COMBUSTIBLE[[#This Row],[Fecha ]])</f>
        <v>1</v>
      </c>
      <c r="C316" s="42"/>
      <c r="D316" s="42"/>
      <c r="E316" s="42"/>
      <c r="F316" s="76"/>
      <c r="G316" s="58">
        <f>CONSUMO_COMBUSTIBLE[[#This Row],[Gal]]*3.78541</f>
        <v>0</v>
      </c>
      <c r="H316" s="52"/>
    </row>
    <row r="317" spans="1:8" ht="15">
      <c r="A317" s="49"/>
      <c r="B317" s="42">
        <f>MONTH(CONSUMO_COMBUSTIBLE[[#This Row],[Fecha ]])</f>
        <v>1</v>
      </c>
      <c r="C317" s="42"/>
      <c r="D317" s="42"/>
      <c r="E317" s="42"/>
      <c r="F317" s="76"/>
      <c r="G317" s="58">
        <f>CONSUMO_COMBUSTIBLE[[#This Row],[Gal]]*3.78541</f>
        <v>0</v>
      </c>
      <c r="H317" s="52"/>
    </row>
    <row r="318" spans="1:8" ht="15">
      <c r="A318" s="49"/>
      <c r="B318" s="42">
        <f>MONTH(CONSUMO_COMBUSTIBLE[[#This Row],[Fecha ]])</f>
        <v>1</v>
      </c>
      <c r="C318" s="42"/>
      <c r="D318" s="42"/>
      <c r="E318" s="42"/>
      <c r="F318" s="76"/>
      <c r="G318" s="58">
        <f>CONSUMO_COMBUSTIBLE[[#This Row],[Gal]]*3.78541</f>
        <v>0</v>
      </c>
      <c r="H318" s="52"/>
    </row>
    <row r="319" spans="1:8" ht="15">
      <c r="A319" s="49"/>
      <c r="B319" s="42">
        <f>MONTH(CONSUMO_COMBUSTIBLE[[#This Row],[Fecha ]])</f>
        <v>1</v>
      </c>
      <c r="C319" s="42"/>
      <c r="D319" s="42"/>
      <c r="E319" s="42"/>
      <c r="F319" s="76"/>
      <c r="G319" s="58">
        <f>CONSUMO_COMBUSTIBLE[[#This Row],[Gal]]*3.78541</f>
        <v>0</v>
      </c>
      <c r="H319" s="52"/>
    </row>
    <row r="320" spans="1:8" ht="15">
      <c r="A320" s="49"/>
      <c r="B320" s="42">
        <f>MONTH(CONSUMO_COMBUSTIBLE[[#This Row],[Fecha ]])</f>
        <v>1</v>
      </c>
      <c r="C320" s="42"/>
      <c r="D320" s="42"/>
      <c r="E320" s="42"/>
      <c r="F320" s="76"/>
      <c r="G320" s="58">
        <f>CONSUMO_COMBUSTIBLE[[#This Row],[Gal]]*3.78541</f>
        <v>0</v>
      </c>
      <c r="H320" s="52"/>
    </row>
    <row r="321" spans="1:8" ht="15">
      <c r="A321" s="49"/>
      <c r="B321" s="42">
        <f>MONTH(CONSUMO_COMBUSTIBLE[[#This Row],[Fecha ]])</f>
        <v>1</v>
      </c>
      <c r="C321" s="42"/>
      <c r="D321" s="42"/>
      <c r="E321" s="42"/>
      <c r="F321" s="76"/>
      <c r="G321" s="58">
        <f>CONSUMO_COMBUSTIBLE[[#This Row],[Gal]]*3.78541</f>
        <v>0</v>
      </c>
      <c r="H321" s="52"/>
    </row>
    <row r="322" spans="1:8" ht="15">
      <c r="A322" s="49"/>
      <c r="B322" s="42">
        <f>MONTH(CONSUMO_COMBUSTIBLE[[#This Row],[Fecha ]])</f>
        <v>1</v>
      </c>
      <c r="C322" s="42"/>
      <c r="D322" s="42"/>
      <c r="E322" s="42"/>
      <c r="F322" s="76"/>
      <c r="G322" s="58">
        <f>CONSUMO_COMBUSTIBLE[[#This Row],[Gal]]*3.78541</f>
        <v>0</v>
      </c>
      <c r="H322" s="52"/>
    </row>
    <row r="323" spans="1:8" ht="15">
      <c r="A323" s="49"/>
      <c r="B323" s="42">
        <f>MONTH(CONSUMO_COMBUSTIBLE[[#This Row],[Fecha ]])</f>
        <v>1</v>
      </c>
      <c r="C323" s="42"/>
      <c r="D323" s="42"/>
      <c r="E323" s="42"/>
      <c r="F323" s="76"/>
      <c r="G323" s="58">
        <f>CONSUMO_COMBUSTIBLE[[#This Row],[Gal]]*3.78541</f>
        <v>0</v>
      </c>
      <c r="H323" s="52"/>
    </row>
    <row r="324" spans="1:8" ht="15">
      <c r="A324" s="49"/>
      <c r="B324" s="42">
        <f>MONTH(CONSUMO_COMBUSTIBLE[[#This Row],[Fecha ]])</f>
        <v>1</v>
      </c>
      <c r="C324" s="42"/>
      <c r="D324" s="42"/>
      <c r="E324" s="42"/>
      <c r="F324" s="76"/>
      <c r="G324" s="58">
        <f>CONSUMO_COMBUSTIBLE[[#This Row],[Gal]]*3.78541</f>
        <v>0</v>
      </c>
      <c r="H324" s="52"/>
    </row>
    <row r="325" spans="1:8" ht="15">
      <c r="A325" s="49"/>
      <c r="B325" s="42">
        <f>MONTH(CONSUMO_COMBUSTIBLE[[#This Row],[Fecha ]])</f>
        <v>1</v>
      </c>
      <c r="C325" s="42"/>
      <c r="D325" s="42"/>
      <c r="E325" s="42"/>
      <c r="F325" s="76"/>
      <c r="G325" s="58">
        <f>CONSUMO_COMBUSTIBLE[[#This Row],[Gal]]*3.78541</f>
        <v>0</v>
      </c>
      <c r="H325" s="52"/>
    </row>
    <row r="326" spans="1:8" ht="15">
      <c r="A326" s="49"/>
      <c r="B326" s="42">
        <f>MONTH(CONSUMO_COMBUSTIBLE[[#This Row],[Fecha ]])</f>
        <v>1</v>
      </c>
      <c r="C326" s="42"/>
      <c r="D326" s="42"/>
      <c r="E326" s="42"/>
      <c r="F326" s="76"/>
      <c r="G326" s="58">
        <f>CONSUMO_COMBUSTIBLE[[#This Row],[Gal]]*3.78541</f>
        <v>0</v>
      </c>
      <c r="H326" s="52"/>
    </row>
    <row r="327" spans="1:8" ht="15">
      <c r="A327" s="49"/>
      <c r="B327" s="42">
        <f>MONTH(CONSUMO_COMBUSTIBLE[[#This Row],[Fecha ]])</f>
        <v>1</v>
      </c>
      <c r="C327" s="42"/>
      <c r="D327" s="42"/>
      <c r="E327" s="42"/>
      <c r="F327" s="76"/>
      <c r="G327" s="58">
        <f>CONSUMO_COMBUSTIBLE[[#This Row],[Gal]]*3.78541</f>
        <v>0</v>
      </c>
      <c r="H327" s="52"/>
    </row>
    <row r="328" spans="1:8" ht="15">
      <c r="A328" s="49"/>
      <c r="B328" s="42">
        <f>MONTH(CONSUMO_COMBUSTIBLE[[#This Row],[Fecha ]])</f>
        <v>1</v>
      </c>
      <c r="C328" s="42"/>
      <c r="D328" s="42"/>
      <c r="E328" s="42"/>
      <c r="F328" s="76"/>
      <c r="G328" s="58">
        <f>CONSUMO_COMBUSTIBLE[[#This Row],[Gal]]*3.78541</f>
        <v>0</v>
      </c>
      <c r="H328" s="52"/>
    </row>
    <row r="329" spans="1:8" ht="15">
      <c r="A329" s="49"/>
      <c r="B329" s="42">
        <f>MONTH(CONSUMO_COMBUSTIBLE[[#This Row],[Fecha ]])</f>
        <v>1</v>
      </c>
      <c r="C329" s="42"/>
      <c r="D329" s="42"/>
      <c r="E329" s="42"/>
      <c r="F329" s="76"/>
      <c r="G329" s="58">
        <f>CONSUMO_COMBUSTIBLE[[#This Row],[Gal]]*3.78541</f>
        <v>0</v>
      </c>
      <c r="H329" s="52"/>
    </row>
    <row r="330" spans="1:8" ht="15">
      <c r="A330" s="49"/>
      <c r="B330" s="42">
        <f>MONTH(CONSUMO_COMBUSTIBLE[[#This Row],[Fecha ]])</f>
        <v>1</v>
      </c>
      <c r="C330" s="42"/>
      <c r="D330" s="42"/>
      <c r="E330" s="42"/>
      <c r="F330" s="76"/>
      <c r="G330" s="58">
        <f>CONSUMO_COMBUSTIBLE[[#This Row],[Gal]]*3.78541</f>
        <v>0</v>
      </c>
      <c r="H330" s="52"/>
    </row>
    <row r="331" spans="1:8" ht="15">
      <c r="A331" s="49"/>
      <c r="B331" s="42">
        <f>MONTH(CONSUMO_COMBUSTIBLE[[#This Row],[Fecha ]])</f>
        <v>1</v>
      </c>
      <c r="C331" s="42"/>
      <c r="D331" s="42"/>
      <c r="E331" s="42"/>
      <c r="F331" s="76"/>
      <c r="G331" s="58">
        <f>CONSUMO_COMBUSTIBLE[[#This Row],[Gal]]*3.78541</f>
        <v>0</v>
      </c>
      <c r="H331" s="52"/>
    </row>
    <row r="332" spans="1:8" ht="15">
      <c r="A332" s="49"/>
      <c r="B332" s="42">
        <f>MONTH(CONSUMO_COMBUSTIBLE[[#This Row],[Fecha ]])</f>
        <v>1</v>
      </c>
      <c r="C332" s="42"/>
      <c r="D332" s="42"/>
      <c r="E332" s="42"/>
      <c r="F332" s="76"/>
      <c r="G332" s="58">
        <f>CONSUMO_COMBUSTIBLE[[#This Row],[Gal]]*3.78541</f>
        <v>0</v>
      </c>
      <c r="H332" s="52"/>
    </row>
    <row r="333" spans="1:8" ht="15">
      <c r="A333" s="49"/>
      <c r="B333" s="42">
        <f>MONTH(CONSUMO_COMBUSTIBLE[[#This Row],[Fecha ]])</f>
        <v>1</v>
      </c>
      <c r="C333" s="42"/>
      <c r="D333" s="42"/>
      <c r="E333" s="42"/>
      <c r="F333" s="76"/>
      <c r="G333" s="58">
        <f>CONSUMO_COMBUSTIBLE[[#This Row],[Gal]]*3.78541</f>
        <v>0</v>
      </c>
      <c r="H333" s="52"/>
    </row>
    <row r="334" spans="1:8" ht="15">
      <c r="A334" s="49"/>
      <c r="B334" s="42">
        <f>MONTH(CONSUMO_COMBUSTIBLE[[#This Row],[Fecha ]])</f>
        <v>1</v>
      </c>
      <c r="C334" s="42"/>
      <c r="D334" s="42"/>
      <c r="E334" s="42"/>
      <c r="F334" s="76"/>
      <c r="G334" s="58">
        <f>CONSUMO_COMBUSTIBLE[[#This Row],[Gal]]*3.78541</f>
        <v>0</v>
      </c>
      <c r="H334" s="52"/>
    </row>
    <row r="335" spans="1:8" ht="15">
      <c r="A335" s="49"/>
      <c r="B335" s="42">
        <f>MONTH(CONSUMO_COMBUSTIBLE[[#This Row],[Fecha ]])</f>
        <v>1</v>
      </c>
      <c r="C335" s="42"/>
      <c r="D335" s="42"/>
      <c r="E335" s="42"/>
      <c r="F335" s="76"/>
      <c r="G335" s="58">
        <f>CONSUMO_COMBUSTIBLE[[#This Row],[Gal]]*3.78541</f>
        <v>0</v>
      </c>
      <c r="H335" s="52"/>
    </row>
    <row r="336" spans="1:8" ht="15">
      <c r="A336" s="49"/>
      <c r="B336" s="42">
        <f>MONTH(CONSUMO_COMBUSTIBLE[[#This Row],[Fecha ]])</f>
        <v>1</v>
      </c>
      <c r="C336" s="42"/>
      <c r="D336" s="42"/>
      <c r="E336" s="42"/>
      <c r="F336" s="76"/>
      <c r="G336" s="58">
        <f>CONSUMO_COMBUSTIBLE[[#This Row],[Gal]]*3.78541</f>
        <v>0</v>
      </c>
      <c r="H336" s="52"/>
    </row>
    <row r="337" spans="1:8" ht="15">
      <c r="A337" s="49"/>
      <c r="B337" s="42">
        <f>MONTH(CONSUMO_COMBUSTIBLE[[#This Row],[Fecha ]])</f>
        <v>1</v>
      </c>
      <c r="C337" s="42"/>
      <c r="D337" s="42"/>
      <c r="E337" s="42"/>
      <c r="F337" s="76"/>
      <c r="G337" s="58">
        <f>CONSUMO_COMBUSTIBLE[[#This Row],[Gal]]*3.78541</f>
        <v>0</v>
      </c>
      <c r="H337" s="52"/>
    </row>
    <row r="338" spans="1:8" ht="15">
      <c r="A338" s="49"/>
      <c r="B338" s="42">
        <f>MONTH(CONSUMO_COMBUSTIBLE[[#This Row],[Fecha ]])</f>
        <v>1</v>
      </c>
      <c r="C338" s="42"/>
      <c r="D338" s="42"/>
      <c r="E338" s="42"/>
      <c r="F338" s="76"/>
      <c r="G338" s="58">
        <f>CONSUMO_COMBUSTIBLE[[#This Row],[Gal]]*3.78541</f>
        <v>0</v>
      </c>
      <c r="H338" s="52"/>
    </row>
    <row r="339" spans="1:8" ht="15">
      <c r="A339" s="49"/>
      <c r="B339" s="42">
        <f>MONTH(CONSUMO_COMBUSTIBLE[[#This Row],[Fecha ]])</f>
        <v>1</v>
      </c>
      <c r="C339" s="42"/>
      <c r="D339" s="42"/>
      <c r="E339" s="42"/>
      <c r="F339" s="76"/>
      <c r="G339" s="58">
        <f>CONSUMO_COMBUSTIBLE[[#This Row],[Gal]]*3.78541</f>
        <v>0</v>
      </c>
      <c r="H339" s="52"/>
    </row>
    <row r="340" spans="1:8" ht="15">
      <c r="A340" s="49"/>
      <c r="B340" s="42">
        <f>MONTH(CONSUMO_COMBUSTIBLE[[#This Row],[Fecha ]])</f>
        <v>1</v>
      </c>
      <c r="C340" s="42"/>
      <c r="D340" s="42"/>
      <c r="E340" s="42"/>
      <c r="F340" s="76"/>
      <c r="G340" s="58">
        <f>CONSUMO_COMBUSTIBLE[[#This Row],[Gal]]*3.78541</f>
        <v>0</v>
      </c>
      <c r="H340" s="52"/>
    </row>
    <row r="341" spans="1:8" ht="15">
      <c r="A341" s="49"/>
      <c r="B341" s="42">
        <f>MONTH(CONSUMO_COMBUSTIBLE[[#This Row],[Fecha ]])</f>
        <v>1</v>
      </c>
      <c r="C341" s="42"/>
      <c r="D341" s="42"/>
      <c r="E341" s="42"/>
      <c r="F341" s="76"/>
      <c r="G341" s="58">
        <f>CONSUMO_COMBUSTIBLE[[#This Row],[Gal]]*3.78541</f>
        <v>0</v>
      </c>
      <c r="H341" s="52"/>
    </row>
    <row r="342" spans="1:8" ht="15">
      <c r="A342" s="49"/>
      <c r="B342" s="42">
        <f>MONTH(CONSUMO_COMBUSTIBLE[[#This Row],[Fecha ]])</f>
        <v>1</v>
      </c>
      <c r="C342" s="42"/>
      <c r="D342" s="42"/>
      <c r="E342" s="42"/>
      <c r="F342" s="76"/>
      <c r="G342" s="58">
        <f>CONSUMO_COMBUSTIBLE[[#This Row],[Gal]]*3.78541</f>
        <v>0</v>
      </c>
      <c r="H342" s="52"/>
    </row>
    <row r="343" spans="1:8" ht="15">
      <c r="A343" s="49"/>
      <c r="B343" s="42">
        <f>MONTH(CONSUMO_COMBUSTIBLE[[#This Row],[Fecha ]])</f>
        <v>1</v>
      </c>
      <c r="C343" s="42"/>
      <c r="D343" s="42"/>
      <c r="E343" s="42"/>
      <c r="F343" s="76"/>
      <c r="G343" s="58">
        <f>CONSUMO_COMBUSTIBLE[[#This Row],[Gal]]*3.78541</f>
        <v>0</v>
      </c>
      <c r="H343" s="52"/>
    </row>
    <row r="344" spans="1:8" ht="15">
      <c r="A344" s="49"/>
      <c r="B344" s="42">
        <f>MONTH(CONSUMO_COMBUSTIBLE[[#This Row],[Fecha ]])</f>
        <v>1</v>
      </c>
      <c r="C344" s="42"/>
      <c r="D344" s="42"/>
      <c r="E344" s="42"/>
      <c r="F344" s="76"/>
      <c r="G344" s="58">
        <f>CONSUMO_COMBUSTIBLE[[#This Row],[Gal]]*3.78541</f>
        <v>0</v>
      </c>
      <c r="H344" s="52"/>
    </row>
    <row r="345" spans="1:8" ht="15">
      <c r="A345" s="49"/>
      <c r="B345" s="42">
        <f>MONTH(CONSUMO_COMBUSTIBLE[[#This Row],[Fecha ]])</f>
        <v>1</v>
      </c>
      <c r="C345" s="42"/>
      <c r="D345" s="42"/>
      <c r="E345" s="42"/>
      <c r="F345" s="76"/>
      <c r="G345" s="58">
        <f>CONSUMO_COMBUSTIBLE[[#This Row],[Gal]]*3.78541</f>
        <v>0</v>
      </c>
      <c r="H345" s="52"/>
    </row>
    <row r="346" spans="1:8" ht="15">
      <c r="A346" s="49"/>
      <c r="B346" s="42">
        <f>MONTH(CONSUMO_COMBUSTIBLE[[#This Row],[Fecha ]])</f>
        <v>1</v>
      </c>
      <c r="C346" s="42"/>
      <c r="D346" s="42"/>
      <c r="E346" s="42"/>
      <c r="F346" s="76"/>
      <c r="G346" s="58">
        <f>CONSUMO_COMBUSTIBLE[[#This Row],[Gal]]*3.78541</f>
        <v>0</v>
      </c>
      <c r="H346" s="52"/>
    </row>
    <row r="347" spans="1:8" ht="15">
      <c r="A347" s="49"/>
      <c r="B347" s="42">
        <f>MONTH(CONSUMO_COMBUSTIBLE[[#This Row],[Fecha ]])</f>
        <v>1</v>
      </c>
      <c r="C347" s="42"/>
      <c r="D347" s="42"/>
      <c r="E347" s="42"/>
      <c r="F347" s="76"/>
      <c r="G347" s="58">
        <f>CONSUMO_COMBUSTIBLE[[#This Row],[Gal]]*3.78541</f>
        <v>0</v>
      </c>
      <c r="H347" s="52"/>
    </row>
    <row r="348" spans="1:8" ht="15">
      <c r="A348" s="49"/>
      <c r="B348" s="42">
        <f>MONTH(CONSUMO_COMBUSTIBLE[[#This Row],[Fecha ]])</f>
        <v>1</v>
      </c>
      <c r="C348" s="42"/>
      <c r="D348" s="42"/>
      <c r="E348" s="42"/>
      <c r="F348" s="76"/>
      <c r="G348" s="58">
        <f>CONSUMO_COMBUSTIBLE[[#This Row],[Gal]]*3.78541</f>
        <v>0</v>
      </c>
      <c r="H348" s="52"/>
    </row>
    <row r="349" spans="1:8" ht="15">
      <c r="A349" s="49"/>
      <c r="B349" s="42">
        <f>MONTH(CONSUMO_COMBUSTIBLE[[#This Row],[Fecha ]])</f>
        <v>1</v>
      </c>
      <c r="C349" s="42"/>
      <c r="D349" s="42"/>
      <c r="E349" s="42"/>
      <c r="F349" s="76"/>
      <c r="G349" s="58">
        <f>CONSUMO_COMBUSTIBLE[[#This Row],[Gal]]*3.78541</f>
        <v>0</v>
      </c>
      <c r="H349" s="52"/>
    </row>
    <row r="350" spans="1:8" ht="15">
      <c r="A350" s="49"/>
      <c r="B350" s="42">
        <f>MONTH(CONSUMO_COMBUSTIBLE[[#This Row],[Fecha ]])</f>
        <v>1</v>
      </c>
      <c r="C350" s="42"/>
      <c r="D350" s="42"/>
      <c r="E350" s="42"/>
      <c r="F350" s="76"/>
      <c r="G350" s="58">
        <f>CONSUMO_COMBUSTIBLE[[#This Row],[Gal]]*3.78541</f>
        <v>0</v>
      </c>
      <c r="H350" s="52"/>
    </row>
    <row r="351" spans="1:8" ht="15">
      <c r="A351" s="49"/>
      <c r="B351" s="42">
        <f>MONTH(CONSUMO_COMBUSTIBLE[[#This Row],[Fecha ]])</f>
        <v>1</v>
      </c>
      <c r="C351" s="42"/>
      <c r="D351" s="42"/>
      <c r="E351" s="42"/>
      <c r="F351" s="76"/>
      <c r="G351" s="58">
        <f>CONSUMO_COMBUSTIBLE[[#This Row],[Gal]]*3.78541</f>
        <v>0</v>
      </c>
      <c r="H351" s="52"/>
    </row>
    <row r="352" spans="1:8" ht="15">
      <c r="A352" s="49"/>
      <c r="B352" s="42">
        <f>MONTH(CONSUMO_COMBUSTIBLE[[#This Row],[Fecha ]])</f>
        <v>1</v>
      </c>
      <c r="C352" s="42"/>
      <c r="D352" s="42"/>
      <c r="E352" s="42"/>
      <c r="F352" s="76"/>
      <c r="G352" s="58">
        <f>CONSUMO_COMBUSTIBLE[[#This Row],[Gal]]*3.78541</f>
        <v>0</v>
      </c>
      <c r="H352" s="52"/>
    </row>
    <row r="353" spans="1:8" ht="15">
      <c r="A353" s="49"/>
      <c r="B353" s="42">
        <f>MONTH(CONSUMO_COMBUSTIBLE[[#This Row],[Fecha ]])</f>
        <v>1</v>
      </c>
      <c r="C353" s="42"/>
      <c r="D353" s="42"/>
      <c r="E353" s="42"/>
      <c r="F353" s="76"/>
      <c r="G353" s="58">
        <f>CONSUMO_COMBUSTIBLE[[#This Row],[Gal]]*3.78541</f>
        <v>0</v>
      </c>
      <c r="H353" s="52"/>
    </row>
    <row r="354" spans="1:8" ht="15">
      <c r="A354" s="49"/>
      <c r="B354" s="42">
        <f>MONTH(CONSUMO_COMBUSTIBLE[[#This Row],[Fecha ]])</f>
        <v>1</v>
      </c>
      <c r="C354" s="42"/>
      <c r="D354" s="42"/>
      <c r="E354" s="42"/>
      <c r="F354" s="76"/>
      <c r="G354" s="58">
        <f>CONSUMO_COMBUSTIBLE[[#This Row],[Gal]]*3.78541</f>
        <v>0</v>
      </c>
      <c r="H354" s="52"/>
    </row>
    <row r="355" spans="1:8" ht="15">
      <c r="A355" s="49"/>
      <c r="B355" s="42">
        <f>MONTH(CONSUMO_COMBUSTIBLE[[#This Row],[Fecha ]])</f>
        <v>1</v>
      </c>
      <c r="C355" s="42"/>
      <c r="D355" s="42"/>
      <c r="E355" s="42"/>
      <c r="F355" s="76"/>
      <c r="G355" s="58">
        <f>CONSUMO_COMBUSTIBLE[[#This Row],[Gal]]*3.78541</f>
        <v>0</v>
      </c>
      <c r="H355" s="52"/>
    </row>
    <row r="356" spans="1:8" ht="15">
      <c r="A356" s="49"/>
      <c r="B356" s="42">
        <f>MONTH(CONSUMO_COMBUSTIBLE[[#This Row],[Fecha ]])</f>
        <v>1</v>
      </c>
      <c r="C356" s="42"/>
      <c r="D356" s="42"/>
      <c r="E356" s="42"/>
      <c r="F356" s="76"/>
      <c r="G356" s="58">
        <f>CONSUMO_COMBUSTIBLE[[#This Row],[Gal]]*3.78541</f>
        <v>0</v>
      </c>
      <c r="H356" s="52"/>
    </row>
    <row r="357" spans="1:8" ht="15">
      <c r="A357" s="49"/>
      <c r="B357" s="42">
        <f>MONTH(CONSUMO_COMBUSTIBLE[[#This Row],[Fecha ]])</f>
        <v>1</v>
      </c>
      <c r="C357" s="42"/>
      <c r="D357" s="42"/>
      <c r="E357" s="42"/>
      <c r="F357" s="76"/>
      <c r="G357" s="58">
        <f>CONSUMO_COMBUSTIBLE[[#This Row],[Gal]]*3.78541</f>
        <v>0</v>
      </c>
      <c r="H357" s="52"/>
    </row>
    <row r="358" spans="1:8" ht="15">
      <c r="A358" s="49"/>
      <c r="B358" s="42">
        <f>MONTH(CONSUMO_COMBUSTIBLE[[#This Row],[Fecha ]])</f>
        <v>1</v>
      </c>
      <c r="C358" s="42"/>
      <c r="D358" s="42"/>
      <c r="E358" s="42"/>
      <c r="F358" s="76"/>
      <c r="G358" s="58">
        <f>CONSUMO_COMBUSTIBLE[[#This Row],[Gal]]*3.78541</f>
        <v>0</v>
      </c>
      <c r="H358" s="52"/>
    </row>
    <row r="359" spans="1:8" ht="15">
      <c r="A359" s="49"/>
      <c r="B359" s="42">
        <f>MONTH(CONSUMO_COMBUSTIBLE[[#This Row],[Fecha ]])</f>
        <v>1</v>
      </c>
      <c r="C359" s="42"/>
      <c r="D359" s="42"/>
      <c r="E359" s="42"/>
      <c r="F359" s="76"/>
      <c r="G359" s="58">
        <f>CONSUMO_COMBUSTIBLE[[#This Row],[Gal]]*3.78541</f>
        <v>0</v>
      </c>
      <c r="H359" s="52"/>
    </row>
    <row r="360" spans="1:8" ht="15">
      <c r="A360" s="49"/>
      <c r="B360" s="42">
        <f>MONTH(CONSUMO_COMBUSTIBLE[[#This Row],[Fecha ]])</f>
        <v>1</v>
      </c>
      <c r="C360" s="42"/>
      <c r="D360" s="42"/>
      <c r="E360" s="42"/>
      <c r="F360" s="76"/>
      <c r="G360" s="58">
        <f>CONSUMO_COMBUSTIBLE[[#This Row],[Gal]]*3.78541</f>
        <v>0</v>
      </c>
      <c r="H360" s="52"/>
    </row>
    <row r="361" spans="1:8" ht="15">
      <c r="A361" s="49"/>
      <c r="B361" s="42">
        <f>MONTH(CONSUMO_COMBUSTIBLE[[#This Row],[Fecha ]])</f>
        <v>1</v>
      </c>
      <c r="C361" s="42"/>
      <c r="D361" s="42"/>
      <c r="E361" s="42"/>
      <c r="F361" s="76"/>
      <c r="G361" s="58">
        <f>CONSUMO_COMBUSTIBLE[[#This Row],[Gal]]*3.78541</f>
        <v>0</v>
      </c>
      <c r="H361" s="52"/>
    </row>
    <row r="362" spans="1:8" ht="15">
      <c r="A362" s="49"/>
      <c r="B362" s="42">
        <f>MONTH(CONSUMO_COMBUSTIBLE[[#This Row],[Fecha ]])</f>
        <v>1</v>
      </c>
      <c r="C362" s="42"/>
      <c r="D362" s="42"/>
      <c r="E362" s="42"/>
      <c r="F362" s="76"/>
      <c r="G362" s="58">
        <f>CONSUMO_COMBUSTIBLE[[#This Row],[Gal]]*3.78541</f>
        <v>0</v>
      </c>
      <c r="H362" s="52"/>
    </row>
    <row r="363" spans="1:8" ht="15">
      <c r="A363" s="49"/>
      <c r="B363" s="42">
        <f>MONTH(CONSUMO_COMBUSTIBLE[[#This Row],[Fecha ]])</f>
        <v>1</v>
      </c>
      <c r="C363" s="42"/>
      <c r="D363" s="42"/>
      <c r="E363" s="42"/>
      <c r="F363" s="76"/>
      <c r="G363" s="58">
        <f>CONSUMO_COMBUSTIBLE[[#This Row],[Gal]]*3.78541</f>
        <v>0</v>
      </c>
      <c r="H363" s="52"/>
    </row>
    <row r="364" spans="1:8" ht="15">
      <c r="A364" s="49"/>
      <c r="B364" s="42">
        <f>MONTH(CONSUMO_COMBUSTIBLE[[#This Row],[Fecha ]])</f>
        <v>1</v>
      </c>
      <c r="C364" s="42"/>
      <c r="D364" s="42"/>
      <c r="E364" s="42"/>
      <c r="F364" s="76"/>
      <c r="G364" s="58">
        <f>CONSUMO_COMBUSTIBLE[[#This Row],[Gal]]*3.78541</f>
        <v>0</v>
      </c>
      <c r="H364" s="52"/>
    </row>
    <row r="365" spans="1:8" ht="15">
      <c r="A365" s="49"/>
      <c r="B365" s="42">
        <f>MONTH(CONSUMO_COMBUSTIBLE[[#This Row],[Fecha ]])</f>
        <v>1</v>
      </c>
      <c r="C365" s="42"/>
      <c r="D365" s="42"/>
      <c r="E365" s="42"/>
      <c r="F365" s="76"/>
      <c r="G365" s="58">
        <f>CONSUMO_COMBUSTIBLE[[#This Row],[Gal]]*3.78541</f>
        <v>0</v>
      </c>
      <c r="H365" s="52"/>
    </row>
    <row r="366" spans="1:8" ht="15">
      <c r="A366" s="49"/>
      <c r="B366" s="42">
        <f>MONTH(CONSUMO_COMBUSTIBLE[[#This Row],[Fecha ]])</f>
        <v>1</v>
      </c>
      <c r="C366" s="42"/>
      <c r="D366" s="42"/>
      <c r="E366" s="42"/>
      <c r="F366" s="76"/>
      <c r="G366" s="58">
        <f>CONSUMO_COMBUSTIBLE[[#This Row],[Gal]]*3.78541</f>
        <v>0</v>
      </c>
      <c r="H366" s="52"/>
    </row>
    <row r="367" spans="1:8" ht="15">
      <c r="A367" s="49"/>
      <c r="B367" s="42">
        <f>MONTH(CONSUMO_COMBUSTIBLE[[#This Row],[Fecha ]])</f>
        <v>1</v>
      </c>
      <c r="C367" s="42"/>
      <c r="D367" s="42"/>
      <c r="E367" s="42"/>
      <c r="F367" s="76"/>
      <c r="G367" s="58">
        <f>CONSUMO_COMBUSTIBLE[[#This Row],[Gal]]*3.78541</f>
        <v>0</v>
      </c>
      <c r="H367" s="52"/>
    </row>
    <row r="368" spans="1:8" ht="15">
      <c r="A368" s="49"/>
      <c r="B368" s="42">
        <f>MONTH(CONSUMO_COMBUSTIBLE[[#This Row],[Fecha ]])</f>
        <v>1</v>
      </c>
      <c r="C368" s="42"/>
      <c r="D368" s="42"/>
      <c r="E368" s="42"/>
      <c r="F368" s="76"/>
      <c r="G368" s="58">
        <f>CONSUMO_COMBUSTIBLE[[#This Row],[Gal]]*3.78541</f>
        <v>0</v>
      </c>
      <c r="H368" s="52"/>
    </row>
    <row r="369" spans="1:8" ht="15">
      <c r="A369" s="49"/>
      <c r="B369" s="42">
        <f>MONTH(CONSUMO_COMBUSTIBLE[[#This Row],[Fecha ]])</f>
        <v>1</v>
      </c>
      <c r="C369" s="42"/>
      <c r="D369" s="42"/>
      <c r="E369" s="42"/>
      <c r="F369" s="76"/>
      <c r="G369" s="58">
        <f>CONSUMO_COMBUSTIBLE[[#This Row],[Gal]]*3.78541</f>
        <v>0</v>
      </c>
      <c r="H369" s="52"/>
    </row>
    <row r="370" spans="1:8" ht="15">
      <c r="A370" s="49"/>
      <c r="B370" s="42">
        <f>MONTH(CONSUMO_COMBUSTIBLE[[#This Row],[Fecha ]])</f>
        <v>1</v>
      </c>
      <c r="C370" s="42"/>
      <c r="D370" s="42"/>
      <c r="E370" s="42"/>
      <c r="F370" s="76"/>
      <c r="G370" s="58">
        <f>CONSUMO_COMBUSTIBLE[[#This Row],[Gal]]*3.78541</f>
        <v>0</v>
      </c>
      <c r="H370" s="52"/>
    </row>
    <row r="371" spans="1:8" ht="15">
      <c r="A371" s="49"/>
      <c r="B371" s="42">
        <f>MONTH(CONSUMO_COMBUSTIBLE[[#This Row],[Fecha ]])</f>
        <v>1</v>
      </c>
      <c r="C371" s="42"/>
      <c r="D371" s="42"/>
      <c r="E371" s="42"/>
      <c r="F371" s="76"/>
      <c r="G371" s="58">
        <f>CONSUMO_COMBUSTIBLE[[#This Row],[Gal]]*3.78541</f>
        <v>0</v>
      </c>
      <c r="H371" s="52"/>
    </row>
    <row r="372" spans="1:8" ht="15">
      <c r="A372" s="49"/>
      <c r="B372" s="42">
        <f>MONTH(CONSUMO_COMBUSTIBLE[[#This Row],[Fecha ]])</f>
        <v>1</v>
      </c>
      <c r="C372" s="42"/>
      <c r="D372" s="42"/>
      <c r="E372" s="42"/>
      <c r="F372" s="76"/>
      <c r="G372" s="58">
        <f>CONSUMO_COMBUSTIBLE[[#This Row],[Gal]]*3.78541</f>
        <v>0</v>
      </c>
      <c r="H372" s="52"/>
    </row>
    <row r="373" spans="1:8" ht="15">
      <c r="A373" s="49"/>
      <c r="B373" s="42">
        <f>MONTH(CONSUMO_COMBUSTIBLE[[#This Row],[Fecha ]])</f>
        <v>1</v>
      </c>
      <c r="C373" s="42"/>
      <c r="D373" s="42"/>
      <c r="E373" s="42"/>
      <c r="F373" s="76"/>
      <c r="G373" s="58">
        <f>CONSUMO_COMBUSTIBLE[[#This Row],[Gal]]*3.78541</f>
        <v>0</v>
      </c>
      <c r="H373" s="52"/>
    </row>
    <row r="374" spans="1:8" ht="15">
      <c r="A374" s="49"/>
      <c r="B374" s="42">
        <f>MONTH(CONSUMO_COMBUSTIBLE[[#This Row],[Fecha ]])</f>
        <v>1</v>
      </c>
      <c r="C374" s="42"/>
      <c r="D374" s="42"/>
      <c r="E374" s="42"/>
      <c r="F374" s="76"/>
      <c r="G374" s="58">
        <f>CONSUMO_COMBUSTIBLE[[#This Row],[Gal]]*3.78541</f>
        <v>0</v>
      </c>
      <c r="H374" s="52"/>
    </row>
    <row r="375" spans="1:8" ht="15">
      <c r="A375" s="49"/>
      <c r="B375" s="42">
        <f>MONTH(CONSUMO_COMBUSTIBLE[[#This Row],[Fecha ]])</f>
        <v>1</v>
      </c>
      <c r="C375" s="42"/>
      <c r="D375" s="42"/>
      <c r="E375" s="42"/>
      <c r="F375" s="76"/>
      <c r="G375" s="58">
        <f>CONSUMO_COMBUSTIBLE[[#This Row],[Gal]]*3.78541</f>
        <v>0</v>
      </c>
      <c r="H375" s="52"/>
    </row>
    <row r="376" spans="1:8" ht="15">
      <c r="A376" s="49"/>
      <c r="B376" s="42">
        <f>MONTH(CONSUMO_COMBUSTIBLE[[#This Row],[Fecha ]])</f>
        <v>1</v>
      </c>
      <c r="C376" s="42"/>
      <c r="D376" s="42"/>
      <c r="E376" s="42"/>
      <c r="F376" s="76"/>
      <c r="G376" s="58">
        <f>CONSUMO_COMBUSTIBLE[[#This Row],[Gal]]*3.78541</f>
        <v>0</v>
      </c>
      <c r="H376" s="52"/>
    </row>
    <row r="377" spans="1:8" ht="15">
      <c r="A377" s="49"/>
      <c r="B377" s="42">
        <f>MONTH(CONSUMO_COMBUSTIBLE[[#This Row],[Fecha ]])</f>
        <v>1</v>
      </c>
      <c r="C377" s="42"/>
      <c r="D377" s="42"/>
      <c r="E377" s="42"/>
      <c r="F377" s="76"/>
      <c r="G377" s="58">
        <f>CONSUMO_COMBUSTIBLE[[#This Row],[Gal]]*3.78541</f>
        <v>0</v>
      </c>
      <c r="H377" s="52"/>
    </row>
    <row r="378" spans="1:8" ht="15">
      <c r="A378" s="49"/>
      <c r="B378" s="42">
        <f>MONTH(CONSUMO_COMBUSTIBLE[[#This Row],[Fecha ]])</f>
        <v>1</v>
      </c>
      <c r="C378" s="42"/>
      <c r="D378" s="42"/>
      <c r="E378" s="42"/>
      <c r="F378" s="76"/>
      <c r="G378" s="58">
        <f>CONSUMO_COMBUSTIBLE[[#This Row],[Gal]]*3.78541</f>
        <v>0</v>
      </c>
      <c r="H378" s="52"/>
    </row>
    <row r="379" spans="1:8" ht="15">
      <c r="A379" s="49"/>
      <c r="B379" s="42">
        <f>MONTH(CONSUMO_COMBUSTIBLE[[#This Row],[Fecha ]])</f>
        <v>1</v>
      </c>
      <c r="C379" s="42"/>
      <c r="D379" s="42"/>
      <c r="E379" s="42"/>
      <c r="F379" s="76"/>
      <c r="G379" s="58">
        <f>CONSUMO_COMBUSTIBLE[[#This Row],[Gal]]*3.78541</f>
        <v>0</v>
      </c>
      <c r="H379" s="52"/>
    </row>
    <row r="380" spans="1:8" ht="15">
      <c r="A380" s="49"/>
      <c r="B380" s="42">
        <f>MONTH(CONSUMO_COMBUSTIBLE[[#This Row],[Fecha ]])</f>
        <v>1</v>
      </c>
      <c r="C380" s="42"/>
      <c r="D380" s="42"/>
      <c r="E380" s="42"/>
      <c r="F380" s="76"/>
      <c r="G380" s="58">
        <f>CONSUMO_COMBUSTIBLE[[#This Row],[Gal]]*3.78541</f>
        <v>0</v>
      </c>
      <c r="H380" s="52"/>
    </row>
    <row r="381" spans="1:8" ht="15">
      <c r="A381" s="49"/>
      <c r="B381" s="42">
        <f>MONTH(CONSUMO_COMBUSTIBLE[[#This Row],[Fecha ]])</f>
        <v>1</v>
      </c>
      <c r="C381" s="42"/>
      <c r="D381" s="42"/>
      <c r="E381" s="42"/>
      <c r="F381" s="76"/>
      <c r="G381" s="58">
        <f>CONSUMO_COMBUSTIBLE[[#This Row],[Gal]]*3.78541</f>
        <v>0</v>
      </c>
      <c r="H381" s="52"/>
    </row>
    <row r="382" spans="1:8" ht="15">
      <c r="A382" s="49"/>
      <c r="B382" s="42">
        <f>MONTH(CONSUMO_COMBUSTIBLE[[#This Row],[Fecha ]])</f>
        <v>1</v>
      </c>
      <c r="C382" s="42"/>
      <c r="D382" s="42"/>
      <c r="E382" s="42"/>
      <c r="F382" s="76"/>
      <c r="G382" s="58">
        <f>CONSUMO_COMBUSTIBLE[[#This Row],[Gal]]*3.78541</f>
        <v>0</v>
      </c>
      <c r="H382" s="52"/>
    </row>
    <row r="383" spans="1:8" ht="15">
      <c r="A383" s="49"/>
      <c r="B383" s="42">
        <f>MONTH(CONSUMO_COMBUSTIBLE[[#This Row],[Fecha ]])</f>
        <v>1</v>
      </c>
      <c r="C383" s="42"/>
      <c r="D383" s="42"/>
      <c r="E383" s="42"/>
      <c r="F383" s="76"/>
      <c r="G383" s="58">
        <f>CONSUMO_COMBUSTIBLE[[#This Row],[Gal]]*3.78541</f>
        <v>0</v>
      </c>
      <c r="H383" s="52"/>
    </row>
    <row r="384" spans="1:8" ht="15">
      <c r="A384" s="49"/>
      <c r="B384" s="42">
        <f>MONTH(CONSUMO_COMBUSTIBLE[[#This Row],[Fecha ]])</f>
        <v>1</v>
      </c>
      <c r="C384" s="42"/>
      <c r="D384" s="42"/>
      <c r="E384" s="42"/>
      <c r="F384" s="76"/>
      <c r="G384" s="58">
        <f>CONSUMO_COMBUSTIBLE[[#This Row],[Gal]]*3.78541</f>
        <v>0</v>
      </c>
      <c r="H384" s="52"/>
    </row>
    <row r="385" spans="1:8" ht="15">
      <c r="A385" s="49"/>
      <c r="B385" s="42">
        <f>MONTH(CONSUMO_COMBUSTIBLE[[#This Row],[Fecha ]])</f>
        <v>1</v>
      </c>
      <c r="C385" s="42"/>
      <c r="D385" s="42"/>
      <c r="E385" s="42"/>
      <c r="F385" s="76"/>
      <c r="G385" s="58">
        <f>CONSUMO_COMBUSTIBLE[[#This Row],[Gal]]*3.78541</f>
        <v>0</v>
      </c>
      <c r="H385" s="52"/>
    </row>
    <row r="386" spans="1:8" ht="15">
      <c r="A386" s="49"/>
      <c r="B386" s="42">
        <f>MONTH(CONSUMO_COMBUSTIBLE[[#This Row],[Fecha ]])</f>
        <v>1</v>
      </c>
      <c r="C386" s="42"/>
      <c r="D386" s="42"/>
      <c r="E386" s="42"/>
      <c r="F386" s="76"/>
      <c r="G386" s="58">
        <f>CONSUMO_COMBUSTIBLE[[#This Row],[Gal]]*3.78541</f>
        <v>0</v>
      </c>
      <c r="H386" s="52"/>
    </row>
    <row r="387" spans="1:8" ht="15">
      <c r="A387" s="49"/>
      <c r="B387" s="42">
        <f>MONTH(CONSUMO_COMBUSTIBLE[[#This Row],[Fecha ]])</f>
        <v>1</v>
      </c>
      <c r="C387" s="42"/>
      <c r="D387" s="42"/>
      <c r="E387" s="42"/>
      <c r="F387" s="76"/>
      <c r="G387" s="58">
        <f>CONSUMO_COMBUSTIBLE[[#This Row],[Gal]]*3.78541</f>
        <v>0</v>
      </c>
      <c r="H387" s="52"/>
    </row>
    <row r="388" spans="1:8" ht="15">
      <c r="A388" s="49"/>
      <c r="B388" s="42">
        <f>MONTH(CONSUMO_COMBUSTIBLE[[#This Row],[Fecha ]])</f>
        <v>1</v>
      </c>
      <c r="C388" s="42"/>
      <c r="D388" s="42"/>
      <c r="E388" s="42"/>
      <c r="F388" s="76"/>
      <c r="G388" s="58">
        <f>CONSUMO_COMBUSTIBLE[[#This Row],[Gal]]*3.78541</f>
        <v>0</v>
      </c>
      <c r="H388" s="52"/>
    </row>
    <row r="389" spans="1:8" ht="15">
      <c r="A389" s="49"/>
      <c r="B389" s="42">
        <f>MONTH(CONSUMO_COMBUSTIBLE[[#This Row],[Fecha ]])</f>
        <v>1</v>
      </c>
      <c r="C389" s="42"/>
      <c r="D389" s="42"/>
      <c r="E389" s="42"/>
      <c r="F389" s="76"/>
      <c r="G389" s="58">
        <f>CONSUMO_COMBUSTIBLE[[#This Row],[Gal]]*3.78541</f>
        <v>0</v>
      </c>
      <c r="H389" s="52"/>
    </row>
    <row r="390" spans="1:8" ht="15">
      <c r="A390" s="49"/>
      <c r="B390" s="42">
        <f>MONTH(CONSUMO_COMBUSTIBLE[[#This Row],[Fecha ]])</f>
        <v>1</v>
      </c>
      <c r="C390" s="42"/>
      <c r="D390" s="42"/>
      <c r="E390" s="42"/>
      <c r="F390" s="76"/>
      <c r="G390" s="58">
        <f>CONSUMO_COMBUSTIBLE[[#This Row],[Gal]]*3.78541</f>
        <v>0</v>
      </c>
      <c r="H390" s="52"/>
    </row>
    <row r="391" spans="1:8" ht="15">
      <c r="A391" s="49"/>
      <c r="B391" s="42">
        <f>MONTH(CONSUMO_COMBUSTIBLE[[#This Row],[Fecha ]])</f>
        <v>1</v>
      </c>
      <c r="C391" s="42"/>
      <c r="D391" s="42"/>
      <c r="E391" s="42"/>
      <c r="F391" s="76"/>
      <c r="G391" s="58">
        <f>CONSUMO_COMBUSTIBLE[[#This Row],[Gal]]*3.78541</f>
        <v>0</v>
      </c>
      <c r="H391" s="52"/>
    </row>
    <row r="392" spans="1:8" ht="15">
      <c r="A392" s="49"/>
      <c r="B392" s="42">
        <f>MONTH(CONSUMO_COMBUSTIBLE[[#This Row],[Fecha ]])</f>
        <v>1</v>
      </c>
      <c r="C392" s="42"/>
      <c r="D392" s="42"/>
      <c r="E392" s="42"/>
      <c r="F392" s="76"/>
      <c r="G392" s="58">
        <f>CONSUMO_COMBUSTIBLE[[#This Row],[Gal]]*3.78541</f>
        <v>0</v>
      </c>
      <c r="H392" s="52"/>
    </row>
    <row r="393" spans="1:8" ht="15">
      <c r="A393" s="49"/>
      <c r="B393" s="42">
        <f>MONTH(CONSUMO_COMBUSTIBLE[[#This Row],[Fecha ]])</f>
        <v>1</v>
      </c>
      <c r="C393" s="42"/>
      <c r="D393" s="42"/>
      <c r="E393" s="42"/>
      <c r="F393" s="76"/>
      <c r="G393" s="58">
        <f>CONSUMO_COMBUSTIBLE[[#This Row],[Gal]]*3.78541</f>
        <v>0</v>
      </c>
      <c r="H393" s="52"/>
    </row>
    <row r="394" spans="1:8" ht="15">
      <c r="A394" s="49"/>
      <c r="B394" s="42">
        <f>MONTH(CONSUMO_COMBUSTIBLE[[#This Row],[Fecha ]])</f>
        <v>1</v>
      </c>
      <c r="C394" s="42"/>
      <c r="D394" s="42"/>
      <c r="E394" s="42"/>
      <c r="F394" s="76"/>
      <c r="G394" s="58">
        <f>CONSUMO_COMBUSTIBLE[[#This Row],[Gal]]*3.78541</f>
        <v>0</v>
      </c>
      <c r="H394" s="52"/>
    </row>
    <row r="395" spans="1:8" ht="15">
      <c r="A395" s="49"/>
      <c r="B395" s="42">
        <f>MONTH(CONSUMO_COMBUSTIBLE[[#This Row],[Fecha ]])</f>
        <v>1</v>
      </c>
      <c r="C395" s="42"/>
      <c r="D395" s="42"/>
      <c r="E395" s="42"/>
      <c r="F395" s="76"/>
      <c r="G395" s="58">
        <f>CONSUMO_COMBUSTIBLE[[#This Row],[Gal]]*3.78541</f>
        <v>0</v>
      </c>
      <c r="H395" s="52"/>
    </row>
    <row r="396" spans="1:8" ht="15">
      <c r="A396" s="49"/>
      <c r="B396" s="42">
        <f>MONTH(CONSUMO_COMBUSTIBLE[[#This Row],[Fecha ]])</f>
        <v>1</v>
      </c>
      <c r="C396" s="42"/>
      <c r="D396" s="42"/>
      <c r="E396" s="42"/>
      <c r="F396" s="76"/>
      <c r="G396" s="58">
        <f>CONSUMO_COMBUSTIBLE[[#This Row],[Gal]]*3.78541</f>
        <v>0</v>
      </c>
      <c r="H396" s="52"/>
    </row>
    <row r="397" spans="1:8" ht="15">
      <c r="A397" s="49"/>
      <c r="B397" s="42">
        <f>MONTH(CONSUMO_COMBUSTIBLE[[#This Row],[Fecha ]])</f>
        <v>1</v>
      </c>
      <c r="C397" s="42"/>
      <c r="D397" s="42"/>
      <c r="E397" s="42"/>
      <c r="F397" s="76"/>
      <c r="G397" s="58">
        <f>CONSUMO_COMBUSTIBLE[[#This Row],[Gal]]*3.78541</f>
        <v>0</v>
      </c>
      <c r="H397" s="52"/>
    </row>
    <row r="398" spans="1:8" ht="15">
      <c r="A398" s="49"/>
      <c r="B398" s="42">
        <f>MONTH(CONSUMO_COMBUSTIBLE[[#This Row],[Fecha ]])</f>
        <v>1</v>
      </c>
      <c r="C398" s="42"/>
      <c r="D398" s="42"/>
      <c r="E398" s="42"/>
      <c r="F398" s="76"/>
      <c r="G398" s="58">
        <f>CONSUMO_COMBUSTIBLE[[#This Row],[Gal]]*3.78541</f>
        <v>0</v>
      </c>
      <c r="H398" s="52"/>
    </row>
    <row r="399" spans="1:8" ht="15">
      <c r="A399" s="49"/>
      <c r="B399" s="42">
        <f>MONTH(CONSUMO_COMBUSTIBLE[[#This Row],[Fecha ]])</f>
        <v>1</v>
      </c>
      <c r="C399" s="42"/>
      <c r="D399" s="42"/>
      <c r="E399" s="42"/>
      <c r="F399" s="76"/>
      <c r="G399" s="58">
        <f>CONSUMO_COMBUSTIBLE[[#This Row],[Gal]]*3.78541</f>
        <v>0</v>
      </c>
      <c r="H399" s="52"/>
    </row>
    <row r="400" spans="1:8" ht="15">
      <c r="A400" s="49"/>
      <c r="B400" s="42">
        <f>MONTH(CONSUMO_COMBUSTIBLE[[#This Row],[Fecha ]])</f>
        <v>1</v>
      </c>
      <c r="C400" s="42"/>
      <c r="D400" s="42"/>
      <c r="E400" s="42"/>
      <c r="F400" s="76"/>
      <c r="G400" s="58">
        <f>CONSUMO_COMBUSTIBLE[[#This Row],[Gal]]*3.78541</f>
        <v>0</v>
      </c>
      <c r="H400" s="52"/>
    </row>
    <row r="401" spans="1:8" ht="15">
      <c r="A401" s="49"/>
      <c r="B401" s="42">
        <f>MONTH(CONSUMO_COMBUSTIBLE[[#This Row],[Fecha ]])</f>
        <v>1</v>
      </c>
      <c r="C401" s="42"/>
      <c r="D401" s="42"/>
      <c r="E401" s="42"/>
      <c r="F401" s="76"/>
      <c r="G401" s="58">
        <f>CONSUMO_COMBUSTIBLE[[#This Row],[Gal]]*3.78541</f>
        <v>0</v>
      </c>
      <c r="H401" s="52"/>
    </row>
    <row r="402" spans="1:8" ht="15">
      <c r="A402" s="49"/>
      <c r="B402" s="42">
        <f>MONTH(CONSUMO_COMBUSTIBLE[[#This Row],[Fecha ]])</f>
        <v>1</v>
      </c>
      <c r="C402" s="42"/>
      <c r="D402" s="42"/>
      <c r="E402" s="42"/>
      <c r="F402" s="81"/>
      <c r="G402" s="58">
        <f>CONSUMO_COMBUSTIBLE[[#This Row],[Gal]]*3.78541</f>
        <v>0</v>
      </c>
      <c r="H402" s="52"/>
    </row>
    <row r="403" spans="1:8" ht="15">
      <c r="A403" s="49"/>
      <c r="B403" s="42">
        <f>MONTH(CONSUMO_COMBUSTIBLE[[#This Row],[Fecha ]])</f>
        <v>1</v>
      </c>
      <c r="C403" s="42"/>
      <c r="D403" s="42"/>
      <c r="E403" s="42"/>
      <c r="F403" s="76"/>
      <c r="G403" s="58">
        <f>CONSUMO_COMBUSTIBLE[[#This Row],[Gal]]*3.78541</f>
        <v>0</v>
      </c>
      <c r="H403" s="52"/>
    </row>
    <row r="404" spans="1:8" ht="15">
      <c r="A404" s="49"/>
      <c r="B404" s="42">
        <f>MONTH(CONSUMO_COMBUSTIBLE[[#This Row],[Fecha ]])</f>
        <v>1</v>
      </c>
      <c r="C404" s="42"/>
      <c r="D404" s="42"/>
      <c r="E404" s="42"/>
      <c r="F404" s="76"/>
      <c r="G404" s="58">
        <f>CONSUMO_COMBUSTIBLE[[#This Row],[Gal]]*3.78541</f>
        <v>0</v>
      </c>
      <c r="H404" s="52"/>
    </row>
    <row r="405" spans="1:8" ht="15">
      <c r="A405" s="49"/>
      <c r="B405" s="42">
        <f>MONTH(CONSUMO_COMBUSTIBLE[[#This Row],[Fecha ]])</f>
        <v>1</v>
      </c>
      <c r="C405" s="42"/>
      <c r="D405" s="42"/>
      <c r="E405" s="42"/>
      <c r="F405" s="76"/>
      <c r="G405" s="58">
        <f>CONSUMO_COMBUSTIBLE[[#This Row],[Gal]]*3.78541</f>
        <v>0</v>
      </c>
      <c r="H405" s="52"/>
    </row>
    <row r="406" spans="1:8" ht="15">
      <c r="A406" s="49"/>
      <c r="B406" s="42">
        <f>MONTH(CONSUMO_COMBUSTIBLE[[#This Row],[Fecha ]])</f>
        <v>1</v>
      </c>
      <c r="C406" s="42"/>
      <c r="D406" s="42"/>
      <c r="E406" s="42"/>
      <c r="F406" s="76"/>
      <c r="G406" s="58">
        <f>CONSUMO_COMBUSTIBLE[[#This Row],[Gal]]*3.78541</f>
        <v>0</v>
      </c>
      <c r="H406" s="52"/>
    </row>
    <row r="407" spans="1:8" ht="15">
      <c r="A407" s="49"/>
      <c r="B407" s="42">
        <f>MONTH(CONSUMO_COMBUSTIBLE[[#This Row],[Fecha ]])</f>
        <v>1</v>
      </c>
      <c r="C407" s="42"/>
      <c r="D407" s="42"/>
      <c r="E407" s="42"/>
      <c r="F407" s="76"/>
      <c r="G407" s="58">
        <f>CONSUMO_COMBUSTIBLE[[#This Row],[Gal]]*3.78541</f>
        <v>0</v>
      </c>
      <c r="H407" s="52"/>
    </row>
    <row r="408" spans="1:8" ht="15">
      <c r="A408" s="49"/>
      <c r="B408" s="42">
        <f>MONTH(CONSUMO_COMBUSTIBLE[[#This Row],[Fecha ]])</f>
        <v>1</v>
      </c>
      <c r="C408" s="42"/>
      <c r="D408" s="42"/>
      <c r="E408" s="42"/>
      <c r="F408" s="76"/>
      <c r="G408" s="58">
        <f>CONSUMO_COMBUSTIBLE[[#This Row],[Gal]]*3.78541</f>
        <v>0</v>
      </c>
      <c r="H408" s="52"/>
    </row>
    <row r="409" spans="1:8" ht="15">
      <c r="A409" s="49"/>
      <c r="B409" s="42">
        <f>MONTH(CONSUMO_COMBUSTIBLE[[#This Row],[Fecha ]])</f>
        <v>1</v>
      </c>
      <c r="C409" s="42"/>
      <c r="D409" s="42"/>
      <c r="E409" s="42"/>
      <c r="F409" s="76"/>
      <c r="G409" s="58">
        <f>CONSUMO_COMBUSTIBLE[[#This Row],[Gal]]*3.78541</f>
        <v>0</v>
      </c>
      <c r="H409" s="52"/>
    </row>
    <row r="410" spans="1:8" ht="15">
      <c r="A410" s="49"/>
      <c r="B410" s="42">
        <f>MONTH(CONSUMO_COMBUSTIBLE[[#This Row],[Fecha ]])</f>
        <v>1</v>
      </c>
      <c r="C410" s="42"/>
      <c r="D410" s="42"/>
      <c r="E410" s="42"/>
      <c r="F410" s="81"/>
      <c r="G410" s="58">
        <f>CONSUMO_COMBUSTIBLE[[#This Row],[Gal]]*3.78541</f>
        <v>0</v>
      </c>
      <c r="H410" s="52"/>
    </row>
    <row r="411" spans="1:8" ht="15">
      <c r="A411" s="49"/>
      <c r="B411" s="42">
        <f>MONTH(CONSUMO_COMBUSTIBLE[[#This Row],[Fecha ]])</f>
        <v>1</v>
      </c>
      <c r="C411" s="42"/>
      <c r="D411" s="42"/>
      <c r="E411" s="42"/>
      <c r="F411" s="76"/>
      <c r="G411" s="58">
        <f>CONSUMO_COMBUSTIBLE[[#This Row],[Gal]]*3.78541</f>
        <v>0</v>
      </c>
      <c r="H411" s="52"/>
    </row>
    <row r="412" spans="1:8" ht="15">
      <c r="A412" s="49"/>
      <c r="B412" s="42">
        <f>MONTH(CONSUMO_COMBUSTIBLE[[#This Row],[Fecha ]])</f>
        <v>1</v>
      </c>
      <c r="C412" s="42"/>
      <c r="D412" s="42"/>
      <c r="E412" s="42"/>
      <c r="F412" s="76"/>
      <c r="G412" s="58">
        <f>CONSUMO_COMBUSTIBLE[[#This Row],[Gal]]*3.78541</f>
        <v>0</v>
      </c>
      <c r="H412" s="52"/>
    </row>
    <row r="413" spans="1:8" ht="15">
      <c r="A413" s="49"/>
      <c r="B413" s="42">
        <f>MONTH(CONSUMO_COMBUSTIBLE[[#This Row],[Fecha ]])</f>
        <v>1</v>
      </c>
      <c r="C413" s="42"/>
      <c r="D413" s="42"/>
      <c r="E413" s="42"/>
      <c r="F413" s="76"/>
      <c r="G413" s="58">
        <f>CONSUMO_COMBUSTIBLE[[#This Row],[Gal]]*3.78541</f>
        <v>0</v>
      </c>
      <c r="H413" s="52"/>
    </row>
    <row r="414" spans="1:8" ht="15">
      <c r="A414" s="49"/>
      <c r="B414" s="42">
        <f>MONTH(CONSUMO_COMBUSTIBLE[[#This Row],[Fecha ]])</f>
        <v>1</v>
      </c>
      <c r="C414" s="42"/>
      <c r="D414" s="42"/>
      <c r="E414" s="42"/>
      <c r="F414" s="76"/>
      <c r="G414" s="58">
        <f>CONSUMO_COMBUSTIBLE[[#This Row],[Gal]]*3.78541</f>
        <v>0</v>
      </c>
      <c r="H414" s="52"/>
    </row>
    <row r="415" spans="1:8" ht="15">
      <c r="A415" s="49"/>
      <c r="B415" s="42">
        <f>MONTH(CONSUMO_COMBUSTIBLE[[#This Row],[Fecha ]])</f>
        <v>1</v>
      </c>
      <c r="C415" s="42"/>
      <c r="D415" s="42"/>
      <c r="E415" s="42"/>
      <c r="F415" s="76"/>
      <c r="G415" s="58">
        <f>CONSUMO_COMBUSTIBLE[[#This Row],[Gal]]*3.78541</f>
        <v>0</v>
      </c>
      <c r="H415" s="52"/>
    </row>
    <row r="416" spans="1:8" ht="15">
      <c r="A416" s="49"/>
      <c r="B416" s="42">
        <f>MONTH(CONSUMO_COMBUSTIBLE[[#This Row],[Fecha ]])</f>
        <v>1</v>
      </c>
      <c r="C416" s="42"/>
      <c r="D416" s="42"/>
      <c r="E416" s="42"/>
      <c r="F416" s="76"/>
      <c r="G416" s="58">
        <f>CONSUMO_COMBUSTIBLE[[#This Row],[Gal]]*3.78541</f>
        <v>0</v>
      </c>
      <c r="H416" s="52"/>
    </row>
    <row r="417" spans="1:8" ht="15">
      <c r="A417" s="49"/>
      <c r="B417" s="42">
        <f>MONTH(CONSUMO_COMBUSTIBLE[[#This Row],[Fecha ]])</f>
        <v>1</v>
      </c>
      <c r="C417" s="42"/>
      <c r="D417" s="42"/>
      <c r="E417" s="42"/>
      <c r="F417" s="76"/>
      <c r="G417" s="58">
        <f>CONSUMO_COMBUSTIBLE[[#This Row],[Gal]]*3.78541</f>
        <v>0</v>
      </c>
      <c r="H417" s="52"/>
    </row>
    <row r="418" spans="1:8" ht="15">
      <c r="A418" s="49"/>
      <c r="B418" s="42">
        <f>MONTH(CONSUMO_COMBUSTIBLE[[#This Row],[Fecha ]])</f>
        <v>1</v>
      </c>
      <c r="C418" s="42"/>
      <c r="D418" s="42"/>
      <c r="E418" s="42"/>
      <c r="F418" s="76"/>
      <c r="G418" s="58">
        <f>CONSUMO_COMBUSTIBLE[[#This Row],[Gal]]*3.78541</f>
        <v>0</v>
      </c>
      <c r="H418" s="52"/>
    </row>
    <row r="419" spans="1:8" ht="15">
      <c r="A419" s="49"/>
      <c r="B419" s="42">
        <f>MONTH(CONSUMO_COMBUSTIBLE[[#This Row],[Fecha ]])</f>
        <v>1</v>
      </c>
      <c r="C419" s="42"/>
      <c r="D419" s="42"/>
      <c r="E419" s="42"/>
      <c r="F419" s="76"/>
      <c r="G419" s="58">
        <f>CONSUMO_COMBUSTIBLE[[#This Row],[Gal]]*3.78541</f>
        <v>0</v>
      </c>
      <c r="H419" s="52"/>
    </row>
    <row r="420" spans="1:8" ht="15">
      <c r="A420" s="49"/>
      <c r="B420" s="42">
        <f>MONTH(CONSUMO_COMBUSTIBLE[[#This Row],[Fecha ]])</f>
        <v>1</v>
      </c>
      <c r="C420" s="42"/>
      <c r="D420" s="42"/>
      <c r="E420" s="42"/>
      <c r="F420" s="81"/>
      <c r="G420" s="58">
        <f>CONSUMO_COMBUSTIBLE[[#This Row],[Gal]]*3.78541</f>
        <v>0</v>
      </c>
      <c r="H420" s="52"/>
    </row>
    <row r="421" spans="1:8" ht="15">
      <c r="A421" s="49"/>
      <c r="B421" s="42">
        <f>MONTH(CONSUMO_COMBUSTIBLE[[#This Row],[Fecha ]])</f>
        <v>1</v>
      </c>
      <c r="C421" s="42"/>
      <c r="D421" s="42"/>
      <c r="E421" s="42"/>
      <c r="F421" s="76"/>
      <c r="G421" s="58">
        <f>CONSUMO_COMBUSTIBLE[[#This Row],[Gal]]*3.78541</f>
        <v>0</v>
      </c>
      <c r="H421" s="52"/>
    </row>
    <row r="422" spans="1:8" ht="15">
      <c r="A422" s="49"/>
      <c r="B422" s="42">
        <f>MONTH(CONSUMO_COMBUSTIBLE[[#This Row],[Fecha ]])</f>
        <v>1</v>
      </c>
      <c r="C422" s="42"/>
      <c r="D422" s="42"/>
      <c r="E422" s="42"/>
      <c r="F422" s="76"/>
      <c r="G422" s="58">
        <f>CONSUMO_COMBUSTIBLE[[#This Row],[Gal]]*3.78541</f>
        <v>0</v>
      </c>
      <c r="H422" s="52"/>
    </row>
    <row r="423" spans="1:8" ht="15">
      <c r="A423" s="49"/>
      <c r="B423" s="42">
        <f>MONTH(CONSUMO_COMBUSTIBLE[[#This Row],[Fecha ]])</f>
        <v>1</v>
      </c>
      <c r="C423" s="42"/>
      <c r="D423" s="42"/>
      <c r="E423" s="42"/>
      <c r="F423" s="76"/>
      <c r="G423" s="58">
        <f>CONSUMO_COMBUSTIBLE[[#This Row],[Gal]]*3.78541</f>
        <v>0</v>
      </c>
      <c r="H423" s="52"/>
    </row>
    <row r="424" spans="1:8" ht="15">
      <c r="A424" s="49"/>
      <c r="B424" s="42">
        <f>MONTH(CONSUMO_COMBUSTIBLE[[#This Row],[Fecha ]])</f>
        <v>1</v>
      </c>
      <c r="C424" s="42"/>
      <c r="D424" s="42"/>
      <c r="E424" s="42"/>
      <c r="F424" s="76"/>
      <c r="G424" s="58">
        <f>CONSUMO_COMBUSTIBLE[[#This Row],[Gal]]*3.78541</f>
        <v>0</v>
      </c>
      <c r="H424" s="52"/>
    </row>
    <row r="425" spans="1:8" ht="15">
      <c r="A425" s="49"/>
      <c r="B425" s="42">
        <f>MONTH(CONSUMO_COMBUSTIBLE[[#This Row],[Fecha ]])</f>
        <v>1</v>
      </c>
      <c r="C425" s="42"/>
      <c r="D425" s="42"/>
      <c r="E425" s="42"/>
      <c r="F425" s="81"/>
      <c r="G425" s="58">
        <f>CONSUMO_COMBUSTIBLE[[#This Row],[Gal]]*3.78541</f>
        <v>0</v>
      </c>
      <c r="H425" s="52"/>
    </row>
    <row r="426" spans="1:8" ht="15">
      <c r="A426" s="49"/>
      <c r="B426" s="42">
        <f>MONTH(CONSUMO_COMBUSTIBLE[[#This Row],[Fecha ]])</f>
        <v>1</v>
      </c>
      <c r="C426" s="42"/>
      <c r="D426" s="42"/>
      <c r="E426" s="42"/>
      <c r="F426" s="76"/>
      <c r="G426" s="58">
        <f>CONSUMO_COMBUSTIBLE[[#This Row],[Gal]]*3.78541</f>
        <v>0</v>
      </c>
      <c r="H426" s="52"/>
    </row>
    <row r="427" spans="1:8" ht="15">
      <c r="A427" s="49"/>
      <c r="B427" s="42">
        <f>MONTH(CONSUMO_COMBUSTIBLE[[#This Row],[Fecha ]])</f>
        <v>1</v>
      </c>
      <c r="C427" s="42"/>
      <c r="D427" s="42"/>
      <c r="E427" s="42"/>
      <c r="F427" s="76"/>
      <c r="G427" s="58">
        <f>CONSUMO_COMBUSTIBLE[[#This Row],[Gal]]*3.78541</f>
        <v>0</v>
      </c>
      <c r="H427" s="52"/>
    </row>
    <row r="428" spans="1:8" ht="15">
      <c r="A428" s="49"/>
      <c r="B428" s="42">
        <f>MONTH(CONSUMO_COMBUSTIBLE[[#This Row],[Fecha ]])</f>
        <v>1</v>
      </c>
      <c r="C428" s="42"/>
      <c r="D428" s="42"/>
      <c r="E428" s="42"/>
      <c r="F428" s="76"/>
      <c r="G428" s="58">
        <f>CONSUMO_COMBUSTIBLE[[#This Row],[Gal]]*3.78541</f>
        <v>0</v>
      </c>
      <c r="H428" s="52"/>
    </row>
    <row r="429" spans="1:8" ht="15">
      <c r="A429" s="49"/>
      <c r="B429" s="42">
        <f>MONTH(CONSUMO_COMBUSTIBLE[[#This Row],[Fecha ]])</f>
        <v>1</v>
      </c>
      <c r="C429" s="42"/>
      <c r="D429" s="42"/>
      <c r="E429" s="42"/>
      <c r="F429" s="76"/>
      <c r="G429" s="58">
        <f>CONSUMO_COMBUSTIBLE[[#This Row],[Gal]]*3.78541</f>
        <v>0</v>
      </c>
      <c r="H429" s="52"/>
    </row>
    <row r="430" spans="1:8" ht="15">
      <c r="A430" s="49"/>
      <c r="B430" s="42">
        <f>MONTH(CONSUMO_COMBUSTIBLE[[#This Row],[Fecha ]])</f>
        <v>1</v>
      </c>
      <c r="C430" s="42"/>
      <c r="D430" s="42"/>
      <c r="E430" s="42"/>
      <c r="F430" s="76"/>
      <c r="G430" s="58">
        <f>CONSUMO_COMBUSTIBLE[[#This Row],[Gal]]*3.78541</f>
        <v>0</v>
      </c>
      <c r="H430" s="52"/>
    </row>
    <row r="431" spans="1:8" ht="15">
      <c r="A431" s="49"/>
      <c r="B431" s="42">
        <f>MONTH(CONSUMO_COMBUSTIBLE[[#This Row],[Fecha ]])</f>
        <v>1</v>
      </c>
      <c r="C431" s="42"/>
      <c r="D431" s="42"/>
      <c r="E431" s="42"/>
      <c r="F431" s="76"/>
      <c r="G431" s="58">
        <f>CONSUMO_COMBUSTIBLE[[#This Row],[Gal]]*3.78541</f>
        <v>0</v>
      </c>
      <c r="H431" s="52"/>
    </row>
    <row r="432" spans="1:8" ht="15">
      <c r="A432" s="49"/>
      <c r="B432" s="42">
        <f>MONTH(CONSUMO_COMBUSTIBLE[[#This Row],[Fecha ]])</f>
        <v>1</v>
      </c>
      <c r="C432" s="42"/>
      <c r="D432" s="42"/>
      <c r="E432" s="42"/>
      <c r="F432" s="76"/>
      <c r="G432" s="58">
        <f>CONSUMO_COMBUSTIBLE[[#This Row],[Gal]]*3.78541</f>
        <v>0</v>
      </c>
      <c r="H432" s="52"/>
    </row>
    <row r="433" spans="1:8" ht="15">
      <c r="A433" s="49"/>
      <c r="B433" s="42">
        <f>MONTH(CONSUMO_COMBUSTIBLE[[#This Row],[Fecha ]])</f>
        <v>1</v>
      </c>
      <c r="C433" s="42"/>
      <c r="D433" s="42"/>
      <c r="E433" s="42"/>
      <c r="F433" s="76"/>
      <c r="G433" s="58">
        <f>CONSUMO_COMBUSTIBLE[[#This Row],[Gal]]*3.78541</f>
        <v>0</v>
      </c>
      <c r="H433" s="52"/>
    </row>
    <row r="434" spans="1:8" ht="15">
      <c r="A434" s="49"/>
      <c r="B434" s="42">
        <f>MONTH(CONSUMO_COMBUSTIBLE[[#This Row],[Fecha ]])</f>
        <v>1</v>
      </c>
      <c r="C434" s="42"/>
      <c r="D434" s="42"/>
      <c r="E434" s="42"/>
      <c r="F434" s="76"/>
      <c r="G434" s="58">
        <f>CONSUMO_COMBUSTIBLE[[#This Row],[Gal]]*3.78541</f>
        <v>0</v>
      </c>
      <c r="H434" s="52"/>
    </row>
    <row r="435" spans="1:8" ht="15">
      <c r="A435" s="49"/>
      <c r="B435" s="42">
        <f>MONTH(CONSUMO_COMBUSTIBLE[[#This Row],[Fecha ]])</f>
        <v>1</v>
      </c>
      <c r="C435" s="42"/>
      <c r="D435" s="42"/>
      <c r="E435" s="42"/>
      <c r="F435" s="81"/>
      <c r="G435" s="58">
        <f>CONSUMO_COMBUSTIBLE[[#This Row],[Gal]]*3.78541</f>
        <v>0</v>
      </c>
      <c r="H435" s="52"/>
    </row>
    <row r="436" spans="1:8" ht="15">
      <c r="A436" s="49"/>
      <c r="B436" s="42">
        <f>MONTH(CONSUMO_COMBUSTIBLE[[#This Row],[Fecha ]])</f>
        <v>1</v>
      </c>
      <c r="C436" s="42"/>
      <c r="D436" s="42"/>
      <c r="E436" s="42"/>
      <c r="F436" s="76"/>
      <c r="G436" s="58">
        <f>CONSUMO_COMBUSTIBLE[[#This Row],[Gal]]*3.78541</f>
        <v>0</v>
      </c>
      <c r="H436" s="52"/>
    </row>
    <row r="437" spans="1:8" ht="15">
      <c r="A437" s="49"/>
      <c r="B437" s="42">
        <f>MONTH(CONSUMO_COMBUSTIBLE[[#This Row],[Fecha ]])</f>
        <v>1</v>
      </c>
      <c r="C437" s="42"/>
      <c r="D437" s="42"/>
      <c r="E437" s="42"/>
      <c r="F437" s="76"/>
      <c r="G437" s="58">
        <f>CONSUMO_COMBUSTIBLE[[#This Row],[Gal]]*3.78541</f>
        <v>0</v>
      </c>
      <c r="H437" s="52"/>
    </row>
    <row r="438" spans="1:8" ht="15">
      <c r="A438" s="49"/>
      <c r="B438" s="42">
        <f>MONTH(CONSUMO_COMBUSTIBLE[[#This Row],[Fecha ]])</f>
        <v>1</v>
      </c>
      <c r="C438" s="42"/>
      <c r="D438" s="42"/>
      <c r="E438" s="42"/>
      <c r="F438" s="76"/>
      <c r="G438" s="58">
        <f>CONSUMO_COMBUSTIBLE[[#This Row],[Gal]]*3.78541</f>
        <v>0</v>
      </c>
      <c r="H438" s="52"/>
    </row>
    <row r="439" spans="1:8" ht="15">
      <c r="A439" s="49"/>
      <c r="B439" s="42">
        <f>MONTH(CONSUMO_COMBUSTIBLE[[#This Row],[Fecha ]])</f>
        <v>1</v>
      </c>
      <c r="C439" s="42"/>
      <c r="D439" s="42"/>
      <c r="E439" s="42"/>
      <c r="F439" s="76"/>
      <c r="G439" s="58">
        <f>CONSUMO_COMBUSTIBLE[[#This Row],[Gal]]*3.78541</f>
        <v>0</v>
      </c>
      <c r="H439" s="52"/>
    </row>
    <row r="440" spans="1:8" ht="15">
      <c r="A440" s="49"/>
      <c r="B440" s="42">
        <f>MONTH(CONSUMO_COMBUSTIBLE[[#This Row],[Fecha ]])</f>
        <v>1</v>
      </c>
      <c r="C440" s="42"/>
      <c r="D440" s="42"/>
      <c r="E440" s="42"/>
      <c r="F440" s="76"/>
      <c r="G440" s="58">
        <f>CONSUMO_COMBUSTIBLE[[#This Row],[Gal]]*3.78541</f>
        <v>0</v>
      </c>
      <c r="H440" s="52"/>
    </row>
    <row r="441" spans="1:8" ht="15">
      <c r="A441" s="49"/>
      <c r="B441" s="42">
        <f>MONTH(CONSUMO_COMBUSTIBLE[[#This Row],[Fecha ]])</f>
        <v>1</v>
      </c>
      <c r="C441" s="42"/>
      <c r="D441" s="42"/>
      <c r="E441" s="42"/>
      <c r="F441" s="76"/>
      <c r="G441" s="58">
        <f>CONSUMO_COMBUSTIBLE[[#This Row],[Gal]]*3.78541</f>
        <v>0</v>
      </c>
      <c r="H441" s="52"/>
    </row>
    <row r="442" spans="1:8" ht="15">
      <c r="A442" s="49"/>
      <c r="B442" s="42">
        <f>MONTH(CONSUMO_COMBUSTIBLE[[#This Row],[Fecha ]])</f>
        <v>1</v>
      </c>
      <c r="C442" s="42"/>
      <c r="D442" s="42"/>
      <c r="E442" s="42"/>
      <c r="F442" s="81"/>
      <c r="G442" s="58">
        <f>CONSUMO_COMBUSTIBLE[[#This Row],[Gal]]*3.78541</f>
        <v>0</v>
      </c>
      <c r="H442" s="52"/>
    </row>
    <row r="443" spans="1:8" ht="15">
      <c r="A443" s="49"/>
      <c r="B443" s="42">
        <f>MONTH(CONSUMO_COMBUSTIBLE[[#This Row],[Fecha ]])</f>
        <v>1</v>
      </c>
      <c r="C443" s="42"/>
      <c r="D443" s="42"/>
      <c r="E443" s="42"/>
      <c r="F443" s="76"/>
      <c r="G443" s="58">
        <f>CONSUMO_COMBUSTIBLE[[#This Row],[Gal]]*3.78541</f>
        <v>0</v>
      </c>
      <c r="H443" s="52"/>
    </row>
    <row r="444" spans="1:8" ht="15">
      <c r="A444" s="49"/>
      <c r="B444" s="42">
        <f>MONTH(CONSUMO_COMBUSTIBLE[[#This Row],[Fecha ]])</f>
        <v>1</v>
      </c>
      <c r="C444" s="42"/>
      <c r="D444" s="42"/>
      <c r="E444" s="42"/>
      <c r="F444" s="76"/>
      <c r="G444" s="58">
        <f>CONSUMO_COMBUSTIBLE[[#This Row],[Gal]]*3.78541</f>
        <v>0</v>
      </c>
      <c r="H444" s="52"/>
    </row>
    <row r="445" spans="1:8" ht="15">
      <c r="A445" s="49"/>
      <c r="B445" s="42">
        <f>MONTH(CONSUMO_COMBUSTIBLE[[#This Row],[Fecha ]])</f>
        <v>1</v>
      </c>
      <c r="C445" s="42"/>
      <c r="D445" s="42"/>
      <c r="E445" s="42"/>
      <c r="F445" s="76"/>
      <c r="G445" s="58">
        <f>CONSUMO_COMBUSTIBLE[[#This Row],[Gal]]*3.78541</f>
        <v>0</v>
      </c>
      <c r="H445" s="52"/>
    </row>
    <row r="446" spans="1:8" ht="15">
      <c r="A446" s="49"/>
      <c r="B446" s="42">
        <f>MONTH(CONSUMO_COMBUSTIBLE[[#This Row],[Fecha ]])</f>
        <v>1</v>
      </c>
      <c r="C446" s="42"/>
      <c r="D446" s="42"/>
      <c r="E446" s="42"/>
      <c r="F446" s="76"/>
      <c r="G446" s="58">
        <f>CONSUMO_COMBUSTIBLE[[#This Row],[Gal]]*3.78541</f>
        <v>0</v>
      </c>
      <c r="H446" s="52"/>
    </row>
    <row r="447" spans="1:8" ht="15">
      <c r="A447" s="49"/>
      <c r="B447" s="42">
        <f>MONTH(CONSUMO_COMBUSTIBLE[[#This Row],[Fecha ]])</f>
        <v>1</v>
      </c>
      <c r="C447" s="42"/>
      <c r="D447" s="42"/>
      <c r="E447" s="42"/>
      <c r="F447" s="76"/>
      <c r="G447" s="58">
        <f>CONSUMO_COMBUSTIBLE[[#This Row],[Gal]]*3.78541</f>
        <v>0</v>
      </c>
      <c r="H447" s="52"/>
    </row>
    <row r="448" spans="1:8" ht="15">
      <c r="A448" s="49"/>
      <c r="B448" s="42">
        <f>MONTH(CONSUMO_COMBUSTIBLE[[#This Row],[Fecha ]])</f>
        <v>1</v>
      </c>
      <c r="C448" s="42"/>
      <c r="D448" s="42"/>
      <c r="E448" s="42"/>
      <c r="F448" s="76"/>
      <c r="G448" s="58">
        <f>CONSUMO_COMBUSTIBLE[[#This Row],[Gal]]*3.78541</f>
        <v>0</v>
      </c>
      <c r="H448" s="52"/>
    </row>
    <row r="449" spans="1:8" ht="15">
      <c r="A449" s="49"/>
      <c r="B449" s="42">
        <f>MONTH(CONSUMO_COMBUSTIBLE[[#This Row],[Fecha ]])</f>
        <v>1</v>
      </c>
      <c r="C449" s="42"/>
      <c r="D449" s="42"/>
      <c r="E449" s="42"/>
      <c r="F449" s="76"/>
      <c r="G449" s="58">
        <f>CONSUMO_COMBUSTIBLE[[#This Row],[Gal]]*3.78541</f>
        <v>0</v>
      </c>
      <c r="H449" s="52"/>
    </row>
    <row r="450" spans="1:8" ht="15">
      <c r="A450" s="49"/>
      <c r="B450" s="42">
        <f>MONTH(CONSUMO_COMBUSTIBLE[[#This Row],[Fecha ]])</f>
        <v>1</v>
      </c>
      <c r="C450" s="42"/>
      <c r="D450" s="42"/>
      <c r="E450" s="42"/>
      <c r="F450" s="76"/>
      <c r="G450" s="58">
        <f>CONSUMO_COMBUSTIBLE[[#This Row],[Gal]]*3.78541</f>
        <v>0</v>
      </c>
      <c r="H450" s="52"/>
    </row>
    <row r="451" spans="1:8" ht="15">
      <c r="A451" s="49"/>
      <c r="B451" s="42">
        <f>MONTH(CONSUMO_COMBUSTIBLE[[#This Row],[Fecha ]])</f>
        <v>1</v>
      </c>
      <c r="C451" s="42"/>
      <c r="D451" s="42"/>
      <c r="E451" s="42"/>
      <c r="F451" s="76"/>
      <c r="G451" s="58">
        <f>CONSUMO_COMBUSTIBLE[[#This Row],[Gal]]*3.78541</f>
        <v>0</v>
      </c>
      <c r="H451" s="52"/>
    </row>
    <row r="452" spans="1:8" ht="15">
      <c r="A452" s="49"/>
      <c r="B452" s="42">
        <f>MONTH(CONSUMO_COMBUSTIBLE[[#This Row],[Fecha ]])</f>
        <v>1</v>
      </c>
      <c r="C452" s="42"/>
      <c r="D452" s="42"/>
      <c r="E452" s="42"/>
      <c r="F452" s="76"/>
      <c r="G452" s="58">
        <f>CONSUMO_COMBUSTIBLE[[#This Row],[Gal]]*3.78541</f>
        <v>0</v>
      </c>
      <c r="H452" s="52"/>
    </row>
    <row r="453" spans="1:8" ht="15">
      <c r="A453" s="49"/>
      <c r="B453" s="42">
        <f>MONTH(CONSUMO_COMBUSTIBLE[[#This Row],[Fecha ]])</f>
        <v>1</v>
      </c>
      <c r="C453" s="42"/>
      <c r="D453" s="42"/>
      <c r="E453" s="42"/>
      <c r="F453" s="76"/>
      <c r="G453" s="58">
        <f>CONSUMO_COMBUSTIBLE[[#This Row],[Gal]]*3.78541</f>
        <v>0</v>
      </c>
      <c r="H453" s="52"/>
    </row>
    <row r="454" spans="1:8" ht="15">
      <c r="A454" s="49"/>
      <c r="B454" s="42">
        <f>MONTH(CONSUMO_COMBUSTIBLE[[#This Row],[Fecha ]])</f>
        <v>1</v>
      </c>
      <c r="C454" s="42"/>
      <c r="D454" s="42"/>
      <c r="E454" s="42"/>
      <c r="F454" s="76"/>
      <c r="G454" s="58">
        <f>CONSUMO_COMBUSTIBLE[[#This Row],[Gal]]*3.78541</f>
        <v>0</v>
      </c>
      <c r="H454" s="52"/>
    </row>
    <row r="455" spans="1:8" ht="15">
      <c r="A455" s="49"/>
      <c r="B455" s="42">
        <f>MONTH(CONSUMO_COMBUSTIBLE[[#This Row],[Fecha ]])</f>
        <v>1</v>
      </c>
      <c r="C455" s="42"/>
      <c r="D455" s="42"/>
      <c r="E455" s="42"/>
      <c r="F455" s="76"/>
      <c r="G455" s="58">
        <f>CONSUMO_COMBUSTIBLE[[#This Row],[Gal]]*3.78541</f>
        <v>0</v>
      </c>
      <c r="H455" s="52"/>
    </row>
    <row r="456" spans="1:8" ht="15">
      <c r="A456" s="49"/>
      <c r="B456" s="42">
        <f>MONTH(CONSUMO_COMBUSTIBLE[[#This Row],[Fecha ]])</f>
        <v>1</v>
      </c>
      <c r="C456" s="42"/>
      <c r="D456" s="42"/>
      <c r="E456" s="42"/>
      <c r="F456" s="76"/>
      <c r="G456" s="58">
        <f>CONSUMO_COMBUSTIBLE[[#This Row],[Gal]]*3.78541</f>
        <v>0</v>
      </c>
      <c r="H456" s="52"/>
    </row>
    <row r="457" spans="1:8" ht="15">
      <c r="A457" s="49"/>
      <c r="B457" s="42">
        <f>MONTH(CONSUMO_COMBUSTIBLE[[#This Row],[Fecha ]])</f>
        <v>1</v>
      </c>
      <c r="C457" s="42"/>
      <c r="D457" s="42"/>
      <c r="E457" s="42"/>
      <c r="F457" s="76"/>
      <c r="G457" s="58">
        <f>CONSUMO_COMBUSTIBLE[[#This Row],[Gal]]*3.78541</f>
        <v>0</v>
      </c>
      <c r="H457" s="52"/>
    </row>
    <row r="458" spans="1:8" ht="15">
      <c r="A458" s="49"/>
      <c r="B458" s="42">
        <f>MONTH(CONSUMO_COMBUSTIBLE[[#This Row],[Fecha ]])</f>
        <v>1</v>
      </c>
      <c r="C458" s="42"/>
      <c r="D458" s="42"/>
      <c r="E458" s="42"/>
      <c r="F458" s="76"/>
      <c r="G458" s="58">
        <f>CONSUMO_COMBUSTIBLE[[#This Row],[Gal]]*3.78541</f>
        <v>0</v>
      </c>
      <c r="H458" s="52"/>
    </row>
    <row r="459" spans="1:8" ht="15">
      <c r="A459" s="49"/>
      <c r="B459" s="42">
        <f>MONTH(CONSUMO_COMBUSTIBLE[[#This Row],[Fecha ]])</f>
        <v>1</v>
      </c>
      <c r="C459" s="42"/>
      <c r="D459" s="42"/>
      <c r="E459" s="42"/>
      <c r="F459" s="81"/>
      <c r="G459" s="58">
        <f>CONSUMO_COMBUSTIBLE[[#This Row],[Gal]]*3.78541</f>
        <v>0</v>
      </c>
      <c r="H459" s="52"/>
    </row>
    <row r="460" spans="1:8" ht="15">
      <c r="A460" s="49"/>
      <c r="B460" s="42">
        <f>MONTH(CONSUMO_COMBUSTIBLE[[#This Row],[Fecha ]])</f>
        <v>1</v>
      </c>
      <c r="C460" s="42"/>
      <c r="D460" s="42"/>
      <c r="E460" s="42"/>
      <c r="F460" s="76"/>
      <c r="G460" s="58">
        <f>CONSUMO_COMBUSTIBLE[[#This Row],[Gal]]*3.78541</f>
        <v>0</v>
      </c>
      <c r="H460" s="52"/>
    </row>
    <row r="461" spans="1:8" ht="15">
      <c r="A461" s="49"/>
      <c r="B461" s="42">
        <f>MONTH(CONSUMO_COMBUSTIBLE[[#This Row],[Fecha ]])</f>
        <v>1</v>
      </c>
      <c r="C461" s="42"/>
      <c r="D461" s="42"/>
      <c r="E461" s="42"/>
      <c r="F461" s="76"/>
      <c r="G461" s="58">
        <f>CONSUMO_COMBUSTIBLE[[#This Row],[Gal]]*3.78541</f>
        <v>0</v>
      </c>
      <c r="H461" s="52"/>
    </row>
    <row r="462" spans="1:8" ht="15">
      <c r="A462" s="49"/>
      <c r="B462" s="42">
        <f>MONTH(CONSUMO_COMBUSTIBLE[[#This Row],[Fecha ]])</f>
        <v>1</v>
      </c>
      <c r="C462" s="42"/>
      <c r="D462" s="42"/>
      <c r="E462" s="42"/>
      <c r="F462" s="76"/>
      <c r="G462" s="58">
        <f>CONSUMO_COMBUSTIBLE[[#This Row],[Gal]]*3.78541</f>
        <v>0</v>
      </c>
      <c r="H462" s="52"/>
    </row>
    <row r="463" spans="1:8" ht="15">
      <c r="A463" s="49"/>
      <c r="B463" s="42">
        <f>MONTH(CONSUMO_COMBUSTIBLE[[#This Row],[Fecha ]])</f>
        <v>1</v>
      </c>
      <c r="C463" s="42"/>
      <c r="D463" s="42"/>
      <c r="E463" s="42"/>
      <c r="F463" s="76"/>
      <c r="G463" s="58">
        <f>CONSUMO_COMBUSTIBLE[[#This Row],[Gal]]*3.78541</f>
        <v>0</v>
      </c>
      <c r="H463" s="52"/>
    </row>
    <row r="464" spans="1:8" ht="15">
      <c r="A464" s="49"/>
      <c r="B464" s="42">
        <f>MONTH(CONSUMO_COMBUSTIBLE[[#This Row],[Fecha ]])</f>
        <v>1</v>
      </c>
      <c r="C464" s="42"/>
      <c r="D464" s="42"/>
      <c r="E464" s="42"/>
      <c r="F464" s="76"/>
      <c r="G464" s="58">
        <f>CONSUMO_COMBUSTIBLE[[#This Row],[Gal]]*3.78541</f>
        <v>0</v>
      </c>
      <c r="H464" s="52"/>
    </row>
    <row r="465" spans="1:8" ht="15">
      <c r="A465" s="49"/>
      <c r="B465" s="42">
        <f>MONTH(CONSUMO_COMBUSTIBLE[[#This Row],[Fecha ]])</f>
        <v>1</v>
      </c>
      <c r="C465" s="42"/>
      <c r="D465" s="42"/>
      <c r="E465" s="52"/>
      <c r="F465" s="76"/>
      <c r="G465" s="82">
        <f>CONSUMO_COMBUSTIBLE[[#This Row],[Gal]]*3.78541</f>
        <v>0</v>
      </c>
      <c r="H465" s="83"/>
    </row>
    <row r="466" spans="1:8" ht="15">
      <c r="A466" s="49"/>
      <c r="B466" s="42">
        <f>MONTH(CONSUMO_COMBUSTIBLE[[#This Row],[Fecha ]])</f>
        <v>1</v>
      </c>
      <c r="C466" s="42"/>
      <c r="D466" s="42"/>
      <c r="E466" s="52"/>
      <c r="F466" s="76"/>
      <c r="G466" s="82">
        <f>CONSUMO_COMBUSTIBLE[[#This Row],[Gal]]*3.78541</f>
        <v>0</v>
      </c>
      <c r="H466" s="83"/>
    </row>
    <row r="467" spans="1:8" ht="15">
      <c r="A467" s="49"/>
      <c r="B467" s="42">
        <f>MONTH(CONSUMO_COMBUSTIBLE[[#This Row],[Fecha ]])</f>
        <v>1</v>
      </c>
      <c r="C467" s="42"/>
      <c r="D467" s="42"/>
      <c r="E467" s="52"/>
      <c r="F467" s="76"/>
      <c r="G467" s="82">
        <f>CONSUMO_COMBUSTIBLE[[#This Row],[Gal]]*3.78541</f>
        <v>0</v>
      </c>
      <c r="H467" s="83"/>
    </row>
    <row r="468" spans="1:8" ht="15">
      <c r="A468" s="49"/>
      <c r="B468" s="42">
        <f>MONTH(CONSUMO_COMBUSTIBLE[[#This Row],[Fecha ]])</f>
        <v>1</v>
      </c>
      <c r="C468" s="42"/>
      <c r="D468" s="42"/>
      <c r="E468" s="52"/>
      <c r="F468" s="81"/>
      <c r="G468" s="82">
        <f>CONSUMO_COMBUSTIBLE[[#This Row],[Gal]]*3.78541</f>
        <v>0</v>
      </c>
      <c r="H468" s="83"/>
    </row>
    <row r="469" spans="1:8" ht="15">
      <c r="A469" s="49"/>
      <c r="B469" s="42">
        <f>MONTH(CONSUMO_COMBUSTIBLE[[#This Row],[Fecha ]])</f>
        <v>1</v>
      </c>
      <c r="C469" s="42"/>
      <c r="D469" s="42"/>
      <c r="E469" s="52"/>
      <c r="F469" s="76"/>
      <c r="G469" s="82">
        <f>CONSUMO_COMBUSTIBLE[[#This Row],[Gal]]*3.78541</f>
        <v>0</v>
      </c>
      <c r="H469" s="83"/>
    </row>
    <row r="470" spans="1:8" ht="15">
      <c r="A470" s="49"/>
      <c r="B470" s="42">
        <f>MONTH(CONSUMO_COMBUSTIBLE[[#This Row],[Fecha ]])</f>
        <v>1</v>
      </c>
      <c r="C470" s="42"/>
      <c r="D470" s="42"/>
      <c r="E470" s="52"/>
      <c r="F470" s="81"/>
      <c r="G470" s="82">
        <f>CONSUMO_COMBUSTIBLE[[#This Row],[Gal]]*3.78541</f>
        <v>0</v>
      </c>
      <c r="H470" s="83"/>
    </row>
    <row r="471" spans="1:8" ht="15">
      <c r="A471" s="49"/>
      <c r="B471" s="42">
        <f>MONTH(CONSUMO_COMBUSTIBLE[[#This Row],[Fecha ]])</f>
        <v>1</v>
      </c>
      <c r="C471" s="42"/>
      <c r="D471" s="42"/>
      <c r="E471" s="52"/>
      <c r="F471" s="76"/>
      <c r="G471" s="82">
        <f>CONSUMO_COMBUSTIBLE[[#This Row],[Gal]]*3.78541</f>
        <v>0</v>
      </c>
      <c r="H471" s="83"/>
    </row>
    <row r="472" spans="1:8" ht="15">
      <c r="A472" s="49"/>
      <c r="B472" s="42">
        <f>MONTH(CONSUMO_COMBUSTIBLE[[#This Row],[Fecha ]])</f>
        <v>1</v>
      </c>
      <c r="C472" s="42"/>
      <c r="D472" s="42"/>
      <c r="E472" s="52"/>
      <c r="F472" s="76"/>
      <c r="G472" s="82">
        <f>CONSUMO_COMBUSTIBLE[[#This Row],[Gal]]*3.78541</f>
        <v>0</v>
      </c>
      <c r="H472" s="83"/>
    </row>
    <row r="473" spans="1:8" ht="15">
      <c r="A473" s="49"/>
      <c r="B473" s="42">
        <f>MONTH(CONSUMO_COMBUSTIBLE[[#This Row],[Fecha ]])</f>
        <v>1</v>
      </c>
      <c r="C473" s="42"/>
      <c r="D473" s="42"/>
      <c r="E473" s="52"/>
      <c r="F473" s="76"/>
      <c r="G473" s="82">
        <f>CONSUMO_COMBUSTIBLE[[#This Row],[Gal]]*3.78541</f>
        <v>0</v>
      </c>
      <c r="H473" s="83"/>
    </row>
    <row r="474" spans="1:8" ht="15">
      <c r="A474" s="49"/>
      <c r="B474" s="42">
        <f>MONTH(CONSUMO_COMBUSTIBLE[[#This Row],[Fecha ]])</f>
        <v>1</v>
      </c>
      <c r="C474" s="42"/>
      <c r="D474" s="42"/>
      <c r="E474" s="42"/>
      <c r="F474" s="76"/>
      <c r="G474" s="82">
        <f>CONSUMO_COMBUSTIBLE[[#This Row],[Gal]]*3.78541</f>
        <v>0</v>
      </c>
      <c r="H474" s="52"/>
    </row>
    <row r="475" spans="1:8" ht="15">
      <c r="A475" s="49"/>
      <c r="B475" s="42">
        <f>MONTH(CONSUMO_COMBUSTIBLE[[#This Row],[Fecha ]])</f>
        <v>1</v>
      </c>
      <c r="C475" s="42"/>
      <c r="D475" s="42"/>
      <c r="E475" s="42"/>
      <c r="F475" s="76"/>
      <c r="G475" s="82">
        <f>CONSUMO_COMBUSTIBLE[[#This Row],[Gal]]*3.78541</f>
        <v>0</v>
      </c>
      <c r="H475" s="52"/>
    </row>
    <row r="476" spans="1:8" ht="15">
      <c r="A476" s="49"/>
      <c r="B476" s="42">
        <f>MONTH(CONSUMO_COMBUSTIBLE[[#This Row],[Fecha ]])</f>
        <v>1</v>
      </c>
      <c r="C476" s="42"/>
      <c r="D476" s="51"/>
      <c r="E476" s="42"/>
      <c r="F476" s="76"/>
      <c r="G476" s="58">
        <f>CONSUMO_COMBUSTIBLE[[#This Row],[Gal]]*3.78541</f>
        <v>0</v>
      </c>
      <c r="H476" s="52"/>
    </row>
    <row r="477" spans="1:8" ht="15">
      <c r="A477" s="49"/>
      <c r="B477" s="42">
        <f>MONTH(CONSUMO_COMBUSTIBLE[[#This Row],[Fecha ]])</f>
        <v>1</v>
      </c>
      <c r="C477" s="42"/>
      <c r="D477" s="42"/>
      <c r="E477" s="42"/>
      <c r="F477" s="76"/>
      <c r="G477" s="58">
        <f>CONSUMO_COMBUSTIBLE[[#This Row],[Gal]]*3.78541</f>
        <v>0</v>
      </c>
      <c r="H477" s="52"/>
    </row>
    <row r="478" spans="1:8" ht="15">
      <c r="A478" s="49"/>
      <c r="B478" s="42">
        <f>MONTH(CONSUMO_COMBUSTIBLE[[#This Row],[Fecha ]])</f>
        <v>1</v>
      </c>
      <c r="C478" s="42"/>
      <c r="D478" s="42"/>
      <c r="E478" s="42"/>
      <c r="F478" s="76"/>
      <c r="G478" s="58">
        <f>CONSUMO_COMBUSTIBLE[[#This Row],[Gal]]*3.78541</f>
        <v>0</v>
      </c>
      <c r="H478" s="52"/>
    </row>
    <row r="479" spans="1:8" ht="15">
      <c r="A479" s="49"/>
      <c r="B479" s="42">
        <f>MONTH(CONSUMO_COMBUSTIBLE[[#This Row],[Fecha ]])</f>
        <v>1</v>
      </c>
      <c r="C479" s="42"/>
      <c r="D479" s="42"/>
      <c r="E479" s="42"/>
      <c r="F479" s="76"/>
      <c r="G479" s="58">
        <f>CONSUMO_COMBUSTIBLE[[#This Row],[Gal]]*3.78541</f>
        <v>0</v>
      </c>
      <c r="H479" s="52"/>
    </row>
    <row r="480" spans="1:8" ht="15">
      <c r="A480" s="49"/>
      <c r="B480" s="42">
        <f>MONTH(CONSUMO_COMBUSTIBLE[[#This Row],[Fecha ]])</f>
        <v>1</v>
      </c>
      <c r="C480" s="42"/>
      <c r="D480" s="42"/>
      <c r="E480" s="42"/>
      <c r="F480" s="76"/>
      <c r="G480" s="58">
        <f>CONSUMO_COMBUSTIBLE[[#This Row],[Gal]]*3.78541</f>
        <v>0</v>
      </c>
      <c r="H480" s="52"/>
    </row>
    <row r="481" spans="1:8" ht="15">
      <c r="A481" s="49"/>
      <c r="B481" s="42">
        <f>MONTH(CONSUMO_COMBUSTIBLE[[#This Row],[Fecha ]])</f>
        <v>1</v>
      </c>
      <c r="C481" s="42"/>
      <c r="D481" s="42"/>
      <c r="E481" s="42"/>
      <c r="F481" s="76"/>
      <c r="G481" s="58">
        <f>CONSUMO_COMBUSTIBLE[[#This Row],[Gal]]*3.78541</f>
        <v>0</v>
      </c>
      <c r="H481" s="52"/>
    </row>
    <row r="482" spans="1:8" ht="15">
      <c r="A482" s="49"/>
      <c r="B482" s="42">
        <f>MONTH(CONSUMO_COMBUSTIBLE[[#This Row],[Fecha ]])</f>
        <v>1</v>
      </c>
      <c r="C482" s="42"/>
      <c r="D482" s="42"/>
      <c r="E482" s="42"/>
      <c r="F482" s="76"/>
      <c r="G482" s="58">
        <f>CONSUMO_COMBUSTIBLE[[#This Row],[Gal]]*3.78541</f>
        <v>0</v>
      </c>
      <c r="H482" s="52"/>
    </row>
    <row r="483" spans="1:8" ht="15">
      <c r="A483" s="49"/>
      <c r="B483" s="42">
        <f>MONTH(CONSUMO_COMBUSTIBLE[[#This Row],[Fecha ]])</f>
        <v>1</v>
      </c>
      <c r="C483" s="42"/>
      <c r="D483" s="42"/>
      <c r="E483" s="42"/>
      <c r="F483" s="80"/>
      <c r="G483" s="59">
        <f>CONSUMO_COMBUSTIBLE[[#This Row],[Gal]]*3.78541</f>
        <v>0</v>
      </c>
      <c r="H483" s="52"/>
    </row>
    <row r="484" spans="1:8" ht="15">
      <c r="A484" s="49"/>
      <c r="B484" s="42">
        <f>MONTH(CONSUMO_COMBUSTIBLE[[#This Row],[Fecha ]])</f>
        <v>1</v>
      </c>
      <c r="C484" s="42"/>
      <c r="D484" s="42"/>
      <c r="E484" s="42"/>
      <c r="F484" s="80"/>
      <c r="G484" s="59">
        <f>CONSUMO_COMBUSTIBLE[[#This Row],[Gal]]*3.78541</f>
        <v>0</v>
      </c>
      <c r="H484" s="52"/>
    </row>
    <row r="485" spans="1:8" ht="15">
      <c r="A485" s="49"/>
      <c r="B485" s="42">
        <f>MONTH(CONSUMO_COMBUSTIBLE[[#This Row],[Fecha ]])</f>
        <v>1</v>
      </c>
      <c r="C485" s="42"/>
      <c r="D485" s="42"/>
      <c r="E485" s="42"/>
      <c r="F485" s="76"/>
      <c r="G485" s="58">
        <f>CONSUMO_COMBUSTIBLE[[#This Row],[Gal]]*3.78541</f>
        <v>0</v>
      </c>
      <c r="H485" s="52"/>
    </row>
    <row r="486" spans="1:8" ht="15">
      <c r="A486" s="49"/>
      <c r="B486" s="42">
        <f>MONTH(CONSUMO_COMBUSTIBLE[[#This Row],[Fecha ]])</f>
        <v>1</v>
      </c>
      <c r="C486" s="42"/>
      <c r="D486" s="42"/>
      <c r="E486" s="42"/>
      <c r="F486" s="76"/>
      <c r="G486" s="58">
        <f>CONSUMO_COMBUSTIBLE[[#This Row],[Gal]]*3.78541</f>
        <v>0</v>
      </c>
      <c r="H486" s="52"/>
    </row>
    <row r="487" spans="1:8" ht="15">
      <c r="A487" s="49"/>
      <c r="B487" s="42">
        <f>MONTH(CONSUMO_COMBUSTIBLE[[#This Row],[Fecha ]])</f>
        <v>1</v>
      </c>
      <c r="C487" s="42"/>
      <c r="D487" s="42"/>
      <c r="E487" s="42"/>
      <c r="F487" s="76"/>
      <c r="G487" s="58">
        <f>CONSUMO_COMBUSTIBLE[[#This Row],[Gal]]*3.78541</f>
        <v>0</v>
      </c>
      <c r="H487" s="52"/>
    </row>
    <row r="488" spans="1:8" ht="15">
      <c r="A488" s="49"/>
      <c r="B488" s="42">
        <f>MONTH(CONSUMO_COMBUSTIBLE[[#This Row],[Fecha ]])</f>
        <v>1</v>
      </c>
      <c r="C488" s="42"/>
      <c r="D488" s="42"/>
      <c r="E488" s="42"/>
      <c r="F488" s="76"/>
      <c r="G488" s="58">
        <f>CONSUMO_COMBUSTIBLE[[#This Row],[Gal]]*3.78541</f>
        <v>0</v>
      </c>
      <c r="H488" s="52"/>
    </row>
    <row r="489" spans="1:8" ht="15">
      <c r="A489" s="49"/>
      <c r="B489" s="42">
        <f>MONTH(CONSUMO_COMBUSTIBLE[[#This Row],[Fecha ]])</f>
        <v>1</v>
      </c>
      <c r="C489" s="42"/>
      <c r="D489" s="42"/>
      <c r="E489" s="42"/>
      <c r="F489" s="76"/>
      <c r="G489" s="58">
        <f>CONSUMO_COMBUSTIBLE[[#This Row],[Gal]]*3.78541</f>
        <v>0</v>
      </c>
      <c r="H489" s="52"/>
    </row>
    <row r="490" spans="1:8" ht="15">
      <c r="A490" s="49"/>
      <c r="B490" s="42">
        <f>MONTH(CONSUMO_COMBUSTIBLE[[#This Row],[Fecha ]])</f>
        <v>1</v>
      </c>
      <c r="C490" s="42"/>
      <c r="D490" s="42"/>
      <c r="E490" s="42"/>
      <c r="F490" s="76"/>
      <c r="G490" s="58">
        <f>CONSUMO_COMBUSTIBLE[[#This Row],[Gal]]*3.78541</f>
        <v>0</v>
      </c>
      <c r="H490" s="52"/>
    </row>
    <row r="491" spans="1:8" ht="15">
      <c r="A491" s="49"/>
      <c r="B491" s="42">
        <f>MONTH(CONSUMO_COMBUSTIBLE[[#This Row],[Fecha ]])</f>
        <v>1</v>
      </c>
      <c r="C491" s="42"/>
      <c r="D491" s="42"/>
      <c r="E491" s="42"/>
      <c r="F491" s="76"/>
      <c r="G491" s="58">
        <f>CONSUMO_COMBUSTIBLE[[#This Row],[Gal]]*3.78541</f>
        <v>0</v>
      </c>
      <c r="H491" s="52"/>
    </row>
    <row r="492" spans="1:8" ht="15">
      <c r="A492" s="49"/>
      <c r="B492" s="42">
        <f>MONTH(CONSUMO_COMBUSTIBLE[[#This Row],[Fecha ]])</f>
        <v>1</v>
      </c>
      <c r="C492" s="42"/>
      <c r="D492" s="43"/>
      <c r="E492" s="42"/>
      <c r="F492" s="76"/>
      <c r="G492" s="58">
        <f>CONSUMO_COMBUSTIBLE[[#This Row],[Gal]]*3.78541</f>
        <v>0</v>
      </c>
      <c r="H492" s="52"/>
    </row>
    <row r="493" spans="1:8" ht="15">
      <c r="A493" s="49"/>
      <c r="B493" s="42">
        <f>MONTH(CONSUMO_COMBUSTIBLE[[#This Row],[Fecha ]])</f>
        <v>1</v>
      </c>
      <c r="C493" s="42"/>
      <c r="D493" s="42"/>
      <c r="E493" s="42"/>
      <c r="F493" s="76"/>
      <c r="G493" s="58">
        <f>CONSUMO_COMBUSTIBLE[[#This Row],[Gal]]*3.78541</f>
        <v>0</v>
      </c>
      <c r="H493" s="52"/>
    </row>
    <row r="494" spans="1:8" ht="15">
      <c r="A494" s="49"/>
      <c r="B494" s="42">
        <f>MONTH(CONSUMO_COMBUSTIBLE[[#This Row],[Fecha ]])</f>
        <v>1</v>
      </c>
      <c r="C494" s="42"/>
      <c r="D494" s="42"/>
      <c r="E494" s="42"/>
      <c r="F494" s="76"/>
      <c r="G494" s="58">
        <f>CONSUMO_COMBUSTIBLE[[#This Row],[Gal]]*3.78541</f>
        <v>0</v>
      </c>
      <c r="H494" s="52"/>
    </row>
    <row r="495" spans="1:8" ht="15">
      <c r="A495" s="49"/>
      <c r="B495" s="42">
        <f>MONTH(CONSUMO_COMBUSTIBLE[[#This Row],[Fecha ]])</f>
        <v>1</v>
      </c>
      <c r="C495" s="42"/>
      <c r="D495" s="42"/>
      <c r="E495" s="42"/>
      <c r="F495" s="76"/>
      <c r="G495" s="58">
        <f>CONSUMO_COMBUSTIBLE[[#This Row],[Gal]]*3.78541</f>
        <v>0</v>
      </c>
      <c r="H495" s="52"/>
    </row>
    <row r="496" spans="1:8" ht="15">
      <c r="A496" s="49"/>
      <c r="B496" s="42">
        <f>MONTH(CONSUMO_COMBUSTIBLE[[#This Row],[Fecha ]])</f>
        <v>1</v>
      </c>
      <c r="C496" s="42"/>
      <c r="D496" s="42"/>
      <c r="E496" s="42"/>
      <c r="F496" s="76"/>
      <c r="G496" s="58">
        <f>CONSUMO_COMBUSTIBLE[[#This Row],[Gal]]*3.78541</f>
        <v>0</v>
      </c>
      <c r="H496" s="52"/>
    </row>
    <row r="497" spans="1:8" ht="15">
      <c r="A497" s="49"/>
      <c r="B497" s="42">
        <f>MONTH(CONSUMO_COMBUSTIBLE[[#This Row],[Fecha ]])</f>
        <v>1</v>
      </c>
      <c r="C497" s="42"/>
      <c r="D497" s="42"/>
      <c r="E497" s="42"/>
      <c r="F497" s="76"/>
      <c r="G497" s="58">
        <f>CONSUMO_COMBUSTIBLE[[#This Row],[Gal]]*3.78541</f>
        <v>0</v>
      </c>
      <c r="H497" s="52"/>
    </row>
    <row r="498" spans="1:8" ht="15">
      <c r="A498" s="49"/>
      <c r="B498" s="42">
        <f>MONTH(CONSUMO_COMBUSTIBLE[[#This Row],[Fecha ]])</f>
        <v>1</v>
      </c>
      <c r="C498" s="42"/>
      <c r="D498" s="42"/>
      <c r="E498" s="42"/>
      <c r="F498" s="76"/>
      <c r="G498" s="58">
        <f>CONSUMO_COMBUSTIBLE[[#This Row],[Gal]]*3.78541</f>
        <v>0</v>
      </c>
      <c r="H498" s="52"/>
    </row>
    <row r="499" spans="1:8" ht="15">
      <c r="A499" s="49"/>
      <c r="B499" s="42">
        <f>MONTH(CONSUMO_COMBUSTIBLE[[#This Row],[Fecha ]])</f>
        <v>1</v>
      </c>
      <c r="C499" s="42"/>
      <c r="D499" s="42"/>
      <c r="E499" s="42"/>
      <c r="F499" s="76"/>
      <c r="G499" s="58">
        <f>CONSUMO_COMBUSTIBLE[[#This Row],[Gal]]*3.78541</f>
        <v>0</v>
      </c>
      <c r="H499" s="52"/>
    </row>
    <row r="500" spans="1:8" ht="15">
      <c r="A500" s="54"/>
      <c r="B500" s="42">
        <f>MONTH(CONSUMO_COMBUSTIBLE[[#This Row],[Fecha ]])</f>
        <v>1</v>
      </c>
      <c r="C500" s="42"/>
      <c r="D500" s="42"/>
      <c r="E500" s="42"/>
      <c r="F500" s="76"/>
      <c r="G500" s="58">
        <f>CONSUMO_COMBUSTIBLE[[#This Row],[Gal]]*3.78541</f>
        <v>0</v>
      </c>
      <c r="H500" s="52"/>
    </row>
    <row r="501" spans="1:8" ht="15">
      <c r="A501" s="54"/>
      <c r="B501" s="42">
        <f>MONTH(CONSUMO_COMBUSTIBLE[[#This Row],[Fecha ]])</f>
        <v>1</v>
      </c>
      <c r="C501" s="42"/>
      <c r="D501" s="42"/>
      <c r="E501" s="42"/>
      <c r="F501" s="76"/>
      <c r="G501" s="58">
        <f>CONSUMO_COMBUSTIBLE[[#This Row],[Gal]]*3.78541</f>
        <v>0</v>
      </c>
      <c r="H501" s="52"/>
    </row>
    <row r="502" spans="1:8" ht="15">
      <c r="A502" s="54"/>
      <c r="B502" s="42">
        <f>MONTH(CONSUMO_COMBUSTIBLE[[#This Row],[Fecha ]])</f>
        <v>1</v>
      </c>
      <c r="C502" s="42"/>
      <c r="D502" s="42"/>
      <c r="E502" s="42"/>
      <c r="F502" s="76"/>
      <c r="G502" s="58">
        <f>CONSUMO_COMBUSTIBLE[[#This Row],[Gal]]*3.78541</f>
        <v>0</v>
      </c>
      <c r="H502" s="52"/>
    </row>
    <row r="503" spans="1:8" ht="15">
      <c r="A503" s="54"/>
      <c r="B503" s="42">
        <f>MONTH(CONSUMO_COMBUSTIBLE[[#This Row],[Fecha ]])</f>
        <v>1</v>
      </c>
      <c r="C503" s="55"/>
      <c r="D503" s="42"/>
      <c r="E503" s="42"/>
      <c r="F503" s="76"/>
      <c r="G503" s="58">
        <f>CONSUMO_COMBUSTIBLE[[#This Row],[Gal]]*3.78541</f>
        <v>0</v>
      </c>
      <c r="H503" s="52"/>
    </row>
    <row r="504" spans="1:8" ht="15">
      <c r="A504" s="54"/>
      <c r="B504" s="42">
        <f>MONTH(CONSUMO_COMBUSTIBLE[[#This Row],[Fecha ]])</f>
        <v>1</v>
      </c>
      <c r="C504" s="84"/>
      <c r="D504" s="42"/>
      <c r="E504" s="42"/>
      <c r="F504" s="76"/>
      <c r="G504" s="58">
        <f>CONSUMO_COMBUSTIBLE[[#This Row],[Gal]]*3.78541</f>
        <v>0</v>
      </c>
      <c r="H504" s="52"/>
    </row>
    <row r="505" spans="1:8" ht="15">
      <c r="A505" s="54"/>
      <c r="B505" s="42">
        <f>MONTH(CONSUMO_COMBUSTIBLE[[#This Row],[Fecha ]])</f>
        <v>1</v>
      </c>
      <c r="C505" s="84"/>
      <c r="D505" s="42"/>
      <c r="E505" s="42"/>
      <c r="F505" s="76"/>
      <c r="G505" s="58">
        <f>CONSUMO_COMBUSTIBLE[[#This Row],[Gal]]*3.78541</f>
        <v>0</v>
      </c>
      <c r="H505" s="52"/>
    </row>
    <row r="506" spans="1:8" ht="15">
      <c r="A506" s="54"/>
      <c r="B506" s="42">
        <f>MONTH(CONSUMO_COMBUSTIBLE[[#This Row],[Fecha ]])</f>
        <v>1</v>
      </c>
      <c r="C506" s="84"/>
      <c r="D506" s="42"/>
      <c r="E506" s="42"/>
      <c r="F506" s="76"/>
      <c r="G506" s="58">
        <f>CONSUMO_COMBUSTIBLE[[#This Row],[Gal]]*3.78541</f>
        <v>0</v>
      </c>
      <c r="H506" s="52"/>
    </row>
    <row r="507" spans="1:8" ht="15">
      <c r="A507" s="54"/>
      <c r="B507" s="42">
        <f>MONTH(CONSUMO_COMBUSTIBLE[[#This Row],[Fecha ]])</f>
        <v>1</v>
      </c>
      <c r="C507" s="84"/>
      <c r="D507" s="42"/>
      <c r="E507" s="42"/>
      <c r="F507" s="76"/>
      <c r="G507" s="58">
        <f>CONSUMO_COMBUSTIBLE[[#This Row],[Gal]]*3.78541</f>
        <v>0</v>
      </c>
      <c r="H507" s="52"/>
    </row>
    <row r="508" spans="1:8" ht="15">
      <c r="A508" s="54"/>
      <c r="B508" s="42">
        <f>MONTH(CONSUMO_COMBUSTIBLE[[#This Row],[Fecha ]])</f>
        <v>1</v>
      </c>
      <c r="C508" s="84"/>
      <c r="D508" s="42"/>
      <c r="E508" s="42"/>
      <c r="F508" s="76"/>
      <c r="G508" s="58">
        <f>CONSUMO_COMBUSTIBLE[[#This Row],[Gal]]*3.78541</f>
        <v>0</v>
      </c>
      <c r="H508" s="52"/>
    </row>
    <row r="509" spans="1:8" ht="15">
      <c r="A509" s="49"/>
      <c r="B509" s="42">
        <f>MONTH(CONSUMO_COMBUSTIBLE[[#This Row],[Fecha ]])</f>
        <v>1</v>
      </c>
      <c r="C509" s="55"/>
      <c r="D509" s="43"/>
      <c r="E509" s="42"/>
      <c r="F509" s="76"/>
      <c r="G509" s="58">
        <f>CONSUMO_COMBUSTIBLE[[#This Row],[Gal]]*3.78541</f>
        <v>0</v>
      </c>
      <c r="H509" s="52"/>
    </row>
    <row r="510" spans="1:8" ht="15">
      <c r="A510" s="54"/>
      <c r="B510" s="42">
        <f>MONTH(CONSUMO_COMBUSTIBLE[[#This Row],[Fecha ]])</f>
        <v>1</v>
      </c>
      <c r="C510" s="55"/>
      <c r="D510" s="43"/>
      <c r="E510" s="42"/>
      <c r="F510" s="76"/>
      <c r="G510" s="58">
        <f>CONSUMO_COMBUSTIBLE[[#This Row],[Gal]]*3.78541</f>
        <v>0</v>
      </c>
      <c r="H510" s="52"/>
    </row>
    <row r="511" spans="1:8" ht="15">
      <c r="A511" s="54"/>
      <c r="B511" s="42">
        <f>MONTH(CONSUMO_COMBUSTIBLE[[#This Row],[Fecha ]])</f>
        <v>1</v>
      </c>
      <c r="C511" s="55"/>
      <c r="D511" s="42"/>
      <c r="E511" s="42"/>
      <c r="F511" s="76"/>
      <c r="G511" s="58">
        <f>CONSUMO_COMBUSTIBLE[[#This Row],[Gal]]*3.78541</f>
        <v>0</v>
      </c>
      <c r="H511" s="52"/>
    </row>
    <row r="512" spans="1:8" ht="15">
      <c r="A512" s="54"/>
      <c r="B512" s="42">
        <f>MONTH(CONSUMO_COMBUSTIBLE[[#This Row],[Fecha ]])</f>
        <v>1</v>
      </c>
      <c r="C512" s="55"/>
      <c r="D512" s="42"/>
      <c r="E512" s="42"/>
      <c r="F512" s="76"/>
      <c r="G512" s="58">
        <f>CONSUMO_COMBUSTIBLE[[#This Row],[Gal]]*3.78541</f>
        <v>0</v>
      </c>
      <c r="H512" s="52"/>
    </row>
    <row r="513" spans="1:8" ht="15">
      <c r="A513" s="54"/>
      <c r="B513" s="42">
        <f>MONTH(CONSUMO_COMBUSTIBLE[[#This Row],[Fecha ]])</f>
        <v>1</v>
      </c>
      <c r="C513" s="55"/>
      <c r="D513" s="42"/>
      <c r="E513" s="42"/>
      <c r="F513" s="76"/>
      <c r="G513" s="58">
        <f>CONSUMO_COMBUSTIBLE[[#This Row],[Gal]]*3.78541</f>
        <v>0</v>
      </c>
      <c r="H513" s="52"/>
    </row>
    <row r="514" spans="1:8" ht="15">
      <c r="A514" s="54"/>
      <c r="B514" s="42">
        <f>MONTH(CONSUMO_COMBUSTIBLE[[#This Row],[Fecha ]])</f>
        <v>1</v>
      </c>
      <c r="C514" s="55"/>
      <c r="D514" s="42"/>
      <c r="E514" s="42"/>
      <c r="F514" s="76"/>
      <c r="G514" s="58">
        <f>CONSUMO_COMBUSTIBLE[[#This Row],[Gal]]*3.78541</f>
        <v>0</v>
      </c>
      <c r="H514" s="52"/>
    </row>
    <row r="515" spans="1:8" ht="15">
      <c r="A515" s="54"/>
      <c r="B515" s="42">
        <f>MONTH(CONSUMO_COMBUSTIBLE[[#This Row],[Fecha ]])</f>
        <v>1</v>
      </c>
      <c r="C515" s="55"/>
      <c r="D515" s="42"/>
      <c r="E515" s="42"/>
      <c r="F515" s="76"/>
      <c r="G515" s="58">
        <f>CONSUMO_COMBUSTIBLE[[#This Row],[Gal]]*3.78541</f>
        <v>0</v>
      </c>
      <c r="H515" s="52"/>
    </row>
    <row r="516" spans="1:8" ht="15">
      <c r="A516" s="54"/>
      <c r="B516" s="42">
        <f>MONTH(CONSUMO_COMBUSTIBLE[[#This Row],[Fecha ]])</f>
        <v>1</v>
      </c>
      <c r="C516" s="55"/>
      <c r="D516" s="42"/>
      <c r="E516" s="42"/>
      <c r="F516" s="76"/>
      <c r="G516" s="58">
        <f>CONSUMO_COMBUSTIBLE[[#This Row],[Gal]]*3.78541</f>
        <v>0</v>
      </c>
      <c r="H516" s="52"/>
    </row>
    <row r="517" spans="1:8" ht="15">
      <c r="A517" s="49"/>
      <c r="B517" s="42">
        <f>MONTH(CONSUMO_COMBUSTIBLE[[#This Row],[Fecha ]])</f>
        <v>1</v>
      </c>
      <c r="C517" s="42"/>
      <c r="D517" s="42"/>
      <c r="E517" s="42"/>
      <c r="F517" s="76"/>
      <c r="G517" s="58">
        <f>CONSUMO_COMBUSTIBLE[[#This Row],[Gal]]*3.78541</f>
        <v>0</v>
      </c>
      <c r="H517" s="52"/>
    </row>
    <row r="518" spans="1:8" ht="15">
      <c r="A518" s="49"/>
      <c r="B518" s="42">
        <f>MONTH(CONSUMO_COMBUSTIBLE[[#This Row],[Fecha ]])</f>
        <v>1</v>
      </c>
      <c r="C518" s="42"/>
      <c r="D518" s="42"/>
      <c r="E518" s="42"/>
      <c r="F518" s="76"/>
      <c r="G518" s="58">
        <f>CONSUMO_COMBUSTIBLE[[#This Row],[Gal]]*3.78541</f>
        <v>0</v>
      </c>
      <c r="H518" s="52"/>
    </row>
    <row r="519" spans="1:8" ht="15">
      <c r="A519" s="49"/>
      <c r="B519" s="42">
        <f>MONTH(CONSUMO_COMBUSTIBLE[[#This Row],[Fecha ]])</f>
        <v>1</v>
      </c>
      <c r="C519" s="42"/>
      <c r="D519" s="42"/>
      <c r="E519" s="42"/>
      <c r="F519" s="76"/>
      <c r="G519" s="58">
        <f>CONSUMO_COMBUSTIBLE[[#This Row],[Gal]]*3.78541</f>
        <v>0</v>
      </c>
      <c r="H519" s="52"/>
    </row>
    <row r="520" spans="1:8" ht="15">
      <c r="A520" s="49"/>
      <c r="B520" s="42">
        <f>MONTH(CONSUMO_COMBUSTIBLE[[#This Row],[Fecha ]])</f>
        <v>1</v>
      </c>
      <c r="C520" s="42"/>
      <c r="D520" s="42"/>
      <c r="E520" s="42"/>
      <c r="F520" s="76"/>
      <c r="G520" s="58">
        <f>CONSUMO_COMBUSTIBLE[[#This Row],[Gal]]*3.78541</f>
        <v>0</v>
      </c>
      <c r="H520" s="52"/>
    </row>
    <row r="521" spans="1:8" ht="15">
      <c r="A521" s="49"/>
      <c r="B521" s="42">
        <f>MONTH(CONSUMO_COMBUSTIBLE[[#This Row],[Fecha ]])</f>
        <v>1</v>
      </c>
      <c r="C521" s="42"/>
      <c r="D521" s="42"/>
      <c r="E521" s="42"/>
      <c r="F521" s="76"/>
      <c r="G521" s="58">
        <f>CONSUMO_COMBUSTIBLE[[#This Row],[Gal]]*3.78541</f>
        <v>0</v>
      </c>
      <c r="H521" s="52"/>
    </row>
    <row r="522" spans="1:8" ht="15">
      <c r="A522" s="49"/>
      <c r="B522" s="42">
        <f>MONTH(CONSUMO_COMBUSTIBLE[[#This Row],[Fecha ]])</f>
        <v>1</v>
      </c>
      <c r="C522" s="42"/>
      <c r="D522" s="42"/>
      <c r="E522" s="42"/>
      <c r="F522" s="76"/>
      <c r="G522" s="58">
        <f>CONSUMO_COMBUSTIBLE[[#This Row],[Gal]]*3.78541</f>
        <v>0</v>
      </c>
      <c r="H522" s="52"/>
    </row>
    <row r="523" spans="1:8" ht="15">
      <c r="A523" s="49"/>
      <c r="B523" s="42">
        <f>MONTH(CONSUMO_COMBUSTIBLE[[#This Row],[Fecha ]])</f>
        <v>1</v>
      </c>
      <c r="C523" s="42"/>
      <c r="D523" s="42"/>
      <c r="E523" s="42"/>
      <c r="F523" s="76"/>
      <c r="G523" s="58">
        <f>CONSUMO_COMBUSTIBLE[[#This Row],[Gal]]*3.78541</f>
        <v>0</v>
      </c>
      <c r="H523" s="52"/>
    </row>
    <row r="524" spans="1:8" ht="15">
      <c r="A524" s="49"/>
      <c r="B524" s="42">
        <f>MONTH(CONSUMO_COMBUSTIBLE[[#This Row],[Fecha ]])</f>
        <v>1</v>
      </c>
      <c r="C524" s="42"/>
      <c r="D524" s="42"/>
      <c r="E524" s="42"/>
      <c r="F524" s="76"/>
      <c r="G524" s="58">
        <f>CONSUMO_COMBUSTIBLE[[#This Row],[Gal]]*3.78541</f>
        <v>0</v>
      </c>
      <c r="H524" s="52"/>
    </row>
    <row r="525" spans="1:8" ht="15">
      <c r="A525" s="54"/>
      <c r="B525" s="42">
        <f>MONTH(CONSUMO_COMBUSTIBLE[[#This Row],[Fecha ]])</f>
        <v>1</v>
      </c>
      <c r="C525" s="55"/>
      <c r="D525" s="43"/>
      <c r="E525" s="43"/>
      <c r="F525" s="80"/>
      <c r="G525" s="59">
        <f>CONSUMO_COMBUSTIBLE[[#This Row],[Gal]]*3.78541</f>
        <v>0</v>
      </c>
      <c r="H525" s="60"/>
    </row>
    <row r="526" spans="1:8" ht="15">
      <c r="A526" s="54"/>
      <c r="B526" s="42">
        <f>MONTH(CONSUMO_COMBUSTIBLE[[#This Row],[Fecha ]])</f>
        <v>1</v>
      </c>
      <c r="C526" s="55"/>
      <c r="D526" s="43"/>
      <c r="E526" s="42"/>
      <c r="F526" s="76"/>
      <c r="G526" s="58">
        <f>CONSUMO_COMBUSTIBLE[[#This Row],[Gal]]*3.78541</f>
        <v>0</v>
      </c>
      <c r="H526" s="52"/>
    </row>
    <row r="527" spans="1:8" ht="15">
      <c r="A527" s="49"/>
      <c r="B527" s="42">
        <f>MONTH(CONSUMO_COMBUSTIBLE[[#This Row],[Fecha ]])</f>
        <v>1</v>
      </c>
      <c r="C527" s="51"/>
      <c r="D527" s="42"/>
      <c r="E527" s="42"/>
      <c r="F527" s="76"/>
      <c r="G527" s="58">
        <f>CONSUMO_COMBUSTIBLE[[#This Row],[Gal]]*3.78541</f>
        <v>0</v>
      </c>
      <c r="H527" s="52"/>
    </row>
    <row r="528" spans="1:8" ht="15">
      <c r="A528" s="54"/>
      <c r="B528" s="42">
        <f>MONTH(CONSUMO_COMBUSTIBLE[[#This Row],[Fecha ]])</f>
        <v>1</v>
      </c>
      <c r="C528" s="55"/>
      <c r="D528" s="43"/>
      <c r="E528" s="42"/>
      <c r="F528" s="76"/>
      <c r="G528" s="58">
        <f>CONSUMO_COMBUSTIBLE[[#This Row],[Gal]]*3.78541</f>
        <v>0</v>
      </c>
      <c r="H528" s="52"/>
    </row>
    <row r="529" spans="1:8" ht="15">
      <c r="A529" s="49"/>
      <c r="B529" s="42">
        <f>MONTH(CONSUMO_COMBUSTIBLE[[#This Row],[Fecha ]])</f>
        <v>1</v>
      </c>
      <c r="C529" s="51"/>
      <c r="D529" s="42"/>
      <c r="E529" s="42"/>
      <c r="F529" s="76"/>
      <c r="G529" s="58">
        <f>CONSUMO_COMBUSTIBLE[[#This Row],[Gal]]*3.78541</f>
        <v>0</v>
      </c>
      <c r="H529" s="52"/>
    </row>
    <row r="530" spans="1:8" ht="15">
      <c r="A530" s="54"/>
      <c r="B530" s="42">
        <f>MONTH(CONSUMO_COMBUSTIBLE[[#This Row],[Fecha ]])</f>
        <v>1</v>
      </c>
      <c r="C530" s="55"/>
      <c r="D530" s="42"/>
      <c r="E530" s="42"/>
      <c r="F530" s="76"/>
      <c r="G530" s="58">
        <f>CONSUMO_COMBUSTIBLE[[#This Row],[Gal]]*3.78541</f>
        <v>0</v>
      </c>
      <c r="H530" s="52"/>
    </row>
    <row r="531" spans="1:8" ht="15">
      <c r="A531" s="49"/>
      <c r="B531" s="42">
        <f>MONTH(CONSUMO_COMBUSTIBLE[[#This Row],[Fecha ]])</f>
        <v>1</v>
      </c>
      <c r="C531" s="51"/>
      <c r="D531" s="42"/>
      <c r="E531" s="42"/>
      <c r="F531" s="76"/>
      <c r="G531" s="58">
        <f>CONSUMO_COMBUSTIBLE[[#This Row],[Gal]]*3.78541</f>
        <v>0</v>
      </c>
      <c r="H531" s="52"/>
    </row>
    <row r="532" spans="1:8" ht="15">
      <c r="A532" s="54"/>
      <c r="B532" s="42">
        <f>MONTH(CONSUMO_COMBUSTIBLE[[#This Row],[Fecha ]])</f>
        <v>1</v>
      </c>
      <c r="C532" s="55"/>
      <c r="D532" s="43"/>
      <c r="E532" s="43"/>
      <c r="F532" s="80"/>
      <c r="G532" s="59">
        <f>CONSUMO_COMBUSTIBLE[[#This Row],[Gal]]*3.78541</f>
        <v>0</v>
      </c>
      <c r="H532" s="60"/>
    </row>
    <row r="533" spans="1:8" ht="15">
      <c r="A533" s="49"/>
      <c r="B533" s="42">
        <f>MONTH(CONSUMO_COMBUSTIBLE[[#This Row],[Fecha ]])</f>
        <v>1</v>
      </c>
      <c r="C533" s="51"/>
      <c r="D533" s="42"/>
      <c r="E533" s="42"/>
      <c r="F533" s="76"/>
      <c r="G533" s="58">
        <f>CONSUMO_COMBUSTIBLE[[#This Row],[Gal]]*3.78541</f>
        <v>0</v>
      </c>
      <c r="H533" s="52"/>
    </row>
    <row r="534" spans="1:8" ht="15">
      <c r="A534" s="49"/>
      <c r="B534" s="42">
        <f>MONTH(CONSUMO_COMBUSTIBLE[[#This Row],[Fecha ]])</f>
        <v>1</v>
      </c>
      <c r="C534" s="51"/>
      <c r="D534" s="42"/>
      <c r="E534" s="42"/>
      <c r="F534" s="76"/>
      <c r="G534" s="58">
        <f>CONSUMO_COMBUSTIBLE[[#This Row],[Gal]]*3.78541</f>
        <v>0</v>
      </c>
      <c r="H534" s="52"/>
    </row>
    <row r="535" spans="1:8" ht="15">
      <c r="A535" s="49"/>
      <c r="B535" s="42">
        <f>MONTH(CONSUMO_COMBUSTIBLE[[#This Row],[Fecha ]])</f>
        <v>1</v>
      </c>
      <c r="C535" s="51"/>
      <c r="D535" s="42"/>
      <c r="E535" s="42"/>
      <c r="F535" s="76"/>
      <c r="G535" s="58">
        <f>CONSUMO_COMBUSTIBLE[[#This Row],[Gal]]*3.78541</f>
        <v>0</v>
      </c>
      <c r="H535" s="52"/>
    </row>
    <row r="536" spans="1:8" ht="15">
      <c r="A536" s="54"/>
      <c r="B536" s="42">
        <f>MONTH(CONSUMO_COMBUSTIBLE[[#This Row],[Fecha ]])</f>
        <v>1</v>
      </c>
      <c r="C536" s="55"/>
      <c r="D536" s="43"/>
      <c r="E536" s="43"/>
      <c r="F536" s="80"/>
      <c r="G536" s="59">
        <f>CONSUMO_COMBUSTIBLE[[#This Row],[Gal]]*3.78541</f>
        <v>0</v>
      </c>
      <c r="H536" s="60"/>
    </row>
    <row r="537" spans="1:8" ht="15">
      <c r="A537" s="49"/>
      <c r="B537" s="42">
        <f>MONTH(CONSUMO_COMBUSTIBLE[[#This Row],[Fecha ]])</f>
        <v>1</v>
      </c>
      <c r="C537" s="51"/>
      <c r="D537" s="42"/>
      <c r="E537" s="42"/>
      <c r="F537" s="76"/>
      <c r="G537" s="58">
        <f>CONSUMO_COMBUSTIBLE[[#This Row],[Gal]]*3.78541</f>
        <v>0</v>
      </c>
      <c r="H537" s="52"/>
    </row>
    <row r="538" spans="1:8" ht="15">
      <c r="A538" s="49"/>
      <c r="B538" s="42">
        <f>MONTH(CONSUMO_COMBUSTIBLE[[#This Row],[Fecha ]])</f>
        <v>1</v>
      </c>
      <c r="C538" s="51"/>
      <c r="D538" s="42"/>
      <c r="E538" s="42"/>
      <c r="F538" s="76"/>
      <c r="G538" s="58">
        <f>CONSUMO_COMBUSTIBLE[[#This Row],[Gal]]*3.78541</f>
        <v>0</v>
      </c>
      <c r="H538" s="52"/>
    </row>
    <row r="539" spans="1:8" ht="15">
      <c r="A539" s="49"/>
      <c r="B539" s="42">
        <f>MONTH(CONSUMO_COMBUSTIBLE[[#This Row],[Fecha ]])</f>
        <v>1</v>
      </c>
      <c r="C539" s="51"/>
      <c r="D539" s="42"/>
      <c r="E539" s="42"/>
      <c r="F539" s="76"/>
      <c r="G539" s="58">
        <f>CONSUMO_COMBUSTIBLE[[#This Row],[Gal]]*3.78541</f>
        <v>0</v>
      </c>
      <c r="H539" s="52"/>
    </row>
    <row r="540" spans="1:8" ht="15">
      <c r="A540" s="49"/>
      <c r="B540" s="42">
        <f>MONTH(CONSUMO_COMBUSTIBLE[[#This Row],[Fecha ]])</f>
        <v>1</v>
      </c>
      <c r="C540" s="51"/>
      <c r="D540" s="42"/>
      <c r="E540" s="42"/>
      <c r="F540" s="76"/>
      <c r="G540" s="58">
        <f>CONSUMO_COMBUSTIBLE[[#This Row],[Gal]]*3.78541</f>
        <v>0</v>
      </c>
      <c r="H540" s="52"/>
    </row>
    <row r="541" spans="1:8" ht="15">
      <c r="A541" s="49"/>
      <c r="B541" s="42">
        <f>MONTH(CONSUMO_COMBUSTIBLE[[#This Row],[Fecha ]])</f>
        <v>1</v>
      </c>
      <c r="C541" s="51"/>
      <c r="D541" s="42"/>
      <c r="E541" s="42"/>
      <c r="F541" s="76"/>
      <c r="G541" s="58">
        <f>CONSUMO_COMBUSTIBLE[[#This Row],[Gal]]*3.78541</f>
        <v>0</v>
      </c>
      <c r="H541" s="52"/>
    </row>
    <row r="542" spans="1:8" ht="15">
      <c r="A542" s="49"/>
      <c r="B542" s="42">
        <f>MONTH(CONSUMO_COMBUSTIBLE[[#This Row],[Fecha ]])</f>
        <v>1</v>
      </c>
      <c r="C542" s="51"/>
      <c r="D542" s="42"/>
      <c r="E542" s="42"/>
      <c r="F542" s="76"/>
      <c r="G542" s="58">
        <f>CONSUMO_COMBUSTIBLE[[#This Row],[Gal]]*3.78541</f>
        <v>0</v>
      </c>
      <c r="H542" s="52"/>
    </row>
    <row r="543" spans="1:8" ht="15">
      <c r="A543" s="49"/>
      <c r="B543" s="42">
        <f>MONTH(CONSUMO_COMBUSTIBLE[[#This Row],[Fecha ]])</f>
        <v>1</v>
      </c>
      <c r="C543" s="51"/>
      <c r="D543" s="42"/>
      <c r="E543" s="42"/>
      <c r="F543" s="76"/>
      <c r="G543" s="58">
        <f>CONSUMO_COMBUSTIBLE[[#This Row],[Gal]]*3.78541</f>
        <v>0</v>
      </c>
      <c r="H543" s="52"/>
    </row>
    <row r="544" spans="1:8" ht="15">
      <c r="A544" s="49"/>
      <c r="B544" s="42">
        <f>MONTH(CONSUMO_COMBUSTIBLE[[#This Row],[Fecha ]])</f>
        <v>1</v>
      </c>
      <c r="C544" s="51"/>
      <c r="D544" s="42"/>
      <c r="E544" s="42"/>
      <c r="F544" s="76"/>
      <c r="G544" s="58">
        <f>CONSUMO_COMBUSTIBLE[[#This Row],[Gal]]*3.78541</f>
        <v>0</v>
      </c>
      <c r="H544" s="52"/>
    </row>
    <row r="545" spans="1:8" ht="15">
      <c r="A545" s="49"/>
      <c r="B545" s="42">
        <f>MONTH(CONSUMO_COMBUSTIBLE[[#This Row],[Fecha ]])</f>
        <v>1</v>
      </c>
      <c r="C545" s="51"/>
      <c r="D545" s="42"/>
      <c r="E545" s="42"/>
      <c r="F545" s="76"/>
      <c r="G545" s="58">
        <f>CONSUMO_COMBUSTIBLE[[#This Row],[Gal]]*3.78541</f>
        <v>0</v>
      </c>
      <c r="H545" s="52"/>
    </row>
    <row r="546" spans="1:8" ht="15">
      <c r="A546" s="49"/>
      <c r="B546" s="42">
        <f>MONTH(CONSUMO_COMBUSTIBLE[[#This Row],[Fecha ]])</f>
        <v>1</v>
      </c>
      <c r="C546" s="51"/>
      <c r="D546" s="42"/>
      <c r="E546" s="42"/>
      <c r="F546" s="76"/>
      <c r="G546" s="58">
        <f>CONSUMO_COMBUSTIBLE[[#This Row],[Gal]]*3.78541</f>
        <v>0</v>
      </c>
      <c r="H546" s="52"/>
    </row>
    <row r="547" spans="1:8" ht="15">
      <c r="A547" s="49"/>
      <c r="B547" s="42">
        <f>MONTH(CONSUMO_COMBUSTIBLE[[#This Row],[Fecha ]])</f>
        <v>1</v>
      </c>
      <c r="C547" s="51"/>
      <c r="D547" s="42"/>
      <c r="E547" s="42"/>
      <c r="F547" s="76"/>
      <c r="G547" s="58">
        <f>CONSUMO_COMBUSTIBLE[[#This Row],[Gal]]*3.78541</f>
        <v>0</v>
      </c>
      <c r="H547" s="52"/>
    </row>
    <row r="548" spans="1:8" ht="15">
      <c r="A548" s="54"/>
      <c r="B548" s="42">
        <f>MONTH(CONSUMO_COMBUSTIBLE[[#This Row],[Fecha ]])</f>
        <v>1</v>
      </c>
      <c r="C548" s="55"/>
      <c r="D548" s="42"/>
      <c r="E548" s="42"/>
      <c r="F548" s="76"/>
      <c r="G548" s="58">
        <f>CONSUMO_COMBUSTIBLE[[#This Row],[Gal]]*3.78541</f>
        <v>0</v>
      </c>
      <c r="H548" s="52"/>
    </row>
    <row r="549" spans="1:8" ht="15">
      <c r="A549" s="49"/>
      <c r="B549" s="42">
        <f>MONTH(CONSUMO_COMBUSTIBLE[[#This Row],[Fecha ]])</f>
        <v>1</v>
      </c>
      <c r="C549" s="51"/>
      <c r="D549" s="42"/>
      <c r="E549" s="42"/>
      <c r="F549" s="76"/>
      <c r="G549" s="58">
        <f>CONSUMO_COMBUSTIBLE[[#This Row],[Gal]]*3.78541</f>
        <v>0</v>
      </c>
      <c r="H549" s="52"/>
    </row>
    <row r="550" spans="1:8" ht="15">
      <c r="A550" s="54"/>
      <c r="B550" s="42">
        <f>MONTH(CONSUMO_COMBUSTIBLE[[#This Row],[Fecha ]])</f>
        <v>1</v>
      </c>
      <c r="C550" s="51"/>
      <c r="D550" s="42"/>
      <c r="E550" s="42"/>
      <c r="F550" s="76"/>
      <c r="G550" s="58">
        <f>CONSUMO_COMBUSTIBLE[[#This Row],[Gal]]*3.78541</f>
        <v>0</v>
      </c>
      <c r="H550" s="52"/>
    </row>
    <row r="551" spans="1:8" ht="15">
      <c r="A551" s="54"/>
      <c r="B551" s="42">
        <f>MONTH(CONSUMO_COMBUSTIBLE[[#This Row],[Fecha ]])</f>
        <v>1</v>
      </c>
      <c r="C551" s="51"/>
      <c r="D551" s="42"/>
      <c r="E551" s="42"/>
      <c r="F551" s="76"/>
      <c r="G551" s="58">
        <f>CONSUMO_COMBUSTIBLE[[#This Row],[Gal]]*3.78541</f>
        <v>0</v>
      </c>
      <c r="H551" s="52"/>
    </row>
    <row r="552" spans="1:8" ht="15">
      <c r="A552" s="54"/>
      <c r="B552" s="42">
        <f>MONTH(CONSUMO_COMBUSTIBLE[[#This Row],[Fecha ]])</f>
        <v>1</v>
      </c>
      <c r="C552" s="51"/>
      <c r="D552" s="42"/>
      <c r="E552" s="42"/>
      <c r="F552" s="76"/>
      <c r="G552" s="58">
        <f>CONSUMO_COMBUSTIBLE[[#This Row],[Gal]]*3.78541</f>
        <v>0</v>
      </c>
      <c r="H552" s="52"/>
    </row>
    <row r="553" spans="1:8" ht="15">
      <c r="A553" s="54"/>
      <c r="B553" s="42">
        <f>MONTH(CONSUMO_COMBUSTIBLE[[#This Row],[Fecha ]])</f>
        <v>1</v>
      </c>
      <c r="C553" s="51"/>
      <c r="D553" s="42"/>
      <c r="E553" s="42"/>
      <c r="F553" s="76"/>
      <c r="G553" s="58">
        <f>CONSUMO_COMBUSTIBLE[[#This Row],[Gal]]*3.78541</f>
        <v>0</v>
      </c>
      <c r="H553" s="52"/>
    </row>
    <row r="554" spans="1:8" ht="15">
      <c r="A554" s="54"/>
      <c r="B554" s="42">
        <f>MONTH(CONSUMO_COMBUSTIBLE[[#This Row],[Fecha ]])</f>
        <v>1</v>
      </c>
      <c r="C554" s="51"/>
      <c r="D554" s="42"/>
      <c r="E554" s="42"/>
      <c r="F554" s="76"/>
      <c r="G554" s="58">
        <f>CONSUMO_COMBUSTIBLE[[#This Row],[Gal]]*3.78541</f>
        <v>0</v>
      </c>
      <c r="H554" s="52"/>
    </row>
    <row r="555" spans="1:8" ht="15">
      <c r="A555" s="54"/>
      <c r="B555" s="42">
        <f>MONTH(CONSUMO_COMBUSTIBLE[[#This Row],[Fecha ]])</f>
        <v>1</v>
      </c>
      <c r="C555" s="51"/>
      <c r="D555" s="42"/>
      <c r="E555" s="42"/>
      <c r="F555" s="76"/>
      <c r="G555" s="58">
        <f>CONSUMO_COMBUSTIBLE[[#This Row],[Gal]]*3.78541</f>
        <v>0</v>
      </c>
      <c r="H555" s="52"/>
    </row>
    <row r="556" spans="1:8" ht="15">
      <c r="A556" s="49"/>
      <c r="B556" s="42">
        <f>MONTH(CONSUMO_COMBUSTIBLE[[#This Row],[Fecha ]])</f>
        <v>1</v>
      </c>
      <c r="C556" s="51"/>
      <c r="D556" s="42"/>
      <c r="E556" s="42"/>
      <c r="F556" s="76"/>
      <c r="G556" s="58">
        <f>CONSUMO_COMBUSTIBLE[[#This Row],[Gal]]*3.78541</f>
        <v>0</v>
      </c>
      <c r="H556" s="52"/>
    </row>
    <row r="557" spans="1:8" ht="15">
      <c r="A557" s="54"/>
      <c r="B557" s="42">
        <f>MONTH(CONSUMO_COMBUSTIBLE[[#This Row],[Fecha ]])</f>
        <v>1</v>
      </c>
      <c r="C557" s="51"/>
      <c r="D557" s="42"/>
      <c r="E557" s="42"/>
      <c r="F557" s="76"/>
      <c r="G557" s="58">
        <f>CONSUMO_COMBUSTIBLE[[#This Row],[Gal]]*3.78541</f>
        <v>0</v>
      </c>
      <c r="H557" s="52"/>
    </row>
    <row r="558" spans="1:8" ht="15">
      <c r="A558" s="54"/>
      <c r="B558" s="42">
        <f>MONTH(CONSUMO_COMBUSTIBLE[[#This Row],[Fecha ]])</f>
        <v>1</v>
      </c>
      <c r="C558" s="51"/>
      <c r="D558" s="42"/>
      <c r="E558" s="42"/>
      <c r="F558" s="76"/>
      <c r="G558" s="58">
        <f>CONSUMO_COMBUSTIBLE[[#This Row],[Gal]]*3.78541</f>
        <v>0</v>
      </c>
      <c r="H558" s="52"/>
    </row>
    <row r="559" spans="1:8" ht="15">
      <c r="A559" s="54"/>
      <c r="B559" s="42">
        <f>MONTH(CONSUMO_COMBUSTIBLE[[#This Row],[Fecha ]])</f>
        <v>1</v>
      </c>
      <c r="C559" s="51"/>
      <c r="D559" s="42"/>
      <c r="E559" s="42"/>
      <c r="F559" s="76"/>
      <c r="G559" s="58">
        <f>CONSUMO_COMBUSTIBLE[[#This Row],[Gal]]*3.78541</f>
        <v>0</v>
      </c>
      <c r="H559" s="52"/>
    </row>
    <row r="560" spans="1:8" ht="15">
      <c r="A560" s="54"/>
      <c r="B560" s="42">
        <f>MONTH(CONSUMO_COMBUSTIBLE[[#This Row],[Fecha ]])</f>
        <v>1</v>
      </c>
      <c r="C560" s="55"/>
      <c r="D560" s="42"/>
      <c r="E560" s="42"/>
      <c r="F560" s="76"/>
      <c r="G560" s="58">
        <f>CONSUMO_COMBUSTIBLE[[#This Row],[Gal]]*3.78541</f>
        <v>0</v>
      </c>
      <c r="H560" s="52"/>
    </row>
    <row r="561" spans="1:8" ht="15">
      <c r="A561" s="54"/>
      <c r="B561" s="42">
        <f>MONTH(CONSUMO_COMBUSTIBLE[[#This Row],[Fecha ]])</f>
        <v>1</v>
      </c>
      <c r="C561" s="51"/>
      <c r="D561" s="42"/>
      <c r="E561" s="42"/>
      <c r="F561" s="76"/>
      <c r="G561" s="58">
        <f>CONSUMO_COMBUSTIBLE[[#This Row],[Gal]]*3.78541</f>
        <v>0</v>
      </c>
      <c r="H561" s="52"/>
    </row>
    <row r="562" spans="1:8" ht="15">
      <c r="A562" s="54"/>
      <c r="B562" s="42">
        <f>MONTH(CONSUMO_COMBUSTIBLE[[#This Row],[Fecha ]])</f>
        <v>1</v>
      </c>
      <c r="C562" s="51"/>
      <c r="D562" s="42"/>
      <c r="E562" s="42"/>
      <c r="F562" s="76"/>
      <c r="G562" s="58">
        <f>CONSUMO_COMBUSTIBLE[[#This Row],[Gal]]*3.78541</f>
        <v>0</v>
      </c>
      <c r="H562" s="52"/>
    </row>
    <row r="563" spans="1:8" ht="15">
      <c r="A563" s="54"/>
      <c r="B563" s="42">
        <f>MONTH(CONSUMO_COMBUSTIBLE[[#This Row],[Fecha ]])</f>
        <v>1</v>
      </c>
      <c r="C563" s="55"/>
      <c r="D563" s="42"/>
      <c r="E563" s="42"/>
      <c r="F563" s="76"/>
      <c r="G563" s="58">
        <f>CONSUMO_COMBUSTIBLE[[#This Row],[Gal]]*3.78541</f>
        <v>0</v>
      </c>
      <c r="H563" s="52"/>
    </row>
    <row r="564" spans="1:8" ht="15">
      <c r="A564" s="54"/>
      <c r="B564" s="42">
        <f>MONTH(CONSUMO_COMBUSTIBLE[[#This Row],[Fecha ]])</f>
        <v>1</v>
      </c>
      <c r="C564" s="55"/>
      <c r="D564" s="43"/>
      <c r="E564" s="43"/>
      <c r="F564" s="80"/>
      <c r="G564" s="59">
        <f>CONSUMO_COMBUSTIBLE[[#This Row],[Gal]]*3.78541</f>
        <v>0</v>
      </c>
      <c r="H564" s="60"/>
    </row>
    <row r="565" spans="1:8" ht="15">
      <c r="A565" s="54"/>
      <c r="B565" s="42">
        <f>MONTH(CONSUMO_COMBUSTIBLE[[#This Row],[Fecha ]])</f>
        <v>1</v>
      </c>
      <c r="C565" s="55"/>
      <c r="D565" s="43"/>
      <c r="E565" s="42"/>
      <c r="F565" s="76"/>
      <c r="G565" s="58">
        <f>CONSUMO_COMBUSTIBLE[[#This Row],[Gal]]*3.78541</f>
        <v>0</v>
      </c>
      <c r="H565" s="52"/>
    </row>
    <row r="566" spans="1:8" ht="15">
      <c r="A566" s="54"/>
      <c r="B566" s="42">
        <f>MONTH(CONSUMO_COMBUSTIBLE[[#This Row],[Fecha ]])</f>
        <v>1</v>
      </c>
      <c r="C566" s="55"/>
      <c r="D566" s="43"/>
      <c r="E566" s="42"/>
      <c r="F566" s="76"/>
      <c r="G566" s="58">
        <f>CONSUMO_COMBUSTIBLE[[#This Row],[Gal]]*3.78541</f>
        <v>0</v>
      </c>
      <c r="H566" s="52"/>
    </row>
    <row r="567" spans="1:8" ht="15">
      <c r="A567" s="54"/>
      <c r="B567" s="42">
        <f>MONTH(CONSUMO_COMBUSTIBLE[[#This Row],[Fecha ]])</f>
        <v>1</v>
      </c>
      <c r="C567" s="51"/>
      <c r="D567" s="42"/>
      <c r="E567" s="42"/>
      <c r="F567" s="76"/>
      <c r="G567" s="58">
        <f>CONSUMO_COMBUSTIBLE[[#This Row],[Gal]]*3.78541</f>
        <v>0</v>
      </c>
      <c r="H567" s="52"/>
    </row>
    <row r="568" spans="1:8" ht="15">
      <c r="A568" s="54"/>
      <c r="B568" s="42">
        <f>MONTH(CONSUMO_COMBUSTIBLE[[#This Row],[Fecha ]])</f>
        <v>1</v>
      </c>
      <c r="C568" s="55"/>
      <c r="D568" s="43"/>
      <c r="E568" s="42"/>
      <c r="F568" s="76"/>
      <c r="G568" s="58">
        <f>CONSUMO_COMBUSTIBLE[[#This Row],[Gal]]*3.78541</f>
        <v>0</v>
      </c>
      <c r="H568" s="52"/>
    </row>
    <row r="569" spans="1:8" ht="15">
      <c r="A569" s="54"/>
      <c r="B569" s="42">
        <f>MONTH(CONSUMO_COMBUSTIBLE[[#This Row],[Fecha ]])</f>
        <v>1</v>
      </c>
      <c r="C569" s="55"/>
      <c r="D569" s="43"/>
      <c r="E569" s="42"/>
      <c r="F569" s="76"/>
      <c r="G569" s="58">
        <f>CONSUMO_COMBUSTIBLE[[#This Row],[Gal]]*3.78541</f>
        <v>0</v>
      </c>
      <c r="H569" s="52"/>
    </row>
    <row r="570" spans="1:8" ht="15">
      <c r="A570" s="54"/>
      <c r="B570" s="42">
        <f>MONTH(CONSUMO_COMBUSTIBLE[[#This Row],[Fecha ]])</f>
        <v>1</v>
      </c>
      <c r="C570" s="51"/>
      <c r="D570" s="42"/>
      <c r="E570" s="42"/>
      <c r="F570" s="76"/>
      <c r="G570" s="58">
        <f>CONSUMO_COMBUSTIBLE[[#This Row],[Gal]]*3.78541</f>
        <v>0</v>
      </c>
      <c r="H570" s="52"/>
    </row>
    <row r="571" spans="1:8" ht="15">
      <c r="A571" s="54"/>
      <c r="B571" s="42">
        <f>MONTH(CONSUMO_COMBUSTIBLE[[#This Row],[Fecha ]])</f>
        <v>1</v>
      </c>
      <c r="C571" s="55"/>
      <c r="D571" s="43"/>
      <c r="E571" s="42"/>
      <c r="F571" s="76"/>
      <c r="G571" s="58">
        <f>CONSUMO_COMBUSTIBLE[[#This Row],[Gal]]*3.78541</f>
        <v>0</v>
      </c>
      <c r="H571" s="52"/>
    </row>
    <row r="572" spans="1:8" ht="15">
      <c r="A572" s="54"/>
      <c r="B572" s="42">
        <f>MONTH(CONSUMO_COMBUSTIBLE[[#This Row],[Fecha ]])</f>
        <v>1</v>
      </c>
      <c r="C572" s="51"/>
      <c r="D572" s="42"/>
      <c r="E572" s="42"/>
      <c r="F572" s="76"/>
      <c r="G572" s="58">
        <f>CONSUMO_COMBUSTIBLE[[#This Row],[Gal]]*3.78541</f>
        <v>0</v>
      </c>
      <c r="H572" s="52"/>
    </row>
    <row r="573" spans="1:8" ht="15">
      <c r="A573" s="54"/>
      <c r="B573" s="42">
        <f>MONTH(CONSUMO_COMBUSTIBLE[[#This Row],[Fecha ]])</f>
        <v>1</v>
      </c>
      <c r="C573" s="55"/>
      <c r="D573" s="42"/>
      <c r="E573" s="42"/>
      <c r="F573" s="76"/>
      <c r="G573" s="58">
        <f>CONSUMO_COMBUSTIBLE[[#This Row],[Gal]]*3.78541</f>
        <v>0</v>
      </c>
      <c r="H573" s="52"/>
    </row>
    <row r="574" spans="1:8" ht="15">
      <c r="A574" s="54"/>
      <c r="B574" s="42">
        <f>MONTH(CONSUMO_COMBUSTIBLE[[#This Row],[Fecha ]])</f>
        <v>1</v>
      </c>
      <c r="C574" s="55"/>
      <c r="D574" s="43"/>
      <c r="E574" s="42"/>
      <c r="F574" s="76"/>
      <c r="G574" s="58">
        <f>CONSUMO_COMBUSTIBLE[[#This Row],[Gal]]*3.78541</f>
        <v>0</v>
      </c>
      <c r="H574" s="52"/>
    </row>
    <row r="575" spans="1:8" ht="15">
      <c r="A575" s="54"/>
      <c r="B575" s="42">
        <f>MONTH(CONSUMO_COMBUSTIBLE[[#This Row],[Fecha ]])</f>
        <v>1</v>
      </c>
      <c r="C575" s="55"/>
      <c r="D575" s="43"/>
      <c r="E575" s="42"/>
      <c r="F575" s="76"/>
      <c r="G575" s="58">
        <f>CONSUMO_COMBUSTIBLE[[#This Row],[Gal]]*3.78541</f>
        <v>0</v>
      </c>
      <c r="H575" s="52"/>
    </row>
    <row r="576" spans="1:8" ht="15">
      <c r="A576" s="54"/>
      <c r="B576" s="42">
        <f>MONTH(CONSUMO_COMBUSTIBLE[[#This Row],[Fecha ]])</f>
        <v>1</v>
      </c>
      <c r="C576" s="55"/>
      <c r="D576" s="42"/>
      <c r="E576" s="42"/>
      <c r="F576" s="76"/>
      <c r="G576" s="58">
        <f>CONSUMO_COMBUSTIBLE[[#This Row],[Gal]]*3.78541</f>
        <v>0</v>
      </c>
      <c r="H576" s="52"/>
    </row>
    <row r="577" spans="1:8" ht="15">
      <c r="A577" s="54"/>
      <c r="B577" s="42">
        <f>MONTH(CONSUMO_COMBUSTIBLE[[#This Row],[Fecha ]])</f>
        <v>1</v>
      </c>
      <c r="C577" s="55"/>
      <c r="D577" s="43"/>
      <c r="E577" s="43"/>
      <c r="F577" s="80"/>
      <c r="G577" s="59">
        <f>CONSUMO_COMBUSTIBLE[[#This Row],[Gal]]*3.78541</f>
        <v>0</v>
      </c>
      <c r="H577" s="60"/>
    </row>
    <row r="578" spans="1:8" ht="15">
      <c r="A578" s="54"/>
      <c r="B578" s="42">
        <f>MONTH(CONSUMO_COMBUSTIBLE[[#This Row],[Fecha ]])</f>
        <v>1</v>
      </c>
      <c r="C578" s="55"/>
      <c r="D578" s="43"/>
      <c r="E578" s="42"/>
      <c r="F578" s="76"/>
      <c r="G578" s="58">
        <f>CONSUMO_COMBUSTIBLE[[#This Row],[Gal]]*3.78541</f>
        <v>0</v>
      </c>
      <c r="H578" s="52"/>
    </row>
    <row r="579" spans="1:8" ht="15">
      <c r="A579" s="49"/>
      <c r="B579" s="42">
        <f>MONTH(CONSUMO_COMBUSTIBLE[[#This Row],[Fecha ]])</f>
        <v>1</v>
      </c>
      <c r="C579" s="51"/>
      <c r="D579" s="43"/>
      <c r="E579" s="42"/>
      <c r="F579" s="76"/>
      <c r="G579" s="58">
        <f>CONSUMO_COMBUSTIBLE[[#This Row],[Gal]]*3.78541</f>
        <v>0</v>
      </c>
      <c r="H579" s="52"/>
    </row>
    <row r="580" spans="1:8" ht="15">
      <c r="A580" s="49"/>
      <c r="B580" s="42">
        <f>MONTH(CONSUMO_COMBUSTIBLE[[#This Row],[Fecha ]])</f>
        <v>1</v>
      </c>
      <c r="C580" s="51"/>
      <c r="D580" s="42"/>
      <c r="E580" s="42"/>
      <c r="F580" s="76"/>
      <c r="G580" s="58">
        <f>CONSUMO_COMBUSTIBLE[[#This Row],[Gal]]*3.78541</f>
        <v>0</v>
      </c>
      <c r="H580" s="52"/>
    </row>
    <row r="581" spans="1:8" ht="15">
      <c r="A581" s="54"/>
      <c r="B581" s="42">
        <f>MONTH(CONSUMO_COMBUSTIBLE[[#This Row],[Fecha ]])</f>
        <v>1</v>
      </c>
      <c r="C581" s="55"/>
      <c r="D581" s="43"/>
      <c r="E581" s="42"/>
      <c r="F581" s="76"/>
      <c r="G581" s="58">
        <f>CONSUMO_COMBUSTIBLE[[#This Row],[Gal]]*3.78541</f>
        <v>0</v>
      </c>
      <c r="H581" s="52"/>
    </row>
    <row r="582" spans="1:8" ht="15">
      <c r="A582" s="54"/>
      <c r="B582" s="42">
        <f>MONTH(CONSUMO_COMBUSTIBLE[[#This Row],[Fecha ]])</f>
        <v>1</v>
      </c>
      <c r="C582" s="55"/>
      <c r="D582" s="43"/>
      <c r="E582" s="42"/>
      <c r="F582" s="76"/>
      <c r="G582" s="58">
        <f>CONSUMO_COMBUSTIBLE[[#This Row],[Gal]]*3.78541</f>
        <v>0</v>
      </c>
      <c r="H582" s="52"/>
    </row>
    <row r="583" spans="1:8" ht="15">
      <c r="A583" s="49"/>
      <c r="B583" s="42">
        <f>MONTH(CONSUMO_COMBUSTIBLE[[#This Row],[Fecha ]])</f>
        <v>1</v>
      </c>
      <c r="C583" s="51"/>
      <c r="D583" s="43"/>
      <c r="E583" s="42"/>
      <c r="F583" s="76"/>
      <c r="G583" s="58">
        <f>CONSUMO_COMBUSTIBLE[[#This Row],[Gal]]*3.78541</f>
        <v>0</v>
      </c>
      <c r="H583" s="52"/>
    </row>
    <row r="584" spans="1:8" ht="15">
      <c r="A584" s="49"/>
      <c r="B584" s="42">
        <f>MONTH(CONSUMO_COMBUSTIBLE[[#This Row],[Fecha ]])</f>
        <v>1</v>
      </c>
      <c r="C584" s="51"/>
      <c r="D584" s="43"/>
      <c r="E584" s="42"/>
      <c r="F584" s="76"/>
      <c r="G584" s="58">
        <f>CONSUMO_COMBUSTIBLE[[#This Row],[Gal]]*3.78541</f>
        <v>0</v>
      </c>
      <c r="H584" s="52"/>
    </row>
    <row r="585" spans="1:8" ht="15">
      <c r="A585" s="49"/>
      <c r="B585" s="42">
        <f>MONTH(CONSUMO_COMBUSTIBLE[[#This Row],[Fecha ]])</f>
        <v>1</v>
      </c>
      <c r="C585" s="51"/>
      <c r="D585" s="42"/>
      <c r="E585" s="42"/>
      <c r="F585" s="76"/>
      <c r="G585" s="58">
        <f>CONSUMO_COMBUSTIBLE[[#This Row],[Gal]]*3.78541</f>
        <v>0</v>
      </c>
      <c r="H585" s="52"/>
    </row>
    <row r="586" spans="1:8" ht="15">
      <c r="A586" s="54"/>
      <c r="B586" s="42">
        <f>MONTH(CONSUMO_COMBUSTIBLE[[#This Row],[Fecha ]])</f>
        <v>1</v>
      </c>
      <c r="C586" s="55"/>
      <c r="D586" s="43"/>
      <c r="E586" s="43"/>
      <c r="F586" s="80"/>
      <c r="G586" s="59">
        <f>CONSUMO_COMBUSTIBLE[[#This Row],[Gal]]*3.78541</f>
        <v>0</v>
      </c>
      <c r="H586" s="60"/>
    </row>
    <row r="587" spans="1:8" ht="15">
      <c r="A587" s="54"/>
      <c r="B587" s="42">
        <f>MONTH(CONSUMO_COMBUSTIBLE[[#This Row],[Fecha ]])</f>
        <v>1</v>
      </c>
      <c r="C587" s="55"/>
      <c r="D587" s="43"/>
      <c r="E587" s="42"/>
      <c r="F587" s="76"/>
      <c r="G587" s="58">
        <f>CONSUMO_COMBUSTIBLE[[#This Row],[Gal]]*3.78541</f>
        <v>0</v>
      </c>
      <c r="H587" s="52"/>
    </row>
    <row r="588" spans="1:8" ht="15">
      <c r="A588" s="49"/>
      <c r="B588" s="42">
        <f>MONTH(CONSUMO_COMBUSTIBLE[[#This Row],[Fecha ]])</f>
        <v>1</v>
      </c>
      <c r="C588" s="51"/>
      <c r="D588" s="43"/>
      <c r="E588" s="42"/>
      <c r="F588" s="76"/>
      <c r="G588" s="58">
        <f>CONSUMO_COMBUSTIBLE[[#This Row],[Gal]]*3.78541</f>
        <v>0</v>
      </c>
      <c r="H588" s="52"/>
    </row>
    <row r="589" spans="1:8" ht="15">
      <c r="A589" s="54"/>
      <c r="B589" s="42">
        <f>MONTH(CONSUMO_COMBUSTIBLE[[#This Row],[Fecha ]])</f>
        <v>1</v>
      </c>
      <c r="C589" s="55"/>
      <c r="D589" s="43"/>
      <c r="E589" s="42"/>
      <c r="F589" s="76"/>
      <c r="G589" s="58">
        <f>CONSUMO_COMBUSTIBLE[[#This Row],[Gal]]*3.78541</f>
        <v>0</v>
      </c>
      <c r="H589" s="52"/>
    </row>
    <row r="590" spans="1:8" ht="15">
      <c r="A590" s="49"/>
      <c r="B590" s="42">
        <f>MONTH(CONSUMO_COMBUSTIBLE[[#This Row],[Fecha ]])</f>
        <v>1</v>
      </c>
      <c r="C590" s="51"/>
      <c r="D590" s="43"/>
      <c r="E590" s="42"/>
      <c r="F590" s="76"/>
      <c r="G590" s="58">
        <f>CONSUMO_COMBUSTIBLE[[#This Row],[Gal]]*3.78541</f>
        <v>0</v>
      </c>
      <c r="H590" s="52"/>
    </row>
    <row r="591" spans="1:8" ht="15">
      <c r="A591" s="49"/>
      <c r="B591" s="42">
        <f>MONTH(CONSUMO_COMBUSTIBLE[[#This Row],[Fecha ]])</f>
        <v>1</v>
      </c>
      <c r="C591" s="51"/>
      <c r="D591" s="43"/>
      <c r="E591" s="42"/>
      <c r="F591" s="76"/>
      <c r="G591" s="58">
        <f>CONSUMO_COMBUSTIBLE[[#This Row],[Gal]]*3.78541</f>
        <v>0</v>
      </c>
      <c r="H591" s="52"/>
    </row>
    <row r="592" spans="1:8" ht="15">
      <c r="A592" s="54"/>
      <c r="B592" s="42">
        <f>MONTH(CONSUMO_COMBUSTIBLE[[#This Row],[Fecha ]])</f>
        <v>1</v>
      </c>
      <c r="C592" s="55"/>
      <c r="D592" s="43"/>
      <c r="E592" s="43"/>
      <c r="F592" s="80"/>
      <c r="G592" s="59">
        <f>CONSUMO_COMBUSTIBLE[[#This Row],[Gal]]*3.78541</f>
        <v>0</v>
      </c>
      <c r="H592" s="60"/>
    </row>
    <row r="593" spans="1:8" ht="15">
      <c r="A593" s="49"/>
      <c r="B593" s="42">
        <f>MONTH(CONSUMO_COMBUSTIBLE[[#This Row],[Fecha ]])</f>
        <v>1</v>
      </c>
      <c r="C593" s="51"/>
      <c r="D593" s="43"/>
      <c r="E593" s="42"/>
      <c r="F593" s="76"/>
      <c r="G593" s="58">
        <f>CONSUMO_COMBUSTIBLE[[#This Row],[Gal]]*3.78541</f>
        <v>0</v>
      </c>
      <c r="H593" s="52"/>
    </row>
    <row r="594" spans="1:8" ht="15">
      <c r="A594" s="49"/>
      <c r="B594" s="42">
        <f>MONTH(CONSUMO_COMBUSTIBLE[[#This Row],[Fecha ]])</f>
        <v>1</v>
      </c>
      <c r="C594" s="51"/>
      <c r="D594" s="43"/>
      <c r="E594" s="42"/>
      <c r="F594" s="76"/>
      <c r="G594" s="58">
        <f>CONSUMO_COMBUSTIBLE[[#This Row],[Gal]]*3.78541</f>
        <v>0</v>
      </c>
      <c r="H594" s="52"/>
    </row>
    <row r="595" spans="1:8" ht="15">
      <c r="A595" s="54"/>
      <c r="B595" s="42">
        <f>MONTH(CONSUMO_COMBUSTIBLE[[#This Row],[Fecha ]])</f>
        <v>1</v>
      </c>
      <c r="C595" s="55"/>
      <c r="D595" s="43"/>
      <c r="E595" s="42"/>
      <c r="F595" s="76"/>
      <c r="G595" s="58">
        <f>CONSUMO_COMBUSTIBLE[[#This Row],[Gal]]*3.78541</f>
        <v>0</v>
      </c>
      <c r="H595" s="52"/>
    </row>
    <row r="596" spans="1:8" ht="15">
      <c r="A596" s="54"/>
      <c r="B596" s="42">
        <f>MONTH(CONSUMO_COMBUSTIBLE[[#This Row],[Fecha ]])</f>
        <v>1</v>
      </c>
      <c r="C596" s="55"/>
      <c r="D596" s="43"/>
      <c r="E596" s="42"/>
      <c r="F596" s="76"/>
      <c r="G596" s="58">
        <f>CONSUMO_COMBUSTIBLE[[#This Row],[Gal]]*3.78541</f>
        <v>0</v>
      </c>
      <c r="H596" s="52"/>
    </row>
    <row r="597" spans="1:8" ht="15">
      <c r="A597" s="54"/>
      <c r="B597" s="42">
        <f>MONTH(CONSUMO_COMBUSTIBLE[[#This Row],[Fecha ]])</f>
        <v>1</v>
      </c>
      <c r="C597" s="55"/>
      <c r="D597" s="43"/>
      <c r="E597" s="42"/>
      <c r="F597" s="76"/>
      <c r="G597" s="58">
        <f>CONSUMO_COMBUSTIBLE[[#This Row],[Gal]]*3.78541</f>
        <v>0</v>
      </c>
      <c r="H597" s="52"/>
    </row>
    <row r="598" spans="1:8" ht="15">
      <c r="A598" s="49"/>
      <c r="B598" s="42">
        <f>MONTH(CONSUMO_COMBUSTIBLE[[#This Row],[Fecha ]])</f>
        <v>1</v>
      </c>
      <c r="C598" s="51"/>
      <c r="D598" s="43"/>
      <c r="E598" s="42"/>
      <c r="F598" s="76"/>
      <c r="G598" s="58">
        <f>CONSUMO_COMBUSTIBLE[[#This Row],[Gal]]*3.78541</f>
        <v>0</v>
      </c>
      <c r="H598" s="52"/>
    </row>
    <row r="599" spans="1:8" ht="15">
      <c r="A599" s="49"/>
      <c r="B599" s="42">
        <f>MONTH(CONSUMO_COMBUSTIBLE[[#This Row],[Fecha ]])</f>
        <v>1</v>
      </c>
      <c r="C599" s="51"/>
      <c r="D599" s="43"/>
      <c r="E599" s="42"/>
      <c r="F599" s="76"/>
      <c r="G599" s="58">
        <f>CONSUMO_COMBUSTIBLE[[#This Row],[Gal]]*3.78541</f>
        <v>0</v>
      </c>
      <c r="H599" s="52"/>
    </row>
    <row r="600" spans="1:8" ht="15">
      <c r="A600" s="54"/>
      <c r="B600" s="42">
        <f>MONTH(CONSUMO_COMBUSTIBLE[[#This Row],[Fecha ]])</f>
        <v>1</v>
      </c>
      <c r="C600" s="55"/>
      <c r="D600" s="43"/>
      <c r="E600" s="42"/>
      <c r="F600" s="76"/>
      <c r="G600" s="58">
        <f>CONSUMO_COMBUSTIBLE[[#This Row],[Gal]]*3.78541</f>
        <v>0</v>
      </c>
      <c r="H600" s="52"/>
    </row>
    <row r="601" spans="1:8" ht="15">
      <c r="A601" s="54"/>
      <c r="B601" s="42">
        <f>MONTH(CONSUMO_COMBUSTIBLE[[#This Row],[Fecha ]])</f>
        <v>1</v>
      </c>
      <c r="C601" s="55"/>
      <c r="D601" s="43"/>
      <c r="E601" s="42"/>
      <c r="F601" s="76"/>
      <c r="G601" s="58">
        <f>CONSUMO_COMBUSTIBLE[[#This Row],[Gal]]*3.78541</f>
        <v>0</v>
      </c>
      <c r="H601" s="52"/>
    </row>
    <row r="602" spans="1:8" ht="15">
      <c r="A602" s="49"/>
      <c r="B602" s="42">
        <f>MONTH(CONSUMO_COMBUSTIBLE[[#This Row],[Fecha ]])</f>
        <v>1</v>
      </c>
      <c r="C602" s="51"/>
      <c r="D602" s="43"/>
      <c r="E602" s="42"/>
      <c r="F602" s="76"/>
      <c r="G602" s="58">
        <f>CONSUMO_COMBUSTIBLE[[#This Row],[Gal]]*3.78541</f>
        <v>0</v>
      </c>
      <c r="H602" s="52"/>
    </row>
    <row r="603" spans="1:8" ht="15">
      <c r="A603" s="54"/>
      <c r="B603" s="42">
        <f>MONTH(CONSUMO_COMBUSTIBLE[[#This Row],[Fecha ]])</f>
        <v>1</v>
      </c>
      <c r="C603" s="55"/>
      <c r="D603" s="43"/>
      <c r="E603" s="43"/>
      <c r="F603" s="80"/>
      <c r="G603" s="59">
        <f>CONSUMO_COMBUSTIBLE[[#This Row],[Gal]]*3.78541</f>
        <v>0</v>
      </c>
      <c r="H603" s="60"/>
    </row>
    <row r="604" spans="1:8" ht="15">
      <c r="A604" s="54"/>
      <c r="B604" s="42">
        <f>MONTH(CONSUMO_COMBUSTIBLE[[#This Row],[Fecha ]])</f>
        <v>1</v>
      </c>
      <c r="C604" s="55"/>
      <c r="D604" s="43"/>
      <c r="E604" s="42"/>
      <c r="F604" s="76"/>
      <c r="G604" s="58">
        <f>CONSUMO_COMBUSTIBLE[[#This Row],[Gal]]*3.78541</f>
        <v>0</v>
      </c>
      <c r="H604" s="52"/>
    </row>
    <row r="605" spans="1:8" ht="15">
      <c r="A605" s="54"/>
      <c r="B605" s="42">
        <f>MONTH(CONSUMO_COMBUSTIBLE[[#This Row],[Fecha ]])</f>
        <v>1</v>
      </c>
      <c r="C605" s="51"/>
      <c r="D605" s="43"/>
      <c r="E605" s="42"/>
      <c r="F605" s="76"/>
      <c r="G605" s="58">
        <f>CONSUMO_COMBUSTIBLE[[#This Row],[Gal]]*3.78541</f>
        <v>0</v>
      </c>
      <c r="H605" s="52"/>
    </row>
    <row r="606" spans="1:8" ht="15">
      <c r="A606" s="54"/>
      <c r="B606" s="42">
        <f>MONTH(CONSUMO_COMBUSTIBLE[[#This Row],[Fecha ]])</f>
        <v>1</v>
      </c>
      <c r="C606" s="55"/>
      <c r="D606" s="43"/>
      <c r="E606" s="42"/>
      <c r="F606" s="76"/>
      <c r="G606" s="58">
        <f>CONSUMO_COMBUSTIBLE[[#This Row],[Gal]]*3.78541</f>
        <v>0</v>
      </c>
      <c r="H606" s="52"/>
    </row>
    <row r="607" spans="1:8" ht="15">
      <c r="A607" s="54"/>
      <c r="B607" s="42">
        <f>MONTH(CONSUMO_COMBUSTIBLE[[#This Row],[Fecha ]])</f>
        <v>1</v>
      </c>
      <c r="C607" s="55"/>
      <c r="D607" s="43"/>
      <c r="E607" s="42"/>
      <c r="F607" s="76"/>
      <c r="G607" s="58">
        <f>CONSUMO_COMBUSTIBLE[[#This Row],[Gal]]*3.78541</f>
        <v>0</v>
      </c>
      <c r="H607" s="52"/>
    </row>
    <row r="608" spans="1:8" ht="15">
      <c r="A608" s="49"/>
      <c r="B608" s="42">
        <f>MONTH(CONSUMO_COMBUSTIBLE[[#This Row],[Fecha ]])</f>
        <v>1</v>
      </c>
      <c r="C608" s="51"/>
      <c r="D608" s="43"/>
      <c r="E608" s="42"/>
      <c r="F608" s="76"/>
      <c r="G608" s="58">
        <f>CONSUMO_COMBUSTIBLE[[#This Row],[Gal]]*3.78541</f>
        <v>0</v>
      </c>
      <c r="H608" s="52"/>
    </row>
    <row r="609" spans="1:8" ht="15">
      <c r="A609" s="54"/>
      <c r="B609" s="42">
        <f>MONTH(CONSUMO_COMBUSTIBLE[[#This Row],[Fecha ]])</f>
        <v>1</v>
      </c>
      <c r="C609" s="55"/>
      <c r="D609" s="43"/>
      <c r="E609" s="42"/>
      <c r="F609" s="76"/>
      <c r="G609" s="58">
        <f>CONSUMO_COMBUSTIBLE[[#This Row],[Gal]]*3.78541</f>
        <v>0</v>
      </c>
      <c r="H609" s="52"/>
    </row>
    <row r="610" spans="1:8" ht="15">
      <c r="A610" s="54"/>
      <c r="B610" s="42">
        <f>MONTH(CONSUMO_COMBUSTIBLE[[#This Row],[Fecha ]])</f>
        <v>1</v>
      </c>
      <c r="C610" s="55"/>
      <c r="D610" s="43"/>
      <c r="E610" s="43"/>
      <c r="F610" s="80"/>
      <c r="G610" s="59">
        <f>CONSUMO_COMBUSTIBLE[[#This Row],[Gal]]*3.78541</f>
        <v>0</v>
      </c>
      <c r="H610" s="60"/>
    </row>
    <row r="611" spans="1:8" ht="15">
      <c r="A611" s="54"/>
      <c r="B611" s="42">
        <f>MONTH(CONSUMO_COMBUSTIBLE[[#This Row],[Fecha ]])</f>
        <v>1</v>
      </c>
      <c r="C611" s="55"/>
      <c r="D611" s="43"/>
      <c r="E611" s="42"/>
      <c r="F611" s="76"/>
      <c r="G611" s="58">
        <f>CONSUMO_COMBUSTIBLE[[#This Row],[Gal]]*3.78541</f>
        <v>0</v>
      </c>
      <c r="H611" s="52"/>
    </row>
    <row r="612" spans="1:8" ht="15">
      <c r="A612" s="54"/>
      <c r="B612" s="42">
        <f>MONTH(CONSUMO_COMBUSTIBLE[[#This Row],[Fecha ]])</f>
        <v>1</v>
      </c>
      <c r="C612" s="55"/>
      <c r="D612" s="43"/>
      <c r="E612" s="42"/>
      <c r="F612" s="76"/>
      <c r="G612" s="58">
        <f>CONSUMO_COMBUSTIBLE[[#This Row],[Gal]]*3.78541</f>
        <v>0</v>
      </c>
      <c r="H612" s="52"/>
    </row>
    <row r="613" spans="1:8" ht="15">
      <c r="A613" s="54"/>
      <c r="B613" s="42">
        <f>MONTH(CONSUMO_COMBUSTIBLE[[#This Row],[Fecha ]])</f>
        <v>1</v>
      </c>
      <c r="C613" s="55"/>
      <c r="D613" s="43"/>
      <c r="E613" s="42"/>
      <c r="F613" s="76"/>
      <c r="G613" s="58">
        <f>CONSUMO_COMBUSTIBLE[[#This Row],[Gal]]*3.78541</f>
        <v>0</v>
      </c>
      <c r="H613" s="52"/>
    </row>
    <row r="614" spans="1:8" ht="15">
      <c r="A614" s="54"/>
      <c r="B614" s="42">
        <f>MONTH(CONSUMO_COMBUSTIBLE[[#This Row],[Fecha ]])</f>
        <v>1</v>
      </c>
      <c r="C614" s="55"/>
      <c r="D614" s="43"/>
      <c r="E614" s="42"/>
      <c r="F614" s="76"/>
      <c r="G614" s="58">
        <f>CONSUMO_COMBUSTIBLE[[#This Row],[Gal]]*3.78541</f>
        <v>0</v>
      </c>
      <c r="H614" s="52"/>
    </row>
    <row r="615" spans="1:8" ht="15">
      <c r="A615" s="54"/>
      <c r="B615" s="42">
        <f>MONTH(CONSUMO_COMBUSTIBLE[[#This Row],[Fecha ]])</f>
        <v>1</v>
      </c>
      <c r="C615" s="55"/>
      <c r="D615" s="43"/>
      <c r="E615" s="42"/>
      <c r="F615" s="76"/>
      <c r="G615" s="58">
        <f>CONSUMO_COMBUSTIBLE[[#This Row],[Gal]]*3.78541</f>
        <v>0</v>
      </c>
      <c r="H615" s="52"/>
    </row>
    <row r="616" spans="1:8" ht="15">
      <c r="A616" s="54"/>
      <c r="B616" s="42">
        <f>MONTH(CONSUMO_COMBUSTIBLE[[#This Row],[Fecha ]])</f>
        <v>1</v>
      </c>
      <c r="C616" s="55"/>
      <c r="D616" s="43"/>
      <c r="E616" s="42"/>
      <c r="F616" s="76"/>
      <c r="G616" s="58">
        <f>CONSUMO_COMBUSTIBLE[[#This Row],[Gal]]*3.78541</f>
        <v>0</v>
      </c>
      <c r="H616" s="52"/>
    </row>
    <row r="617" spans="1:8" ht="15">
      <c r="A617" s="54"/>
      <c r="B617" s="42">
        <f>MONTH(CONSUMO_COMBUSTIBLE[[#This Row],[Fecha ]])</f>
        <v>1</v>
      </c>
      <c r="C617" s="55"/>
      <c r="D617" s="43"/>
      <c r="E617" s="42"/>
      <c r="F617" s="76"/>
      <c r="G617" s="58">
        <f>CONSUMO_COMBUSTIBLE[[#This Row],[Gal]]*3.78541</f>
        <v>0</v>
      </c>
      <c r="H617" s="52"/>
    </row>
    <row r="618" spans="1:8" ht="15">
      <c r="A618" s="54"/>
      <c r="B618" s="42">
        <f>MONTH(CONSUMO_COMBUSTIBLE[[#This Row],[Fecha ]])</f>
        <v>1</v>
      </c>
      <c r="C618" s="55"/>
      <c r="D618" s="43"/>
      <c r="E618" s="42"/>
      <c r="F618" s="76"/>
      <c r="G618" s="58">
        <f>CONSUMO_COMBUSTIBLE[[#This Row],[Gal]]*3.78541</f>
        <v>0</v>
      </c>
      <c r="H618" s="52"/>
    </row>
    <row r="619" spans="1:8" ht="15">
      <c r="A619" s="54"/>
      <c r="B619" s="42">
        <f>MONTH(CONSUMO_COMBUSTIBLE[[#This Row],[Fecha ]])</f>
        <v>1</v>
      </c>
      <c r="C619" s="55"/>
      <c r="D619" s="43"/>
      <c r="E619" s="42"/>
      <c r="F619" s="76"/>
      <c r="G619" s="58">
        <f>CONSUMO_COMBUSTIBLE[[#This Row],[Gal]]*3.78541</f>
        <v>0</v>
      </c>
      <c r="H619" s="52"/>
    </row>
    <row r="620" spans="1:8" ht="15">
      <c r="A620" s="54"/>
      <c r="B620" s="42">
        <f>MONTH(CONSUMO_COMBUSTIBLE[[#This Row],[Fecha ]])</f>
        <v>1</v>
      </c>
      <c r="C620" s="55"/>
      <c r="D620" s="43"/>
      <c r="E620" s="43"/>
      <c r="F620" s="80"/>
      <c r="G620" s="59">
        <f>CONSUMO_COMBUSTIBLE[[#This Row],[Gal]]*3.78541</f>
        <v>0</v>
      </c>
      <c r="H620" s="60"/>
    </row>
    <row r="621" spans="1:8" ht="15">
      <c r="A621" s="54"/>
      <c r="B621" s="42">
        <f>MONTH(CONSUMO_COMBUSTIBLE[[#This Row],[Fecha ]])</f>
        <v>1</v>
      </c>
      <c r="C621" s="55"/>
      <c r="D621" s="43"/>
      <c r="E621" s="42"/>
      <c r="F621" s="76"/>
      <c r="G621" s="58">
        <f>CONSUMO_COMBUSTIBLE[[#This Row],[Gal]]*3.78541</f>
        <v>0</v>
      </c>
      <c r="H621" s="52"/>
    </row>
    <row r="622" spans="1:8" ht="15">
      <c r="A622" s="54"/>
      <c r="B622" s="42">
        <f>MONTH(CONSUMO_COMBUSTIBLE[[#This Row],[Fecha ]])</f>
        <v>1</v>
      </c>
      <c r="C622" s="55"/>
      <c r="D622" s="43"/>
      <c r="E622" s="42"/>
      <c r="F622" s="76"/>
      <c r="G622" s="58">
        <f>CONSUMO_COMBUSTIBLE[[#This Row],[Gal]]*3.78541</f>
        <v>0</v>
      </c>
      <c r="H622" s="52"/>
    </row>
    <row r="623" spans="1:8" ht="15">
      <c r="A623" s="54"/>
      <c r="B623" s="42">
        <f>MONTH(CONSUMO_COMBUSTIBLE[[#This Row],[Fecha ]])</f>
        <v>1</v>
      </c>
      <c r="C623" s="55"/>
      <c r="D623" s="43"/>
      <c r="E623" s="42"/>
      <c r="F623" s="76"/>
      <c r="G623" s="58">
        <f>CONSUMO_COMBUSTIBLE[[#This Row],[Gal]]*3.78541</f>
        <v>0</v>
      </c>
      <c r="H623" s="52"/>
    </row>
    <row r="624" spans="1:8" ht="15">
      <c r="A624" s="54"/>
      <c r="B624" s="42">
        <f>MONTH(CONSUMO_COMBUSTIBLE[[#This Row],[Fecha ]])</f>
        <v>1</v>
      </c>
      <c r="C624" s="55"/>
      <c r="D624" s="43"/>
      <c r="E624" s="42"/>
      <c r="F624" s="76"/>
      <c r="G624" s="58">
        <f>CONSUMO_COMBUSTIBLE[[#This Row],[Gal]]*3.78541</f>
        <v>0</v>
      </c>
      <c r="H624" s="52"/>
    </row>
    <row r="625" spans="1:8" ht="15">
      <c r="A625" s="54"/>
      <c r="B625" s="42">
        <f>MONTH(CONSUMO_COMBUSTIBLE[[#This Row],[Fecha ]])</f>
        <v>1</v>
      </c>
      <c r="C625" s="55"/>
      <c r="D625" s="43"/>
      <c r="E625" s="42"/>
      <c r="F625" s="76"/>
      <c r="G625" s="58">
        <f>CONSUMO_COMBUSTIBLE[[#This Row],[Gal]]*3.78541</f>
        <v>0</v>
      </c>
      <c r="H625" s="52"/>
    </row>
    <row r="626" spans="1:8" ht="15">
      <c r="A626" s="54"/>
      <c r="B626" s="42">
        <f>MONTH(CONSUMO_COMBUSTIBLE[[#This Row],[Fecha ]])</f>
        <v>1</v>
      </c>
      <c r="C626" s="55"/>
      <c r="D626" s="43"/>
      <c r="E626" s="42"/>
      <c r="F626" s="76"/>
      <c r="G626" s="58">
        <f>CONSUMO_COMBUSTIBLE[[#This Row],[Gal]]*3.78541</f>
        <v>0</v>
      </c>
      <c r="H626" s="52"/>
    </row>
    <row r="627" spans="1:8" ht="15">
      <c r="A627" s="54"/>
      <c r="B627" s="42">
        <f>MONTH(CONSUMO_COMBUSTIBLE[[#This Row],[Fecha ]])</f>
        <v>1</v>
      </c>
      <c r="C627" s="55"/>
      <c r="D627" s="43"/>
      <c r="E627" s="42"/>
      <c r="F627" s="76"/>
      <c r="G627" s="58">
        <f>CONSUMO_COMBUSTIBLE[[#This Row],[Gal]]*3.78541</f>
        <v>0</v>
      </c>
      <c r="H627" s="52"/>
    </row>
    <row r="628" spans="1:8" ht="15">
      <c r="A628" s="49"/>
      <c r="B628" s="42">
        <f>MONTH(CONSUMO_COMBUSTIBLE[[#This Row],[Fecha ]])</f>
        <v>1</v>
      </c>
      <c r="C628" s="55"/>
      <c r="D628" s="42"/>
      <c r="E628" s="42"/>
      <c r="F628" s="76"/>
      <c r="G628" s="58">
        <f>CONSUMO_COMBUSTIBLE[[#This Row],[Gal]]*3.78541</f>
        <v>0</v>
      </c>
      <c r="H628" s="52"/>
    </row>
    <row r="629" spans="1:8" ht="15">
      <c r="A629" s="49"/>
      <c r="B629" s="42">
        <f>MONTH(CONSUMO_COMBUSTIBLE[[#This Row],[Fecha ]])</f>
        <v>1</v>
      </c>
      <c r="C629" s="55"/>
      <c r="D629" s="42"/>
      <c r="E629" s="42"/>
      <c r="F629" s="76"/>
      <c r="G629" s="58">
        <f>CONSUMO_COMBUSTIBLE[[#This Row],[Gal]]*3.78541</f>
        <v>0</v>
      </c>
      <c r="H629" s="52"/>
    </row>
    <row r="630" spans="1:8" ht="15">
      <c r="A630" s="54"/>
      <c r="B630" s="42">
        <f>MONTH(CONSUMO_COMBUSTIBLE[[#This Row],[Fecha ]])</f>
        <v>1</v>
      </c>
      <c r="C630" s="55"/>
      <c r="D630" s="43"/>
      <c r="E630" s="42"/>
      <c r="F630" s="76"/>
      <c r="G630" s="58">
        <f>CONSUMO_COMBUSTIBLE[[#This Row],[Gal]]*3.78541</f>
        <v>0</v>
      </c>
      <c r="H630" s="52"/>
    </row>
    <row r="631" spans="1:8" ht="15">
      <c r="A631" s="54"/>
      <c r="B631" s="42">
        <f>MONTH(CONSUMO_COMBUSTIBLE[[#This Row],[Fecha ]])</f>
        <v>1</v>
      </c>
      <c r="C631" s="55"/>
      <c r="D631" s="43"/>
      <c r="E631" s="42"/>
      <c r="F631" s="76"/>
      <c r="G631" s="58">
        <f>CONSUMO_COMBUSTIBLE[[#This Row],[Gal]]*3.78541</f>
        <v>0</v>
      </c>
      <c r="H631" s="52"/>
    </row>
    <row r="632" spans="1:8" ht="15">
      <c r="A632" s="49"/>
      <c r="B632" s="42">
        <f>MONTH(CONSUMO_COMBUSTIBLE[[#This Row],[Fecha ]])</f>
        <v>1</v>
      </c>
      <c r="C632" s="55"/>
      <c r="D632" s="42"/>
      <c r="E632" s="42"/>
      <c r="F632" s="76"/>
      <c r="G632" s="58">
        <f>CONSUMO_COMBUSTIBLE[[#This Row],[Gal]]*3.78541</f>
        <v>0</v>
      </c>
      <c r="H632" s="52"/>
    </row>
    <row r="633" spans="1:8" ht="15">
      <c r="A633" s="54"/>
      <c r="B633" s="42">
        <f>MONTH(CONSUMO_COMBUSTIBLE[[#This Row],[Fecha ]])</f>
        <v>1</v>
      </c>
      <c r="C633" s="55"/>
      <c r="D633" s="43"/>
      <c r="E633" s="43"/>
      <c r="F633" s="80"/>
      <c r="G633" s="59">
        <f>CONSUMO_COMBUSTIBLE[[#This Row],[Gal]]*3.78541</f>
        <v>0</v>
      </c>
      <c r="H633" s="60"/>
    </row>
    <row r="634" spans="1:8" ht="15">
      <c r="A634" s="54"/>
      <c r="B634" s="42">
        <f>MONTH(CONSUMO_COMBUSTIBLE[[#This Row],[Fecha ]])</f>
        <v>1</v>
      </c>
      <c r="C634" s="55"/>
      <c r="D634" s="43"/>
      <c r="E634" s="42"/>
      <c r="F634" s="76"/>
      <c r="G634" s="58">
        <f>CONSUMO_COMBUSTIBLE[[#This Row],[Gal]]*3.78541</f>
        <v>0</v>
      </c>
      <c r="H634" s="52"/>
    </row>
    <row r="635" spans="1:8" ht="15">
      <c r="A635" s="54"/>
      <c r="B635" s="42">
        <f>MONTH(CONSUMO_COMBUSTIBLE[[#This Row],[Fecha ]])</f>
        <v>1</v>
      </c>
      <c r="C635" s="55"/>
      <c r="D635" s="43"/>
      <c r="E635" s="42"/>
      <c r="F635" s="76"/>
      <c r="G635" s="58">
        <f>CONSUMO_COMBUSTIBLE[[#This Row],[Gal]]*3.78541</f>
        <v>0</v>
      </c>
      <c r="H635" s="52"/>
    </row>
    <row r="636" spans="1:8" ht="15">
      <c r="A636" s="49"/>
      <c r="B636" s="42">
        <f>MONTH(CONSUMO_COMBUSTIBLE[[#This Row],[Fecha ]])</f>
        <v>1</v>
      </c>
      <c r="C636" s="42"/>
      <c r="D636" s="42"/>
      <c r="E636" s="52"/>
      <c r="F636" s="76"/>
      <c r="G636" s="82">
        <f>CONSUMO_COMBUSTIBLE[[#This Row],[Gal]]*3.78541</f>
        <v>0</v>
      </c>
      <c r="H636" s="83"/>
    </row>
    <row r="637" spans="1:8" ht="15">
      <c r="A637" s="49"/>
      <c r="B637" s="42">
        <f>MONTH(CONSUMO_COMBUSTIBLE[[#This Row],[Fecha ]])</f>
        <v>1</v>
      </c>
      <c r="C637" s="42"/>
      <c r="D637" s="42"/>
      <c r="E637" s="52"/>
      <c r="F637" s="76"/>
      <c r="G637" s="82">
        <f>CONSUMO_COMBUSTIBLE[[#This Row],[Gal]]*3.78541</f>
        <v>0</v>
      </c>
      <c r="H637" s="83"/>
    </row>
    <row r="638" spans="1:8" ht="15">
      <c r="A638" s="49"/>
      <c r="B638" s="42">
        <f>MONTH(CONSUMO_COMBUSTIBLE[[#This Row],[Fecha ]])</f>
        <v>1</v>
      </c>
      <c r="C638" s="42"/>
      <c r="D638" s="42"/>
      <c r="E638" s="52"/>
      <c r="F638" s="76"/>
      <c r="G638" s="82">
        <f>CONSUMO_COMBUSTIBLE[[#This Row],[Gal]]*3.78541</f>
        <v>0</v>
      </c>
      <c r="H638" s="83"/>
    </row>
    <row r="639" spans="1:8" ht="15">
      <c r="A639" s="49"/>
      <c r="B639" s="42">
        <f>MONTH(CONSUMO_COMBUSTIBLE[[#This Row],[Fecha ]])</f>
        <v>1</v>
      </c>
      <c r="C639" s="42"/>
      <c r="D639" s="42"/>
      <c r="E639" s="52"/>
      <c r="F639" s="76"/>
      <c r="G639" s="82">
        <f>CONSUMO_COMBUSTIBLE[[#This Row],[Gal]]*3.78541</f>
        <v>0</v>
      </c>
      <c r="H639" s="83"/>
    </row>
    <row r="640" spans="1:8" ht="15">
      <c r="A640" s="49"/>
      <c r="B640" s="42">
        <f>MONTH(CONSUMO_COMBUSTIBLE[[#This Row],[Fecha ]])</f>
        <v>1</v>
      </c>
      <c r="C640" s="42"/>
      <c r="D640" s="42"/>
      <c r="E640" s="52"/>
      <c r="F640" s="76"/>
      <c r="G640" s="82">
        <f>CONSUMO_COMBUSTIBLE[[#This Row],[Gal]]*3.78541</f>
        <v>0</v>
      </c>
      <c r="H640" s="83"/>
    </row>
    <row r="641" spans="1:8" ht="15">
      <c r="A641" s="49"/>
      <c r="B641" s="42">
        <f>MONTH(CONSUMO_COMBUSTIBLE[[#This Row],[Fecha ]])</f>
        <v>1</v>
      </c>
      <c r="C641" s="42"/>
      <c r="D641" s="42"/>
      <c r="E641" s="52"/>
      <c r="F641" s="76"/>
      <c r="G641" s="82">
        <f>CONSUMO_COMBUSTIBLE[[#This Row],[Gal]]*3.78541</f>
        <v>0</v>
      </c>
      <c r="H641" s="83"/>
    </row>
    <row r="642" spans="1:8" ht="15">
      <c r="A642" s="49"/>
      <c r="B642" s="42">
        <f>MONTH(CONSUMO_COMBUSTIBLE[[#This Row],[Fecha ]])</f>
        <v>1</v>
      </c>
      <c r="C642" s="42"/>
      <c r="D642" s="42"/>
      <c r="E642" s="52"/>
      <c r="F642" s="76"/>
      <c r="G642" s="82">
        <f>CONSUMO_COMBUSTIBLE[[#This Row],[Gal]]*3.78541</f>
        <v>0</v>
      </c>
      <c r="H642" s="83"/>
    </row>
    <row r="643" spans="1:8" ht="15">
      <c r="A643" s="49"/>
      <c r="B643" s="42">
        <f>MONTH(CONSUMO_COMBUSTIBLE[[#This Row],[Fecha ]])</f>
        <v>1</v>
      </c>
      <c r="C643" s="42"/>
      <c r="D643" s="42"/>
      <c r="E643" s="52"/>
      <c r="F643" s="76"/>
      <c r="G643" s="82">
        <f>CONSUMO_COMBUSTIBLE[[#This Row],[Gal]]*3.78541</f>
        <v>0</v>
      </c>
      <c r="H643" s="83"/>
    </row>
    <row r="644" spans="1:8" ht="15">
      <c r="A644" s="49"/>
      <c r="B644" s="42">
        <f>MONTH(CONSUMO_COMBUSTIBLE[[#This Row],[Fecha ]])</f>
        <v>1</v>
      </c>
      <c r="C644" s="42"/>
      <c r="D644" s="42"/>
      <c r="E644" s="52"/>
      <c r="F644" s="76"/>
      <c r="G644" s="82">
        <f>CONSUMO_COMBUSTIBLE[[#This Row],[Gal]]*3.78541</f>
        <v>0</v>
      </c>
      <c r="H644" s="83"/>
    </row>
    <row r="645" spans="1:8" ht="15">
      <c r="A645" s="49"/>
      <c r="B645" s="42">
        <f>MONTH(CONSUMO_COMBUSTIBLE[[#This Row],[Fecha ]])</f>
        <v>1</v>
      </c>
      <c r="C645" s="42"/>
      <c r="D645" s="42"/>
      <c r="E645" s="52"/>
      <c r="F645" s="76"/>
      <c r="G645" s="82">
        <f>CONSUMO_COMBUSTIBLE[[#This Row],[Gal]]*3.78541</f>
        <v>0</v>
      </c>
      <c r="H645" s="83"/>
    </row>
    <row r="646" spans="1:8" ht="15">
      <c r="A646" s="49"/>
      <c r="B646" s="42">
        <f>MONTH(CONSUMO_COMBUSTIBLE[[#This Row],[Fecha ]])</f>
        <v>1</v>
      </c>
      <c r="C646" s="42"/>
      <c r="D646" s="42"/>
      <c r="E646" s="52"/>
      <c r="F646" s="76"/>
      <c r="G646" s="82">
        <f>CONSUMO_COMBUSTIBLE[[#This Row],[Gal]]*3.78541</f>
        <v>0</v>
      </c>
      <c r="H646" s="83"/>
    </row>
    <row r="647" spans="1:8" ht="15">
      <c r="A647" s="49"/>
      <c r="B647" s="42">
        <f>MONTH(CONSUMO_COMBUSTIBLE[[#This Row],[Fecha ]])</f>
        <v>1</v>
      </c>
      <c r="C647" s="42"/>
      <c r="D647" s="42"/>
      <c r="E647" s="52"/>
      <c r="F647" s="76"/>
      <c r="G647" s="82">
        <f>CONSUMO_COMBUSTIBLE[[#This Row],[Gal]]*3.78541</f>
        <v>0</v>
      </c>
      <c r="H647" s="83"/>
    </row>
    <row r="648" spans="1:8" ht="15">
      <c r="A648" s="49"/>
      <c r="B648" s="42">
        <f>MONTH(CONSUMO_COMBUSTIBLE[[#This Row],[Fecha ]])</f>
        <v>1</v>
      </c>
      <c r="C648" s="42"/>
      <c r="D648" s="42"/>
      <c r="E648" s="52"/>
      <c r="F648" s="76"/>
      <c r="G648" s="82">
        <f>CONSUMO_COMBUSTIBLE[[#This Row],[Gal]]*3.78541</f>
        <v>0</v>
      </c>
      <c r="H648" s="83"/>
    </row>
    <row r="649" spans="1:8" ht="15">
      <c r="A649" s="49"/>
      <c r="B649" s="42">
        <f>MONTH(CONSUMO_COMBUSTIBLE[[#This Row],[Fecha ]])</f>
        <v>1</v>
      </c>
      <c r="C649" s="42"/>
      <c r="D649" s="42"/>
      <c r="E649" s="52"/>
      <c r="F649" s="76"/>
      <c r="G649" s="82">
        <f>CONSUMO_COMBUSTIBLE[[#This Row],[Gal]]*3.78541</f>
        <v>0</v>
      </c>
      <c r="H649" s="83"/>
    </row>
    <row r="650" spans="1:8" ht="15">
      <c r="A650" s="49"/>
      <c r="B650" s="42">
        <f>MONTH(CONSUMO_COMBUSTIBLE[[#This Row],[Fecha ]])</f>
        <v>1</v>
      </c>
      <c r="C650" s="42"/>
      <c r="D650" s="42"/>
      <c r="E650" s="52"/>
      <c r="F650" s="76"/>
      <c r="G650" s="82">
        <f>CONSUMO_COMBUSTIBLE[[#This Row],[Gal]]*3.78541</f>
        <v>0</v>
      </c>
      <c r="H650" s="83"/>
    </row>
    <row r="651" spans="1:8" ht="15">
      <c r="A651" s="49"/>
      <c r="B651" s="42">
        <f>MONTH(CONSUMO_COMBUSTIBLE[[#This Row],[Fecha ]])</f>
        <v>1</v>
      </c>
      <c r="C651" s="42"/>
      <c r="D651" s="42"/>
      <c r="E651" s="52"/>
      <c r="F651" s="76"/>
      <c r="G651" s="82">
        <f>CONSUMO_COMBUSTIBLE[[#This Row],[Gal]]*3.78541</f>
        <v>0</v>
      </c>
      <c r="H651" s="83"/>
    </row>
    <row r="652" spans="1:8" ht="15">
      <c r="A652" s="49"/>
      <c r="B652" s="42">
        <f>MONTH(CONSUMO_COMBUSTIBLE[[#This Row],[Fecha ]])</f>
        <v>1</v>
      </c>
      <c r="C652" s="42"/>
      <c r="D652" s="42"/>
      <c r="E652" s="52"/>
      <c r="F652" s="76"/>
      <c r="G652" s="82">
        <f>CONSUMO_COMBUSTIBLE[[#This Row],[Gal]]*3.78541</f>
        <v>0</v>
      </c>
      <c r="H652" s="83"/>
    </row>
    <row r="653" spans="1:8" ht="15">
      <c r="A653" s="49"/>
      <c r="B653" s="42">
        <f>MONTH(CONSUMO_COMBUSTIBLE[[#This Row],[Fecha ]])</f>
        <v>1</v>
      </c>
      <c r="C653" s="42"/>
      <c r="D653" s="42"/>
      <c r="E653" s="52"/>
      <c r="F653" s="76"/>
      <c r="G653" s="82">
        <f>CONSUMO_COMBUSTIBLE[[#This Row],[Gal]]*3.78541</f>
        <v>0</v>
      </c>
      <c r="H653" s="83"/>
    </row>
    <row r="654" spans="1:8" ht="15">
      <c r="A654" s="49"/>
      <c r="B654" s="42">
        <f>MONTH(CONSUMO_COMBUSTIBLE[[#This Row],[Fecha ]])</f>
        <v>1</v>
      </c>
      <c r="C654" s="42"/>
      <c r="D654" s="42"/>
      <c r="E654" s="52"/>
      <c r="F654" s="76"/>
      <c r="G654" s="82">
        <f>CONSUMO_COMBUSTIBLE[[#This Row],[Gal]]*3.78541</f>
        <v>0</v>
      </c>
      <c r="H654" s="83"/>
    </row>
    <row r="655" spans="1:8" ht="15">
      <c r="A655" s="49"/>
      <c r="B655" s="42">
        <f>MONTH(CONSUMO_COMBUSTIBLE[[#This Row],[Fecha ]])</f>
        <v>1</v>
      </c>
      <c r="C655" s="42"/>
      <c r="D655" s="42"/>
      <c r="E655" s="52"/>
      <c r="F655" s="76"/>
      <c r="G655" s="82">
        <f>CONSUMO_COMBUSTIBLE[[#This Row],[Gal]]*3.78541</f>
        <v>0</v>
      </c>
      <c r="H655" s="83"/>
    </row>
    <row r="656" spans="1:8" ht="15">
      <c r="A656" s="49"/>
      <c r="B656" s="42">
        <f>MONTH(CONSUMO_COMBUSTIBLE[[#This Row],[Fecha ]])</f>
        <v>1</v>
      </c>
      <c r="C656" s="42"/>
      <c r="D656" s="42"/>
      <c r="E656" s="52"/>
      <c r="F656" s="76"/>
      <c r="G656" s="82">
        <f>CONSUMO_COMBUSTIBLE[[#This Row],[Gal]]*3.78541</f>
        <v>0</v>
      </c>
      <c r="H656" s="83"/>
    </row>
    <row r="657" spans="1:8" ht="15">
      <c r="A657" s="49"/>
      <c r="B657" s="42">
        <f>MONTH(CONSUMO_COMBUSTIBLE[[#This Row],[Fecha ]])</f>
        <v>1</v>
      </c>
      <c r="C657" s="42"/>
      <c r="D657" s="42"/>
      <c r="E657" s="52"/>
      <c r="F657" s="76"/>
      <c r="G657" s="82">
        <f>CONSUMO_COMBUSTIBLE[[#This Row],[Gal]]*3.78541</f>
        <v>0</v>
      </c>
      <c r="H657" s="83"/>
    </row>
    <row r="658" spans="1:8" ht="15">
      <c r="A658" s="49"/>
      <c r="B658" s="42">
        <f>MONTH(CONSUMO_COMBUSTIBLE[[#This Row],[Fecha ]])</f>
        <v>1</v>
      </c>
      <c r="C658" s="42"/>
      <c r="D658" s="42"/>
      <c r="E658" s="52"/>
      <c r="F658" s="76"/>
      <c r="G658" s="82">
        <f>CONSUMO_COMBUSTIBLE[[#This Row],[Gal]]*3.78541</f>
        <v>0</v>
      </c>
      <c r="H658" s="83"/>
    </row>
    <row r="659" spans="1:8" ht="15">
      <c r="A659" s="49"/>
      <c r="B659" s="42">
        <f>MONTH(CONSUMO_COMBUSTIBLE[[#This Row],[Fecha ]])</f>
        <v>1</v>
      </c>
      <c r="C659" s="42"/>
      <c r="D659" s="42"/>
      <c r="E659" s="52"/>
      <c r="F659" s="76"/>
      <c r="G659" s="82">
        <f>CONSUMO_COMBUSTIBLE[[#This Row],[Gal]]*3.78541</f>
        <v>0</v>
      </c>
      <c r="H659" s="83"/>
    </row>
    <row r="660" spans="1:8" ht="15">
      <c r="A660" s="49"/>
      <c r="B660" s="42">
        <f>MONTH(CONSUMO_COMBUSTIBLE[[#This Row],[Fecha ]])</f>
        <v>1</v>
      </c>
      <c r="C660" s="42"/>
      <c r="D660" s="42"/>
      <c r="E660" s="52"/>
      <c r="F660" s="76"/>
      <c r="G660" s="82">
        <f>CONSUMO_COMBUSTIBLE[[#This Row],[Gal]]*3.78541</f>
        <v>0</v>
      </c>
      <c r="H660" s="83"/>
    </row>
    <row r="661" spans="1:8" ht="15">
      <c r="A661" s="49"/>
      <c r="B661" s="42">
        <f>MONTH(CONSUMO_COMBUSTIBLE[[#This Row],[Fecha ]])</f>
        <v>1</v>
      </c>
      <c r="C661" s="42"/>
      <c r="D661" s="42"/>
      <c r="E661" s="52"/>
      <c r="F661" s="76"/>
      <c r="G661" s="82">
        <f>CONSUMO_COMBUSTIBLE[[#This Row],[Gal]]*3.78541</f>
        <v>0</v>
      </c>
      <c r="H661" s="83"/>
    </row>
    <row r="662" spans="1:8" ht="15">
      <c r="A662" s="49"/>
      <c r="B662" s="42">
        <f>MONTH(CONSUMO_COMBUSTIBLE[[#This Row],[Fecha ]])</f>
        <v>1</v>
      </c>
      <c r="C662" s="42"/>
      <c r="D662" s="42"/>
      <c r="E662" s="52"/>
      <c r="F662" s="76"/>
      <c r="G662" s="82">
        <f>CONSUMO_COMBUSTIBLE[[#This Row],[Gal]]*3.78541</f>
        <v>0</v>
      </c>
      <c r="H662" s="83"/>
    </row>
    <row r="663" spans="1:8" ht="15">
      <c r="A663" s="49"/>
      <c r="B663" s="42">
        <f>MONTH(CONSUMO_COMBUSTIBLE[[#This Row],[Fecha ]])</f>
        <v>1</v>
      </c>
      <c r="C663" s="42"/>
      <c r="D663" s="42"/>
      <c r="E663" s="52"/>
      <c r="F663" s="76"/>
      <c r="G663" s="82">
        <f>CONSUMO_COMBUSTIBLE[[#This Row],[Gal]]*3.78541</f>
        <v>0</v>
      </c>
      <c r="H663" s="83"/>
    </row>
    <row r="664" spans="1:8" ht="15">
      <c r="A664" s="49"/>
      <c r="B664" s="42">
        <f>MONTH(CONSUMO_COMBUSTIBLE[[#This Row],[Fecha ]])</f>
        <v>1</v>
      </c>
      <c r="C664" s="42"/>
      <c r="D664" s="42"/>
      <c r="E664" s="52"/>
      <c r="F664" s="76"/>
      <c r="G664" s="82">
        <f>CONSUMO_COMBUSTIBLE[[#This Row],[Gal]]*3.78541</f>
        <v>0</v>
      </c>
      <c r="H664" s="83"/>
    </row>
    <row r="665" spans="1:8" ht="15">
      <c r="A665" s="49"/>
      <c r="B665" s="42">
        <f>MONTH(CONSUMO_COMBUSTIBLE[[#This Row],[Fecha ]])</f>
        <v>1</v>
      </c>
      <c r="C665" s="42"/>
      <c r="D665" s="42"/>
      <c r="E665" s="52"/>
      <c r="F665" s="76"/>
      <c r="G665" s="82">
        <f>CONSUMO_COMBUSTIBLE[[#This Row],[Gal]]*3.78541</f>
        <v>0</v>
      </c>
      <c r="H665" s="83"/>
    </row>
    <row r="666" spans="1:8" ht="15">
      <c r="A666" s="49"/>
      <c r="B666" s="42">
        <f>MONTH(CONSUMO_COMBUSTIBLE[[#This Row],[Fecha ]])</f>
        <v>1</v>
      </c>
      <c r="C666" s="42"/>
      <c r="D666" s="42"/>
      <c r="E666" s="52"/>
      <c r="F666" s="76"/>
      <c r="G666" s="82">
        <f>CONSUMO_COMBUSTIBLE[[#This Row],[Gal]]*3.78541</f>
        <v>0</v>
      </c>
      <c r="H666" s="83"/>
    </row>
    <row r="667" spans="1:8" ht="15">
      <c r="A667" s="49"/>
      <c r="B667" s="42">
        <f>MONTH(CONSUMO_COMBUSTIBLE[[#This Row],[Fecha ]])</f>
        <v>1</v>
      </c>
      <c r="C667" s="42"/>
      <c r="D667" s="42"/>
      <c r="E667" s="52"/>
      <c r="F667" s="76"/>
      <c r="G667" s="82">
        <f>CONSUMO_COMBUSTIBLE[[#This Row],[Gal]]*3.78541</f>
        <v>0</v>
      </c>
      <c r="H667" s="83"/>
    </row>
    <row r="668" spans="1:8" ht="15">
      <c r="A668" s="49"/>
      <c r="B668" s="42">
        <f>MONTH(CONSUMO_COMBUSTIBLE[[#This Row],[Fecha ]])</f>
        <v>1</v>
      </c>
      <c r="C668" s="42"/>
      <c r="D668" s="42"/>
      <c r="E668" s="52"/>
      <c r="F668" s="76"/>
      <c r="G668" s="82">
        <f>CONSUMO_COMBUSTIBLE[[#This Row],[Gal]]*3.78541</f>
        <v>0</v>
      </c>
      <c r="H668" s="83"/>
    </row>
    <row r="669" spans="1:8" ht="15">
      <c r="A669" s="49"/>
      <c r="B669" s="42">
        <f>MONTH(CONSUMO_COMBUSTIBLE[[#This Row],[Fecha ]])</f>
        <v>1</v>
      </c>
      <c r="C669" s="42"/>
      <c r="D669" s="42"/>
      <c r="E669" s="52"/>
      <c r="F669" s="76"/>
      <c r="G669" s="82">
        <f>CONSUMO_COMBUSTIBLE[[#This Row],[Gal]]*3.78541</f>
        <v>0</v>
      </c>
      <c r="H669" s="83"/>
    </row>
    <row r="670" spans="1:8" ht="15">
      <c r="A670" s="49"/>
      <c r="B670" s="42">
        <f>MONTH(CONSUMO_COMBUSTIBLE[[#This Row],[Fecha ]])</f>
        <v>1</v>
      </c>
      <c r="C670" s="42"/>
      <c r="D670" s="42"/>
      <c r="E670" s="52"/>
      <c r="F670" s="76"/>
      <c r="G670" s="82">
        <f>CONSUMO_COMBUSTIBLE[[#This Row],[Gal]]*3.78541</f>
        <v>0</v>
      </c>
      <c r="H670" s="83"/>
    </row>
    <row r="671" spans="1:8" ht="15">
      <c r="A671" s="49"/>
      <c r="B671" s="42">
        <f>MONTH(CONSUMO_COMBUSTIBLE[[#This Row],[Fecha ]])</f>
        <v>1</v>
      </c>
      <c r="C671" s="42"/>
      <c r="D671" s="42"/>
      <c r="E671" s="52"/>
      <c r="F671" s="76"/>
      <c r="G671" s="82">
        <f>CONSUMO_COMBUSTIBLE[[#This Row],[Gal]]*3.78541</f>
        <v>0</v>
      </c>
      <c r="H671" s="83"/>
    </row>
    <row r="672" spans="1:8" ht="15">
      <c r="A672" s="49"/>
      <c r="B672" s="42">
        <f>MONTH(CONSUMO_COMBUSTIBLE[[#This Row],[Fecha ]])</f>
        <v>1</v>
      </c>
      <c r="C672" s="55"/>
      <c r="D672" s="43"/>
      <c r="E672" s="42"/>
      <c r="F672" s="76"/>
      <c r="G672" s="58">
        <f>CONSUMO_COMBUSTIBLE[[#This Row],[Gal]]*3.78541</f>
        <v>0</v>
      </c>
      <c r="H672" s="52"/>
    </row>
    <row r="673" spans="1:8" ht="15">
      <c r="A673" s="49"/>
      <c r="B673" s="42">
        <f>MONTH(CONSUMO_COMBUSTIBLE[[#This Row],[Fecha ]])</f>
        <v>1</v>
      </c>
      <c r="C673" s="55"/>
      <c r="D673" s="43"/>
      <c r="E673" s="42"/>
      <c r="F673" s="76"/>
      <c r="G673" s="58">
        <f>CONSUMO_COMBUSTIBLE[[#This Row],[Gal]]*3.78541</f>
        <v>0</v>
      </c>
      <c r="H673" s="52"/>
    </row>
    <row r="674" spans="1:8" ht="15">
      <c r="A674" s="49"/>
      <c r="B674" s="42">
        <f>MONTH(CONSUMO_COMBUSTIBLE[[#This Row],[Fecha ]])</f>
        <v>1</v>
      </c>
      <c r="C674" s="55"/>
      <c r="D674" s="42"/>
      <c r="E674" s="42"/>
      <c r="F674" s="76"/>
      <c r="G674" s="58">
        <f>CONSUMO_COMBUSTIBLE[[#This Row],[Gal]]*3.78541</f>
        <v>0</v>
      </c>
      <c r="H674" s="52"/>
    </row>
    <row r="675" spans="1:8" ht="15">
      <c r="A675" s="49"/>
      <c r="B675" s="42">
        <f>MONTH(CONSUMO_COMBUSTIBLE[[#This Row],[Fecha ]])</f>
        <v>1</v>
      </c>
      <c r="C675" s="55"/>
      <c r="D675" s="42"/>
      <c r="E675" s="42"/>
      <c r="F675" s="80"/>
      <c r="G675" s="59">
        <f>CONSUMO_COMBUSTIBLE[[#This Row],[Gal]]*3.78541</f>
        <v>0</v>
      </c>
      <c r="H675" s="60"/>
    </row>
    <row r="676" spans="1:8" ht="15">
      <c r="A676" s="49"/>
      <c r="B676" s="42">
        <f>MONTH(CONSUMO_COMBUSTIBLE[[#This Row],[Fecha ]])</f>
        <v>1</v>
      </c>
      <c r="C676" s="55"/>
      <c r="D676" s="42"/>
      <c r="E676" s="42"/>
      <c r="F676" s="76"/>
      <c r="G676" s="58">
        <f>CONSUMO_COMBUSTIBLE[[#This Row],[Gal]]*3.78541</f>
        <v>0</v>
      </c>
      <c r="H676" s="52"/>
    </row>
    <row r="677" spans="1:8" ht="15">
      <c r="A677" s="49"/>
      <c r="B677" s="42">
        <f>MONTH(CONSUMO_COMBUSTIBLE[[#This Row],[Fecha ]])</f>
        <v>1</v>
      </c>
      <c r="C677" s="55"/>
      <c r="D677" s="42"/>
      <c r="E677" s="42"/>
      <c r="F677" s="80"/>
      <c r="G677" s="59">
        <f>CONSUMO_COMBUSTIBLE[[#This Row],[Gal]]*3.78541</f>
        <v>0</v>
      </c>
      <c r="H677" s="60"/>
    </row>
    <row r="678" spans="1:8" ht="15">
      <c r="A678" s="49"/>
      <c r="B678" s="42">
        <f>MONTH(CONSUMO_COMBUSTIBLE[[#This Row],[Fecha ]])</f>
        <v>1</v>
      </c>
      <c r="C678" s="55"/>
      <c r="D678" s="42"/>
      <c r="E678" s="42"/>
      <c r="F678" s="76"/>
      <c r="G678" s="58">
        <f>CONSUMO_COMBUSTIBLE[[#This Row],[Gal]]*3.78541</f>
        <v>0</v>
      </c>
      <c r="H678" s="52"/>
    </row>
    <row r="679" spans="1:8" ht="15">
      <c r="A679" s="49"/>
      <c r="B679" s="42">
        <f>MONTH(CONSUMO_COMBUSTIBLE[[#This Row],[Fecha ]])</f>
        <v>1</v>
      </c>
      <c r="C679" s="55"/>
      <c r="D679" s="42"/>
      <c r="E679" s="42"/>
      <c r="F679" s="80"/>
      <c r="G679" s="59">
        <f>CONSUMO_COMBUSTIBLE[[#This Row],[Gal]]*3.78541</f>
        <v>0</v>
      </c>
      <c r="H679" s="60"/>
    </row>
    <row r="680" spans="1:8" ht="15">
      <c r="A680" s="49"/>
      <c r="B680" s="42">
        <f>MONTH(CONSUMO_COMBUSTIBLE[[#This Row],[Fecha ]])</f>
        <v>1</v>
      </c>
      <c r="C680" s="55"/>
      <c r="D680" s="42"/>
      <c r="E680" s="42"/>
      <c r="F680" s="76"/>
      <c r="G680" s="58">
        <f>CONSUMO_COMBUSTIBLE[[#This Row],[Gal]]*3.78541</f>
        <v>0</v>
      </c>
      <c r="H680" s="52"/>
    </row>
    <row r="681" spans="1:8" ht="15">
      <c r="A681" s="49"/>
      <c r="B681" s="42">
        <f>MONTH(CONSUMO_COMBUSTIBLE[[#This Row],[Fecha ]])</f>
        <v>1</v>
      </c>
      <c r="C681" s="55"/>
      <c r="D681" s="42"/>
      <c r="E681" s="42"/>
      <c r="F681" s="76"/>
      <c r="G681" s="58">
        <f>CONSUMO_COMBUSTIBLE[[#This Row],[Gal]]*3.78541</f>
        <v>0</v>
      </c>
      <c r="H681" s="52"/>
    </row>
    <row r="682" spans="1:8" ht="15">
      <c r="A682" s="49"/>
      <c r="B682" s="85">
        <f>MONTH(CONSUMO_COMBUSTIBLE[[#This Row],[Fecha ]])</f>
        <v>1</v>
      </c>
      <c r="C682" s="42"/>
      <c r="D682" s="42"/>
      <c r="E682" s="42"/>
      <c r="F682" s="76"/>
      <c r="G682" s="58">
        <f>CONSUMO_COMBUSTIBLE[[#This Row],[Gal]]*3.78541</f>
        <v>0</v>
      </c>
      <c r="H682" s="52"/>
    </row>
    <row r="683" spans="1:8" ht="15">
      <c r="A683" s="49"/>
      <c r="B683" s="85">
        <f>MONTH(CONSUMO_COMBUSTIBLE[[#This Row],[Fecha ]])</f>
        <v>1</v>
      </c>
      <c r="C683" s="42"/>
      <c r="D683" s="42"/>
      <c r="E683" s="42"/>
      <c r="F683" s="76"/>
      <c r="G683" s="58">
        <f>CONSUMO_COMBUSTIBLE[[#This Row],[Gal]]*3.78541</f>
        <v>0</v>
      </c>
      <c r="H683" s="52"/>
    </row>
    <row r="684" spans="1:8" ht="15">
      <c r="A684" s="49"/>
      <c r="B684" s="85">
        <f>MONTH(CONSUMO_COMBUSTIBLE[[#This Row],[Fecha ]])</f>
        <v>1</v>
      </c>
      <c r="C684" s="42"/>
      <c r="D684" s="42"/>
      <c r="E684" s="42"/>
      <c r="F684" s="76"/>
      <c r="G684" s="58">
        <f>CONSUMO_COMBUSTIBLE[[#This Row],[Gal]]*3.78541</f>
        <v>0</v>
      </c>
      <c r="H684" s="52"/>
    </row>
    <row r="685" spans="1:8" ht="15">
      <c r="A685" s="49"/>
      <c r="B685" s="85">
        <f>MONTH(CONSUMO_COMBUSTIBLE[[#This Row],[Fecha ]])</f>
        <v>1</v>
      </c>
      <c r="C685" s="42"/>
      <c r="D685" s="42"/>
      <c r="E685" s="42"/>
      <c r="F685" s="76"/>
      <c r="G685" s="58">
        <f>CONSUMO_COMBUSTIBLE[[#This Row],[Gal]]*3.78541</f>
        <v>0</v>
      </c>
      <c r="H685" s="52"/>
    </row>
    <row r="686" spans="1:8" ht="15">
      <c r="A686" s="49"/>
      <c r="B686" s="85">
        <f>MONTH(CONSUMO_COMBUSTIBLE[[#This Row],[Fecha ]])</f>
        <v>1</v>
      </c>
      <c r="C686" s="42"/>
      <c r="D686" s="42"/>
      <c r="E686" s="42"/>
      <c r="F686" s="76"/>
      <c r="G686" s="58">
        <f>CONSUMO_COMBUSTIBLE[[#This Row],[Gal]]*3.78541</f>
        <v>0</v>
      </c>
      <c r="H686" s="52"/>
    </row>
    <row r="687" spans="1:8" ht="15">
      <c r="A687" s="49"/>
      <c r="B687" s="85">
        <f>MONTH(CONSUMO_COMBUSTIBLE[[#This Row],[Fecha ]])</f>
        <v>1</v>
      </c>
      <c r="C687" s="42"/>
      <c r="D687" s="42"/>
      <c r="E687" s="42"/>
      <c r="F687" s="76"/>
      <c r="G687" s="58">
        <f>CONSUMO_COMBUSTIBLE[[#This Row],[Gal]]*3.78541</f>
        <v>0</v>
      </c>
      <c r="H687" s="52"/>
    </row>
    <row r="688" spans="1:8" ht="15">
      <c r="A688" s="49"/>
      <c r="B688" s="85">
        <f>MONTH(CONSUMO_COMBUSTIBLE[[#This Row],[Fecha ]])</f>
        <v>1</v>
      </c>
      <c r="C688" s="42"/>
      <c r="D688" s="42"/>
      <c r="E688" s="42"/>
      <c r="F688" s="76"/>
      <c r="G688" s="58">
        <f>CONSUMO_COMBUSTIBLE[[#This Row],[Gal]]*3.78541</f>
        <v>0</v>
      </c>
      <c r="H688" s="52"/>
    </row>
    <row r="689" spans="1:8" ht="15">
      <c r="A689" s="49"/>
      <c r="B689" s="85">
        <f>MONTH(CONSUMO_COMBUSTIBLE[[#This Row],[Fecha ]])</f>
        <v>1</v>
      </c>
      <c r="C689" s="42"/>
      <c r="D689" s="42"/>
      <c r="E689" s="42"/>
      <c r="F689" s="76"/>
      <c r="G689" s="58">
        <f>CONSUMO_COMBUSTIBLE[[#This Row],[Gal]]*3.78541</f>
        <v>0</v>
      </c>
      <c r="H689" s="52"/>
    </row>
    <row r="690" spans="1:8" ht="15">
      <c r="A690" s="49"/>
      <c r="B690" s="85">
        <f>MONTH(CONSUMO_COMBUSTIBLE[[#This Row],[Fecha ]])</f>
        <v>1</v>
      </c>
      <c r="C690" s="42"/>
      <c r="D690" s="42"/>
      <c r="E690" s="42"/>
      <c r="F690" s="76"/>
      <c r="G690" s="58">
        <f>CONSUMO_COMBUSTIBLE[[#This Row],[Gal]]*3.78541</f>
        <v>0</v>
      </c>
      <c r="H690" s="52"/>
    </row>
    <row r="691" spans="1:8" ht="15">
      <c r="A691" s="49"/>
      <c r="B691" s="85">
        <f>MONTH(CONSUMO_COMBUSTIBLE[[#This Row],[Fecha ]])</f>
        <v>1</v>
      </c>
      <c r="C691" s="42"/>
      <c r="D691" s="42"/>
      <c r="E691" s="42"/>
      <c r="F691" s="76"/>
      <c r="G691" s="58">
        <f>CONSUMO_COMBUSTIBLE[[#This Row],[Gal]]*3.78541</f>
        <v>0</v>
      </c>
      <c r="H691" s="52"/>
    </row>
    <row r="692" spans="1:8" ht="15">
      <c r="A692" s="49"/>
      <c r="B692" s="85">
        <f>MONTH(CONSUMO_COMBUSTIBLE[[#This Row],[Fecha ]])</f>
        <v>1</v>
      </c>
      <c r="C692" s="42"/>
      <c r="D692" s="42"/>
      <c r="E692" s="42"/>
      <c r="F692" s="76"/>
      <c r="G692" s="58">
        <f>CONSUMO_COMBUSTIBLE[[#This Row],[Gal]]*3.78541</f>
        <v>0</v>
      </c>
      <c r="H692" s="52"/>
    </row>
    <row r="693" spans="1:8" ht="15">
      <c r="A693" s="49"/>
      <c r="B693" s="85">
        <f>MONTH(CONSUMO_COMBUSTIBLE[[#This Row],[Fecha ]])</f>
        <v>1</v>
      </c>
      <c r="C693" s="42"/>
      <c r="D693" s="42"/>
      <c r="E693" s="42"/>
      <c r="F693" s="76"/>
      <c r="G693" s="58">
        <f>CONSUMO_COMBUSTIBLE[[#This Row],[Gal]]*3.78541</f>
        <v>0</v>
      </c>
      <c r="H693" s="52"/>
    </row>
    <row r="694" spans="1:8" ht="15">
      <c r="A694" s="49"/>
      <c r="B694" s="85">
        <f>MONTH(CONSUMO_COMBUSTIBLE[[#This Row],[Fecha ]])</f>
        <v>1</v>
      </c>
      <c r="C694" s="42"/>
      <c r="D694" s="42"/>
      <c r="E694" s="42"/>
      <c r="F694" s="76"/>
      <c r="G694" s="58">
        <f>CONSUMO_COMBUSTIBLE[[#This Row],[Gal]]*3.78541</f>
        <v>0</v>
      </c>
      <c r="H694" s="52"/>
    </row>
    <row r="695" spans="1:8" ht="15">
      <c r="A695" s="49"/>
      <c r="B695" s="85">
        <f>MONTH(CONSUMO_COMBUSTIBLE[[#This Row],[Fecha ]])</f>
        <v>1</v>
      </c>
      <c r="C695" s="42"/>
      <c r="D695" s="42"/>
      <c r="E695" s="42"/>
      <c r="F695" s="76"/>
      <c r="G695" s="58">
        <f>CONSUMO_COMBUSTIBLE[[#This Row],[Gal]]*3.78541</f>
        <v>0</v>
      </c>
      <c r="H695" s="52"/>
    </row>
    <row r="696" spans="1:8" ht="15">
      <c r="A696" s="49"/>
      <c r="B696" s="85">
        <f>MONTH(CONSUMO_COMBUSTIBLE[[#This Row],[Fecha ]])</f>
        <v>1</v>
      </c>
      <c r="C696" s="42"/>
      <c r="D696" s="42"/>
      <c r="E696" s="42"/>
      <c r="F696" s="76"/>
      <c r="G696" s="58">
        <f>CONSUMO_COMBUSTIBLE[[#This Row],[Gal]]*3.78541</f>
        <v>0</v>
      </c>
      <c r="H696" s="52"/>
    </row>
    <row r="697" spans="1:8" ht="15">
      <c r="A697" s="49"/>
      <c r="B697" s="85">
        <f>MONTH(CONSUMO_COMBUSTIBLE[[#This Row],[Fecha ]])</f>
        <v>1</v>
      </c>
      <c r="C697" s="42"/>
      <c r="D697" s="42"/>
      <c r="E697" s="42"/>
      <c r="F697" s="76"/>
      <c r="G697" s="58">
        <f>CONSUMO_COMBUSTIBLE[[#This Row],[Gal]]*3.78541</f>
        <v>0</v>
      </c>
      <c r="H697" s="52"/>
    </row>
    <row r="698" spans="1:8" ht="15">
      <c r="A698" s="49"/>
      <c r="B698" s="85">
        <f>MONTH(CONSUMO_COMBUSTIBLE[[#This Row],[Fecha ]])</f>
        <v>1</v>
      </c>
      <c r="C698" s="42"/>
      <c r="D698" s="42"/>
      <c r="E698" s="42"/>
      <c r="F698" s="76"/>
      <c r="G698" s="58">
        <f>CONSUMO_COMBUSTIBLE[[#This Row],[Gal]]*3.78541</f>
        <v>0</v>
      </c>
      <c r="H698" s="52"/>
    </row>
    <row r="699" spans="1:8" ht="15">
      <c r="A699" s="49"/>
      <c r="B699" s="85">
        <f>MONTH(CONSUMO_COMBUSTIBLE[[#This Row],[Fecha ]])</f>
        <v>1</v>
      </c>
      <c r="C699" s="42"/>
      <c r="D699" s="42"/>
      <c r="E699" s="42"/>
      <c r="F699" s="76"/>
      <c r="G699" s="58">
        <f>CONSUMO_COMBUSTIBLE[[#This Row],[Gal]]*3.78541</f>
        <v>0</v>
      </c>
      <c r="H699" s="52"/>
    </row>
    <row r="700" spans="1:8" ht="15">
      <c r="A700" s="49"/>
      <c r="B700" s="85">
        <f>MONTH(CONSUMO_COMBUSTIBLE[[#This Row],[Fecha ]])</f>
        <v>1</v>
      </c>
      <c r="C700" s="42"/>
      <c r="D700" s="42"/>
      <c r="E700" s="42"/>
      <c r="F700" s="76"/>
      <c r="G700" s="58">
        <f>CONSUMO_COMBUSTIBLE[[#This Row],[Gal]]*3.78541</f>
        <v>0</v>
      </c>
      <c r="H700" s="52"/>
    </row>
    <row r="701" spans="1:8" ht="15">
      <c r="A701" s="49"/>
      <c r="B701" s="85">
        <f>MONTH(CONSUMO_COMBUSTIBLE[[#This Row],[Fecha ]])</f>
        <v>1</v>
      </c>
      <c r="C701" s="42"/>
      <c r="D701" s="42"/>
      <c r="E701" s="42"/>
      <c r="F701" s="76"/>
      <c r="G701" s="58">
        <f>CONSUMO_COMBUSTIBLE[[#This Row],[Gal]]*3.78541</f>
        <v>0</v>
      </c>
      <c r="H701" s="52"/>
    </row>
    <row r="702" spans="1:8" ht="15">
      <c r="A702" s="49"/>
      <c r="B702" s="85">
        <f>MONTH(CONSUMO_COMBUSTIBLE[[#This Row],[Fecha ]])</f>
        <v>1</v>
      </c>
      <c r="C702" s="42"/>
      <c r="D702" s="42"/>
      <c r="E702" s="42"/>
      <c r="F702" s="76"/>
      <c r="G702" s="58">
        <f>CONSUMO_COMBUSTIBLE[[#This Row],[Gal]]*3.78541</f>
        <v>0</v>
      </c>
      <c r="H702" s="52"/>
    </row>
    <row r="703" spans="1:8" ht="15">
      <c r="A703" s="49"/>
      <c r="B703" s="85">
        <f>MONTH(CONSUMO_COMBUSTIBLE[[#This Row],[Fecha ]])</f>
        <v>1</v>
      </c>
      <c r="C703" s="42"/>
      <c r="D703" s="42"/>
      <c r="E703" s="42"/>
      <c r="F703" s="76"/>
      <c r="G703" s="58">
        <f>CONSUMO_COMBUSTIBLE[[#This Row],[Gal]]*3.78541</f>
        <v>0</v>
      </c>
      <c r="H703" s="52"/>
    </row>
    <row r="704" spans="1:8" ht="15">
      <c r="A704" s="49"/>
      <c r="B704" s="85">
        <f>MONTH(CONSUMO_COMBUSTIBLE[[#This Row],[Fecha ]])</f>
        <v>1</v>
      </c>
      <c r="C704" s="42"/>
      <c r="D704" s="42"/>
      <c r="E704" s="42"/>
      <c r="F704" s="76"/>
      <c r="G704" s="58">
        <f>CONSUMO_COMBUSTIBLE[[#This Row],[Gal]]*3.78541</f>
        <v>0</v>
      </c>
      <c r="H704" s="52"/>
    </row>
    <row r="705" spans="1:8" ht="15">
      <c r="A705" s="49"/>
      <c r="B705" s="85">
        <f>MONTH(CONSUMO_COMBUSTIBLE[[#This Row],[Fecha ]])</f>
        <v>1</v>
      </c>
      <c r="C705" s="42"/>
      <c r="D705" s="42"/>
      <c r="E705" s="42"/>
      <c r="F705" s="76"/>
      <c r="G705" s="58">
        <f>CONSUMO_COMBUSTIBLE[[#This Row],[Gal]]*3.78541</f>
        <v>0</v>
      </c>
      <c r="H705" s="52"/>
    </row>
    <row r="706" spans="1:8" ht="15">
      <c r="A706" s="49"/>
      <c r="B706" s="85">
        <f>MONTH(CONSUMO_COMBUSTIBLE[[#This Row],[Fecha ]])</f>
        <v>1</v>
      </c>
      <c r="C706" s="42"/>
      <c r="D706" s="42"/>
      <c r="E706" s="42"/>
      <c r="F706" s="76"/>
      <c r="G706" s="58">
        <f>CONSUMO_COMBUSTIBLE[[#This Row],[Gal]]*3.78541</f>
        <v>0</v>
      </c>
      <c r="H706" s="52"/>
    </row>
    <row r="707" spans="1:8" ht="15">
      <c r="A707" s="49"/>
      <c r="B707" s="85">
        <f>MONTH(CONSUMO_COMBUSTIBLE[[#This Row],[Fecha ]])</f>
        <v>1</v>
      </c>
      <c r="C707" s="42"/>
      <c r="D707" s="42"/>
      <c r="E707" s="42"/>
      <c r="F707" s="76"/>
      <c r="G707" s="58">
        <f>CONSUMO_COMBUSTIBLE[[#This Row],[Gal]]*3.78541</f>
        <v>0</v>
      </c>
      <c r="H707" s="52"/>
    </row>
    <row r="708" spans="1:8" ht="15">
      <c r="A708" s="49"/>
      <c r="B708" s="85">
        <f>MONTH(CONSUMO_COMBUSTIBLE[[#This Row],[Fecha ]])</f>
        <v>1</v>
      </c>
      <c r="C708" s="42"/>
      <c r="D708" s="42"/>
      <c r="E708" s="42"/>
      <c r="F708" s="76"/>
      <c r="G708" s="58">
        <f>CONSUMO_COMBUSTIBLE[[#This Row],[Gal]]*3.78541</f>
        <v>0</v>
      </c>
      <c r="H708" s="52"/>
    </row>
    <row r="709" spans="1:8" ht="15">
      <c r="A709" s="49"/>
      <c r="B709" s="85">
        <f>MONTH(CONSUMO_COMBUSTIBLE[[#This Row],[Fecha ]])</f>
        <v>1</v>
      </c>
      <c r="C709" s="42"/>
      <c r="D709" s="42"/>
      <c r="E709" s="42"/>
      <c r="F709" s="76"/>
      <c r="G709" s="58">
        <f>CONSUMO_COMBUSTIBLE[[#This Row],[Gal]]*3.78541</f>
        <v>0</v>
      </c>
      <c r="H709" s="52"/>
    </row>
    <row r="710" spans="1:8" ht="15">
      <c r="A710" s="49"/>
      <c r="B710" s="85">
        <f>MONTH(CONSUMO_COMBUSTIBLE[[#This Row],[Fecha ]])</f>
        <v>1</v>
      </c>
      <c r="C710" s="42"/>
      <c r="D710" s="42"/>
      <c r="E710" s="42"/>
      <c r="F710" s="76"/>
      <c r="G710" s="58">
        <f>CONSUMO_COMBUSTIBLE[[#This Row],[Gal]]*3.78541</f>
        <v>0</v>
      </c>
      <c r="H710" s="52"/>
    </row>
    <row r="711" spans="1:8" ht="15">
      <c r="A711" s="49"/>
      <c r="B711" s="85">
        <f>MONTH(CONSUMO_COMBUSTIBLE[[#This Row],[Fecha ]])</f>
        <v>1</v>
      </c>
      <c r="C711" s="42"/>
      <c r="D711" s="42"/>
      <c r="E711" s="42"/>
      <c r="F711" s="76"/>
      <c r="G711" s="58">
        <f>CONSUMO_COMBUSTIBLE[[#This Row],[Gal]]*3.78541</f>
        <v>0</v>
      </c>
      <c r="H711" s="52"/>
    </row>
    <row r="712" spans="1:8" ht="15">
      <c r="A712" s="49"/>
      <c r="B712" s="85">
        <f>MONTH(CONSUMO_COMBUSTIBLE[[#This Row],[Fecha ]])</f>
        <v>1</v>
      </c>
      <c r="C712" s="42"/>
      <c r="D712" s="42"/>
      <c r="E712" s="42"/>
      <c r="F712" s="76"/>
      <c r="G712" s="58">
        <f>CONSUMO_COMBUSTIBLE[[#This Row],[Gal]]*3.78541</f>
        <v>0</v>
      </c>
      <c r="H712" s="52"/>
    </row>
    <row r="713" spans="1:8" ht="15">
      <c r="A713" s="49"/>
      <c r="B713" s="85">
        <f>MONTH(CONSUMO_COMBUSTIBLE[[#This Row],[Fecha ]])</f>
        <v>1</v>
      </c>
      <c r="C713" s="42"/>
      <c r="D713" s="42"/>
      <c r="E713" s="42"/>
      <c r="F713" s="76"/>
      <c r="G713" s="58">
        <f>CONSUMO_COMBUSTIBLE[[#This Row],[Gal]]*3.78541</f>
        <v>0</v>
      </c>
      <c r="H713" s="52"/>
    </row>
    <row r="714" spans="1:8" ht="15">
      <c r="A714" s="49"/>
      <c r="B714" s="85">
        <f>MONTH(CONSUMO_COMBUSTIBLE[[#This Row],[Fecha ]])</f>
        <v>1</v>
      </c>
      <c r="C714" s="42"/>
      <c r="D714" s="42"/>
      <c r="E714" s="42"/>
      <c r="F714" s="76"/>
      <c r="G714" s="58">
        <f>CONSUMO_COMBUSTIBLE[[#This Row],[Gal]]*3.78541</f>
        <v>0</v>
      </c>
      <c r="H714" s="52"/>
    </row>
    <row r="715" spans="1:8" ht="15">
      <c r="A715" s="49"/>
      <c r="B715" s="85">
        <f>MONTH(CONSUMO_COMBUSTIBLE[[#This Row],[Fecha ]])</f>
        <v>1</v>
      </c>
      <c r="C715" s="42"/>
      <c r="D715" s="42"/>
      <c r="E715" s="42"/>
      <c r="F715" s="76"/>
      <c r="G715" s="58">
        <f>CONSUMO_COMBUSTIBLE[[#This Row],[Gal]]*3.78541</f>
        <v>0</v>
      </c>
      <c r="H715" s="52"/>
    </row>
    <row r="716" spans="1:8" ht="15">
      <c r="A716" s="49"/>
      <c r="B716" s="85">
        <f>MONTH(CONSUMO_COMBUSTIBLE[[#This Row],[Fecha ]])</f>
        <v>1</v>
      </c>
      <c r="C716" s="42"/>
      <c r="D716" s="42"/>
      <c r="E716" s="42"/>
      <c r="F716" s="76"/>
      <c r="G716" s="58">
        <f>CONSUMO_COMBUSTIBLE[[#This Row],[Gal]]*3.78541</f>
        <v>0</v>
      </c>
      <c r="H716" s="52"/>
    </row>
    <row r="717" spans="1:8" ht="15">
      <c r="A717" s="49"/>
      <c r="B717" s="85">
        <f>MONTH(CONSUMO_COMBUSTIBLE[[#This Row],[Fecha ]])</f>
        <v>1</v>
      </c>
      <c r="C717" s="42"/>
      <c r="D717" s="42"/>
      <c r="E717" s="42"/>
      <c r="F717" s="76"/>
      <c r="G717" s="58">
        <f>CONSUMO_COMBUSTIBLE[[#This Row],[Gal]]*3.78541</f>
        <v>0</v>
      </c>
      <c r="H717" s="52"/>
    </row>
    <row r="718" spans="1:8" ht="15">
      <c r="A718" s="49"/>
      <c r="B718" s="85">
        <f>MONTH(CONSUMO_COMBUSTIBLE[[#This Row],[Fecha ]])</f>
        <v>1</v>
      </c>
      <c r="C718" s="42"/>
      <c r="D718" s="42"/>
      <c r="E718" s="42"/>
      <c r="F718" s="76"/>
      <c r="G718" s="58">
        <f>CONSUMO_COMBUSTIBLE[[#This Row],[Gal]]*3.78541</f>
        <v>0</v>
      </c>
      <c r="H718" s="52"/>
    </row>
    <row r="719" spans="1:8" ht="15">
      <c r="A719" s="49"/>
      <c r="B719" s="85">
        <f>MONTH(CONSUMO_COMBUSTIBLE[[#This Row],[Fecha ]])</f>
        <v>1</v>
      </c>
      <c r="C719" s="42"/>
      <c r="D719" s="42"/>
      <c r="E719" s="42"/>
      <c r="F719" s="76"/>
      <c r="G719" s="58">
        <f>CONSUMO_COMBUSTIBLE[[#This Row],[Gal]]*3.78541</f>
        <v>0</v>
      </c>
      <c r="H719" s="52"/>
    </row>
    <row r="720" spans="1:8" ht="15">
      <c r="A720" s="49"/>
      <c r="B720" s="85">
        <f>MONTH(CONSUMO_COMBUSTIBLE[[#This Row],[Fecha ]])</f>
        <v>1</v>
      </c>
      <c r="C720" s="42"/>
      <c r="D720" s="42"/>
      <c r="E720" s="42"/>
      <c r="F720" s="76"/>
      <c r="G720" s="58">
        <f>CONSUMO_COMBUSTIBLE[[#This Row],[Gal]]*3.78541</f>
        <v>0</v>
      </c>
      <c r="H720" s="52"/>
    </row>
    <row r="721" spans="1:8" ht="15">
      <c r="A721" s="49"/>
      <c r="B721" s="85">
        <f>MONTH(CONSUMO_COMBUSTIBLE[[#This Row],[Fecha ]])</f>
        <v>1</v>
      </c>
      <c r="C721" s="42"/>
      <c r="D721" s="42"/>
      <c r="E721" s="42"/>
      <c r="F721" s="76"/>
      <c r="G721" s="58">
        <f>CONSUMO_COMBUSTIBLE[[#This Row],[Gal]]*3.78541</f>
        <v>0</v>
      </c>
      <c r="H721" s="52"/>
    </row>
    <row r="722" spans="1:8" ht="15">
      <c r="A722" s="49"/>
      <c r="B722" s="85">
        <f>MONTH(CONSUMO_COMBUSTIBLE[[#This Row],[Fecha ]])</f>
        <v>1</v>
      </c>
      <c r="C722" s="42"/>
      <c r="D722" s="42"/>
      <c r="E722" s="42"/>
      <c r="F722" s="76"/>
      <c r="G722" s="58">
        <f>CONSUMO_COMBUSTIBLE[[#This Row],[Gal]]*3.78541</f>
        <v>0</v>
      </c>
      <c r="H722" s="52"/>
    </row>
    <row r="723" spans="1:8" ht="15">
      <c r="A723" s="49"/>
      <c r="B723" s="85">
        <f>MONTH(CONSUMO_COMBUSTIBLE[[#This Row],[Fecha ]])</f>
        <v>1</v>
      </c>
      <c r="C723" s="42"/>
      <c r="D723" s="42"/>
      <c r="E723" s="42"/>
      <c r="F723" s="76"/>
      <c r="G723" s="58">
        <f>CONSUMO_COMBUSTIBLE[[#This Row],[Gal]]*3.78541</f>
        <v>0</v>
      </c>
      <c r="H723" s="52"/>
    </row>
    <row r="724" spans="1:8" ht="15">
      <c r="A724" s="49"/>
      <c r="B724" s="85">
        <f>MONTH(CONSUMO_COMBUSTIBLE[[#This Row],[Fecha ]])</f>
        <v>1</v>
      </c>
      <c r="C724" s="42"/>
      <c r="D724" s="42"/>
      <c r="E724" s="42"/>
      <c r="F724" s="76"/>
      <c r="G724" s="58">
        <f>CONSUMO_COMBUSTIBLE[[#This Row],[Gal]]*3.78541</f>
        <v>0</v>
      </c>
      <c r="H724" s="52"/>
    </row>
    <row r="725" spans="1:8" ht="15">
      <c r="A725" s="49"/>
      <c r="B725" s="85">
        <f>MONTH(CONSUMO_COMBUSTIBLE[[#This Row],[Fecha ]])</f>
        <v>1</v>
      </c>
      <c r="C725" s="42"/>
      <c r="D725" s="42"/>
      <c r="E725" s="42"/>
      <c r="F725" s="76"/>
      <c r="G725" s="58">
        <f>CONSUMO_COMBUSTIBLE[[#This Row],[Gal]]*3.78541</f>
        <v>0</v>
      </c>
      <c r="H725" s="52"/>
    </row>
    <row r="726" spans="1:8" ht="15">
      <c r="A726" s="49"/>
      <c r="B726" s="85">
        <f>MONTH(CONSUMO_COMBUSTIBLE[[#This Row],[Fecha ]])</f>
        <v>1</v>
      </c>
      <c r="C726" s="42"/>
      <c r="D726" s="42"/>
      <c r="E726" s="42"/>
      <c r="F726" s="76"/>
      <c r="G726" s="58">
        <f>CONSUMO_COMBUSTIBLE[[#This Row],[Gal]]*3.78541</f>
        <v>0</v>
      </c>
      <c r="H726" s="52"/>
    </row>
    <row r="727" spans="1:8" ht="15">
      <c r="A727" s="49"/>
      <c r="B727" s="85">
        <f>MONTH(CONSUMO_COMBUSTIBLE[[#This Row],[Fecha ]])</f>
        <v>1</v>
      </c>
      <c r="C727" s="42"/>
      <c r="D727" s="42"/>
      <c r="E727" s="42"/>
      <c r="F727" s="76"/>
      <c r="G727" s="58">
        <f>CONSUMO_COMBUSTIBLE[[#This Row],[Gal]]*3.78541</f>
        <v>0</v>
      </c>
      <c r="H727" s="52"/>
    </row>
    <row r="728" spans="1:8" ht="15">
      <c r="A728" s="49"/>
      <c r="B728" s="85">
        <f>MONTH(CONSUMO_COMBUSTIBLE[[#This Row],[Fecha ]])</f>
        <v>1</v>
      </c>
      <c r="C728" s="42"/>
      <c r="D728" s="42"/>
      <c r="E728" s="42"/>
      <c r="F728" s="76"/>
      <c r="G728" s="58">
        <f>CONSUMO_COMBUSTIBLE[[#This Row],[Gal]]*3.78541</f>
        <v>0</v>
      </c>
      <c r="H728" s="52"/>
    </row>
    <row r="729" spans="1:8" ht="15">
      <c r="A729" s="49"/>
      <c r="B729" s="85">
        <f>MONTH(CONSUMO_COMBUSTIBLE[[#This Row],[Fecha ]])</f>
        <v>1</v>
      </c>
      <c r="C729" s="42"/>
      <c r="D729" s="42"/>
      <c r="E729" s="42"/>
      <c r="F729" s="76"/>
      <c r="G729" s="58">
        <f>CONSUMO_COMBUSTIBLE[[#This Row],[Gal]]*3.78541</f>
        <v>0</v>
      </c>
      <c r="H729" s="52"/>
    </row>
    <row r="730" spans="1:8" ht="15">
      <c r="A730" s="49"/>
      <c r="B730" s="85">
        <f>MONTH(CONSUMO_COMBUSTIBLE[[#This Row],[Fecha ]])</f>
        <v>1</v>
      </c>
      <c r="C730" s="42"/>
      <c r="D730" s="42"/>
      <c r="E730" s="42"/>
      <c r="F730" s="76"/>
      <c r="G730" s="58">
        <f>CONSUMO_COMBUSTIBLE[[#This Row],[Gal]]*3.78541</f>
        <v>0</v>
      </c>
      <c r="H730" s="52"/>
    </row>
    <row r="731" spans="1:8" ht="15">
      <c r="A731" s="49"/>
      <c r="B731" s="85">
        <f>MONTH(CONSUMO_COMBUSTIBLE[[#This Row],[Fecha ]])</f>
        <v>1</v>
      </c>
      <c r="C731" s="42"/>
      <c r="D731" s="42"/>
      <c r="E731" s="42"/>
      <c r="F731" s="76"/>
      <c r="G731" s="58">
        <f>CONSUMO_COMBUSTIBLE[[#This Row],[Gal]]*3.78541</f>
        <v>0</v>
      </c>
      <c r="H731" s="52"/>
    </row>
    <row r="732" spans="1:8" ht="15">
      <c r="A732" s="49"/>
      <c r="B732" s="85">
        <f>MONTH(CONSUMO_COMBUSTIBLE[[#This Row],[Fecha ]])</f>
        <v>1</v>
      </c>
      <c r="C732" s="42"/>
      <c r="D732" s="42"/>
      <c r="E732" s="42"/>
      <c r="F732" s="76"/>
      <c r="G732" s="58">
        <f>CONSUMO_COMBUSTIBLE[[#This Row],[Gal]]*3.78541</f>
        <v>0</v>
      </c>
      <c r="H732" s="52"/>
    </row>
    <row r="733" spans="1:8" ht="15">
      <c r="A733" s="49"/>
      <c r="B733" s="85">
        <f>MONTH(CONSUMO_COMBUSTIBLE[[#This Row],[Fecha ]])</f>
        <v>1</v>
      </c>
      <c r="C733" s="42"/>
      <c r="D733" s="42"/>
      <c r="E733" s="42"/>
      <c r="F733" s="76"/>
      <c r="G733" s="58">
        <f>CONSUMO_COMBUSTIBLE[[#This Row],[Gal]]*3.78541</f>
        <v>0</v>
      </c>
      <c r="H733" s="52"/>
    </row>
    <row r="734" spans="1:8" ht="15">
      <c r="A734" s="49"/>
      <c r="B734" s="85">
        <f>MONTH(CONSUMO_COMBUSTIBLE[[#This Row],[Fecha ]])</f>
        <v>1</v>
      </c>
      <c r="C734" s="42"/>
      <c r="D734" s="42"/>
      <c r="E734" s="42"/>
      <c r="F734" s="76"/>
      <c r="G734" s="58">
        <f>CONSUMO_COMBUSTIBLE[[#This Row],[Gal]]*3.78541</f>
        <v>0</v>
      </c>
      <c r="H734" s="52"/>
    </row>
    <row r="735" spans="1:8" ht="15">
      <c r="A735" s="49"/>
      <c r="B735" s="85">
        <f>MONTH(CONSUMO_COMBUSTIBLE[[#This Row],[Fecha ]])</f>
        <v>1</v>
      </c>
      <c r="C735" s="42"/>
      <c r="D735" s="42"/>
      <c r="E735" s="42"/>
      <c r="F735" s="76"/>
      <c r="G735" s="58">
        <f>CONSUMO_COMBUSTIBLE[[#This Row],[Gal]]*3.78541</f>
        <v>0</v>
      </c>
      <c r="H735" s="52"/>
    </row>
    <row r="736" spans="1:8" ht="15">
      <c r="A736" s="49"/>
      <c r="B736" s="85">
        <f>MONTH(CONSUMO_COMBUSTIBLE[[#This Row],[Fecha ]])</f>
        <v>1</v>
      </c>
      <c r="C736" s="42"/>
      <c r="D736" s="42"/>
      <c r="E736" s="42"/>
      <c r="F736" s="76"/>
      <c r="G736" s="58">
        <f>CONSUMO_COMBUSTIBLE[[#This Row],[Gal]]*3.78541</f>
        <v>0</v>
      </c>
      <c r="H736" s="52"/>
    </row>
    <row r="737" spans="1:8" ht="15">
      <c r="A737" s="49"/>
      <c r="B737" s="85">
        <f>MONTH(CONSUMO_COMBUSTIBLE[[#This Row],[Fecha ]])</f>
        <v>1</v>
      </c>
      <c r="C737" s="42"/>
      <c r="D737" s="42"/>
      <c r="E737" s="42"/>
      <c r="F737" s="76"/>
      <c r="G737" s="58">
        <f>CONSUMO_COMBUSTIBLE[[#This Row],[Gal]]*3.78541</f>
        <v>0</v>
      </c>
      <c r="H737" s="52"/>
    </row>
    <row r="738" spans="1:8" ht="15">
      <c r="A738" s="49"/>
      <c r="B738" s="85">
        <f>MONTH(CONSUMO_COMBUSTIBLE[[#This Row],[Fecha ]])</f>
        <v>1</v>
      </c>
      <c r="C738" s="42"/>
      <c r="D738" s="42"/>
      <c r="E738" s="42"/>
      <c r="F738" s="76"/>
      <c r="G738" s="58">
        <f>CONSUMO_COMBUSTIBLE[[#This Row],[Gal]]*3.78541</f>
        <v>0</v>
      </c>
      <c r="H738" s="52"/>
    </row>
    <row r="739" spans="1:8" ht="15">
      <c r="A739" s="49"/>
      <c r="B739" s="85">
        <f>MONTH(CONSUMO_COMBUSTIBLE[[#This Row],[Fecha ]])</f>
        <v>1</v>
      </c>
      <c r="C739" s="42"/>
      <c r="D739" s="42"/>
      <c r="E739" s="42"/>
      <c r="F739" s="76"/>
      <c r="G739" s="58">
        <f>CONSUMO_COMBUSTIBLE[[#This Row],[Gal]]*3.78541</f>
        <v>0</v>
      </c>
      <c r="H739" s="52"/>
    </row>
    <row r="740" spans="1:8" ht="15">
      <c r="A740" s="49"/>
      <c r="B740" s="85">
        <f>MONTH(CONSUMO_COMBUSTIBLE[[#This Row],[Fecha ]])</f>
        <v>1</v>
      </c>
      <c r="C740" s="42"/>
      <c r="D740" s="42"/>
      <c r="E740" s="42"/>
      <c r="F740" s="76"/>
      <c r="G740" s="58">
        <f>CONSUMO_COMBUSTIBLE[[#This Row],[Gal]]*3.78541</f>
        <v>0</v>
      </c>
      <c r="H740" s="52"/>
    </row>
    <row r="741" spans="1:8" ht="15">
      <c r="A741" s="49"/>
      <c r="B741" s="85">
        <f>MONTH(CONSUMO_COMBUSTIBLE[[#This Row],[Fecha ]])</f>
        <v>1</v>
      </c>
      <c r="C741" s="42"/>
      <c r="D741" s="42"/>
      <c r="E741" s="42"/>
      <c r="F741" s="76"/>
      <c r="G741" s="58">
        <f>CONSUMO_COMBUSTIBLE[[#This Row],[Gal]]*3.78541</f>
        <v>0</v>
      </c>
      <c r="H741" s="52"/>
    </row>
    <row r="742" spans="1:8" ht="15">
      <c r="A742" s="49"/>
      <c r="B742" s="85">
        <f>MONTH(CONSUMO_COMBUSTIBLE[[#This Row],[Fecha ]])</f>
        <v>1</v>
      </c>
      <c r="C742" s="42"/>
      <c r="D742" s="42"/>
      <c r="E742" s="42"/>
      <c r="F742" s="76"/>
      <c r="G742" s="58">
        <f>CONSUMO_COMBUSTIBLE[[#This Row],[Gal]]*3.78541</f>
        <v>0</v>
      </c>
      <c r="H742" s="52"/>
    </row>
    <row r="743" spans="1:8" ht="15">
      <c r="A743" s="49"/>
      <c r="B743" s="85">
        <f>MONTH(CONSUMO_COMBUSTIBLE[[#This Row],[Fecha ]])</f>
        <v>1</v>
      </c>
      <c r="C743" s="42"/>
      <c r="D743" s="42"/>
      <c r="E743" s="42"/>
      <c r="F743" s="76"/>
      <c r="G743" s="58">
        <f>CONSUMO_COMBUSTIBLE[[#This Row],[Gal]]*3.78541</f>
        <v>0</v>
      </c>
      <c r="H743" s="52"/>
    </row>
    <row r="744" spans="1:8" ht="15">
      <c r="A744" s="49"/>
      <c r="B744" s="85">
        <f>MONTH(CONSUMO_COMBUSTIBLE[[#This Row],[Fecha ]])</f>
        <v>1</v>
      </c>
      <c r="C744" s="42"/>
      <c r="D744" s="42"/>
      <c r="E744" s="42"/>
      <c r="F744" s="76"/>
      <c r="G744" s="58">
        <f>CONSUMO_COMBUSTIBLE[[#This Row],[Gal]]*3.78541</f>
        <v>0</v>
      </c>
      <c r="H744" s="52"/>
    </row>
    <row r="745" spans="1:8" ht="15">
      <c r="A745" s="49"/>
      <c r="B745" s="85">
        <f>MONTH(CONSUMO_COMBUSTIBLE[[#This Row],[Fecha ]])</f>
        <v>1</v>
      </c>
      <c r="C745" s="42"/>
      <c r="D745" s="42"/>
      <c r="E745" s="42"/>
      <c r="F745" s="76"/>
      <c r="G745" s="58">
        <f>CONSUMO_COMBUSTIBLE[[#This Row],[Gal]]*3.78541</f>
        <v>0</v>
      </c>
      <c r="H745" s="52"/>
    </row>
    <row r="746" spans="1:8" ht="15">
      <c r="A746" s="49"/>
      <c r="B746" s="85">
        <f>MONTH(CONSUMO_COMBUSTIBLE[[#This Row],[Fecha ]])</f>
        <v>1</v>
      </c>
      <c r="C746" s="42"/>
      <c r="D746" s="42"/>
      <c r="E746" s="42"/>
      <c r="F746" s="76"/>
      <c r="G746" s="58">
        <f>CONSUMO_COMBUSTIBLE[[#This Row],[Gal]]*3.78541</f>
        <v>0</v>
      </c>
      <c r="H746" s="52"/>
    </row>
    <row r="747" spans="1:8" ht="15">
      <c r="A747" s="49"/>
      <c r="B747" s="85">
        <f>MONTH(CONSUMO_COMBUSTIBLE[[#This Row],[Fecha ]])</f>
        <v>1</v>
      </c>
      <c r="C747" s="42"/>
      <c r="D747" s="42"/>
      <c r="E747" s="42"/>
      <c r="F747" s="76"/>
      <c r="G747" s="58">
        <f>CONSUMO_COMBUSTIBLE[[#This Row],[Gal]]*3.78541</f>
        <v>0</v>
      </c>
      <c r="H747" s="52"/>
    </row>
    <row r="748" spans="1:8" ht="15">
      <c r="A748" s="49"/>
      <c r="B748" s="85">
        <f>MONTH(CONSUMO_COMBUSTIBLE[[#This Row],[Fecha ]])</f>
        <v>1</v>
      </c>
      <c r="C748" s="42"/>
      <c r="D748" s="42"/>
      <c r="E748" s="42"/>
      <c r="F748" s="76"/>
      <c r="G748" s="58">
        <f>CONSUMO_COMBUSTIBLE[[#This Row],[Gal]]*3.78541</f>
        <v>0</v>
      </c>
      <c r="H748" s="52"/>
    </row>
    <row r="749" spans="1:8" ht="15">
      <c r="A749" s="49"/>
      <c r="B749" s="85">
        <f>MONTH(CONSUMO_COMBUSTIBLE[[#This Row],[Fecha ]])</f>
        <v>1</v>
      </c>
      <c r="C749" s="42"/>
      <c r="D749" s="42"/>
      <c r="E749" s="42"/>
      <c r="F749" s="76"/>
      <c r="G749" s="58">
        <f>CONSUMO_COMBUSTIBLE[[#This Row],[Gal]]*3.78541</f>
        <v>0</v>
      </c>
      <c r="H749" s="52"/>
    </row>
    <row r="750" spans="1:8" ht="15">
      <c r="A750" s="49"/>
      <c r="B750" s="85">
        <f>MONTH(CONSUMO_COMBUSTIBLE[[#This Row],[Fecha ]])</f>
        <v>1</v>
      </c>
      <c r="C750" s="42"/>
      <c r="D750" s="42"/>
      <c r="E750" s="42"/>
      <c r="F750" s="76"/>
      <c r="G750" s="58">
        <f>CONSUMO_COMBUSTIBLE[[#This Row],[Gal]]*3.78541</f>
        <v>0</v>
      </c>
      <c r="H750" s="52"/>
    </row>
    <row r="751" spans="1:8" ht="15">
      <c r="A751" s="49"/>
      <c r="B751" s="85">
        <f>MONTH(CONSUMO_COMBUSTIBLE[[#This Row],[Fecha ]])</f>
        <v>1</v>
      </c>
      <c r="C751" s="42"/>
      <c r="D751" s="42"/>
      <c r="E751" s="42"/>
      <c r="F751" s="76"/>
      <c r="G751" s="58">
        <f>CONSUMO_COMBUSTIBLE[[#This Row],[Gal]]*3.78541</f>
        <v>0</v>
      </c>
      <c r="H751" s="52"/>
    </row>
    <row r="752" spans="1:8" ht="15">
      <c r="A752" s="49"/>
      <c r="B752" s="85">
        <f>MONTH(CONSUMO_COMBUSTIBLE[[#This Row],[Fecha ]])</f>
        <v>1</v>
      </c>
      <c r="C752" s="42"/>
      <c r="D752" s="42"/>
      <c r="E752" s="42"/>
      <c r="F752" s="76"/>
      <c r="G752" s="58">
        <f>CONSUMO_COMBUSTIBLE[[#This Row],[Gal]]*3.78541</f>
        <v>0</v>
      </c>
      <c r="H752" s="52"/>
    </row>
    <row r="753" spans="1:8" ht="15">
      <c r="A753" s="49"/>
      <c r="B753" s="85">
        <f>MONTH(CONSUMO_COMBUSTIBLE[[#This Row],[Fecha ]])</f>
        <v>1</v>
      </c>
      <c r="C753" s="42"/>
      <c r="D753" s="42"/>
      <c r="E753" s="42"/>
      <c r="F753" s="76"/>
      <c r="G753" s="58">
        <f>CONSUMO_COMBUSTIBLE[[#This Row],[Gal]]*3.78541</f>
        <v>0</v>
      </c>
      <c r="H753" s="52"/>
    </row>
    <row r="754" spans="1:8" ht="15">
      <c r="A754" s="49"/>
      <c r="B754" s="85">
        <f>MONTH(CONSUMO_COMBUSTIBLE[[#This Row],[Fecha ]])</f>
        <v>1</v>
      </c>
      <c r="C754" s="42"/>
      <c r="D754" s="42"/>
      <c r="E754" s="42"/>
      <c r="F754" s="76"/>
      <c r="G754" s="58">
        <f>CONSUMO_COMBUSTIBLE[[#This Row],[Gal]]*3.78541</f>
        <v>0</v>
      </c>
      <c r="H754" s="52"/>
    </row>
    <row r="755" spans="1:8" ht="15">
      <c r="A755" s="49"/>
      <c r="B755" s="85">
        <f>MONTH(CONSUMO_COMBUSTIBLE[[#This Row],[Fecha ]])</f>
        <v>1</v>
      </c>
      <c r="C755" s="42"/>
      <c r="D755" s="42"/>
      <c r="E755" s="42"/>
      <c r="F755" s="76"/>
      <c r="G755" s="58">
        <f>CONSUMO_COMBUSTIBLE[[#This Row],[Gal]]*3.78541</f>
        <v>0</v>
      </c>
      <c r="H755" s="52"/>
    </row>
    <row r="756" spans="1:8" ht="15">
      <c r="A756" s="49"/>
      <c r="B756" s="85">
        <f>MONTH(CONSUMO_COMBUSTIBLE[[#This Row],[Fecha ]])</f>
        <v>1</v>
      </c>
      <c r="C756" s="42"/>
      <c r="D756" s="42"/>
      <c r="E756" s="42"/>
      <c r="F756" s="76"/>
      <c r="G756" s="58">
        <f>CONSUMO_COMBUSTIBLE[[#This Row],[Gal]]*3.78541</f>
        <v>0</v>
      </c>
      <c r="H756" s="52"/>
    </row>
    <row r="757" spans="1:8" ht="15">
      <c r="A757" s="49"/>
      <c r="B757" s="85">
        <f>MONTH(CONSUMO_COMBUSTIBLE[[#This Row],[Fecha ]])</f>
        <v>1</v>
      </c>
      <c r="C757" s="42"/>
      <c r="D757" s="42"/>
      <c r="E757" s="42"/>
      <c r="F757" s="76"/>
      <c r="G757" s="58">
        <f>CONSUMO_COMBUSTIBLE[[#This Row],[Gal]]*3.78541</f>
        <v>0</v>
      </c>
      <c r="H757" s="52"/>
    </row>
    <row r="758" spans="1:8" ht="15">
      <c r="A758" s="49"/>
      <c r="B758" s="85">
        <f>MONTH(CONSUMO_COMBUSTIBLE[[#This Row],[Fecha ]])</f>
        <v>1</v>
      </c>
      <c r="C758" s="42"/>
      <c r="D758" s="42"/>
      <c r="E758" s="42"/>
      <c r="F758" s="76"/>
      <c r="G758" s="58">
        <f>CONSUMO_COMBUSTIBLE[[#This Row],[Gal]]*3.78541</f>
        <v>0</v>
      </c>
      <c r="H758" s="52"/>
    </row>
    <row r="759" spans="1:8" ht="15">
      <c r="A759" s="49"/>
      <c r="B759" s="85">
        <f>MONTH(CONSUMO_COMBUSTIBLE[[#This Row],[Fecha ]])</f>
        <v>1</v>
      </c>
      <c r="C759" s="42"/>
      <c r="D759" s="42"/>
      <c r="E759" s="42"/>
      <c r="F759" s="76"/>
      <c r="G759" s="58">
        <f>CONSUMO_COMBUSTIBLE[[#This Row],[Gal]]*3.78541</f>
        <v>0</v>
      </c>
      <c r="H759" s="52"/>
    </row>
    <row r="760" spans="1:8" ht="15">
      <c r="A760" s="49"/>
      <c r="B760" s="85">
        <f>MONTH(CONSUMO_COMBUSTIBLE[[#This Row],[Fecha ]])</f>
        <v>1</v>
      </c>
      <c r="C760" s="42"/>
      <c r="D760" s="42"/>
      <c r="E760" s="42"/>
      <c r="F760" s="76"/>
      <c r="G760" s="58">
        <f>CONSUMO_COMBUSTIBLE[[#This Row],[Gal]]*3.78541</f>
        <v>0</v>
      </c>
      <c r="H760" s="52"/>
    </row>
    <row r="761" spans="1:8" ht="15">
      <c r="A761" s="49"/>
      <c r="B761" s="85">
        <f>MONTH(CONSUMO_COMBUSTIBLE[[#This Row],[Fecha ]])</f>
        <v>1</v>
      </c>
      <c r="C761" s="42"/>
      <c r="D761" s="42"/>
      <c r="E761" s="42"/>
      <c r="F761" s="76"/>
      <c r="G761" s="58">
        <f>CONSUMO_COMBUSTIBLE[[#This Row],[Gal]]*3.78541</f>
        <v>0</v>
      </c>
      <c r="H761" s="52"/>
    </row>
    <row r="762" spans="1:8" ht="15">
      <c r="A762" s="49"/>
      <c r="B762" s="85">
        <f>MONTH(CONSUMO_COMBUSTIBLE[[#This Row],[Fecha ]])</f>
        <v>1</v>
      </c>
      <c r="C762" s="42"/>
      <c r="D762" s="42"/>
      <c r="E762" s="42"/>
      <c r="F762" s="76"/>
      <c r="G762" s="58">
        <f>CONSUMO_COMBUSTIBLE[[#This Row],[Gal]]*3.78541</f>
        <v>0</v>
      </c>
      <c r="H762" s="52"/>
    </row>
    <row r="763" spans="1:8" ht="15">
      <c r="A763" s="49"/>
      <c r="B763" s="85">
        <f>MONTH(CONSUMO_COMBUSTIBLE[[#This Row],[Fecha ]])</f>
        <v>1</v>
      </c>
      <c r="C763" s="42"/>
      <c r="D763" s="42"/>
      <c r="E763" s="42"/>
      <c r="F763" s="76"/>
      <c r="G763" s="58">
        <f>CONSUMO_COMBUSTIBLE[[#This Row],[Gal]]*3.78541</f>
        <v>0</v>
      </c>
      <c r="H763" s="52"/>
    </row>
    <row r="764" spans="1:8" ht="15">
      <c r="A764" s="49"/>
      <c r="B764" s="85">
        <f>MONTH(CONSUMO_COMBUSTIBLE[[#This Row],[Fecha ]])</f>
        <v>1</v>
      </c>
      <c r="C764" s="42"/>
      <c r="D764" s="42"/>
      <c r="E764" s="42"/>
      <c r="F764" s="76"/>
      <c r="G764" s="58">
        <f>CONSUMO_COMBUSTIBLE[[#This Row],[Gal]]*3.78541</f>
        <v>0</v>
      </c>
      <c r="H764" s="52"/>
    </row>
    <row r="765" spans="1:8" ht="15">
      <c r="A765" s="49"/>
      <c r="B765" s="85">
        <f>MONTH(CONSUMO_COMBUSTIBLE[[#This Row],[Fecha ]])</f>
        <v>1</v>
      </c>
      <c r="C765" s="42"/>
      <c r="D765" s="42"/>
      <c r="E765" s="42"/>
      <c r="F765" s="76"/>
      <c r="G765" s="58">
        <f>CONSUMO_COMBUSTIBLE[[#This Row],[Gal]]*3.78541</f>
        <v>0</v>
      </c>
      <c r="H765" s="52"/>
    </row>
    <row r="766" spans="1:8" ht="15">
      <c r="A766" s="49"/>
      <c r="B766" s="85">
        <f>MONTH(CONSUMO_COMBUSTIBLE[[#This Row],[Fecha ]])</f>
        <v>1</v>
      </c>
      <c r="C766" s="42"/>
      <c r="D766" s="42"/>
      <c r="E766" s="42"/>
      <c r="F766" s="76"/>
      <c r="G766" s="58">
        <f>CONSUMO_COMBUSTIBLE[[#This Row],[Gal]]*3.78541</f>
        <v>0</v>
      </c>
      <c r="H766" s="52"/>
    </row>
    <row r="767" spans="1:8" ht="15">
      <c r="A767" s="49"/>
      <c r="B767" s="85">
        <f>MONTH(CONSUMO_COMBUSTIBLE[[#This Row],[Fecha ]])</f>
        <v>1</v>
      </c>
      <c r="C767" s="42"/>
      <c r="D767" s="42"/>
      <c r="E767" s="42"/>
      <c r="F767" s="76"/>
      <c r="G767" s="58">
        <f>CONSUMO_COMBUSTIBLE[[#This Row],[Gal]]*3.78541</f>
        <v>0</v>
      </c>
      <c r="H767" s="52"/>
    </row>
    <row r="768" spans="1:8" ht="15">
      <c r="A768" s="49"/>
      <c r="B768" s="85">
        <f>MONTH(CONSUMO_COMBUSTIBLE[[#This Row],[Fecha ]])</f>
        <v>1</v>
      </c>
      <c r="C768" s="42"/>
      <c r="D768" s="42"/>
      <c r="E768" s="42"/>
      <c r="F768" s="76"/>
      <c r="G768" s="58">
        <f>CONSUMO_COMBUSTIBLE[[#This Row],[Gal]]*3.78541</f>
        <v>0</v>
      </c>
      <c r="H768" s="52"/>
    </row>
    <row r="769" spans="1:8" ht="15">
      <c r="A769" s="49"/>
      <c r="B769" s="85">
        <f>MONTH(CONSUMO_COMBUSTIBLE[[#This Row],[Fecha ]])</f>
        <v>1</v>
      </c>
      <c r="C769" s="42"/>
      <c r="D769" s="42"/>
      <c r="E769" s="42"/>
      <c r="F769" s="76"/>
      <c r="G769" s="58">
        <f>CONSUMO_COMBUSTIBLE[[#This Row],[Gal]]*3.78541</f>
        <v>0</v>
      </c>
      <c r="H769" s="52"/>
    </row>
    <row r="770" spans="1:8" ht="15">
      <c r="A770" s="49"/>
      <c r="B770" s="85">
        <f>MONTH(CONSUMO_COMBUSTIBLE[[#This Row],[Fecha ]])</f>
        <v>1</v>
      </c>
      <c r="C770" s="42"/>
      <c r="D770" s="42"/>
      <c r="E770" s="42"/>
      <c r="F770" s="76"/>
      <c r="G770" s="58">
        <f>CONSUMO_COMBUSTIBLE[[#This Row],[Gal]]*3.78541</f>
        <v>0</v>
      </c>
      <c r="H770" s="52"/>
    </row>
    <row r="771" spans="1:8" ht="15">
      <c r="A771" s="49"/>
      <c r="B771" s="85">
        <f>MONTH(CONSUMO_COMBUSTIBLE[[#This Row],[Fecha ]])</f>
        <v>1</v>
      </c>
      <c r="C771" s="42"/>
      <c r="D771" s="42"/>
      <c r="E771" s="42"/>
      <c r="F771" s="76"/>
      <c r="G771" s="58">
        <f>CONSUMO_COMBUSTIBLE[[#This Row],[Gal]]*3.78541</f>
        <v>0</v>
      </c>
      <c r="H771" s="52"/>
    </row>
    <row r="772" spans="1:8" ht="15">
      <c r="A772" s="49"/>
      <c r="B772" s="85">
        <f>MONTH(CONSUMO_COMBUSTIBLE[[#This Row],[Fecha ]])</f>
        <v>1</v>
      </c>
      <c r="C772" s="42"/>
      <c r="D772" s="42"/>
      <c r="E772" s="42"/>
      <c r="F772" s="76"/>
      <c r="G772" s="58">
        <f>CONSUMO_COMBUSTIBLE[[#This Row],[Gal]]*3.78541</f>
        <v>0</v>
      </c>
      <c r="H772" s="52"/>
    </row>
    <row r="773" spans="1:8" ht="15">
      <c r="A773" s="49"/>
      <c r="B773" s="85">
        <f>MONTH(CONSUMO_COMBUSTIBLE[[#This Row],[Fecha ]])</f>
        <v>1</v>
      </c>
      <c r="C773" s="42"/>
      <c r="D773" s="42"/>
      <c r="E773" s="42"/>
      <c r="F773" s="76"/>
      <c r="G773" s="58">
        <f>CONSUMO_COMBUSTIBLE[[#This Row],[Gal]]*3.78541</f>
        <v>0</v>
      </c>
      <c r="H773" s="52"/>
    </row>
    <row r="774" spans="1:8" ht="15">
      <c r="A774" s="49"/>
      <c r="B774" s="85">
        <f>MONTH(CONSUMO_COMBUSTIBLE[[#This Row],[Fecha ]])</f>
        <v>1</v>
      </c>
      <c r="C774" s="42"/>
      <c r="D774" s="42"/>
      <c r="E774" s="42"/>
      <c r="F774" s="76"/>
      <c r="G774" s="58">
        <f>CONSUMO_COMBUSTIBLE[[#This Row],[Gal]]*3.78541</f>
        <v>0</v>
      </c>
      <c r="H774" s="52"/>
    </row>
    <row r="775" spans="1:8" ht="15">
      <c r="A775" s="49"/>
      <c r="B775" s="85">
        <f>MONTH(CONSUMO_COMBUSTIBLE[[#This Row],[Fecha ]])</f>
        <v>1</v>
      </c>
      <c r="C775" s="42"/>
      <c r="D775" s="42"/>
      <c r="E775" s="42"/>
      <c r="F775" s="76"/>
      <c r="G775" s="58">
        <f>CONSUMO_COMBUSTIBLE[[#This Row],[Gal]]*3.78541</f>
        <v>0</v>
      </c>
      <c r="H775" s="52"/>
    </row>
    <row r="776" spans="1:8" ht="15">
      <c r="A776" s="49"/>
      <c r="B776" s="85">
        <f>MONTH(CONSUMO_COMBUSTIBLE[[#This Row],[Fecha ]])</f>
        <v>1</v>
      </c>
      <c r="C776" s="42"/>
      <c r="D776" s="42"/>
      <c r="E776" s="42"/>
      <c r="F776" s="76"/>
      <c r="G776" s="58">
        <f>CONSUMO_COMBUSTIBLE[[#This Row],[Gal]]*3.78541</f>
        <v>0</v>
      </c>
      <c r="H776" s="52"/>
    </row>
    <row r="777" spans="1:8" ht="15">
      <c r="A777" s="49"/>
      <c r="B777" s="85">
        <f>MONTH(CONSUMO_COMBUSTIBLE[[#This Row],[Fecha ]])</f>
        <v>1</v>
      </c>
      <c r="C777" s="42"/>
      <c r="D777" s="42"/>
      <c r="E777" s="42"/>
      <c r="F777" s="76"/>
      <c r="G777" s="58">
        <f>CONSUMO_COMBUSTIBLE[[#This Row],[Gal]]*3.78541</f>
        <v>0</v>
      </c>
      <c r="H777" s="52"/>
    </row>
    <row r="778" spans="1:8" ht="15">
      <c r="A778" s="49"/>
      <c r="B778" s="85">
        <f>MONTH(CONSUMO_COMBUSTIBLE[[#This Row],[Fecha ]])</f>
        <v>1</v>
      </c>
      <c r="C778" s="42"/>
      <c r="D778" s="42"/>
      <c r="E778" s="42"/>
      <c r="F778" s="76"/>
      <c r="G778" s="58">
        <f>CONSUMO_COMBUSTIBLE[[#This Row],[Gal]]*3.78541</f>
        <v>0</v>
      </c>
      <c r="H778" s="52"/>
    </row>
    <row r="779" spans="1:8" ht="15">
      <c r="A779" s="49"/>
      <c r="B779" s="85">
        <f>MONTH(CONSUMO_COMBUSTIBLE[[#This Row],[Fecha ]])</f>
        <v>1</v>
      </c>
      <c r="C779" s="42"/>
      <c r="D779" s="42"/>
      <c r="E779" s="42"/>
      <c r="F779" s="76"/>
      <c r="G779" s="58">
        <f>CONSUMO_COMBUSTIBLE[[#This Row],[Gal]]*3.78541</f>
        <v>0</v>
      </c>
      <c r="H779" s="52"/>
    </row>
    <row r="780" spans="1:8" ht="15">
      <c r="A780" s="49"/>
      <c r="B780" s="85">
        <f>MONTH(CONSUMO_COMBUSTIBLE[[#This Row],[Fecha ]])</f>
        <v>1</v>
      </c>
      <c r="C780" s="42"/>
      <c r="D780" s="42"/>
      <c r="E780" s="42"/>
      <c r="F780" s="76"/>
      <c r="G780" s="58">
        <f>CONSUMO_COMBUSTIBLE[[#This Row],[Gal]]*3.78541</f>
        <v>0</v>
      </c>
      <c r="H780" s="52"/>
    </row>
    <row r="781" spans="1:8" ht="15">
      <c r="A781" s="49"/>
      <c r="B781" s="85">
        <f>MONTH(CONSUMO_COMBUSTIBLE[[#This Row],[Fecha ]])</f>
        <v>1</v>
      </c>
      <c r="C781" s="42"/>
      <c r="D781" s="42"/>
      <c r="E781" s="42"/>
      <c r="F781" s="76"/>
      <c r="G781" s="58">
        <f>CONSUMO_COMBUSTIBLE[[#This Row],[Gal]]*3.78541</f>
        <v>0</v>
      </c>
      <c r="H781" s="52"/>
    </row>
    <row r="782" spans="1:8" ht="15">
      <c r="A782" s="49"/>
      <c r="B782" s="85">
        <f>MONTH(CONSUMO_COMBUSTIBLE[[#This Row],[Fecha ]])</f>
        <v>1</v>
      </c>
      <c r="C782" s="42"/>
      <c r="D782" s="42"/>
      <c r="E782" s="42"/>
      <c r="F782" s="76"/>
      <c r="G782" s="58">
        <f>CONSUMO_COMBUSTIBLE[[#This Row],[Gal]]*3.78541</f>
        <v>0</v>
      </c>
      <c r="H782" s="52"/>
    </row>
    <row r="783" spans="1:8" ht="15">
      <c r="A783" s="49"/>
      <c r="B783" s="85">
        <f>MONTH(CONSUMO_COMBUSTIBLE[[#This Row],[Fecha ]])</f>
        <v>1</v>
      </c>
      <c r="C783" s="42"/>
      <c r="D783" s="42"/>
      <c r="E783" s="42"/>
      <c r="F783" s="76"/>
      <c r="G783" s="58">
        <f>CONSUMO_COMBUSTIBLE[[#This Row],[Gal]]*3.78541</f>
        <v>0</v>
      </c>
      <c r="H783" s="52"/>
    </row>
    <row r="784" spans="1:8" ht="15">
      <c r="A784" s="49"/>
      <c r="B784" s="85">
        <f>MONTH(CONSUMO_COMBUSTIBLE[[#This Row],[Fecha ]])</f>
        <v>1</v>
      </c>
      <c r="C784" s="42"/>
      <c r="D784" s="42"/>
      <c r="E784" s="42"/>
      <c r="F784" s="76"/>
      <c r="G784" s="58">
        <f>CONSUMO_COMBUSTIBLE[[#This Row],[Gal]]*3.78541</f>
        <v>0</v>
      </c>
      <c r="H784" s="52"/>
    </row>
    <row r="785" spans="1:8" ht="15">
      <c r="A785" s="49"/>
      <c r="B785" s="85">
        <f>MONTH(CONSUMO_COMBUSTIBLE[[#This Row],[Fecha ]])</f>
        <v>1</v>
      </c>
      <c r="C785" s="42"/>
      <c r="D785" s="42"/>
      <c r="E785" s="42"/>
      <c r="F785" s="76"/>
      <c r="G785" s="58">
        <f>CONSUMO_COMBUSTIBLE[[#This Row],[Gal]]*3.78541</f>
        <v>0</v>
      </c>
      <c r="H785" s="52"/>
    </row>
    <row r="786" spans="1:8" ht="15">
      <c r="A786" s="49"/>
      <c r="B786" s="85">
        <f>MONTH(CONSUMO_COMBUSTIBLE[[#This Row],[Fecha ]])</f>
        <v>1</v>
      </c>
      <c r="C786" s="42"/>
      <c r="D786" s="42"/>
      <c r="E786" s="42"/>
      <c r="F786" s="76"/>
      <c r="G786" s="58">
        <f>CONSUMO_COMBUSTIBLE[[#This Row],[Gal]]*3.78541</f>
        <v>0</v>
      </c>
      <c r="H786" s="52"/>
    </row>
    <row r="787" spans="1:8" ht="15">
      <c r="A787" s="49"/>
      <c r="B787" s="85">
        <f>MONTH(CONSUMO_COMBUSTIBLE[[#This Row],[Fecha ]])</f>
        <v>1</v>
      </c>
      <c r="C787" s="42"/>
      <c r="D787" s="42"/>
      <c r="E787" s="42"/>
      <c r="F787" s="76"/>
      <c r="G787" s="58">
        <f>CONSUMO_COMBUSTIBLE[[#This Row],[Gal]]*3.78541</f>
        <v>0</v>
      </c>
      <c r="H787" s="52"/>
    </row>
    <row r="788" spans="1:8" ht="15">
      <c r="A788" s="49"/>
      <c r="B788" s="85">
        <f>MONTH(CONSUMO_COMBUSTIBLE[[#This Row],[Fecha ]])</f>
        <v>1</v>
      </c>
      <c r="C788" s="42"/>
      <c r="D788" s="42"/>
      <c r="E788" s="42"/>
      <c r="F788" s="76"/>
      <c r="G788" s="58">
        <f>CONSUMO_COMBUSTIBLE[[#This Row],[Gal]]*3.78541</f>
        <v>0</v>
      </c>
      <c r="H788" s="52"/>
    </row>
    <row r="789" spans="1:8" ht="15">
      <c r="A789" s="49"/>
      <c r="B789" s="85">
        <f>MONTH(CONSUMO_COMBUSTIBLE[[#This Row],[Fecha ]])</f>
        <v>1</v>
      </c>
      <c r="C789" s="42"/>
      <c r="D789" s="42"/>
      <c r="E789" s="42"/>
      <c r="F789" s="76"/>
      <c r="G789" s="58">
        <f>CONSUMO_COMBUSTIBLE[[#This Row],[Gal]]*3.78541</f>
        <v>0</v>
      </c>
      <c r="H789" s="52"/>
    </row>
    <row r="790" spans="1:8" ht="15">
      <c r="A790" s="49"/>
      <c r="B790" s="85">
        <f>MONTH(CONSUMO_COMBUSTIBLE[[#This Row],[Fecha ]])</f>
        <v>1</v>
      </c>
      <c r="C790" s="42"/>
      <c r="D790" s="42"/>
      <c r="E790" s="42"/>
      <c r="F790" s="76"/>
      <c r="G790" s="58">
        <f>CONSUMO_COMBUSTIBLE[[#This Row],[Gal]]*3.78541</f>
        <v>0</v>
      </c>
      <c r="H790" s="52"/>
    </row>
    <row r="791" spans="1:8" ht="15">
      <c r="A791" s="49"/>
      <c r="B791" s="85">
        <f>MONTH(CONSUMO_COMBUSTIBLE[[#This Row],[Fecha ]])</f>
        <v>1</v>
      </c>
      <c r="C791" s="42"/>
      <c r="D791" s="42"/>
      <c r="E791" s="42"/>
      <c r="F791" s="76"/>
      <c r="G791" s="58">
        <f>CONSUMO_COMBUSTIBLE[[#This Row],[Gal]]*3.78541</f>
        <v>0</v>
      </c>
      <c r="H791" s="52"/>
    </row>
    <row r="792" spans="1:8" ht="15">
      <c r="A792" s="49"/>
      <c r="B792" s="85">
        <f>MONTH(CONSUMO_COMBUSTIBLE[[#This Row],[Fecha ]])</f>
        <v>1</v>
      </c>
      <c r="C792" s="42"/>
      <c r="D792" s="42"/>
      <c r="E792" s="42"/>
      <c r="F792" s="76"/>
      <c r="G792" s="58">
        <f>CONSUMO_COMBUSTIBLE[[#This Row],[Gal]]*3.78541</f>
        <v>0</v>
      </c>
      <c r="H792" s="52"/>
    </row>
    <row r="793" spans="1:8" ht="15">
      <c r="A793" s="49"/>
      <c r="B793" s="85">
        <f>MONTH(CONSUMO_COMBUSTIBLE[[#This Row],[Fecha ]])</f>
        <v>1</v>
      </c>
      <c r="C793" s="42"/>
      <c r="D793" s="42"/>
      <c r="E793" s="42"/>
      <c r="F793" s="76"/>
      <c r="G793" s="58">
        <f>CONSUMO_COMBUSTIBLE[[#This Row],[Gal]]*3.78541</f>
        <v>0</v>
      </c>
      <c r="H793" s="52"/>
    </row>
    <row r="794" spans="1:8" ht="15">
      <c r="A794" s="49"/>
      <c r="B794" s="85">
        <f>MONTH(CONSUMO_COMBUSTIBLE[[#This Row],[Fecha ]])</f>
        <v>1</v>
      </c>
      <c r="C794" s="42"/>
      <c r="D794" s="42"/>
      <c r="E794" s="42"/>
      <c r="F794" s="76"/>
      <c r="G794" s="58">
        <f>CONSUMO_COMBUSTIBLE[[#This Row],[Gal]]*3.78541</f>
        <v>0</v>
      </c>
      <c r="H794" s="52"/>
    </row>
    <row r="795" spans="1:8" ht="15">
      <c r="A795" s="49"/>
      <c r="B795" s="85">
        <f>MONTH(CONSUMO_COMBUSTIBLE[[#This Row],[Fecha ]])</f>
        <v>1</v>
      </c>
      <c r="C795" s="42"/>
      <c r="D795" s="42"/>
      <c r="E795" s="42"/>
      <c r="F795" s="76"/>
      <c r="G795" s="58">
        <f>CONSUMO_COMBUSTIBLE[[#This Row],[Gal]]*3.78541</f>
        <v>0</v>
      </c>
      <c r="H795" s="52"/>
    </row>
    <row r="796" spans="1:8" ht="15">
      <c r="A796" s="49"/>
      <c r="B796" s="85">
        <f>MONTH(CONSUMO_COMBUSTIBLE[[#This Row],[Fecha ]])</f>
        <v>1</v>
      </c>
      <c r="C796" s="42"/>
      <c r="D796" s="42"/>
      <c r="E796" s="42"/>
      <c r="F796" s="76"/>
      <c r="G796" s="58">
        <f>CONSUMO_COMBUSTIBLE[[#This Row],[Gal]]*3.78541</f>
        <v>0</v>
      </c>
      <c r="H796" s="52"/>
    </row>
    <row r="797" spans="1:8" ht="15">
      <c r="A797" s="49"/>
      <c r="B797" s="85">
        <f>MONTH(CONSUMO_COMBUSTIBLE[[#This Row],[Fecha ]])</f>
        <v>1</v>
      </c>
      <c r="C797" s="42"/>
      <c r="D797" s="42"/>
      <c r="E797" s="42"/>
      <c r="F797" s="76"/>
      <c r="G797" s="58">
        <f>CONSUMO_COMBUSTIBLE[[#This Row],[Gal]]*3.78541</f>
        <v>0</v>
      </c>
      <c r="H797" s="52"/>
    </row>
    <row r="798" spans="1:8" ht="15">
      <c r="A798" s="49"/>
      <c r="B798" s="85">
        <f>MONTH(CONSUMO_COMBUSTIBLE[[#This Row],[Fecha ]])</f>
        <v>1</v>
      </c>
      <c r="C798" s="42"/>
      <c r="D798" s="42"/>
      <c r="E798" s="42"/>
      <c r="F798" s="76"/>
      <c r="G798" s="58">
        <f>CONSUMO_COMBUSTIBLE[[#This Row],[Gal]]*3.78541</f>
        <v>0</v>
      </c>
      <c r="H798" s="52"/>
    </row>
    <row r="799" spans="1:8" ht="15">
      <c r="A799" s="49"/>
      <c r="B799" s="85">
        <f>MONTH(CONSUMO_COMBUSTIBLE[[#This Row],[Fecha ]])</f>
        <v>1</v>
      </c>
      <c r="C799" s="42"/>
      <c r="D799" s="42"/>
      <c r="E799" s="42"/>
      <c r="F799" s="76"/>
      <c r="G799" s="58">
        <f>CONSUMO_COMBUSTIBLE[[#This Row],[Gal]]*3.78541</f>
        <v>0</v>
      </c>
      <c r="H799" s="52"/>
    </row>
    <row r="800" spans="1:8" ht="15">
      <c r="A800" s="49"/>
      <c r="B800" s="85">
        <f>MONTH(CONSUMO_COMBUSTIBLE[[#This Row],[Fecha ]])</f>
        <v>1</v>
      </c>
      <c r="C800" s="42"/>
      <c r="D800" s="42"/>
      <c r="E800" s="42"/>
      <c r="F800" s="76"/>
      <c r="G800" s="58">
        <f>CONSUMO_COMBUSTIBLE[[#This Row],[Gal]]*3.78541</f>
        <v>0</v>
      </c>
      <c r="H800" s="52"/>
    </row>
    <row r="801" spans="1:8" ht="15">
      <c r="A801" s="49"/>
      <c r="B801" s="85">
        <f>MONTH(CONSUMO_COMBUSTIBLE[[#This Row],[Fecha ]])</f>
        <v>1</v>
      </c>
      <c r="C801" s="42"/>
      <c r="D801" s="42"/>
      <c r="E801" s="42"/>
      <c r="F801" s="76"/>
      <c r="G801" s="58">
        <f>CONSUMO_COMBUSTIBLE[[#This Row],[Gal]]*3.78541</f>
        <v>0</v>
      </c>
      <c r="H801" s="52"/>
    </row>
    <row r="802" spans="1:8" ht="15">
      <c r="A802" s="49"/>
      <c r="B802" s="85">
        <f>MONTH(CONSUMO_COMBUSTIBLE[[#This Row],[Fecha ]])</f>
        <v>1</v>
      </c>
      <c r="C802" s="42"/>
      <c r="D802" s="42"/>
      <c r="E802" s="42"/>
      <c r="F802" s="76"/>
      <c r="G802" s="58">
        <f>CONSUMO_COMBUSTIBLE[[#This Row],[Gal]]*3.78541</f>
        <v>0</v>
      </c>
      <c r="H802" s="52"/>
    </row>
    <row r="803" spans="1:8" ht="15">
      <c r="A803" s="49"/>
      <c r="B803" s="85">
        <f>MONTH(CONSUMO_COMBUSTIBLE[[#This Row],[Fecha ]])</f>
        <v>1</v>
      </c>
      <c r="C803" s="42"/>
      <c r="D803" s="42"/>
      <c r="E803" s="42"/>
      <c r="F803" s="76"/>
      <c r="G803" s="58">
        <f>CONSUMO_COMBUSTIBLE[[#This Row],[Gal]]*3.78541</f>
        <v>0</v>
      </c>
      <c r="H803" s="52"/>
    </row>
    <row r="804" spans="1:8" ht="15">
      <c r="A804" s="49"/>
      <c r="B804" s="85">
        <f>MONTH(CONSUMO_COMBUSTIBLE[[#This Row],[Fecha ]])</f>
        <v>1</v>
      </c>
      <c r="C804" s="42"/>
      <c r="D804" s="42"/>
      <c r="E804" s="42"/>
      <c r="F804" s="76"/>
      <c r="G804" s="58">
        <f>CONSUMO_COMBUSTIBLE[[#This Row],[Gal]]*3.78541</f>
        <v>0</v>
      </c>
      <c r="H804" s="52"/>
    </row>
    <row r="805" spans="1:8" ht="15">
      <c r="A805" s="49"/>
      <c r="B805" s="85">
        <f>MONTH(CONSUMO_COMBUSTIBLE[[#This Row],[Fecha ]])</f>
        <v>1</v>
      </c>
      <c r="C805" s="42"/>
      <c r="D805" s="42"/>
      <c r="E805" s="42"/>
      <c r="F805" s="76"/>
      <c r="G805" s="58">
        <f>CONSUMO_COMBUSTIBLE[[#This Row],[Gal]]*3.78541</f>
        <v>0</v>
      </c>
      <c r="H805" s="52"/>
    </row>
    <row r="806" spans="1:8" ht="15">
      <c r="A806" s="49"/>
      <c r="B806" s="85">
        <f>MONTH(CONSUMO_COMBUSTIBLE[[#This Row],[Fecha ]])</f>
        <v>1</v>
      </c>
      <c r="C806" s="42"/>
      <c r="D806" s="42"/>
      <c r="E806" s="42"/>
      <c r="F806" s="76"/>
      <c r="G806" s="58">
        <f>CONSUMO_COMBUSTIBLE[[#This Row],[Gal]]*3.78541</f>
        <v>0</v>
      </c>
      <c r="H806" s="52"/>
    </row>
    <row r="807" spans="1:8" ht="15">
      <c r="A807" s="49"/>
      <c r="B807" s="85">
        <f>MONTH(CONSUMO_COMBUSTIBLE[[#This Row],[Fecha ]])</f>
        <v>1</v>
      </c>
      <c r="C807" s="42"/>
      <c r="D807" s="42"/>
      <c r="E807" s="42"/>
      <c r="F807" s="76"/>
      <c r="G807" s="58">
        <f>CONSUMO_COMBUSTIBLE[[#This Row],[Gal]]*3.78541</f>
        <v>0</v>
      </c>
      <c r="H807" s="52"/>
    </row>
    <row r="808" spans="1:8" ht="15">
      <c r="A808" s="49"/>
      <c r="B808" s="85">
        <f>MONTH(CONSUMO_COMBUSTIBLE[[#This Row],[Fecha ]])</f>
        <v>1</v>
      </c>
      <c r="C808" s="42"/>
      <c r="D808" s="42"/>
      <c r="E808" s="42"/>
      <c r="F808" s="76"/>
      <c r="G808" s="58">
        <f>CONSUMO_COMBUSTIBLE[[#This Row],[Gal]]*3.78541</f>
        <v>0</v>
      </c>
      <c r="H808" s="52"/>
    </row>
    <row r="809" spans="1:8" ht="15">
      <c r="A809" s="49"/>
      <c r="B809" s="85">
        <f>MONTH(CONSUMO_COMBUSTIBLE[[#This Row],[Fecha ]])</f>
        <v>1</v>
      </c>
      <c r="C809" s="42"/>
      <c r="D809" s="42"/>
      <c r="E809" s="42"/>
      <c r="F809" s="76"/>
      <c r="G809" s="58">
        <f>CONSUMO_COMBUSTIBLE[[#This Row],[Gal]]*3.78541</f>
        <v>0</v>
      </c>
      <c r="H809" s="52"/>
    </row>
    <row r="810" spans="1:8" ht="15">
      <c r="A810" s="49"/>
      <c r="B810" s="85">
        <f>MONTH(CONSUMO_COMBUSTIBLE[[#This Row],[Fecha ]])</f>
        <v>1</v>
      </c>
      <c r="C810" s="42"/>
      <c r="D810" s="42"/>
      <c r="E810" s="42"/>
      <c r="F810" s="76"/>
      <c r="G810" s="58">
        <f>CONSUMO_COMBUSTIBLE[[#This Row],[Gal]]*3.78541</f>
        <v>0</v>
      </c>
      <c r="H810" s="52"/>
    </row>
    <row r="811" spans="1:8" ht="15">
      <c r="A811" s="49"/>
      <c r="B811" s="85">
        <f>MONTH(CONSUMO_COMBUSTIBLE[[#This Row],[Fecha ]])</f>
        <v>1</v>
      </c>
      <c r="C811" s="42"/>
      <c r="D811" s="42"/>
      <c r="E811" s="42"/>
      <c r="F811" s="76"/>
      <c r="G811" s="58">
        <f>CONSUMO_COMBUSTIBLE[[#This Row],[Gal]]*3.78541</f>
        <v>0</v>
      </c>
      <c r="H811" s="52"/>
    </row>
    <row r="812" spans="1:8" ht="15">
      <c r="A812" s="49"/>
      <c r="B812" s="85">
        <f>MONTH(CONSUMO_COMBUSTIBLE[[#This Row],[Fecha ]])</f>
        <v>1</v>
      </c>
      <c r="C812" s="42"/>
      <c r="D812" s="42"/>
      <c r="E812" s="42"/>
      <c r="F812" s="76"/>
      <c r="G812" s="58">
        <f>CONSUMO_COMBUSTIBLE[[#This Row],[Gal]]*3.78541</f>
        <v>0</v>
      </c>
      <c r="H812" s="52"/>
    </row>
    <row r="813" spans="1:8" ht="15">
      <c r="A813" s="49"/>
      <c r="B813" s="85">
        <f>MONTH(CONSUMO_COMBUSTIBLE[[#This Row],[Fecha ]])</f>
        <v>1</v>
      </c>
      <c r="C813" s="42"/>
      <c r="D813" s="42"/>
      <c r="E813" s="42"/>
      <c r="F813" s="76"/>
      <c r="G813" s="58">
        <f>CONSUMO_COMBUSTIBLE[[#This Row],[Gal]]*3.78541</f>
        <v>0</v>
      </c>
      <c r="H813" s="52"/>
    </row>
    <row r="814" spans="1:8" ht="15">
      <c r="A814" s="49"/>
      <c r="B814" s="85">
        <f>MONTH(CONSUMO_COMBUSTIBLE[[#This Row],[Fecha ]])</f>
        <v>1</v>
      </c>
      <c r="C814" s="42"/>
      <c r="D814" s="42"/>
      <c r="E814" s="42"/>
      <c r="F814" s="76"/>
      <c r="G814" s="58">
        <f>CONSUMO_COMBUSTIBLE[[#This Row],[Gal]]*3.78541</f>
        <v>0</v>
      </c>
      <c r="H814" s="52"/>
    </row>
    <row r="815" spans="1:8" ht="15">
      <c r="A815" s="49"/>
      <c r="B815" s="85">
        <f>MONTH(CONSUMO_COMBUSTIBLE[[#This Row],[Fecha ]])</f>
        <v>1</v>
      </c>
      <c r="C815" s="42"/>
      <c r="D815" s="42"/>
      <c r="E815" s="42"/>
      <c r="F815" s="76"/>
      <c r="G815" s="58">
        <f>CONSUMO_COMBUSTIBLE[[#This Row],[Gal]]*3.78541</f>
        <v>0</v>
      </c>
      <c r="H815" s="52"/>
    </row>
    <row r="816" spans="1:8" ht="15">
      <c r="A816" s="49"/>
      <c r="B816" s="85">
        <f>MONTH(CONSUMO_COMBUSTIBLE[[#This Row],[Fecha ]])</f>
        <v>1</v>
      </c>
      <c r="C816" s="42"/>
      <c r="D816" s="42"/>
      <c r="E816" s="42"/>
      <c r="F816" s="76"/>
      <c r="G816" s="58">
        <f>CONSUMO_COMBUSTIBLE[[#This Row],[Gal]]*3.78541</f>
        <v>0</v>
      </c>
      <c r="H816" s="52"/>
    </row>
    <row r="817" spans="1:8" ht="15">
      <c r="A817" s="49"/>
      <c r="B817" s="85">
        <f>MONTH(CONSUMO_COMBUSTIBLE[[#This Row],[Fecha ]])</f>
        <v>1</v>
      </c>
      <c r="C817" s="42"/>
      <c r="D817" s="42"/>
      <c r="E817" s="42"/>
      <c r="F817" s="76"/>
      <c r="G817" s="58">
        <f>CONSUMO_COMBUSTIBLE[[#This Row],[Gal]]*3.78541</f>
        <v>0</v>
      </c>
      <c r="H817" s="52"/>
    </row>
    <row r="818" spans="1:8" ht="15">
      <c r="A818" s="49"/>
      <c r="B818" s="85">
        <f>MONTH(CONSUMO_COMBUSTIBLE[[#This Row],[Fecha ]])</f>
        <v>1</v>
      </c>
      <c r="C818" s="42"/>
      <c r="D818" s="42"/>
      <c r="E818" s="42"/>
      <c r="F818" s="76"/>
      <c r="G818" s="58">
        <f>CONSUMO_COMBUSTIBLE[[#This Row],[Gal]]*3.78541</f>
        <v>0</v>
      </c>
      <c r="H818" s="52"/>
    </row>
    <row r="819" spans="1:8" ht="15">
      <c r="A819" s="49"/>
      <c r="B819" s="85">
        <f>MONTH(CONSUMO_COMBUSTIBLE[[#This Row],[Fecha ]])</f>
        <v>1</v>
      </c>
      <c r="C819" s="42"/>
      <c r="D819" s="42"/>
      <c r="E819" s="42"/>
      <c r="F819" s="76"/>
      <c r="G819" s="58">
        <f>CONSUMO_COMBUSTIBLE[[#This Row],[Gal]]*3.78541</f>
        <v>0</v>
      </c>
      <c r="H819" s="52"/>
    </row>
    <row r="820" spans="1:8" ht="15">
      <c r="A820" s="49"/>
      <c r="B820" s="85">
        <f>MONTH(CONSUMO_COMBUSTIBLE[[#This Row],[Fecha ]])</f>
        <v>1</v>
      </c>
      <c r="C820" s="42"/>
      <c r="D820" s="42"/>
      <c r="E820" s="42"/>
      <c r="F820" s="76"/>
      <c r="G820" s="58">
        <f>CONSUMO_COMBUSTIBLE[[#This Row],[Gal]]*3.78541</f>
        <v>0</v>
      </c>
      <c r="H820" s="52"/>
    </row>
    <row r="821" spans="1:8" ht="15">
      <c r="A821" s="49"/>
      <c r="B821" s="85">
        <f>MONTH(CONSUMO_COMBUSTIBLE[[#This Row],[Fecha ]])</f>
        <v>1</v>
      </c>
      <c r="C821" s="42"/>
      <c r="D821" s="42"/>
      <c r="E821" s="42"/>
      <c r="F821" s="76"/>
      <c r="G821" s="58">
        <f>CONSUMO_COMBUSTIBLE[[#This Row],[Gal]]*3.78541</f>
        <v>0</v>
      </c>
      <c r="H821" s="52"/>
    </row>
    <row r="822" spans="1:8" ht="15">
      <c r="A822" s="49"/>
      <c r="B822" s="85">
        <f>MONTH(CONSUMO_COMBUSTIBLE[[#This Row],[Fecha ]])</f>
        <v>1</v>
      </c>
      <c r="C822" s="42"/>
      <c r="D822" s="42"/>
      <c r="E822" s="42"/>
      <c r="F822" s="76"/>
      <c r="G822" s="58">
        <f>CONSUMO_COMBUSTIBLE[[#This Row],[Gal]]*3.78541</f>
        <v>0</v>
      </c>
      <c r="H822" s="52"/>
    </row>
    <row r="823" spans="1:8" ht="15">
      <c r="A823" s="49"/>
      <c r="B823" s="85">
        <f>MONTH(CONSUMO_COMBUSTIBLE[[#This Row],[Fecha ]])</f>
        <v>1</v>
      </c>
      <c r="C823" s="42"/>
      <c r="D823" s="42"/>
      <c r="E823" s="42"/>
      <c r="F823" s="76"/>
      <c r="G823" s="58">
        <f>CONSUMO_COMBUSTIBLE[[#This Row],[Gal]]*3.78541</f>
        <v>0</v>
      </c>
      <c r="H823" s="52"/>
    </row>
    <row r="824" spans="1:8" ht="15">
      <c r="A824" s="49"/>
      <c r="B824" s="85">
        <f>MONTH(CONSUMO_COMBUSTIBLE[[#This Row],[Fecha ]])</f>
        <v>1</v>
      </c>
      <c r="C824" s="42"/>
      <c r="D824" s="42"/>
      <c r="E824" s="42"/>
      <c r="F824" s="76"/>
      <c r="G824" s="58">
        <f>CONSUMO_COMBUSTIBLE[[#This Row],[Gal]]*3.78541</f>
        <v>0</v>
      </c>
      <c r="H824" s="52"/>
    </row>
    <row r="825" spans="1:8" ht="15">
      <c r="A825" s="49"/>
      <c r="B825" s="85">
        <f>MONTH(CONSUMO_COMBUSTIBLE[[#This Row],[Fecha ]])</f>
        <v>1</v>
      </c>
      <c r="C825" s="42"/>
      <c r="D825" s="42"/>
      <c r="E825" s="42"/>
      <c r="F825" s="76"/>
      <c r="G825" s="58">
        <f>CONSUMO_COMBUSTIBLE[[#This Row],[Gal]]*3.78541</f>
        <v>0</v>
      </c>
      <c r="H825" s="52"/>
    </row>
    <row r="826" spans="1:8" ht="15">
      <c r="A826" s="49"/>
      <c r="B826" s="85">
        <f>MONTH(CONSUMO_COMBUSTIBLE[[#This Row],[Fecha ]])</f>
        <v>1</v>
      </c>
      <c r="C826" s="42"/>
      <c r="D826" s="42"/>
      <c r="E826" s="42"/>
      <c r="F826" s="76"/>
      <c r="G826" s="58">
        <f>CONSUMO_COMBUSTIBLE[[#This Row],[Gal]]*3.78541</f>
        <v>0</v>
      </c>
      <c r="H826" s="52"/>
    </row>
    <row r="827" spans="1:8" ht="15">
      <c r="A827" s="49"/>
      <c r="B827" s="85">
        <f>MONTH(CONSUMO_COMBUSTIBLE[[#This Row],[Fecha ]])</f>
        <v>1</v>
      </c>
      <c r="C827" s="42"/>
      <c r="D827" s="42"/>
      <c r="E827" s="42"/>
      <c r="F827" s="76"/>
      <c r="G827" s="58">
        <f>CONSUMO_COMBUSTIBLE[[#This Row],[Gal]]*3.78541</f>
        <v>0</v>
      </c>
      <c r="H827" s="52"/>
    </row>
    <row r="828" spans="1:8" ht="15">
      <c r="A828" s="49"/>
      <c r="B828" s="85">
        <f>MONTH(CONSUMO_COMBUSTIBLE[[#This Row],[Fecha ]])</f>
        <v>1</v>
      </c>
      <c r="C828" s="42"/>
      <c r="D828" s="42"/>
      <c r="E828" s="42"/>
      <c r="F828" s="76"/>
      <c r="G828" s="58">
        <f>CONSUMO_COMBUSTIBLE[[#This Row],[Gal]]*3.78541</f>
        <v>0</v>
      </c>
      <c r="H828" s="52"/>
    </row>
    <row r="829" spans="1:8" ht="15">
      <c r="A829" s="49"/>
      <c r="B829" s="85">
        <f>MONTH(CONSUMO_COMBUSTIBLE[[#This Row],[Fecha ]])</f>
        <v>1</v>
      </c>
      <c r="C829" s="42"/>
      <c r="D829" s="42"/>
      <c r="E829" s="42"/>
      <c r="F829" s="76"/>
      <c r="G829" s="58">
        <f>CONSUMO_COMBUSTIBLE[[#This Row],[Gal]]*3.78541</f>
        <v>0</v>
      </c>
      <c r="H829" s="52"/>
    </row>
    <row r="830" spans="1:8" ht="15">
      <c r="A830" s="49"/>
      <c r="B830" s="85">
        <f>MONTH(CONSUMO_COMBUSTIBLE[[#This Row],[Fecha ]])</f>
        <v>1</v>
      </c>
      <c r="C830" s="42"/>
      <c r="D830" s="42"/>
      <c r="E830" s="42"/>
      <c r="F830" s="76"/>
      <c r="G830" s="58">
        <f>CONSUMO_COMBUSTIBLE[[#This Row],[Gal]]*3.78541</f>
        <v>0</v>
      </c>
      <c r="H830" s="52"/>
    </row>
    <row r="831" spans="1:8" ht="15">
      <c r="A831" s="49"/>
      <c r="B831" s="85">
        <f>MONTH(CONSUMO_COMBUSTIBLE[[#This Row],[Fecha ]])</f>
        <v>1</v>
      </c>
      <c r="C831" s="42"/>
      <c r="D831" s="42"/>
      <c r="E831" s="42"/>
      <c r="F831" s="76"/>
      <c r="G831" s="58">
        <f>CONSUMO_COMBUSTIBLE[[#This Row],[Gal]]*3.78541</f>
        <v>0</v>
      </c>
      <c r="H831" s="52"/>
    </row>
    <row r="832" spans="1:8" ht="15">
      <c r="A832" s="49"/>
      <c r="B832" s="85">
        <f>MONTH(CONSUMO_COMBUSTIBLE[[#This Row],[Fecha ]])</f>
        <v>1</v>
      </c>
      <c r="C832" s="42"/>
      <c r="D832" s="42"/>
      <c r="E832" s="42"/>
      <c r="F832" s="76"/>
      <c r="G832" s="58">
        <f>CONSUMO_COMBUSTIBLE[[#This Row],[Gal]]*3.78541</f>
        <v>0</v>
      </c>
      <c r="H832" s="52"/>
    </row>
    <row r="833" spans="1:8" ht="15">
      <c r="A833" s="49"/>
      <c r="B833" s="85">
        <f>MONTH(CONSUMO_COMBUSTIBLE[[#This Row],[Fecha ]])</f>
        <v>1</v>
      </c>
      <c r="C833" s="42"/>
      <c r="D833" s="42"/>
      <c r="E833" s="42"/>
      <c r="F833" s="76"/>
      <c r="G833" s="58">
        <f>CONSUMO_COMBUSTIBLE[[#This Row],[Gal]]*3.78541</f>
        <v>0</v>
      </c>
      <c r="H833" s="52"/>
    </row>
    <row r="834" spans="1:8" ht="15">
      <c r="A834" s="49"/>
      <c r="B834" s="85">
        <f>MONTH(CONSUMO_COMBUSTIBLE[[#This Row],[Fecha ]])</f>
        <v>1</v>
      </c>
      <c r="C834" s="42"/>
      <c r="D834" s="42"/>
      <c r="E834" s="42"/>
      <c r="F834" s="76"/>
      <c r="G834" s="58">
        <f>CONSUMO_COMBUSTIBLE[[#This Row],[Gal]]*3.78541</f>
        <v>0</v>
      </c>
      <c r="H834" s="52"/>
    </row>
    <row r="835" spans="1:8" ht="15">
      <c r="A835" s="49"/>
      <c r="B835" s="85">
        <f>MONTH(CONSUMO_COMBUSTIBLE[[#This Row],[Fecha ]])</f>
        <v>1</v>
      </c>
      <c r="C835" s="42"/>
      <c r="D835" s="42"/>
      <c r="E835" s="42"/>
      <c r="F835" s="76"/>
      <c r="G835" s="58">
        <f>CONSUMO_COMBUSTIBLE[[#This Row],[Gal]]*3.78541</f>
        <v>0</v>
      </c>
      <c r="H835" s="52"/>
    </row>
    <row r="836" spans="1:8" ht="15">
      <c r="A836" s="49"/>
      <c r="B836" s="85">
        <f>MONTH(CONSUMO_COMBUSTIBLE[[#This Row],[Fecha ]])</f>
        <v>1</v>
      </c>
      <c r="C836" s="42"/>
      <c r="D836" s="42"/>
      <c r="E836" s="42"/>
      <c r="F836" s="76"/>
      <c r="G836" s="58">
        <f>CONSUMO_COMBUSTIBLE[[#This Row],[Gal]]*3.78541</f>
        <v>0</v>
      </c>
      <c r="H836" s="52"/>
    </row>
    <row r="837" spans="1:8" ht="15">
      <c r="A837" s="49"/>
      <c r="B837" s="85">
        <f>MONTH(CONSUMO_COMBUSTIBLE[[#This Row],[Fecha ]])</f>
        <v>1</v>
      </c>
      <c r="C837" s="42"/>
      <c r="D837" s="42"/>
      <c r="E837" s="42"/>
      <c r="F837" s="76"/>
      <c r="G837" s="58">
        <f>CONSUMO_COMBUSTIBLE[[#This Row],[Gal]]*3.78541</f>
        <v>0</v>
      </c>
      <c r="H837" s="52"/>
    </row>
    <row r="838" spans="1:8" ht="15">
      <c r="A838" s="49"/>
      <c r="B838" s="85">
        <f>MONTH(CONSUMO_COMBUSTIBLE[[#This Row],[Fecha ]])</f>
        <v>1</v>
      </c>
      <c r="C838" s="42"/>
      <c r="D838" s="42"/>
      <c r="E838" s="42"/>
      <c r="F838" s="76"/>
      <c r="G838" s="58">
        <f>CONSUMO_COMBUSTIBLE[[#This Row],[Gal]]*3.78541</f>
        <v>0</v>
      </c>
      <c r="H838" s="52"/>
    </row>
    <row r="839" spans="1:8" ht="15">
      <c r="A839" s="49"/>
      <c r="B839" s="85">
        <f>MONTH(CONSUMO_COMBUSTIBLE[[#This Row],[Fecha ]])</f>
        <v>1</v>
      </c>
      <c r="C839" s="42"/>
      <c r="D839" s="42"/>
      <c r="E839" s="42"/>
      <c r="F839" s="76"/>
      <c r="G839" s="58">
        <f>CONSUMO_COMBUSTIBLE[[#This Row],[Gal]]*3.78541</f>
        <v>0</v>
      </c>
      <c r="H839" s="52"/>
    </row>
    <row r="840" spans="1:8" ht="15">
      <c r="A840" s="49"/>
      <c r="B840" s="85">
        <f>MONTH(CONSUMO_COMBUSTIBLE[[#This Row],[Fecha ]])</f>
        <v>1</v>
      </c>
      <c r="C840" s="42"/>
      <c r="D840" s="42"/>
      <c r="E840" s="42"/>
      <c r="F840" s="76"/>
      <c r="G840" s="58">
        <f>CONSUMO_COMBUSTIBLE[[#This Row],[Gal]]*3.78541</f>
        <v>0</v>
      </c>
      <c r="H840" s="52"/>
    </row>
    <row r="841" spans="1:8" ht="15">
      <c r="A841" s="49"/>
      <c r="B841" s="85">
        <f>MONTH(CONSUMO_COMBUSTIBLE[[#This Row],[Fecha ]])</f>
        <v>1</v>
      </c>
      <c r="C841" s="42"/>
      <c r="D841" s="42"/>
      <c r="E841" s="42"/>
      <c r="F841" s="76"/>
      <c r="G841" s="58">
        <f>CONSUMO_COMBUSTIBLE[[#This Row],[Gal]]*3.78541</f>
        <v>0</v>
      </c>
      <c r="H841" s="52"/>
    </row>
    <row r="842" spans="1:8" ht="15">
      <c r="A842" s="49"/>
      <c r="B842" s="85">
        <f>MONTH(CONSUMO_COMBUSTIBLE[[#This Row],[Fecha ]])</f>
        <v>1</v>
      </c>
      <c r="C842" s="42"/>
      <c r="D842" s="42"/>
      <c r="E842" s="42"/>
      <c r="F842" s="76"/>
      <c r="G842" s="58">
        <f>CONSUMO_COMBUSTIBLE[[#This Row],[Gal]]*3.78541</f>
        <v>0</v>
      </c>
      <c r="H842" s="52"/>
    </row>
    <row r="843" spans="1:8" ht="15">
      <c r="A843" s="49"/>
      <c r="B843" s="85">
        <f>MONTH(CONSUMO_COMBUSTIBLE[[#This Row],[Fecha ]])</f>
        <v>1</v>
      </c>
      <c r="C843" s="42"/>
      <c r="D843" s="42"/>
      <c r="E843" s="42"/>
      <c r="F843" s="76"/>
      <c r="G843" s="58">
        <f>CONSUMO_COMBUSTIBLE[[#This Row],[Gal]]*3.78541</f>
        <v>0</v>
      </c>
      <c r="H843" s="52"/>
    </row>
    <row r="844" spans="1:8" ht="15">
      <c r="A844" s="49"/>
      <c r="B844" s="85">
        <f>MONTH(CONSUMO_COMBUSTIBLE[[#This Row],[Fecha ]])</f>
        <v>1</v>
      </c>
      <c r="C844" s="42"/>
      <c r="D844" s="42"/>
      <c r="E844" s="42"/>
      <c r="F844" s="76"/>
      <c r="G844" s="58">
        <f>CONSUMO_COMBUSTIBLE[[#This Row],[Gal]]*3.78541</f>
        <v>0</v>
      </c>
      <c r="H844" s="52"/>
    </row>
    <row r="845" spans="1:8" ht="15">
      <c r="A845" s="49"/>
      <c r="B845" s="85">
        <f>MONTH(CONSUMO_COMBUSTIBLE[[#This Row],[Fecha ]])</f>
        <v>1</v>
      </c>
      <c r="C845" s="42"/>
      <c r="D845" s="42"/>
      <c r="E845" s="42"/>
      <c r="F845" s="76"/>
      <c r="G845" s="58">
        <f>CONSUMO_COMBUSTIBLE[[#This Row],[Gal]]*3.78541</f>
        <v>0</v>
      </c>
      <c r="H845" s="52"/>
    </row>
    <row r="846" spans="1:8" ht="15">
      <c r="A846" s="49"/>
      <c r="B846" s="85">
        <f>MONTH(CONSUMO_COMBUSTIBLE[[#This Row],[Fecha ]])</f>
        <v>1</v>
      </c>
      <c r="C846" s="42"/>
      <c r="D846" s="42"/>
      <c r="E846" s="42"/>
      <c r="F846" s="76"/>
      <c r="G846" s="58">
        <f>CONSUMO_COMBUSTIBLE[[#This Row],[Gal]]*3.78541</f>
        <v>0</v>
      </c>
      <c r="H846" s="52"/>
    </row>
    <row r="847" spans="1:8" ht="15">
      <c r="A847" s="49"/>
      <c r="B847" s="85">
        <f>MONTH(CONSUMO_COMBUSTIBLE[[#This Row],[Fecha ]])</f>
        <v>1</v>
      </c>
      <c r="C847" s="42"/>
      <c r="D847" s="42"/>
      <c r="E847" s="42"/>
      <c r="F847" s="76"/>
      <c r="G847" s="58">
        <f>CONSUMO_COMBUSTIBLE[[#This Row],[Gal]]*3.78541</f>
        <v>0</v>
      </c>
      <c r="H847" s="52"/>
    </row>
    <row r="848" spans="1:8" ht="15"/>
    <row r="849" ht="15"/>
    <row r="850" ht="15"/>
    <row r="851" ht="15"/>
    <row r="852" ht="15"/>
  </sheetData>
  <mergeCells count="1">
    <mergeCell ref="B1:G1"/>
  </mergeCells>
  <pageMargins left="0.7" right="0.7" top="0.75" bottom="0.75" header="0.3" footer="0.3"/>
  <pageSetup paperSize="9" scale="37" orientation="portrait" r:id="rId1"/>
  <ignoredErrors>
    <ignoredError sqref="E2" listDataValidation="1"/>
  </ignoredError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78A6EE1-FB27-43AD-A90F-8BBC0AC7B042}">
          <x14:formula1>
            <xm:f>DESPLEABLES!$K$2:$K$7</xm:f>
          </x14:formula1>
          <xm:sqref>C154 C156:C157 C160 C162 C103 C105:C106 C108 C110 C112 C114 C116 C119:C120 C122 C124 C126 C128 C130 C132:C133 C135 C137 C139 C141 C144 C146 C148 C150 C152 C3:C101 C164:C167 C169:C847</xm:sqref>
        </x14:dataValidation>
        <x14:dataValidation type="list" allowBlank="1" showInputMessage="1" showErrorMessage="1" xr:uid="{7F677487-F309-405D-9CD6-1846F577C504}">
          <x14:formula1>
            <xm:f>DESPLEABLES!$J$2:$J$7</xm:f>
          </x14:formula1>
          <xm:sqref>D3:D236 D303:D847</xm:sqref>
        </x14:dataValidation>
        <x14:dataValidation type="list" allowBlank="1" showInputMessage="1" showErrorMessage="1" xr:uid="{FBD2AE41-823D-46DE-B366-A91122AF234C}">
          <x14:formula1>
            <xm:f>DESPLEABLES!$L$2:$L$4</xm:f>
          </x14:formula1>
          <xm:sqref>H3:H847</xm:sqref>
        </x14:dataValidation>
        <x14:dataValidation type="list" allowBlank="1" showInputMessage="1" showErrorMessage="1" xr:uid="{00000000-0002-0000-0300-000006000000}">
          <x14:formula1>
            <xm:f>DESPLEABLES!$I$2:$I$3</xm:f>
          </x14:formula1>
          <xm:sqref>E2:E1048576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9:Q117"/>
  <sheetViews>
    <sheetView showGridLines="0" tabSelected="1" topLeftCell="B1" zoomScale="70" zoomScaleNormal="70" workbookViewId="0">
      <selection activeCell="R140" sqref="R140"/>
    </sheetView>
  </sheetViews>
  <sheetFormatPr defaultColWidth="11.42578125" defaultRowHeight="14.45"/>
  <cols>
    <col min="14" max="14" width="11.85546875" customWidth="1"/>
    <col min="15" max="15" width="11.42578125" customWidth="1"/>
  </cols>
  <sheetData>
    <row r="9" spans="1:17" ht="30.75" customHeight="1">
      <c r="A9" s="177" t="s">
        <v>181</v>
      </c>
      <c r="B9" s="177"/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</row>
    <row r="23" ht="18" customHeight="1"/>
    <row r="24" ht="18.75" customHeight="1"/>
    <row r="25" ht="18.75" customHeight="1"/>
    <row r="26" ht="18.75" customHeight="1"/>
    <row r="27" ht="18.75" customHeight="1"/>
    <row r="28" ht="18.75" customHeight="1"/>
    <row r="29" ht="18.75" customHeight="1"/>
    <row r="30" ht="18.75" customHeight="1"/>
    <row r="31" ht="18.75" customHeight="1"/>
    <row r="32" ht="18.75" customHeight="1"/>
    <row r="33" spans="1:17" ht="18.75" customHeight="1"/>
    <row r="34" spans="1:17" ht="18.75" customHeight="1"/>
    <row r="35" spans="1:17" ht="18.75" customHeight="1"/>
    <row r="36" spans="1:17" ht="18.75" customHeight="1"/>
    <row r="37" spans="1:17" ht="18.75" customHeight="1"/>
    <row r="38" spans="1:17" ht="18.75" customHeight="1"/>
    <row r="39" spans="1:17" ht="18.75" customHeight="1"/>
    <row r="40" spans="1:17" ht="18.75" customHeight="1"/>
    <row r="41" spans="1:17" ht="18.75" customHeight="1"/>
    <row r="42" spans="1:17" ht="18.75" customHeight="1"/>
    <row r="43" spans="1:17" ht="18.75" customHeight="1"/>
    <row r="44" spans="1:17" ht="12" customHeight="1"/>
    <row r="45" spans="1:17" ht="32.25" customHeight="1">
      <c r="A45" s="177" t="s">
        <v>182</v>
      </c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</row>
    <row r="89" spans="1:17" ht="33" customHeight="1">
      <c r="A89" s="177" t="s">
        <v>0</v>
      </c>
      <c r="B89" s="177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</row>
    <row r="97" spans="11:11">
      <c r="K97" s="12"/>
    </row>
    <row r="106" spans="11:11" ht="13.5" customHeight="1"/>
    <row r="107" spans="11:11" ht="13.5" customHeight="1"/>
    <row r="108" spans="11:11" ht="13.5" customHeight="1"/>
    <row r="109" spans="11:11" ht="13.5" customHeight="1"/>
    <row r="110" spans="11:11" ht="13.5" customHeight="1"/>
    <row r="111" spans="11:11" ht="13.5" customHeight="1"/>
    <row r="112" spans="11:11" ht="13.5" customHeight="1"/>
    <row r="113" spans="1:17" ht="13.5" customHeight="1"/>
    <row r="114" spans="1:17" ht="13.5" customHeight="1"/>
    <row r="117" spans="1:17" ht="33" customHeight="1">
      <c r="A117" s="177" t="s">
        <v>178</v>
      </c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</row>
  </sheetData>
  <mergeCells count="4">
    <mergeCell ref="A9:Q9"/>
    <mergeCell ref="A45:Q45"/>
    <mergeCell ref="A89:Q89"/>
    <mergeCell ref="A117:Q117"/>
  </mergeCells>
  <pageMargins left="0.7" right="0.7" top="0.75" bottom="0.75" header="0.3" footer="0.3"/>
  <pageSetup paperSize="9" scale="47" orientation="portrait" r:id="rId1"/>
  <colBreaks count="1" manualBreakCount="1">
    <brk id="7" max="99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50557-26E0-4481-B148-4CF4F8ED02D1}">
  <dimension ref="C4:D6"/>
  <sheetViews>
    <sheetView topLeftCell="A6" workbookViewId="0">
      <selection activeCell="D11" sqref="D11"/>
    </sheetView>
  </sheetViews>
  <sheetFormatPr defaultRowHeight="15"/>
  <cols>
    <col min="3" max="3" width="18.42578125" bestFit="1" customWidth="1"/>
    <col min="4" max="5" width="24.28515625" bestFit="1" customWidth="1"/>
  </cols>
  <sheetData>
    <row r="4" spans="3:4">
      <c r="C4" s="9" t="s">
        <v>6</v>
      </c>
      <c r="D4" t="s">
        <v>183</v>
      </c>
    </row>
    <row r="5" spans="3:4">
      <c r="C5" t="s">
        <v>184</v>
      </c>
      <c r="D5" s="179">
        <v>0</v>
      </c>
    </row>
    <row r="6" spans="3:4">
      <c r="C6" t="s">
        <v>185</v>
      </c>
      <c r="D6" s="179">
        <v>0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LENIN CAICEDO</dc:creator>
  <cp:keywords/>
  <dc:description/>
  <cp:lastModifiedBy/>
  <cp:revision/>
  <dcterms:created xsi:type="dcterms:W3CDTF">2021-01-18T21:19:49Z</dcterms:created>
  <dcterms:modified xsi:type="dcterms:W3CDTF">2024-10-15T19:29:39Z</dcterms:modified>
  <cp:category/>
  <cp:contentStatus/>
</cp:coreProperties>
</file>