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KLUANE\PROGRAMAS\PROGRAMAS DE GESTIÓN AMBIENTAL\NUEVO\"/>
    </mc:Choice>
  </mc:AlternateContent>
  <xr:revisionPtr revIDLastSave="0" documentId="8_{4BE0B883-EFCB-47B7-8B14-99AF2E2CA2A1}" xr6:coauthVersionLast="47" xr6:coauthVersionMax="47" xr10:uidLastSave="{00000000-0000-0000-0000-000000000000}"/>
  <bookViews>
    <workbookView xWindow="-108" yWindow="-108" windowWidth="23256" windowHeight="12456" firstSheet="2" xr2:uid="{00000000-000D-0000-FFFF-FFFF00000000}"/>
  </bookViews>
  <sheets>
    <sheet name="RESPEL-RECO-RERE" sheetId="14" r:id="rId1"/>
    <sheet name="AGUA Y ENERGÍA" sheetId="15" r:id="rId2"/>
    <sheet name="PGR-PGA" sheetId="16" r:id="rId3"/>
    <sheet name="Hoja1" sheetId="25" r:id="rId4"/>
    <sheet name="INDICADORES" sheetId="13" state="hidden" r:id="rId5"/>
    <sheet name="OBJETIVOS Y METAS" sheetId="24" state="hidden" r:id="rId6"/>
    <sheet name="CAMBIOS" sheetId="23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A" localSheetId="5" hidden="1">#REF!</definedName>
    <definedName name="__123Graph_A" hidden="1">#REF!</definedName>
    <definedName name="__123Graph_B" localSheetId="5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10B____123Graph_XGráfico" hidden="1">#REF!</definedName>
    <definedName name="_2__123Graph_AGráfico_4A" hidden="1">#REF!</definedName>
    <definedName name="_4__123Graph_BGráfico_4A" hidden="1">#REF!</definedName>
    <definedName name="_6__123Graph_XGráfico_4A" hidden="1">#REF!</definedName>
    <definedName name="_8_4____123Grap" hidden="1">#REF!</definedName>
    <definedName name="_CAP0598">'[1]0598'!$A$5:$H$25</definedName>
    <definedName name="_Dist_Bin" hidden="1">[2]SABANA!#REF!</definedName>
    <definedName name="_Fill" hidden="1">'[3]OPCIONES DE SIMULACION'!#REF!</definedName>
    <definedName name="_Key1" hidden="1">'[3]OPCIONES DE SIMULACION'!#REF!</definedName>
    <definedName name="_Order1" hidden="1">255</definedName>
    <definedName name="_Order2" hidden="1">0</definedName>
    <definedName name="_Regression_Out" hidden="1">[2]SABANA!#REF!</definedName>
    <definedName name="_Sort" hidden="1">'[3]OPCIONES DE SIMULACION'!#REF!</definedName>
    <definedName name="A">'[4]11'!$17:$65536</definedName>
    <definedName name="a6d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hidden="1">[5]DATOS!#REF!</definedName>
    <definedName name="aaa" localSheetId="5" hidden="1">{#N/A,#N/A,FALSE,"Costos Productos 6A";#N/A,#N/A,FALSE,"Costo Unitario Total H-94-12"}</definedName>
    <definedName name="aaa" hidden="1">{#N/A,#N/A,FALSE,"Costos Productos 6A";#N/A,#N/A,FALSE,"Costo Unitario Total H-94-12"}</definedName>
    <definedName name="ab" localSheetId="5" hidden="1">{#N/A,#N/A,FALSE,"Costos Productos 6A";#N/A,#N/A,FALSE,"Costo Unitario Total H-94-12"}</definedName>
    <definedName name="ab" hidden="1">{#N/A,#N/A,FALSE,"Costos Productos 6A";#N/A,#N/A,FALSE,"Costo Unitario Total H-94-12"}</definedName>
    <definedName name="ABDCCC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BDCC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justeinf" localSheetId="5" hidden="1">{#N/A,#N/A,FALSE,"Costos Productos 6A";#N/A,#N/A,FALSE,"Costo Unitario Total H-94-12"}</definedName>
    <definedName name="Ajusteinf" hidden="1">{#N/A,#N/A,FALSE,"Costos Productos 6A";#N/A,#N/A,FALSE,"Costo Unitario Total H-94-12"}</definedName>
    <definedName name="AJUSTPTO" localSheetId="5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OVABaseCell">'[6]1 Way ANOVA Analysis'!$B$6</definedName>
    <definedName name="ANOVABiasAnalysis">'[6]MSA Analysis - ANOVA'!$B$20:$C$21</definedName>
    <definedName name="ANOVAMainAnalysis">'[6]MSA Analysis - ANOVA'!$B$4:$E$11</definedName>
    <definedName name="ANOVAPrecisionAnalysis">'[6]MSA Analysis - ANOVA'!$B$13:$C$17</definedName>
    <definedName name="anscount" hidden="1">3</definedName>
    <definedName name="_xlnm.Print_Area" localSheetId="4">INDICADORES!$A$1:$G$14</definedName>
    <definedName name="_xlnm.Print_Area" localSheetId="5">'OBJETIVOS Y METAS'!$A$1:$H$16</definedName>
    <definedName name="base5">#REF!</definedName>
    <definedName name="bbbb" localSheetId="5" hidden="1">{#N/A,#N/A,FALSE,"Costos Productos 6A";#N/A,#N/A,FALSE,"Costo Unitario Total H-94-12"}</definedName>
    <definedName name="bbbb" hidden="1">{#N/A,#N/A,FALSE,"Costos Productos 6A";#N/A,#N/A,FALSE,"Costo Unitario Total H-94-12"}</definedName>
    <definedName name="CA" hidden="1">[7]DATOS!#REF!</definedName>
    <definedName name="CABCELAR" localSheetId="5" hidden="1">{#N/A,#N/A,FALSE,"Costos Productos 6A";#N/A,#N/A,FALSE,"Costo Unitario Total H-94-12"}</definedName>
    <definedName name="CABCELAR" hidden="1">{#N/A,#N/A,FALSE,"Costos Productos 6A";#N/A,#N/A,FALSE,"Costo Unitario Total H-94-12"}</definedName>
    <definedName name="CALIDAD3" localSheetId="5" hidden="1">{#N/A,#N/A,FALSE,"Costos Productos 6A";#N/A,#N/A,FALSE,"Costo Unitario Total H-94-12"}</definedName>
    <definedName name="CALIDAD3" hidden="1">{#N/A,#N/A,FALSE,"Costos Productos 6A";#N/A,#N/A,FALSE,"Costo Unitario Total H-94-12"}</definedName>
    <definedName name="caso">#REF!</definedName>
    <definedName name="CESAR" localSheetId="5" hidden="1">{#N/A,#N/A,FALSE,"Costos Productos 6A";#N/A,#N/A,FALSE,"Costo Unitario Total H-94-12"}</definedName>
    <definedName name="CESAR" hidden="1">{#N/A,#N/A,FALSE,"Costos Productos 6A";#N/A,#N/A,FALSE,"Costo Unitario Total H-94-12"}</definedName>
    <definedName name="CHACA" hidden="1">[7]DATOS!#REF!</definedName>
    <definedName name="Clase" localSheetId="5">#REF!</definedName>
    <definedName name="Clase">#REF!</definedName>
    <definedName name="CONT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ABLE" localSheetId="5" hidden="1">{#N/A,#N/A,FALSE,"CIBHA05A";#N/A,#N/A,FALSE,"CIBHA05B"}</definedName>
    <definedName name="CONTABLE" hidden="1">{#N/A,#N/A,FALSE,"CIBHA05A";#N/A,#N/A,FALSE,"CIBHA05B"}</definedName>
    <definedName name="CONTABLES" localSheetId="5" hidden="1">{#N/A,#N/A,FALSE,"Costos Productos 6A";#N/A,#N/A,FALSE,"Costo Unitario Total H-94-12"}</definedName>
    <definedName name="CONTABLES" hidden="1">{#N/A,#N/A,FALSE,"Costos Productos 6A";#N/A,#N/A,FALSE,"Costo Unitario Total H-94-12"}</definedName>
    <definedName name="COORDINADORA_LAB._APLICACIÓN_PERFUMES" localSheetId="5">#REF!</definedName>
    <definedName name="COORDINADORA_LAB._APLICACIÓN_PERFUMES">#REF!</definedName>
    <definedName name="CorrelationBaseCell">'[6]Correlation Analysis'!$B$11</definedName>
    <definedName name="cost04" localSheetId="5" hidden="1">{#N/A,#N/A,FALSE,"Costos Productos 6A";#N/A,#N/A,FALSE,"Costo Unitario Total H-94-12"}</definedName>
    <definedName name="cost04" hidden="1">{#N/A,#N/A,FALSE,"Costos Productos 6A";#N/A,#N/A,FALSE,"Costo Unitario Total H-94-12"}</definedName>
    <definedName name="COSTCONTAB" localSheetId="5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s" localSheetId="5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localSheetId="5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localSheetId="5" hidden="1">{#N/A,#N/A,FALSE,"Costos Productos 6A";#N/A,#N/A,FALSE,"Costo Unitario Total H-94-12"}</definedName>
    <definedName name="costos04" hidden="1">{#N/A,#N/A,FALSE,"Costos Productos 6A";#N/A,#N/A,FALSE,"Costo Unitario Total H-94-12"}</definedName>
    <definedName name="CRUDOS" localSheetId="5" hidden="1">{#N/A,#N/A,FALSE,"CIBHA05A";#N/A,#N/A,FALSE,"CIBHA05B"}</definedName>
    <definedName name="CRUDOS" hidden="1">{#N/A,#N/A,FALSE,"CIBHA05A";#N/A,#N/A,FALSE,"CIBHA05B"}</definedName>
    <definedName name="D">#REF!</definedName>
    <definedName name="DATOS">#REF!</definedName>
    <definedName name="dclkdskdcmlkdscmlkdsmklslkmsdlkmsc">'[8]ENFOQUE ESTRATÉGICO'!$K$8:$K$9</definedName>
    <definedName name="dddd" localSheetId="5" hidden="1">{#N/A,#N/A,FALSE,"Costos Productos 6A";#N/A,#N/A,FALSE,"Costo Unitario Total H-94-12"}</definedName>
    <definedName name="dddd" hidden="1">{#N/A,#N/A,FALSE,"Costos Productos 6A";#N/A,#N/A,FALSE,"Costo Unitario Total H-94-12"}</definedName>
    <definedName name="eeeeeee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eeeeee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ntorno" localSheetId="5">#REF!</definedName>
    <definedName name="Entorno">#REF!</definedName>
    <definedName name="ESPERA" localSheetId="5">#REF!</definedName>
    <definedName name="ESPERA">#REF!</definedName>
    <definedName name="Excel_BuiltIn__FilterDatabase_1">'[9]Risk List'!#REF!</definedName>
    <definedName name="FGF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GF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ORMA9698" localSheetId="5" hidden="1">{#N/A,#N/A,FALSE,"CIBHA05A";#N/A,#N/A,FALSE,"CIBHA05B"}</definedName>
    <definedName name="fORMA9698" hidden="1">{#N/A,#N/A,FALSE,"CIBHA05A";#N/A,#N/A,FALSE,"CIBHA05B"}</definedName>
    <definedName name="FORMAUNIT" localSheetId="5" hidden="1">{#N/A,#N/A,FALSE,"Costos Productos 6A";#N/A,#N/A,FALSE,"Costo Unitario Total H-94-12"}</definedName>
    <definedName name="FORMAUNIT" hidden="1">{#N/A,#N/A,FALSE,"Costos Productos 6A";#N/A,#N/A,FALSE,"Costo Unitario Total H-94-12"}</definedName>
    <definedName name="FTestBaseCell">'[6]F Test Analysis'!$B$11</definedName>
    <definedName name="fzddgffdg" localSheetId="5" hidden="1">{#N/A,#N/A,FALSE,"Costos Contables CIB A 12 1994";#N/A,#N/A,FALSE,"Cuadre Contab. y C. OP"}</definedName>
    <definedName name="fzddgffdg" hidden="1">{#N/A,#N/A,FALSE,"Costos Contables CIB A 12 1994";#N/A,#N/A,FALSE,"Cuadre Contab. y C. OP"}</definedName>
    <definedName name="GRCHIS0599" localSheetId="5" hidden="1">{#N/A,#N/A,FALSE,"Costos Productos 6A";#N/A,#N/A,FALSE,"Costo Unitario Total H-94-12"}</definedName>
    <definedName name="GRCHIS0599" hidden="1">{#N/A,#N/A,FALSE,"Costos Productos 6A";#N/A,#N/A,FALSE,"Costo Unitario Total H-94-12"}</definedName>
    <definedName name="GroupBaseCell">'[6]1 Way ANOVA Analysis'!$A$13</definedName>
    <definedName name="GUARDAR">#REF!</definedName>
    <definedName name="GUARDAR1">#REF!</definedName>
    <definedName name="Height">5</definedName>
    <definedName name="HISTORICO" localSheetId="5" hidden="1">{#N/A,#N/A,FALSE,"Costos Productos 6A";#N/A,#N/A,FALSE,"Costo Unitario Total H-94-12"}</definedName>
    <definedName name="HISTORICO" hidden="1">{#N/A,#N/A,FALSE,"Costos Productos 6A";#N/A,#N/A,FALSE,"Costo Unitario Total H-94-12"}</definedName>
    <definedName name="HOLA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SIT" localSheetId="5" hidden="1">{#N/A,#N/A,FALSE,"CIBHA05A";#N/A,#N/A,FALSE,"CIBHA05B"}</definedName>
    <definedName name="HSIT" hidden="1">{#N/A,#N/A,FALSE,"CIBHA05A";#N/A,#N/A,FALSE,"CIBHA05B"}</definedName>
    <definedName name="Impa">#REF!</definedName>
    <definedName name="INDPYG9698" localSheetId="5" hidden="1">{#N/A,#N/A,FALSE,"Costos Productos 6A";#N/A,#N/A,FALSE,"Costo Unitario Total H-94-12"}</definedName>
    <definedName name="INDPYG9698" hidden="1">{#N/A,#N/A,FALSE,"Costos Productos 6A";#N/A,#N/A,FALSE,"Costo Unitario Total H-94-12"}</definedName>
    <definedName name="ING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localSheetId="5" hidden="1">{#N/A,#N/A,FALSE,"CIBHA05A";#N/A,#N/A,FALSE,"CIBHA05B"}</definedName>
    <definedName name="INGREHIS" hidden="1">{#N/A,#N/A,FALSE,"CIBHA05A";#N/A,#N/A,FALSE,"CIBHA05B"}</definedName>
    <definedName name="IOPIOU" localSheetId="5" hidden="1">{#N/A,#N/A,FALSE,"Costos Productos 6A";#N/A,#N/A,FALSE,"Costo Unitario Total H-94-12"}</definedName>
    <definedName name="IOPIOU" hidden="1">{#N/A,#N/A,FALSE,"Costos Productos 6A";#N/A,#N/A,FALSE,"Costo Unitario Total H-94-12"}</definedName>
    <definedName name="kkkkk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lkl">#REF!</definedName>
    <definedName name="lili" localSheetId="5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li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mcount" hidden="1">3</definedName>
    <definedName name="LSL">'[6]MSA Template'!$C$8</definedName>
    <definedName name="mejora">#REF!</definedName>
    <definedName name="mem" localSheetId="5" hidden="1">{#N/A,#N/A,FALSE,"Costos Productos 6A";#N/A,#N/A,FALSE,"Costo Unitario Total H-94-12"}</definedName>
    <definedName name="mem" hidden="1">{#N/A,#N/A,FALSE,"Costos Productos 6A";#N/A,#N/A,FALSE,"Costo Unitario Total H-94-12"}</definedName>
    <definedName name="memorias" localSheetId="5" hidden="1">{#N/A,#N/A,FALSE,"CIBHA05A";#N/A,#N/A,FALSE,"CIBHA05B"}</definedName>
    <definedName name="memorias" hidden="1">{#N/A,#N/A,FALSE,"CIBHA05A";#N/A,#N/A,FALSE,"CIBHA05B"}</definedName>
    <definedName name="MEMPYGH" localSheetId="5" hidden="1">{#N/A,#N/A,FALSE,"Costos Productos 6A";#N/A,#N/A,FALSE,"Costo Unitario Total H-94-12"}</definedName>
    <definedName name="MEMPYGH" hidden="1">{#N/A,#N/A,FALSE,"Costos Productos 6A";#N/A,#N/A,FALSE,"Costo Unitario Total H-94-12"}</definedName>
    <definedName name="MEMPYGHIS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SES">#REF!</definedName>
    <definedName name="MLKJ" localSheetId="5" hidden="1">{#N/A,#N/A,FALSE,"Costos Productos 6A";#N/A,#N/A,FALSE,"Costo Unitario Total H-94-12"}</definedName>
    <definedName name="MLKJ" hidden="1">{#N/A,#N/A,FALSE,"Costos Productos 6A";#N/A,#N/A,FALSE,"Costo Unitario Total H-94-12"}</definedName>
    <definedName name="MMMM" localSheetId="5" hidden="1">{#N/A,#N/A,FALSE,"Costos Contables CIB A 12 1994";#N/A,#N/A,FALSE,"Cuadre Contab. y C. OP"}</definedName>
    <definedName name="MMMM" hidden="1">{#N/A,#N/A,FALSE,"Costos Contables CIB A 12 1994";#N/A,#N/A,FALSE,"Cuadre Contab. y C. OP"}</definedName>
    <definedName name="mmmmm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mmmm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an">#REF!</definedName>
    <definedName name="nancy">#REF!</definedName>
    <definedName name="NNNNN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NNNN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oemi" localSheetId="5" hidden="1">{#N/A,#N/A,FALSE,"Costos Productos 6A";#N/A,#N/A,FALSE,"Costo Unitario Total H-94-12"}</definedName>
    <definedName name="noemi" hidden="1">{#N/A,#N/A,FALSE,"Costos Productos 6A";#N/A,#N/A,FALSE,"Costo Unitario Total H-94-12"}</definedName>
    <definedName name="oficial" localSheetId="5" hidden="1">{#N/A,#N/A,FALSE,"CIBHA05A";#N/A,#N/A,FALSE,"CIBHA05B"}</definedName>
    <definedName name="oficial" hidden="1">{#N/A,#N/A,FALSE,"CIBHA05A";#N/A,#N/A,FALSE,"CIBHA05B"}</definedName>
    <definedName name="omar">#REF!</definedName>
    <definedName name="Operator1">'[6]MSA Template'!$C$12:$D$21</definedName>
    <definedName name="Operator2">'[6]MSA Template'!$E$12:$F$21</definedName>
    <definedName name="OperatorBaseCell">'[6]MSA Template'!$C$11</definedName>
    <definedName name="OPORTUNDADES">#REF!</definedName>
    <definedName name="OPORTUNIDADES">#REF!</definedName>
    <definedName name="ParetoBaseCell">#REF!</definedName>
    <definedName name="PartBaseCell">'[6]MSA Template'!$A$11</definedName>
    <definedName name="poi" localSheetId="5" hidden="1">{#N/A,#N/A,FALSE,"CIBHA05A";#N/A,#N/A,FALSE,"CIBHA05B"}</definedName>
    <definedName name="poi" hidden="1">{#N/A,#N/A,FALSE,"CIBHA05A";#N/A,#N/A,FALSE,"CIBHA05B"}</definedName>
    <definedName name="porcent">#REF!</definedName>
    <definedName name="PPPPP" localSheetId="5" hidden="1">{#N/A,#N/A,FALSE,"Costos Productos 6A";#N/A,#N/A,FALSE,"Costo Unitario Total H-94-12"}</definedName>
    <definedName name="PPPPP" hidden="1">{#N/A,#N/A,FALSE,"Costos Productos 6A";#N/A,#N/A,FALSE,"Costo Unitario Total H-94-12"}</definedName>
    <definedName name="ppppppp" localSheetId="5" hidden="1">{#N/A,#N/A,FALSE,"Costos Contables CIB A 12 1994";#N/A,#N/A,FALSE,"Cuadre Contab. y C. OP"}</definedName>
    <definedName name="ppppppp" hidden="1">{#N/A,#N/A,FALSE,"Costos Contables CIB A 12 1994";#N/A,#N/A,FALSE,"Cuadre Contab. y C. OP"}</definedName>
    <definedName name="PPT" hidden="1">#REF!</definedName>
    <definedName name="Pronostico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ronostico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yg" localSheetId="5" hidden="1">{#N/A,#N/A,FALSE,"Costos Productos 6A";#N/A,#N/A,FALSE,"Costo Unitario Total H-94-12"}</definedName>
    <definedName name="pyg" hidden="1">{#N/A,#N/A,FALSE,"Costos Productos 6A";#N/A,#N/A,FALSE,"Costo Unitario Total H-94-12"}</definedName>
    <definedName name="PYGAJ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localSheetId="5" hidden="1">{#N/A,#N/A,FALSE,"Costos Productos 6A";#N/A,#N/A,FALSE,"Costo Unitario Total H-94-12"}</definedName>
    <definedName name="PYGCON" hidden="1">{#N/A,#N/A,FALSE,"Costos Productos 6A";#N/A,#N/A,FALSE,"Costo Unitario Total H-94-12"}</definedName>
    <definedName name="PYGCONTABLE" localSheetId="5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localSheetId="5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localSheetId="5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localSheetId="5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localSheetId="5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qqq" localSheetId="5" hidden="1">{#N/A,#N/A,FALSE,"Costos Productos 6A";#N/A,#N/A,FALSE,"Costo Unitario Total H-94-12"}</definedName>
    <definedName name="qqqq" hidden="1">{#N/A,#N/A,FALSE,"Costos Productos 6A";#N/A,#N/A,FALSE,"Costo Unitario Total H-94-12"}</definedName>
    <definedName name="qqqqq" localSheetId="5" hidden="1">{#N/A,#N/A,FALSE,"Costos Productos 6A";#N/A,#N/A,FALSE,"Costo Unitario Total H-94-12"}</definedName>
    <definedName name="qqqqq" hidden="1">{#N/A,#N/A,FALSE,"Costos Productos 6A";#N/A,#N/A,FALSE,"Costo Unitario Total H-94-12"}</definedName>
    <definedName name="qwe" hidden="1">#REF!</definedName>
    <definedName name="QWWW" localSheetId="5" hidden="1">{#N/A,#N/A,FALSE,"Costos Productos 6A";#N/A,#N/A,FALSE,"Costo Unitario Total H-94-12"}</definedName>
    <definedName name="QWWW" hidden="1">{#N/A,#N/A,FALSE,"Costos Productos 6A";#N/A,#N/A,FALSE,"Costo Unitario Total H-94-12"}</definedName>
    <definedName name="RATA" localSheetId="5" hidden="1">{#N/A,#N/A,FALSE,"CIBHA05A";#N/A,#N/A,FALSE,"CIBHA05B"}</definedName>
    <definedName name="RATA" hidden="1">{#N/A,#N/A,FALSE,"CIBHA05A";#N/A,#N/A,FALSE,"CIBHA05B"}</definedName>
    <definedName name="ReferenceBaseCell">'[6]MSA Template'!$B$11</definedName>
    <definedName name="RegressionAnal">#REF!</definedName>
    <definedName name="RegStats">#REF!</definedName>
    <definedName name="Reina">#REF!</definedName>
    <definedName name="RR" hidden="1">[5]DATOS!#REF!</definedName>
    <definedName name="rrrrrr" localSheetId="5" hidden="1">{#N/A,#N/A,FALSE,"Costos Contables CIB A 12 1994";#N/A,#N/A,FALSE,"Cuadre Contab. y C. OP"}</definedName>
    <definedName name="rrrrrr" hidden="1">{#N/A,#N/A,FALSE,"Costos Contables CIB A 12 1994";#N/A,#N/A,FALSE,"Cuadre Contab. y C. OP"}</definedName>
    <definedName name="rrtttt" localSheetId="5" hidden="1">{#N/A,#N/A,FALSE,"Costos Productos 6A";#N/A,#N/A,FALSE,"Costo Unitario Total H-94-12"}</definedName>
    <definedName name="rrtttt" hidden="1">{#N/A,#N/A,FALSE,"Costos Productos 6A";#N/A,#N/A,FALSE,"Costo Unitario Total H-94-12"}</definedName>
    <definedName name="s">#REF!</definedName>
    <definedName name="sa">#REF!</definedName>
    <definedName name="sencount" hidden="1">3</definedName>
    <definedName name="SERVICIOS">#REF!</definedName>
    <definedName name="SPC_Sheet1_1">[6]Data!$P$3:$P$72</definedName>
    <definedName name="SPC_Sheet2_1">[6]Data!$P$3:$P$72</definedName>
    <definedName name="SPC_Sheet28_1">[6]Data!$P$3:$P$72</definedName>
    <definedName name="SPC_Sheet29_1">[6]Data!$P$3:$P$72</definedName>
    <definedName name="SPC_Sheet30_1">[6]Data!$AE$7:$AF$28</definedName>
    <definedName name="SPC_Sheet31_1">[6]Data!$P$3:$P$72</definedName>
    <definedName name="SPC_Sheet32_1">[6]Data!$P$3:$P$72</definedName>
    <definedName name="SPC_Sheet33_1">[6]Data!$AF$7:$AF$28</definedName>
    <definedName name="SPC_Sheet34_1">[6]Data!$AE$7:$AF$28</definedName>
    <definedName name="SPC_Sheet35_1">[6]Data!$AE$7:$AE$28</definedName>
    <definedName name="SPC_Sheet6_1">#REF!</definedName>
    <definedName name="SPC_Sheet8_1">#REF!</definedName>
    <definedName name="SS" localSheetId="5" hidden="1">{#N/A,#N/A,FALSE,"Costos Productos 6A";#N/A,#N/A,FALSE,"Costo Unitario Total H-94-12"}</definedName>
    <definedName name="SS" hidden="1">{#N/A,#N/A,FALSE,"Costos Productos 6A";#N/A,#N/A,FALSE,"Costo Unitario Total H-94-12"}</definedName>
    <definedName name="SSSS" localSheetId="5" hidden="1">{#N/A,#N/A,FALSE,"Costos Productos 6A";#N/A,#N/A,FALSE,"Costo Unitario Total H-94-12"}</definedName>
    <definedName name="SSSS" hidden="1">{#N/A,#N/A,FALSE,"Costos Productos 6A";#N/A,#N/A,FALSE,"Costo Unitario Total H-94-12"}</definedName>
    <definedName name="SumBaseCell">'[6]Summary Stats'!$B$2</definedName>
    <definedName name="Tipo" localSheetId="5">#REF!</definedName>
    <definedName name="Tipo">#REF!</definedName>
    <definedName name="TipoBenef">#REF!</definedName>
    <definedName name="TOTAL">#REF!</definedName>
    <definedName name="tTestBaseCell">'[6]t Test Analysis'!$B$11</definedName>
    <definedName name="TTT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TT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USL">'[6]MSA Template'!$C$7</definedName>
    <definedName name="VALOR3">'[1]0698'!$C$27:$E$34</definedName>
    <definedName name="VPs">#REF!</definedName>
    <definedName name="vvvvvv" localSheetId="5" hidden="1">{#N/A,#N/A,FALSE,"Costos Productos 6A";#N/A,#N/A,FALSE,"Costo Unitario Total H-94-12"}</definedName>
    <definedName name="vvvvvv" hidden="1">{#N/A,#N/A,FALSE,"Costos Productos 6A";#N/A,#N/A,FALSE,"Costo Unitario Total H-94-12"}</definedName>
    <definedName name="Width">2</definedName>
    <definedName name="WRN" localSheetId="5" hidden="1">{#N/A,#N/A,FALSE,"Costos Contables CIB A 12 1994";#N/A,#N/A,FALSE,"Cuadre Contab. y C. OP"}</definedName>
    <definedName name="WRN" hidden="1">{#N/A,#N/A,FALSE,"Costos Contables CIB A 12 1994";#N/A,#N/A,FALSE,"Cuadre Contab. y C. OP"}</definedName>
    <definedName name="wrn.26jun." localSheetId="5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6jun.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7jun." localSheetId="5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27jun.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ANEXO1." localSheetId="5" hidden="1">{#N/A,#N/A,FALSE,"Costos Contables CIB A 12 1994";#N/A,#N/A,FALSE,"Cuadre Contab. y C. OP"}</definedName>
    <definedName name="wrn.ANEXO1." hidden="1">{#N/A,#N/A,FALSE,"Costos Contables CIB A 12 1994";#N/A,#N/A,FALSE,"Cuadre Contab. y C. OP"}</definedName>
    <definedName name="wrn.anexo5." localSheetId="5" hidden="1">{#N/A,#N/A,FALSE,"CIBHA05A";#N/A,#N/A,FALSE,"CIBHA05B"}</definedName>
    <definedName name="wrn.anexo5." hidden="1">{#N/A,#N/A,FALSE,"CIBHA05A";#N/A,#N/A,FALSE,"CIBHA05B"}</definedName>
    <definedName name="wrn.anexo6." localSheetId="5" hidden="1">{#N/A,#N/A,FALSE,"Costos Productos 6A";#N/A,#N/A,FALSE,"Costo Unitario Total H-94-12"}</definedName>
    <definedName name="wrn.anexo6." hidden="1">{#N/A,#N/A,FALSE,"Costos Productos 6A";#N/A,#N/A,FALSE,"Costo Unitario Total H-94-12"}</definedName>
    <definedName name="wrn.CAR." localSheetId="5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B." localSheetId="5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CIB.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INFOCIB.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Presupuesto." localSheetId="5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rn.Presupuesto.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wn.infocib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w" localSheetId="5" hidden="1">{#N/A,#N/A,FALSE,"Costos Productos 6A";#N/A,#N/A,FALSE,"Costo Unitario Total H-94-12"}</definedName>
    <definedName name="www" hidden="1">{#N/A,#N/A,FALSE,"Costos Productos 6A";#N/A,#N/A,FALSE,"Costo Unitario Total H-94-12"}</definedName>
    <definedName name="wwww" localSheetId="5" hidden="1">{#N/A,#N/A,FALSE,"Costos Contables CIB A 12 1994";#N/A,#N/A,FALSE,"Cuadre Contab. y C. OP"}</definedName>
    <definedName name="wwww" hidden="1">{#N/A,#N/A,FALSE,"Costos Contables CIB A 12 1994";#N/A,#N/A,FALSE,"Cuadre Contab. y C. OP"}</definedName>
    <definedName name="WWWWW" localSheetId="5" hidden="1">{#N/A,#N/A,FALSE,"Costos Productos 6A";#N/A,#N/A,FALSE,"Costo Unitario Total H-94-12"}</definedName>
    <definedName name="WWWWW" hidden="1">{#N/A,#N/A,FALSE,"Costos Productos 6A";#N/A,#N/A,FALSE,"Costo Unitario Total H-94-12"}</definedName>
    <definedName name="x">#REF!</definedName>
    <definedName name="xxx" localSheetId="5" hidden="1">{#N/A,#N/A,FALSE,"Costos Productos 6A";#N/A,#N/A,FALSE,"Costo Unitario Total H-94-12"}</definedName>
    <definedName name="xxx" hidden="1">{#N/A,#N/A,FALSE,"Costos Productos 6A";#N/A,#N/A,FALSE,"Costo Unitario Total H-94-12"}</definedName>
    <definedName name="XXXX" localSheetId="5" hidden="1">{#N/A,#N/A,FALSE,"CIBHA05A";#N/A,#N/A,FALSE,"CIBHA05B"}</definedName>
    <definedName name="XXXX" hidden="1">{#N/A,#N/A,FALSE,"CIBHA05A";#N/A,#N/A,FALSE,"CIBHA05B"}</definedName>
    <definedName name="xxxxx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yyyyy" localSheetId="5" hidden="1">{#N/A,#N/A,FALSE,"Costos Productos 6A";#N/A,#N/A,FALSE,"Costo Unitario Total H-94-12"}</definedName>
    <definedName name="yyyyy" hidden="1">{#N/A,#N/A,FALSE,"Costos Productos 6A";#N/A,#N/A,FALSE,"Costo Unitario Total H-94-12"}</definedName>
    <definedName name="yyyyyy" localSheetId="5" hidden="1">{#N/A,#N/A,FALSE,"Costos Productos 6A";#N/A,#N/A,FALSE,"Costo Unitario Total H-94-12"}</definedName>
    <definedName name="yyyyyy" hidden="1">{#N/A,#N/A,FALSE,"Costos Productos 6A";#N/A,#N/A,FALSE,"Costo Unitario Total H-94-12"}</definedName>
    <definedName name="z">[10]ANEXOS!#REF!</definedName>
    <definedName name="zzz" localSheetId="5" hidden="1">{#N/A,#N/A,FALSE,"Costos Productos 6A";#N/A,#N/A,FALSE,"Costo Unitario Total H-94-12"}</definedName>
    <definedName name="zzz" hidden="1">{#N/A,#N/A,FALSE,"Costos Productos 6A";#N/A,#N/A,FALSE,"Costo Unitario Total H-94-12"}</definedName>
    <definedName name="zzzz" localSheetId="5" hidden="1">{#N/A,#N/A,FALSE,"Costos Productos 6A";#N/A,#N/A,FALSE,"Costo Unitario Total H-94-12"}</definedName>
    <definedName name="zzzz" hidden="1">{#N/A,#N/A,FALSE,"Costos Productos 6A";#N/A,#N/A,FALSE,"Costo Unitario Total H-94-12"}</definedName>
    <definedName name="ZZZZZZ" localSheetId="5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ZZZZZZ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5" l="1"/>
  <c r="D9" i="14"/>
  <c r="E9" i="14"/>
  <c r="F9" i="14"/>
  <c r="G9" i="14"/>
  <c r="H9" i="14"/>
  <c r="I9" i="14"/>
  <c r="J9" i="14"/>
  <c r="K9" i="14"/>
  <c r="L9" i="14"/>
  <c r="M9" i="14"/>
  <c r="N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C10" i="14"/>
  <c r="C9" i="14"/>
  <c r="N10" i="16" l="1"/>
  <c r="M10" i="16"/>
  <c r="L10" i="16"/>
  <c r="K10" i="16"/>
  <c r="J10" i="16"/>
  <c r="I10" i="16"/>
  <c r="H10" i="16"/>
  <c r="G10" i="16"/>
  <c r="F10" i="16"/>
  <c r="E10" i="16"/>
  <c r="D10" i="16"/>
  <c r="C10" i="16"/>
  <c r="N6" i="16"/>
  <c r="M6" i="16"/>
  <c r="L6" i="16"/>
  <c r="K6" i="16"/>
  <c r="J6" i="16"/>
  <c r="I6" i="16"/>
  <c r="H6" i="16"/>
  <c r="G6" i="16"/>
  <c r="F6" i="16"/>
  <c r="E6" i="16"/>
  <c r="D6" i="16"/>
  <c r="C6" i="16"/>
  <c r="N21" i="15"/>
  <c r="M21" i="15"/>
  <c r="L21" i="15"/>
  <c r="K21" i="15"/>
  <c r="J21" i="15"/>
  <c r="I21" i="15"/>
  <c r="H21" i="15"/>
  <c r="G21" i="15"/>
  <c r="F21" i="15"/>
  <c r="E21" i="15"/>
  <c r="D21" i="15"/>
  <c r="C21" i="15"/>
  <c r="O20" i="15"/>
  <c r="O21" i="15" s="1"/>
  <c r="N20" i="15"/>
  <c r="M20" i="15"/>
  <c r="L20" i="15"/>
  <c r="K20" i="15"/>
  <c r="J20" i="15"/>
  <c r="I20" i="15"/>
  <c r="H20" i="15"/>
  <c r="G20" i="15"/>
  <c r="F20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O16" i="15"/>
  <c r="O17" i="15" s="1"/>
  <c r="N11" i="15"/>
  <c r="M11" i="15"/>
  <c r="L11" i="15"/>
  <c r="K11" i="15"/>
  <c r="J11" i="15"/>
  <c r="I11" i="15"/>
  <c r="H11" i="15"/>
  <c r="G11" i="15"/>
  <c r="F11" i="15"/>
  <c r="N10" i="15"/>
  <c r="M10" i="15"/>
  <c r="L10" i="15"/>
  <c r="K10" i="15"/>
  <c r="J10" i="15"/>
  <c r="I10" i="15"/>
  <c r="H10" i="15"/>
  <c r="G10" i="15"/>
  <c r="F10" i="15"/>
  <c r="O9" i="15"/>
  <c r="N7" i="15"/>
  <c r="M7" i="15"/>
  <c r="L7" i="15"/>
  <c r="K7" i="15"/>
  <c r="J7" i="15"/>
  <c r="I7" i="15"/>
  <c r="H7" i="15"/>
  <c r="G7" i="15"/>
  <c r="F7" i="15"/>
  <c r="E7" i="15"/>
  <c r="E10" i="15" s="1"/>
  <c r="E11" i="15" s="1"/>
  <c r="D7" i="15"/>
  <c r="D10" i="15" s="1"/>
  <c r="D11" i="15" s="1"/>
  <c r="C7" i="15"/>
  <c r="C10" i="15" s="1"/>
  <c r="C11" i="15" s="1"/>
  <c r="O6" i="15"/>
  <c r="O5" i="15"/>
  <c r="N23" i="14"/>
  <c r="M23" i="14"/>
  <c r="L23" i="14"/>
  <c r="K23" i="14"/>
  <c r="J23" i="14"/>
  <c r="I23" i="14"/>
  <c r="H23" i="14"/>
  <c r="G23" i="14"/>
  <c r="F23" i="14"/>
  <c r="E23" i="14"/>
  <c r="D23" i="14"/>
  <c r="C23" i="14"/>
  <c r="O22" i="14"/>
  <c r="O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O19" i="14"/>
  <c r="O18" i="14"/>
  <c r="N15" i="14"/>
  <c r="M15" i="14"/>
  <c r="L15" i="14"/>
  <c r="K15" i="14"/>
  <c r="I15" i="14"/>
  <c r="H15" i="14"/>
  <c r="E15" i="14"/>
  <c r="N14" i="14"/>
  <c r="M14" i="14"/>
  <c r="L14" i="14"/>
  <c r="K14" i="14"/>
  <c r="J14" i="14"/>
  <c r="J15" i="14" s="1"/>
  <c r="I14" i="14"/>
  <c r="H14" i="14"/>
  <c r="G14" i="14"/>
  <c r="G15" i="14" s="1"/>
  <c r="F14" i="14"/>
  <c r="F15" i="14" s="1"/>
  <c r="E14" i="14"/>
  <c r="D14" i="14"/>
  <c r="D15" i="14" s="1"/>
  <c r="N11" i="14"/>
  <c r="M11" i="14"/>
  <c r="L11" i="14"/>
  <c r="K11" i="14"/>
  <c r="J11" i="14"/>
  <c r="I11" i="14"/>
  <c r="H11" i="14"/>
  <c r="G11" i="14"/>
  <c r="F11" i="14"/>
  <c r="E11" i="14"/>
  <c r="D11" i="14"/>
  <c r="C11" i="14"/>
  <c r="C14" i="14"/>
  <c r="C15" i="14" s="1"/>
  <c r="O7" i="14"/>
  <c r="O6" i="14"/>
  <c r="O9" i="14" s="1"/>
  <c r="O7" i="15" l="1"/>
  <c r="O10" i="15" s="1"/>
  <c r="O11" i="15" s="1"/>
  <c r="O23" i="14"/>
  <c r="O20" i="14"/>
  <c r="O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6" authorId="0" shapeId="0" xr:uid="{76FE3E90-F38B-4B05-87A8-220F447C37E2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RESIDUOS PELIGROSOS</t>
        </r>
      </text>
    </comment>
    <comment ref="B18" authorId="0" shapeId="0" xr:uid="{9FBCD677-156A-4197-94C4-EFCA9E50ED8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RESIDUOS COMUNES</t>
        </r>
      </text>
    </comment>
    <comment ref="B21" authorId="0" shapeId="0" xr:uid="{B62F735C-9DFA-4723-AD46-774FBD3A517E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RESIDUOS RECICLABLES (CARTÓN, CHATARRA, BOTELLAS PLÁSTICAS,ETC)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E7" authorId="0" shapeId="0" xr:uid="{7BE72EF2-6B17-451B-940B-D681DADE6DBE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EN LA INFORMACIÓN DEL INDICADOR ESTA MENSUAL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  <author>HP</author>
  </authors>
  <commentList>
    <comment ref="B10" authorId="0" shapeId="0" xr:uid="{D1704049-78F8-46CB-8B59-BE4FEA011A5F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cuantificar-valorar</t>
        </r>
      </text>
    </comment>
    <comment ref="C10" authorId="0" shapeId="0" xr:uid="{CC7AF46B-860C-4916-B01F-843589D10C9C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120 kWh equivale al consumo promedio por persona al mes en el Perú, datos recogidos por INEI.</t>
        </r>
      </text>
    </comment>
    <comment ref="C12" authorId="0" shapeId="0" xr:uid="{6CB8B18C-682F-4C45-AF39-376B3038D641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solo se contempla el consumo de agua para consumo humano. </t>
        </r>
      </text>
    </comment>
    <comment ref="D14" authorId="1" shapeId="0" xr:uid="{1DE230AF-1E77-4A0F-9A2B-F4B34136AF4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nro. Inspecciones habilitadas offline (proyecto)/nro. Total de Inpsecciones realizadas. (proyecto</t>
        </r>
      </text>
    </comment>
  </commentList>
</comments>
</file>

<file path=xl/sharedStrings.xml><?xml version="1.0" encoding="utf-8"?>
<sst xmlns="http://schemas.openxmlformats.org/spreadsheetml/2006/main" count="387" uniqueCount="176">
  <si>
    <t xml:space="preserve">INDICADORES DE GESTION AMBIENTAL </t>
  </si>
  <si>
    <t>KP-F-GA-04
V.1
AGOSTO- 2022</t>
  </si>
  <si>
    <t>DISPOSICION DE RESIDUOS</t>
  </si>
  <si>
    <t>RESPONSABLE DEL INDICADOR:</t>
  </si>
  <si>
    <t>JESÚS RAMOS</t>
  </si>
  <si>
    <t xml:space="preserve">FRECUENCIA DE EVALUACIÓN: </t>
  </si>
  <si>
    <t>MENSUAL</t>
  </si>
  <si>
    <t>ITEM</t>
  </si>
  <si>
    <t>DESCRIPCION</t>
  </si>
  <si>
    <t>total</t>
  </si>
  <si>
    <t>TOTAL KILOS GENERADOS DE RESPEL</t>
  </si>
  <si>
    <t>TOTAL KILOS DISPUESTOS RESPEL</t>
  </si>
  <si>
    <t>NUIMERO DE TALADRO EN EL MES</t>
  </si>
  <si>
    <t>KG DE RESIDUOS PELIGROSOS GENERADOS x TALADRO</t>
  </si>
  <si>
    <t>KG DE RESIDUOS PELIGROSOS DISPUESTOS x TALADRO</t>
  </si>
  <si>
    <t>PORCENTAJE DE DISPOSICION TOTAL RESPEL</t>
  </si>
  <si>
    <t>REDUCIR EN 5% LA GENERACIÓN DE RESPEL</t>
  </si>
  <si>
    <t>RESPEL GENERADOS 2023 (al mes por taladro) (Kg)</t>
  </si>
  <si>
    <t>RESPEL GENERADOS 2024 (al mes por taladro)(Kg)</t>
  </si>
  <si>
    <t xml:space="preserve">% REDUCCIÓN </t>
  </si>
  <si>
    <t xml:space="preserve">META </t>
  </si>
  <si>
    <t>TOTAL KILOS GENERADOS DE RECO</t>
  </si>
  <si>
    <t>TOTAL KILOS DISPUESTOS RECO</t>
  </si>
  <si>
    <t>PORCENTAJE DE DISPOSICION TOTAL RECO</t>
  </si>
  <si>
    <t>TOTAL KILOS GENERADOS DE RERE</t>
  </si>
  <si>
    <t>TOTAL KILOS DISPUESTOS RERE</t>
  </si>
  <si>
    <t>PORCENTAJE DE DISPOSICION TOTAL RERE</t>
  </si>
  <si>
    <t>META</t>
  </si>
  <si>
    <t>ANÁLISIS DE TENDENCIA</t>
  </si>
  <si>
    <t>PRIMER TRIMESTRE</t>
  </si>
  <si>
    <t>En sede no se generan residuos peligrosos, debido a que solo se almacenan productos mas no se realiza actividades de mantenimiento u otros</t>
  </si>
  <si>
    <t>SEGUNDO TRIMESTRE</t>
  </si>
  <si>
    <t>TERCER TRIMESTRE</t>
  </si>
  <si>
    <t>CUARTO TRIMESTRE</t>
  </si>
  <si>
    <t>PLAN DE ACCIÓN</t>
  </si>
  <si>
    <t>No se generaron residuos peligrosos durante este periodo</t>
  </si>
  <si>
    <t>Se disponen el 100% de los residuos comunes durante este primer trimestre, estos residuos se disponen con la municipalidad de Socabaya como residuos similares a municipales.</t>
  </si>
  <si>
    <t>Se continuara el 100% de los residuos cómunes (no aprovechables) y charlas de segregación en fuente, conjunto con socializaciones del uso de la balanza para el pesaje de residuos</t>
  </si>
  <si>
    <t>El 100% de residuos reciclables se disponen con la municipalidad de socabaya como residuos similares a muncipales.</t>
  </si>
  <si>
    <t>Se continuara el 100% de los residuos reciclables ( aprovechables) y charlas de segregación en fuente, conjunto con socializaciones del uso de la balanza para el pesaje de residuos</t>
  </si>
  <si>
    <t>INFORMACION DEL INDICADOR</t>
  </si>
  <si>
    <t>RESULTADOS DEL INDICADOR</t>
  </si>
  <si>
    <t>FUENTE DE INFORMACION</t>
  </si>
  <si>
    <t>Formato de Gestión de Residuos</t>
  </si>
  <si>
    <t>INTERPRETACION DEL RESULTADO</t>
  </si>
  <si>
    <t xml:space="preserve">A partir de la recolección de los datos de residuos peligrosos, residuos comunes y residuos reaprovechables :
%  DE DISPOSICIÓN TOTAL DE RESPEL
% DE DISPOSICIÓN TOTAL DE RECO                                                                                                                                                                                                                                                                                                                                                      % DE DISPOSOCIÓN TOTAL DE RERE                                                                                  </t>
  </si>
  <si>
    <t>CUMPLE?</t>
  </si>
  <si>
    <t xml:space="preserve">SI  </t>
  </si>
  <si>
    <t>FRECUENCIA DE ANALISIS</t>
  </si>
  <si>
    <t>NO</t>
  </si>
  <si>
    <t>FORMULA</t>
  </si>
  <si>
    <t>ACCIONES A SEGUIR</t>
  </si>
  <si>
    <t>TOMAR ACCION CORRECTIVA</t>
  </si>
  <si>
    <t>TOMAR ACCION PREVENTIVA</t>
  </si>
  <si>
    <t>X</t>
  </si>
  <si>
    <t>OTRAS (EXPLIQUE)</t>
  </si>
  <si>
    <t>TIPO DE INDICADOR</t>
  </si>
  <si>
    <t>INDICADORES DE GESTION AMBIENTAL</t>
  </si>
  <si>
    <t>KP-F-GA-04
V.2
ABR-2023</t>
  </si>
  <si>
    <t>AGUA
ENERGIA</t>
  </si>
  <si>
    <t>RESPONSABLE INDICADOR:</t>
  </si>
  <si>
    <t>JESUS RAMOS</t>
  </si>
  <si>
    <t>FRECUENCIA DE EVALUACIÓN:</t>
  </si>
  <si>
    <t>AGUA</t>
  </si>
  <si>
    <t>TOTAL</t>
  </si>
  <si>
    <t>NUMERO PROMEDIO DE HORAS HOMBRE TRABAJADAS AL MES</t>
  </si>
  <si>
    <t>CONSUMO EN M3</t>
  </si>
  <si>
    <t>PROMEDIO CONSUMO POR HORAS HOMBRE TRABAJADAS</t>
  </si>
  <si>
    <t>CONSUMO DE AGUA 2023 (M3)</t>
  </si>
  <si>
    <t>CONSUMO DE AGUA 2024 (M3)</t>
  </si>
  <si>
    <t>ENERGIA</t>
  </si>
  <si>
    <t>CONSUMO EN kWh</t>
  </si>
  <si>
    <t>CONSUMO DE kWh 2023 (por persona por mes)</t>
  </si>
  <si>
    <t>CONSUMO DE kWh 2024 (por persona por mes)</t>
  </si>
  <si>
    <t xml:space="preserve">  </t>
  </si>
  <si>
    <t>ESTANDARES REALIZADOS</t>
  </si>
  <si>
    <t>ESTANDARES NO REALIZADOS</t>
  </si>
  <si>
    <t>Se continuara sensibilizando a los trabajadores sobre el ahorro en el consumo de energía, se cambiara señaletica que no sea visible.</t>
  </si>
  <si>
    <t>CAPACIDAD GENERADOR ELÉCTRICO/MEDIDOR ELÉCTRICO  Y MEDIDOR DE AGUA</t>
  </si>
  <si>
    <t>A partir de los consumos de agua y energia se generan.
PROMEDIO CONSUMO POR PERSONA EN M3
PROMEDIO CONSUMO POR PERSONA EN KWh</t>
  </si>
  <si>
    <t>KP-F-GA-04
V.1
JUL 2022</t>
  </si>
  <si>
    <t>INDICADORES AMBIENTALES</t>
  </si>
  <si>
    <t xml:space="preserve">RESPONSABLE INDICADOR: </t>
  </si>
  <si>
    <t xml:space="preserve">JESÚS RAMOS </t>
  </si>
  <si>
    <t>Actividades PGR Programadas</t>
  </si>
  <si>
    <t>Actividades PGR Ejecutadas</t>
  </si>
  <si>
    <t>% de Cumplimiento</t>
  </si>
  <si>
    <t>Meta</t>
  </si>
  <si>
    <t>Actividades PGA Programadas</t>
  </si>
  <si>
    <t>Actividades PGA Ejecutadas</t>
  </si>
  <si>
    <t xml:space="preserve">PROGRAMA DE GESTIÓN DE RESIDUOS, PROGRAMA DE GESTIÓN AMBIENTAL </t>
  </si>
  <si>
    <t xml:space="preserve">A partir de:
 PROGRAMA DE GESTIÓN DE RESIDUOS, PROGRAMA DE GESTIÓN AMBIENTAL </t>
  </si>
  <si>
    <t xml:space="preserve">SI    </t>
  </si>
  <si>
    <t>EFICACIA</t>
  </si>
  <si>
    <t>SEGUIMIENTO DE HALLAZGOS, GESTIÓN Y CIERRE DE DE HALLAZGOS</t>
  </si>
  <si>
    <t>OBJETIVOS Y METAS</t>
  </si>
  <si>
    <t>KP-F-GA-04
V.0
JUL 2022</t>
  </si>
  <si>
    <t>INTENSION DE LA POLITICA</t>
  </si>
  <si>
    <t>OBJETIVOS</t>
  </si>
  <si>
    <t xml:space="preserve">INDICADOR </t>
  </si>
  <si>
    <t>FRECUENCIA</t>
  </si>
  <si>
    <t>CUANDO/FINALIZA</t>
  </si>
  <si>
    <t>ESTRATEGIA</t>
  </si>
  <si>
    <t xml:space="preserve">La empresa busca, mediante la continua identificación y valoración de peligros, priorizar  los respectivos riesgos en seguridad y medio ambiente de su operación,  para  determinar  controles, que permitan prevenir la ocurrencia de accidentes, incidentes, lesiones personales, enfermedades laborales </t>
  </si>
  <si>
    <t>Disminuir la ocurrencia de Accidentes de Trabajo</t>
  </si>
  <si>
    <t>Menor a  1,05</t>
  </si>
  <si>
    <t>No de AT         * 200.000
THT</t>
  </si>
  <si>
    <t>TRIMESTRAL</t>
  </si>
  <si>
    <t>Diciembre de 2022</t>
  </si>
  <si>
    <t xml:space="preserve">Se definiran estrategias con base al contexto de la organización y la evaluación de los riesgos y oportunidades.
Mediante las reuniones HSE corporativas y las reuniones de operaciones se definiran igualmente actividades claves a desarrollar.
</t>
  </si>
  <si>
    <t>Menor a  7,5</t>
  </si>
  <si>
    <t>No de dias perdidos y cargados  * 200.000
THT</t>
  </si>
  <si>
    <t>Cumplimiento del programa de liderazgo</t>
  </si>
  <si>
    <t>Actividades planeadas
Actividades ejecutadas</t>
  </si>
  <si>
    <t>Informe mensual de cumplimiento del programa de liderazgo</t>
  </si>
  <si>
    <t>Mantener en cero el índice de enfermedad profesional.</t>
  </si>
  <si>
    <t>No. Casos Nuevos  
Total trabajadores</t>
  </si>
  <si>
    <t>Con base al organigrama realizar evaluaciones medicas, de ingreso y periodicas que permitan hacer seguimiento a las condiciones de salud.
Establecer controles con base a la matriz de peligros para aquellos riesgos que presenten alta probabilidad de contribuir al desarrollo de enfermedades laborales
Reporte de casi incidentes para identificar la tendencia de accidentalidad de manera preventiva.</t>
  </si>
  <si>
    <t>Cumplir con el plan de gestión de residuos</t>
  </si>
  <si>
    <r>
      <rPr>
        <b/>
        <sz val="9"/>
        <color indexed="8"/>
        <rFont val="Calibri"/>
        <family val="2"/>
      </rPr>
      <t xml:space="preserve">100% </t>
    </r>
    <r>
      <rPr>
        <sz val="9"/>
        <color indexed="8"/>
        <rFont val="Calibri"/>
        <family val="2"/>
      </rPr>
      <t xml:space="preserve"> de la gestión residuos peligrosos </t>
    </r>
  </si>
  <si>
    <t xml:space="preserve">Residuos peligrosos con tratamiento final  
Residuos peligrosos generados en operación
</t>
  </si>
  <si>
    <t>SEMESTRAL</t>
  </si>
  <si>
    <t>Se cuenta con proveedor externo debidamente autorizado por las entidades de control ambiental, quien se encarga de disponer los residuos peligrosos.
Se busca realizar acuerdos post-consumo para algunos productos.</t>
  </si>
  <si>
    <r>
      <rPr>
        <b/>
        <sz val="9"/>
        <color indexed="8"/>
        <rFont val="Calibri"/>
        <family val="2"/>
      </rPr>
      <t>90%</t>
    </r>
    <r>
      <rPr>
        <sz val="9"/>
        <color indexed="8"/>
        <rFont val="Calibri"/>
        <family val="2"/>
      </rPr>
      <t xml:space="preserve"> de cumplimento en las actividadades programadas del plan de gestión de residuos </t>
    </r>
  </si>
  <si>
    <t>No. Actividades ejecutadas 
No. Actividades programadas</t>
  </si>
  <si>
    <t>Se cuenta con un cronograma de actividades para su planeacion y seguimiento.</t>
  </si>
  <si>
    <t>Establecer un plan de gestión ambiental.</t>
  </si>
  <si>
    <r>
      <rPr>
        <b/>
        <sz val="9"/>
        <rFont val="Calibri"/>
        <family val="2"/>
      </rPr>
      <t>90%</t>
    </r>
    <r>
      <rPr>
        <sz val="9"/>
        <rFont val="Calibri"/>
        <family val="2"/>
      </rPr>
      <t xml:space="preserve"> de cumplimento en las actividadades programadas del plan de gestión ambiental </t>
    </r>
  </si>
  <si>
    <t>Controlar el consumo de recursos naturales (agua, energia).</t>
  </si>
  <si>
    <r>
      <t xml:space="preserve">Energía: Lograr un promedio &lt;= a </t>
    </r>
    <r>
      <rPr>
        <b/>
        <sz val="9"/>
        <rFont val="Calibri"/>
        <family val="2"/>
      </rPr>
      <t>75 kWh</t>
    </r>
    <r>
      <rPr>
        <sz val="9"/>
        <rFont val="Calibri"/>
        <family val="2"/>
      </rPr>
      <t xml:space="preserve"> por persona  </t>
    </r>
  </si>
  <si>
    <t>Total de Kwh persona  
No de personas</t>
  </si>
  <si>
    <t>Actividades de sensibilización, registro para el control del consumo de energia, uso de luces led en campamentos y sede principal, señalización y capacitación del personal.</t>
  </si>
  <si>
    <r>
      <t xml:space="preserve">Agua: Lograr un promedio &lt;= a </t>
    </r>
    <r>
      <rPr>
        <b/>
        <sz val="9"/>
        <rFont val="Calibri"/>
        <family val="2"/>
      </rPr>
      <t>0.75m3</t>
    </r>
    <r>
      <rPr>
        <sz val="9"/>
        <rFont val="Calibri"/>
        <family val="2"/>
      </rPr>
      <t xml:space="preserve"> por persona </t>
    </r>
  </si>
  <si>
    <t xml:space="preserve"> Total de m3 persona
No de personas</t>
  </si>
  <si>
    <t>Actividades de sensibilización, registro para el control del consumo de agua, señalización y capacitación del personal.</t>
  </si>
  <si>
    <t xml:space="preserve">Disminución del consumo de papel </t>
  </si>
  <si>
    <r>
      <t>Desarrollar en un</t>
    </r>
    <r>
      <rPr>
        <b/>
        <sz val="9"/>
        <color indexed="8"/>
        <rFont val="Calibri"/>
        <family val="2"/>
      </rPr>
      <t xml:space="preserve"> 50% </t>
    </r>
    <r>
      <rPr>
        <sz val="9"/>
        <color indexed="8"/>
        <rFont val="Calibri"/>
        <family val="2"/>
      </rPr>
      <t xml:space="preserve">o mas métodos tecnologicos para el ahorrro en el consumo papel </t>
    </r>
  </si>
  <si>
    <t>% de iniciativadesarrolladas
% de iniciativas propuestas</t>
  </si>
  <si>
    <t xml:space="preserve">ANUAL </t>
  </si>
  <si>
    <t xml:space="preserve">Desarrollo de ayudas tecnologicas para el proceso HSE , facturaciones , operaciones , mantenimiento y logistica </t>
  </si>
  <si>
    <t xml:space="preserve">Implementación luminaria LED </t>
  </si>
  <si>
    <r>
      <t>Cumplir con el</t>
    </r>
    <r>
      <rPr>
        <b/>
        <sz val="9"/>
        <color indexed="8"/>
        <rFont val="Calibri"/>
        <family val="2"/>
      </rPr>
      <t xml:space="preserve"> 100%</t>
    </r>
    <r>
      <rPr>
        <sz val="9"/>
        <color indexed="8"/>
        <rFont val="Calibri"/>
        <family val="2"/>
      </rPr>
      <t xml:space="preserve"> de implementación de luminarias LED en proyectos y sede central </t>
    </r>
  </si>
  <si>
    <t>N° de sedes de trabajo  con luminarias LED
N° de sedes donde aplique la medida</t>
  </si>
  <si>
    <t>Cambio de luces incandecentes por luces LED, incluir la necesidad de estos recursos en el presupuesto HSEQ.</t>
  </si>
  <si>
    <t>FECHA: 03/02/2021</t>
  </si>
  <si>
    <t>Diego Fernando Sierra</t>
  </si>
  <si>
    <t>INTENCIÓN DE LA POLITICA</t>
  </si>
  <si>
    <t>Diciembre de 2023</t>
  </si>
  <si>
    <t>Indicadores de Gestion "KP-F-SST-04 INDICADORES DE GESTION SST&amp;A"</t>
  </si>
  <si>
    <t>Cumplir con el programa de gestión de residuos</t>
  </si>
  <si>
    <r>
      <t xml:space="preserve">Disponer el </t>
    </r>
    <r>
      <rPr>
        <b/>
        <sz val="9"/>
        <color indexed="8"/>
        <rFont val="Calibri"/>
        <family val="2"/>
      </rPr>
      <t>100%</t>
    </r>
    <r>
      <rPr>
        <sz val="9"/>
        <color indexed="8"/>
        <rFont val="Calibri"/>
        <family val="2"/>
      </rPr>
      <t xml:space="preserve"> de los residuos generados </t>
    </r>
  </si>
  <si>
    <t xml:space="preserve">Se cuenta con proveedor externo debidamente autorizado por el Ministerio del Ambiente (MINAM), quien se encarga de la disposición final de los residuos solidos. </t>
  </si>
  <si>
    <r>
      <t xml:space="preserve">Cumplir con el </t>
    </r>
    <r>
      <rPr>
        <b/>
        <sz val="9"/>
        <color indexed="8"/>
        <rFont val="Calibri"/>
        <family val="2"/>
      </rPr>
      <t>90%</t>
    </r>
    <r>
      <rPr>
        <sz val="9"/>
        <color indexed="8"/>
        <rFont val="Calibri"/>
        <family val="2"/>
      </rPr>
      <t xml:space="preserve">  o mas, del total de las actividades programadas en el programa de gestión de residuos</t>
    </r>
  </si>
  <si>
    <t>Se cuenta con el cronograma de gestión de residuos de actividades para su planeacion y seguimiento.</t>
  </si>
  <si>
    <t>Cumplir con el programa  de gestión ambiental.</t>
  </si>
  <si>
    <r>
      <t xml:space="preserve">Cumplir con el </t>
    </r>
    <r>
      <rPr>
        <b/>
        <sz val="9"/>
        <rFont val="Calibri"/>
        <family val="2"/>
      </rPr>
      <t>90%</t>
    </r>
    <r>
      <rPr>
        <sz val="9"/>
        <rFont val="Calibri"/>
        <family val="2"/>
      </rPr>
      <t xml:space="preserve"> o mas, del total de a las actividades programadas en el gestión  ambiental</t>
    </r>
  </si>
  <si>
    <t>Se cuenta con el  cronograma de gestíón ambiental de actividades para su planeacion y seguimiento.</t>
  </si>
  <si>
    <t>Vigilar el consumo de recursos naturales (agua, energia).</t>
  </si>
  <si>
    <r>
      <rPr>
        <sz val="9"/>
        <color rgb="FF000000"/>
        <rFont val="Calibri"/>
        <family val="2"/>
        <scheme val="minor"/>
      </rPr>
      <t xml:space="preserve">Energia:  Mantener un consumo igual o menor a 120 </t>
    </r>
    <r>
      <rPr>
        <b/>
        <sz val="9"/>
        <color rgb="FF000000"/>
        <rFont val="Calibri"/>
        <family val="2"/>
      </rPr>
      <t>kWh</t>
    </r>
    <r>
      <rPr>
        <sz val="9"/>
        <color rgb="FF000000"/>
        <rFont val="Calibri"/>
        <family val="2"/>
      </rPr>
      <t xml:space="preserve"> por persona  al mes</t>
    </r>
  </si>
  <si>
    <t>Actividades de sensibilización contempladas en cronograma de gestióna ambiental, uso de luces led en campamentos y sede principal, señalización y capacitación del personal.</t>
  </si>
  <si>
    <t>Diciembre de 2024</t>
  </si>
  <si>
    <t>Realizar un listado de equipos electricos usados en proyecto (laptos, televisores, cafeteras, microondas, focos, etc). Estimar el consumo energetico de todos los equipos al mes con la siguiente formula.</t>
  </si>
  <si>
    <r>
      <t xml:space="preserve">Agua: Mantener un consumo igual o menor a 3.0 </t>
    </r>
    <r>
      <rPr>
        <b/>
        <sz val="9"/>
        <rFont val="Calibri"/>
        <family val="2"/>
      </rPr>
      <t>m3</t>
    </r>
    <r>
      <rPr>
        <sz val="9"/>
        <rFont val="Calibri"/>
        <family val="2"/>
      </rPr>
      <t xml:space="preserve"> por persona </t>
    </r>
    <r>
      <rPr>
        <sz val="9"/>
        <rFont val="Calibri"/>
        <family val="2"/>
        <scheme val="minor"/>
      </rPr>
      <t>al mes</t>
    </r>
  </si>
  <si>
    <t>Actividades de sensibilización, señalización y capacitación del personal en el programa de gestión ambiental</t>
  </si>
  <si>
    <t>Agua: cumplir con el promedio de consumo de agua en perforación establecido en el DIA (Declaración de Impacto Ambiental) del cliente.</t>
  </si>
  <si>
    <t>Se cuenta con un registro díario del consumo de agua Bitacora de Gestión Ambiental.</t>
  </si>
  <si>
    <t xml:space="preserve">Controlar el consumo de papel </t>
  </si>
  <si>
    <r>
      <t>implementar en un</t>
    </r>
    <r>
      <rPr>
        <b/>
        <sz val="9"/>
        <color indexed="8"/>
        <rFont val="Calibri"/>
        <family val="2"/>
      </rPr>
      <t xml:space="preserve"> 50% </t>
    </r>
    <r>
      <rPr>
        <sz val="9"/>
        <color indexed="8"/>
        <rFont val="Calibri"/>
        <family val="2"/>
      </rPr>
      <t xml:space="preserve">o mas, medios digitales para fomentar el ahorro en el consumo papel </t>
    </r>
  </si>
  <si>
    <t>Aplicar el uso de medios digitales en el proceso HSE, facturaciones , operaciones , mantenimiento y logistica.</t>
  </si>
  <si>
    <t xml:space="preserve">Implementar luminaria LED </t>
  </si>
  <si>
    <t>Cambio y mantenimiento de luces incandecentes por luces LED, incluir la necesidad de estos recursos en el presupuesto HSE.</t>
  </si>
  <si>
    <t>FECHA: 03/02/2023</t>
  </si>
  <si>
    <t>AUMENTO HOJA DE LUMINARIA LED-DISMINUCIÓN DEL PAPEL</t>
  </si>
  <si>
    <t>CUADRO DE OBSERVACIONES, CAMBIO LA PERIODICIDAD DE LAS OBSERVACIONES DE MENSUAL A TRIMESTRAL</t>
  </si>
  <si>
    <t>CUADRO DE ANALISIS DE TENDENCIA DE MANERA TRIMESTRA</t>
  </si>
  <si>
    <t xml:space="preserve">FRECUENCIA DE EVALUACIÓN DEL SISTEMA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</si>
</sst>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0"/>
    <numFmt numFmtId="168" formatCode="_(* #,##0.000_);_(* \(#,##0.000\);_(* &quot;-&quot;??_);_(@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DCD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79">
    <xf numFmtId="0" fontId="0" fillId="0" borderId="0" xfId="0"/>
    <xf numFmtId="0" fontId="1" fillId="0" borderId="0" xfId="3"/>
    <xf numFmtId="0" fontId="8" fillId="0" borderId="26" xfId="0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15" fillId="0" borderId="0" xfId="5" applyFont="1" applyAlignment="1">
      <alignment horizontal="center" vertical="center" wrapText="1"/>
    </xf>
    <xf numFmtId="0" fontId="1" fillId="0" borderId="33" xfId="3" applyBorder="1" applyAlignment="1">
      <alignment horizontal="center"/>
    </xf>
    <xf numFmtId="9" fontId="16" fillId="0" borderId="1" xfId="7" applyFont="1" applyBorder="1" applyAlignment="1">
      <alignment horizontal="center"/>
    </xf>
    <xf numFmtId="9" fontId="1" fillId="0" borderId="1" xfId="7" applyFont="1" applyBorder="1" applyAlignment="1">
      <alignment horizontal="center"/>
    </xf>
    <xf numFmtId="0" fontId="1" fillId="0" borderId="10" xfId="3" applyBorder="1"/>
    <xf numFmtId="0" fontId="1" fillId="0" borderId="8" xfId="3" applyBorder="1"/>
    <xf numFmtId="0" fontId="12" fillId="0" borderId="0" xfId="3" applyFont="1"/>
    <xf numFmtId="167" fontId="12" fillId="0" borderId="0" xfId="3" applyNumberFormat="1" applyFont="1"/>
    <xf numFmtId="0" fontId="1" fillId="0" borderId="5" xfId="3" applyBorder="1"/>
    <xf numFmtId="0" fontId="12" fillId="0" borderId="33" xfId="3" applyFont="1" applyBorder="1" applyAlignment="1">
      <alignment horizontal="center"/>
    </xf>
    <xf numFmtId="1" fontId="12" fillId="0" borderId="0" xfId="3" applyNumberFormat="1" applyFont="1"/>
    <xf numFmtId="0" fontId="12" fillId="0" borderId="10" xfId="3" applyFont="1" applyBorder="1"/>
    <xf numFmtId="0" fontId="12" fillId="0" borderId="8" xfId="3" applyFont="1" applyBorder="1"/>
    <xf numFmtId="0" fontId="12" fillId="0" borderId="5" xfId="3" applyFont="1" applyBorder="1"/>
    <xf numFmtId="0" fontId="1" fillId="0" borderId="49" xfId="3" applyBorder="1" applyAlignment="1">
      <alignment horizontal="center"/>
    </xf>
    <xf numFmtId="165" fontId="1" fillId="0" borderId="0" xfId="3" applyNumberFormat="1"/>
    <xf numFmtId="9" fontId="1" fillId="0" borderId="40" xfId="7" applyFont="1" applyBorder="1" applyAlignment="1">
      <alignment horizontal="center"/>
    </xf>
    <xf numFmtId="9" fontId="2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" fillId="0" borderId="0" xfId="7" applyFont="1" applyBorder="1" applyAlignment="1">
      <alignment horizontal="center"/>
    </xf>
    <xf numFmtId="9" fontId="1" fillId="0" borderId="23" xfId="7" applyFont="1" applyBorder="1" applyAlignment="1">
      <alignment horizontal="center"/>
    </xf>
    <xf numFmtId="9" fontId="1" fillId="0" borderId="36" xfId="7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0" fillId="5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justify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justify" vertical="center" wrapText="1"/>
    </xf>
    <xf numFmtId="0" fontId="23" fillId="5" borderId="33" xfId="0" applyFont="1" applyFill="1" applyBorder="1" applyAlignment="1">
      <alignment horizontal="justify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27" fillId="9" borderId="29" xfId="0" applyFont="1" applyFill="1" applyBorder="1" applyAlignment="1">
      <alignment horizontal="center"/>
    </xf>
    <xf numFmtId="0" fontId="27" fillId="9" borderId="30" xfId="0" applyFont="1" applyFill="1" applyBorder="1" applyAlignment="1">
      <alignment horizontal="center" vertical="center"/>
    </xf>
    <xf numFmtId="0" fontId="27" fillId="9" borderId="62" xfId="0" applyFont="1" applyFill="1" applyBorder="1" applyAlignment="1">
      <alignment horizontal="center" vertical="center"/>
    </xf>
    <xf numFmtId="0" fontId="27" fillId="9" borderId="31" xfId="0" applyFont="1" applyFill="1" applyBorder="1" applyAlignment="1">
      <alignment horizontal="center" vertical="center"/>
    </xf>
    <xf numFmtId="166" fontId="1" fillId="0" borderId="40" xfId="3" applyNumberFormat="1" applyBorder="1" applyAlignment="1">
      <alignment horizontal="center"/>
    </xf>
    <xf numFmtId="166" fontId="1" fillId="0" borderId="1" xfId="6" applyNumberFormat="1" applyFont="1" applyFill="1" applyBorder="1" applyAlignment="1">
      <alignment horizontal="center"/>
    </xf>
    <xf numFmtId="9" fontId="1" fillId="0" borderId="10" xfId="7" applyFont="1" applyBorder="1" applyAlignment="1">
      <alignment horizontal="center"/>
    </xf>
    <xf numFmtId="165" fontId="1" fillId="0" borderId="1" xfId="6" applyNumberFormat="1" applyFont="1" applyBorder="1" applyAlignment="1">
      <alignment horizontal="center"/>
    </xf>
    <xf numFmtId="165" fontId="1" fillId="0" borderId="1" xfId="6" applyNumberFormat="1" applyFont="1" applyBorder="1"/>
    <xf numFmtId="165" fontId="1" fillId="0" borderId="40" xfId="6" applyNumberFormat="1" applyFont="1" applyBorder="1"/>
    <xf numFmtId="166" fontId="1" fillId="5" borderId="1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left" vertical="center" wrapText="1"/>
    </xf>
    <xf numFmtId="0" fontId="23" fillId="5" borderId="2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27" fillId="9" borderId="29" xfId="0" applyFont="1" applyFill="1" applyBorder="1" applyAlignment="1">
      <alignment horizontal="center" wrapText="1"/>
    </xf>
    <xf numFmtId="0" fontId="27" fillId="9" borderId="30" xfId="0" applyFont="1" applyFill="1" applyBorder="1" applyAlignment="1">
      <alignment horizontal="center" vertical="center" wrapText="1"/>
    </xf>
    <xf numFmtId="0" fontId="27" fillId="9" borderId="62" xfId="0" applyFont="1" applyFill="1" applyBorder="1" applyAlignment="1">
      <alignment horizontal="center" vertical="center" wrapText="1"/>
    </xf>
    <xf numFmtId="0" fontId="27" fillId="9" borderId="31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1" fillId="4" borderId="40" xfId="9" applyFont="1" applyFill="1" applyBorder="1" applyAlignment="1">
      <alignment horizontal="center" vertical="center"/>
    </xf>
    <xf numFmtId="9" fontId="1" fillId="4" borderId="1" xfId="9" applyFont="1" applyFill="1" applyBorder="1" applyAlignment="1">
      <alignment horizontal="center" vertical="center"/>
    </xf>
    <xf numFmtId="0" fontId="16" fillId="0" borderId="0" xfId="3" applyFont="1"/>
    <xf numFmtId="0" fontId="16" fillId="0" borderId="8" xfId="3" applyFont="1" applyBorder="1"/>
    <xf numFmtId="0" fontId="32" fillId="0" borderId="0" xfId="3" applyFont="1" applyAlignment="1">
      <alignment vertical="center" wrapText="1"/>
    </xf>
    <xf numFmtId="0" fontId="33" fillId="0" borderId="0" xfId="0" applyFont="1"/>
    <xf numFmtId="0" fontId="0" fillId="5" borderId="0" xfId="0" applyFill="1" applyAlignment="1">
      <alignment horizont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0" fillId="5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9" xfId="3" applyFont="1" applyBorder="1" applyAlignment="1">
      <alignment vertical="center" wrapText="1"/>
    </xf>
    <xf numFmtId="0" fontId="17" fillId="0" borderId="0" xfId="3" applyFont="1" applyAlignment="1">
      <alignment vertical="center" wrapText="1"/>
    </xf>
    <xf numFmtId="0" fontId="12" fillId="5" borderId="1" xfId="3" applyFont="1" applyFill="1" applyBorder="1" applyAlignment="1">
      <alignment horizontal="left" vertical="center"/>
    </xf>
    <xf numFmtId="0" fontId="12" fillId="5" borderId="12" xfId="3" applyFont="1" applyFill="1" applyBorder="1" applyAlignment="1">
      <alignment horizontal="left" vertical="center"/>
    </xf>
    <xf numFmtId="0" fontId="12" fillId="5" borderId="23" xfId="3" applyFont="1" applyFill="1" applyBorder="1" applyAlignment="1">
      <alignment horizontal="left" vertical="center"/>
    </xf>
    <xf numFmtId="0" fontId="1" fillId="0" borderId="33" xfId="3" applyBorder="1" applyAlignment="1">
      <alignment horizontal="center" vertical="center"/>
    </xf>
    <xf numFmtId="0" fontId="18" fillId="3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8" fillId="4" borderId="1" xfId="3" applyFont="1" applyFill="1" applyBorder="1" applyAlignment="1">
      <alignment horizontal="left" vertical="center" wrapText="1"/>
    </xf>
    <xf numFmtId="0" fontId="18" fillId="6" borderId="1" xfId="3" applyFont="1" applyFill="1" applyBorder="1" applyAlignment="1">
      <alignment horizontal="left" vertical="center" wrapText="1"/>
    </xf>
    <xf numFmtId="166" fontId="1" fillId="0" borderId="1" xfId="6" applyNumberFormat="1" applyFont="1" applyBorder="1" applyAlignment="1">
      <alignment horizontal="center" vertical="center"/>
    </xf>
    <xf numFmtId="166" fontId="16" fillId="0" borderId="40" xfId="3" applyNumberFormat="1" applyFont="1" applyBorder="1" applyAlignment="1">
      <alignment horizontal="center" vertical="center"/>
    </xf>
    <xf numFmtId="9" fontId="16" fillId="0" borderId="1" xfId="7" applyFont="1" applyBorder="1" applyAlignment="1">
      <alignment horizontal="center" vertical="center"/>
    </xf>
    <xf numFmtId="9" fontId="16" fillId="0" borderId="40" xfId="7" applyFont="1" applyBorder="1" applyAlignment="1">
      <alignment horizontal="center" vertical="center"/>
    </xf>
    <xf numFmtId="0" fontId="12" fillId="0" borderId="50" xfId="3" applyFont="1" applyBorder="1" applyAlignment="1">
      <alignment horizontal="center" vertical="center"/>
    </xf>
    <xf numFmtId="17" fontId="14" fillId="5" borderId="3" xfId="3" applyNumberFormat="1" applyFont="1" applyFill="1" applyBorder="1" applyAlignment="1">
      <alignment horizontal="center" vertical="center"/>
    </xf>
    <xf numFmtId="9" fontId="16" fillId="4" borderId="1" xfId="9" applyFont="1" applyFill="1" applyBorder="1" applyAlignment="1">
      <alignment horizontal="center" vertical="center"/>
    </xf>
    <xf numFmtId="0" fontId="1" fillId="11" borderId="19" xfId="3" applyFill="1" applyBorder="1" applyAlignment="1">
      <alignment horizontal="center" vertical="center"/>
    </xf>
    <xf numFmtId="0" fontId="13" fillId="11" borderId="20" xfId="3" applyFont="1" applyFill="1" applyBorder="1" applyAlignment="1">
      <alignment horizontal="center" vertical="center"/>
    </xf>
    <xf numFmtId="17" fontId="17" fillId="11" borderId="20" xfId="3" applyNumberFormat="1" applyFont="1" applyFill="1" applyBorder="1" applyAlignment="1">
      <alignment horizontal="center" vertical="center"/>
    </xf>
    <xf numFmtId="17" fontId="17" fillId="11" borderId="35" xfId="3" applyNumberFormat="1" applyFont="1" applyFill="1" applyBorder="1" applyAlignment="1">
      <alignment horizontal="center" vertical="center"/>
    </xf>
    <xf numFmtId="166" fontId="16" fillId="0" borderId="1" xfId="3" applyNumberFormat="1" applyFont="1" applyBorder="1" applyAlignment="1">
      <alignment horizontal="center" vertical="center"/>
    </xf>
    <xf numFmtId="0" fontId="1" fillId="0" borderId="22" xfId="3" applyBorder="1" applyAlignment="1">
      <alignment horizontal="center"/>
    </xf>
    <xf numFmtId="0" fontId="18" fillId="0" borderId="23" xfId="3" applyFont="1" applyBorder="1" applyAlignment="1">
      <alignment horizontal="left" vertical="center" wrapText="1"/>
    </xf>
    <xf numFmtId="9" fontId="1" fillId="0" borderId="23" xfId="7" applyFont="1" applyBorder="1" applyAlignment="1">
      <alignment horizontal="center" vertical="center"/>
    </xf>
    <xf numFmtId="9" fontId="16" fillId="0" borderId="36" xfId="7" applyFont="1" applyBorder="1" applyAlignment="1">
      <alignment horizontal="center" vertical="center"/>
    </xf>
    <xf numFmtId="0" fontId="1" fillId="0" borderId="1" xfId="7" applyNumberFormat="1" applyFont="1" applyBorder="1" applyAlignment="1">
      <alignment horizontal="center" vertical="center"/>
    </xf>
    <xf numFmtId="0" fontId="1" fillId="0" borderId="40" xfId="7" applyNumberFormat="1" applyFont="1" applyBorder="1" applyAlignment="1">
      <alignment horizontal="center" vertical="center"/>
    </xf>
    <xf numFmtId="43" fontId="16" fillId="4" borderId="1" xfId="9" applyNumberFormat="1" applyFont="1" applyFill="1" applyBorder="1" applyAlignment="1">
      <alignment horizontal="center" vertical="center"/>
    </xf>
    <xf numFmtId="166" fontId="1" fillId="0" borderId="1" xfId="7" applyNumberFormat="1" applyFont="1" applyBorder="1" applyAlignment="1">
      <alignment horizontal="center" vertical="center"/>
    </xf>
    <xf numFmtId="0" fontId="18" fillId="11" borderId="1" xfId="3" applyFont="1" applyFill="1" applyBorder="1" applyAlignment="1">
      <alignment horizontal="left" vertical="center" wrapText="1"/>
    </xf>
    <xf numFmtId="0" fontId="18" fillId="12" borderId="1" xfId="3" applyFont="1" applyFill="1" applyBorder="1" applyAlignment="1">
      <alignment horizontal="left" vertical="center" wrapText="1"/>
    </xf>
    <xf numFmtId="0" fontId="1" fillId="0" borderId="0" xfId="3" applyAlignment="1">
      <alignment horizontal="center" vertical="center"/>
    </xf>
    <xf numFmtId="0" fontId="18" fillId="0" borderId="1" xfId="3" applyFont="1" applyBorder="1" applyAlignment="1">
      <alignment horizontal="left" wrapText="1"/>
    </xf>
    <xf numFmtId="0" fontId="12" fillId="0" borderId="19" xfId="3" applyFont="1" applyBorder="1" applyAlignment="1">
      <alignment horizontal="center"/>
    </xf>
    <xf numFmtId="0" fontId="18" fillId="0" borderId="20" xfId="3" applyFont="1" applyBorder="1" applyAlignment="1">
      <alignment horizontal="left" wrapText="1"/>
    </xf>
    <xf numFmtId="166" fontId="1" fillId="0" borderId="20" xfId="6" applyNumberFormat="1" applyFont="1" applyFill="1" applyBorder="1" applyAlignment="1">
      <alignment horizontal="center"/>
    </xf>
    <xf numFmtId="165" fontId="1" fillId="0" borderId="20" xfId="6" applyNumberFormat="1" applyFont="1" applyFill="1" applyBorder="1" applyAlignment="1">
      <alignment horizontal="center"/>
    </xf>
    <xf numFmtId="166" fontId="1" fillId="0" borderId="35" xfId="3" applyNumberFormat="1" applyBorder="1" applyAlignment="1">
      <alignment horizontal="center"/>
    </xf>
    <xf numFmtId="0" fontId="12" fillId="0" borderId="33" xfId="3" applyFont="1" applyBorder="1" applyAlignment="1">
      <alignment horizontal="center" vertical="center"/>
    </xf>
    <xf numFmtId="43" fontId="16" fillId="4" borderId="40" xfId="9" applyNumberFormat="1" applyFont="1" applyFill="1" applyBorder="1" applyAlignment="1">
      <alignment horizontal="center" vertical="center"/>
    </xf>
    <xf numFmtId="0" fontId="12" fillId="0" borderId="22" xfId="3" applyFont="1" applyBorder="1" applyAlignment="1">
      <alignment horizontal="center"/>
    </xf>
    <xf numFmtId="0" fontId="37" fillId="0" borderId="15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17" fontId="17" fillId="5" borderId="3" xfId="3" applyNumberFormat="1" applyFont="1" applyFill="1" applyBorder="1" applyAlignment="1">
      <alignment horizontal="center" vertical="center" wrapText="1"/>
    </xf>
    <xf numFmtId="17" fontId="17" fillId="0" borderId="3" xfId="3" applyNumberFormat="1" applyFont="1" applyBorder="1" applyAlignment="1">
      <alignment horizontal="center" vertical="center" wrapText="1"/>
    </xf>
    <xf numFmtId="164" fontId="1" fillId="0" borderId="1" xfId="6" applyFont="1" applyFill="1" applyBorder="1" applyAlignment="1">
      <alignment horizontal="center"/>
    </xf>
    <xf numFmtId="9" fontId="16" fillId="4" borderId="40" xfId="9" applyFont="1" applyFill="1" applyBorder="1" applyAlignment="1">
      <alignment horizontal="center" vertical="center"/>
    </xf>
    <xf numFmtId="0" fontId="37" fillId="0" borderId="0" xfId="3" applyFont="1" applyAlignment="1">
      <alignment vertical="center" wrapText="1"/>
    </xf>
    <xf numFmtId="165" fontId="1" fillId="0" borderId="20" xfId="6" applyNumberFormat="1" applyFont="1" applyFill="1" applyBorder="1" applyAlignment="1">
      <alignment horizontal="center" vertical="center"/>
    </xf>
    <xf numFmtId="165" fontId="1" fillId="0" borderId="20" xfId="7" applyNumberFormat="1" applyFont="1" applyFill="1" applyBorder="1" applyAlignment="1">
      <alignment horizontal="center" vertical="center"/>
    </xf>
    <xf numFmtId="165" fontId="1" fillId="0" borderId="35" xfId="3" applyNumberFormat="1" applyBorder="1" applyAlignment="1">
      <alignment horizontal="center" vertical="center"/>
    </xf>
    <xf numFmtId="166" fontId="1" fillId="0" borderId="1" xfId="6" applyNumberFormat="1" applyFont="1" applyFill="1" applyBorder="1" applyAlignment="1">
      <alignment horizontal="center" vertical="center"/>
    </xf>
    <xf numFmtId="166" fontId="1" fillId="0" borderId="1" xfId="7" applyNumberFormat="1" applyFont="1" applyFill="1" applyBorder="1" applyAlignment="1">
      <alignment horizontal="center" vertical="center"/>
    </xf>
    <xf numFmtId="166" fontId="1" fillId="0" borderId="40" xfId="3" applyNumberFormat="1" applyBorder="1" applyAlignment="1">
      <alignment horizontal="center" vertical="center"/>
    </xf>
    <xf numFmtId="9" fontId="1" fillId="0" borderId="23" xfId="9" applyFont="1" applyBorder="1" applyAlignment="1">
      <alignment horizontal="center" vertical="center"/>
    </xf>
    <xf numFmtId="9" fontId="1" fillId="0" borderId="36" xfId="9" applyFont="1" applyBorder="1" applyAlignment="1">
      <alignment horizontal="center" vertical="center"/>
    </xf>
    <xf numFmtId="0" fontId="12" fillId="0" borderId="48" xfId="3" applyFont="1" applyBorder="1" applyAlignment="1">
      <alignment horizontal="center"/>
    </xf>
    <xf numFmtId="0" fontId="18" fillId="0" borderId="12" xfId="3" applyFont="1" applyBorder="1" applyAlignment="1">
      <alignment horizontal="left" vertical="center" wrapText="1"/>
    </xf>
    <xf numFmtId="43" fontId="16" fillId="0" borderId="12" xfId="9" applyNumberFormat="1" applyFont="1" applyFill="1" applyBorder="1" applyAlignment="1">
      <alignment horizontal="left" vertical="center"/>
    </xf>
    <xf numFmtId="43" fontId="16" fillId="0" borderId="41" xfId="9" applyNumberFormat="1" applyFont="1" applyFill="1" applyBorder="1" applyAlignment="1">
      <alignment horizontal="left" vertical="center"/>
    </xf>
    <xf numFmtId="0" fontId="12" fillId="0" borderId="64" xfId="3" applyFont="1" applyBorder="1" applyAlignment="1">
      <alignment horizontal="center"/>
    </xf>
    <xf numFmtId="0" fontId="18" fillId="0" borderId="65" xfId="3" applyFont="1" applyBorder="1" applyAlignment="1">
      <alignment horizontal="left" vertical="center" wrapText="1"/>
    </xf>
    <xf numFmtId="164" fontId="1" fillId="0" borderId="65" xfId="6" applyFont="1" applyFill="1" applyBorder="1" applyAlignment="1">
      <alignment horizontal="center"/>
    </xf>
    <xf numFmtId="166" fontId="1" fillId="0" borderId="66" xfId="3" applyNumberFormat="1" applyBorder="1" applyAlignment="1">
      <alignment horizontal="center"/>
    </xf>
    <xf numFmtId="164" fontId="1" fillId="0" borderId="40" xfId="6" applyFont="1" applyFill="1" applyBorder="1" applyAlignment="1">
      <alignment horizontal="center"/>
    </xf>
    <xf numFmtId="9" fontId="1" fillId="0" borderId="23" xfId="9" applyFont="1" applyFill="1" applyBorder="1" applyAlignment="1">
      <alignment horizontal="center" vertical="center"/>
    </xf>
    <xf numFmtId="9" fontId="1" fillId="0" borderId="36" xfId="9" applyFont="1" applyFill="1" applyBorder="1" applyAlignment="1">
      <alignment horizontal="center" vertical="center"/>
    </xf>
    <xf numFmtId="43" fontId="16" fillId="0" borderId="12" xfId="9" applyNumberFormat="1" applyFont="1" applyFill="1" applyBorder="1" applyAlignment="1">
      <alignment horizontal="center" vertical="center"/>
    </xf>
    <xf numFmtId="43" fontId="16" fillId="0" borderId="41" xfId="9" applyNumberFormat="1" applyFont="1" applyFill="1" applyBorder="1" applyAlignment="1">
      <alignment horizontal="center" vertical="center"/>
    </xf>
    <xf numFmtId="166" fontId="1" fillId="0" borderId="65" xfId="6" applyNumberFormat="1" applyFont="1" applyFill="1" applyBorder="1" applyAlignment="1">
      <alignment horizontal="center" vertical="center"/>
    </xf>
    <xf numFmtId="0" fontId="33" fillId="0" borderId="3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0" xfId="0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22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3" fillId="0" borderId="19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1" fillId="0" borderId="41" xfId="3" applyBorder="1" applyAlignment="1">
      <alignment horizontal="center" vertical="center"/>
    </xf>
    <xf numFmtId="0" fontId="1" fillId="0" borderId="45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0" fontId="19" fillId="0" borderId="12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8" fillId="0" borderId="17" xfId="3" applyFont="1" applyBorder="1" applyAlignment="1">
      <alignment horizontal="left" vertical="center" wrapText="1"/>
    </xf>
    <xf numFmtId="0" fontId="18" fillId="0" borderId="14" xfId="3" applyFont="1" applyBorder="1" applyAlignment="1">
      <alignment horizontal="left" vertical="center" wrapText="1"/>
    </xf>
    <xf numFmtId="0" fontId="18" fillId="0" borderId="46" xfId="3" applyFont="1" applyBorder="1" applyAlignment="1">
      <alignment horizontal="left" vertical="center" wrapText="1"/>
    </xf>
    <xf numFmtId="0" fontId="18" fillId="0" borderId="21" xfId="3" applyFont="1" applyBorder="1" applyAlignment="1">
      <alignment horizontal="left" vertical="center" wrapText="1"/>
    </xf>
    <xf numFmtId="0" fontId="18" fillId="0" borderId="0" xfId="3" applyFont="1" applyAlignment="1">
      <alignment horizontal="left" vertical="center" wrapText="1"/>
    </xf>
    <xf numFmtId="0" fontId="18" fillId="0" borderId="8" xfId="3" applyFont="1" applyBorder="1" applyAlignment="1">
      <alignment horizontal="left" vertical="center" wrapText="1"/>
    </xf>
    <xf numFmtId="0" fontId="17" fillId="8" borderId="33" xfId="3" applyFont="1" applyFill="1" applyBorder="1" applyAlignment="1">
      <alignment horizontal="center" vertical="center" wrapText="1"/>
    </xf>
    <xf numFmtId="0" fontId="17" fillId="8" borderId="1" xfId="3" applyFont="1" applyFill="1" applyBorder="1" applyAlignment="1">
      <alignment horizontal="center" vertical="center" wrapText="1"/>
    </xf>
    <xf numFmtId="0" fontId="6" fillId="0" borderId="41" xfId="3" applyFont="1" applyBorder="1" applyAlignment="1">
      <alignment horizontal="center" vertical="center"/>
    </xf>
    <xf numFmtId="0" fontId="6" fillId="0" borderId="42" xfId="3" applyFont="1" applyBorder="1" applyAlignment="1">
      <alignment horizontal="center" vertical="center"/>
    </xf>
    <xf numFmtId="0" fontId="17" fillId="8" borderId="17" xfId="3" applyFont="1" applyFill="1" applyBorder="1" applyAlignment="1">
      <alignment horizontal="center" vertical="center" wrapText="1"/>
    </xf>
    <xf numFmtId="0" fontId="17" fillId="8" borderId="18" xfId="3" applyFont="1" applyFill="1" applyBorder="1" applyAlignment="1">
      <alignment horizontal="center" vertical="center" wrapText="1"/>
    </xf>
    <xf numFmtId="0" fontId="17" fillId="8" borderId="21" xfId="3" applyFont="1" applyFill="1" applyBorder="1" applyAlignment="1">
      <alignment horizontal="center" vertical="center" wrapText="1"/>
    </xf>
    <xf numFmtId="0" fontId="17" fillId="8" borderId="34" xfId="3" applyFont="1" applyFill="1" applyBorder="1" applyAlignment="1">
      <alignment horizontal="center" vertical="center" wrapText="1"/>
    </xf>
    <xf numFmtId="0" fontId="14" fillId="0" borderId="37" xfId="5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20" xfId="3" applyFont="1" applyBorder="1" applyAlignment="1">
      <alignment horizontal="center" vertical="center" wrapText="1"/>
    </xf>
    <xf numFmtId="0" fontId="6" fillId="0" borderId="48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14" fillId="8" borderId="40" xfId="3" applyFont="1" applyFill="1" applyBorder="1" applyAlignment="1">
      <alignment horizontal="center" vertical="center"/>
    </xf>
    <xf numFmtId="0" fontId="17" fillId="8" borderId="19" xfId="3" applyFont="1" applyFill="1" applyBorder="1" applyAlignment="1">
      <alignment horizontal="center" vertical="center" wrapText="1"/>
    </xf>
    <xf numFmtId="0" fontId="17" fillId="8" borderId="20" xfId="3" applyFont="1" applyFill="1" applyBorder="1" applyAlignment="1">
      <alignment horizontal="center" vertical="center" wrapText="1"/>
    </xf>
    <xf numFmtId="0" fontId="17" fillId="8" borderId="48" xfId="3" applyFont="1" applyFill="1" applyBorder="1" applyAlignment="1">
      <alignment horizontal="center" vertical="center" wrapText="1"/>
    </xf>
    <xf numFmtId="0" fontId="17" fillId="8" borderId="12" xfId="3" applyFont="1" applyFill="1" applyBorder="1" applyAlignment="1">
      <alignment horizontal="center" vertical="center" wrapText="1"/>
    </xf>
    <xf numFmtId="0" fontId="12" fillId="0" borderId="17" xfId="5" applyBorder="1" applyAlignment="1">
      <alignment horizontal="center" vertical="center" wrapText="1"/>
    </xf>
    <xf numFmtId="0" fontId="12" fillId="0" borderId="14" xfId="5" applyBorder="1" applyAlignment="1">
      <alignment horizontal="center" vertical="center" wrapText="1"/>
    </xf>
    <xf numFmtId="0" fontId="12" fillId="0" borderId="18" xfId="5" applyBorder="1" applyAlignment="1">
      <alignment horizontal="center" vertical="center" wrapText="1"/>
    </xf>
    <xf numFmtId="0" fontId="12" fillId="0" borderId="21" xfId="5" applyBorder="1" applyAlignment="1">
      <alignment horizontal="center" vertical="center" wrapText="1"/>
    </xf>
    <xf numFmtId="0" fontId="12" fillId="0" borderId="0" xfId="5" applyAlignment="1">
      <alignment horizontal="center" vertical="center" wrapText="1"/>
    </xf>
    <xf numFmtId="0" fontId="12" fillId="0" borderId="34" xfId="5" applyBorder="1" applyAlignment="1">
      <alignment horizontal="center" vertical="center" wrapText="1"/>
    </xf>
    <xf numFmtId="0" fontId="12" fillId="0" borderId="24" xfId="5" applyBorder="1" applyAlignment="1">
      <alignment horizontal="center" vertical="center" wrapText="1"/>
    </xf>
    <xf numFmtId="0" fontId="12" fillId="0" borderId="43" xfId="5" applyBorder="1" applyAlignment="1">
      <alignment horizontal="center" vertical="center" wrapText="1"/>
    </xf>
    <xf numFmtId="0" fontId="12" fillId="0" borderId="44" xfId="5" applyBorder="1" applyAlignment="1">
      <alignment horizontal="center" vertical="center" wrapText="1"/>
    </xf>
    <xf numFmtId="0" fontId="16" fillId="0" borderId="20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0" fontId="16" fillId="0" borderId="32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 wrapText="1"/>
    </xf>
    <xf numFmtId="0" fontId="16" fillId="0" borderId="51" xfId="3" applyFont="1" applyBorder="1" applyAlignment="1">
      <alignment horizontal="center" vertical="center" wrapText="1"/>
    </xf>
    <xf numFmtId="0" fontId="16" fillId="0" borderId="21" xfId="3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6" fillId="0" borderId="34" xfId="3" applyFont="1" applyBorder="1" applyAlignment="1">
      <alignment horizontal="center" vertical="center" wrapText="1"/>
    </xf>
    <xf numFmtId="0" fontId="17" fillId="8" borderId="38" xfId="3" applyFont="1" applyFill="1" applyBorder="1" applyAlignment="1">
      <alignment horizontal="center" vertical="center" wrapText="1"/>
    </xf>
    <xf numFmtId="0" fontId="17" fillId="8" borderId="35" xfId="3" applyFont="1" applyFill="1" applyBorder="1" applyAlignment="1">
      <alignment horizontal="center" vertical="center" wrapText="1"/>
    </xf>
    <xf numFmtId="0" fontId="6" fillId="2" borderId="41" xfId="3" applyFont="1" applyFill="1" applyBorder="1" applyAlignment="1">
      <alignment horizontal="center" vertical="center"/>
    </xf>
    <xf numFmtId="0" fontId="6" fillId="2" borderId="42" xfId="3" applyFont="1" applyFill="1" applyBorder="1" applyAlignment="1">
      <alignment horizontal="center" vertical="center"/>
    </xf>
    <xf numFmtId="0" fontId="12" fillId="0" borderId="17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12" fillId="0" borderId="21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34" xfId="3" applyFont="1" applyBorder="1" applyAlignment="1">
      <alignment horizontal="center" vertical="center" wrapText="1"/>
    </xf>
    <xf numFmtId="0" fontId="12" fillId="0" borderId="24" xfId="3" applyFont="1" applyBorder="1" applyAlignment="1">
      <alignment horizontal="center" vertical="center" wrapText="1"/>
    </xf>
    <xf numFmtId="0" fontId="12" fillId="0" borderId="43" xfId="3" applyFont="1" applyBorder="1" applyAlignment="1">
      <alignment horizontal="center" vertical="center" wrapText="1"/>
    </xf>
    <xf numFmtId="0" fontId="12" fillId="0" borderId="44" xfId="3" applyFont="1" applyBorder="1" applyAlignment="1">
      <alignment horizontal="center" vertical="center" wrapText="1"/>
    </xf>
    <xf numFmtId="0" fontId="18" fillId="10" borderId="1" xfId="3" applyFont="1" applyFill="1" applyBorder="1" applyAlignment="1">
      <alignment horizontal="center" vertical="center" wrapText="1"/>
    </xf>
    <xf numFmtId="0" fontId="18" fillId="10" borderId="40" xfId="3" applyFont="1" applyFill="1" applyBorder="1" applyAlignment="1">
      <alignment horizontal="center" vertical="center" wrapText="1"/>
    </xf>
    <xf numFmtId="0" fontId="5" fillId="0" borderId="37" xfId="3" applyFont="1" applyBorder="1" applyAlignment="1">
      <alignment horizontal="center" vertical="center"/>
    </xf>
    <xf numFmtId="0" fontId="29" fillId="9" borderId="37" xfId="3" applyFont="1" applyFill="1" applyBorder="1" applyAlignment="1">
      <alignment horizontal="center" vertical="center"/>
    </xf>
    <xf numFmtId="0" fontId="1" fillId="0" borderId="10" xfId="3" applyBorder="1" applyAlignment="1">
      <alignment horizontal="center"/>
    </xf>
    <xf numFmtId="0" fontId="1" fillId="0" borderId="0" xfId="3" applyAlignment="1">
      <alignment horizontal="center"/>
    </xf>
    <xf numFmtId="0" fontId="1" fillId="0" borderId="33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40" xfId="3" applyBorder="1" applyAlignment="1">
      <alignment horizontal="center"/>
    </xf>
    <xf numFmtId="0" fontId="33" fillId="0" borderId="33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41" xfId="3" applyFont="1" applyBorder="1" applyAlignment="1">
      <alignment horizontal="center" vertical="center"/>
    </xf>
    <xf numFmtId="0" fontId="12" fillId="0" borderId="45" xfId="3" applyFont="1" applyBorder="1" applyAlignment="1">
      <alignment horizontal="center" vertical="center"/>
    </xf>
    <xf numFmtId="0" fontId="12" fillId="0" borderId="42" xfId="3" applyFont="1" applyBorder="1" applyAlignment="1">
      <alignment horizontal="center" vertical="center"/>
    </xf>
    <xf numFmtId="0" fontId="17" fillId="7" borderId="33" xfId="3" applyFont="1" applyFill="1" applyBorder="1" applyAlignment="1">
      <alignment horizontal="center" vertical="center" wrapText="1"/>
    </xf>
    <xf numFmtId="0" fontId="17" fillId="7" borderId="1" xfId="3" applyFont="1" applyFill="1" applyBorder="1" applyAlignment="1">
      <alignment horizontal="center" vertical="center" wrapText="1"/>
    </xf>
    <xf numFmtId="0" fontId="17" fillId="7" borderId="17" xfId="3" applyFont="1" applyFill="1" applyBorder="1" applyAlignment="1">
      <alignment horizontal="center" vertical="center" wrapText="1"/>
    </xf>
    <xf numFmtId="0" fontId="17" fillId="7" borderId="18" xfId="3" applyFont="1" applyFill="1" applyBorder="1" applyAlignment="1">
      <alignment horizontal="center" vertical="center" wrapText="1"/>
    </xf>
    <xf numFmtId="0" fontId="17" fillId="7" borderId="21" xfId="3" applyFont="1" applyFill="1" applyBorder="1" applyAlignment="1">
      <alignment horizontal="center" vertical="center" wrapText="1"/>
    </xf>
    <xf numFmtId="0" fontId="17" fillId="7" borderId="34" xfId="3" applyFont="1" applyFill="1" applyBorder="1" applyAlignment="1">
      <alignment horizontal="center" vertical="center" wrapText="1"/>
    </xf>
    <xf numFmtId="0" fontId="17" fillId="7" borderId="48" xfId="3" applyFont="1" applyFill="1" applyBorder="1" applyAlignment="1">
      <alignment horizontal="center" vertical="center" wrapText="1"/>
    </xf>
    <xf numFmtId="0" fontId="17" fillId="7" borderId="12" xfId="3" applyFont="1" applyFill="1" applyBorder="1" applyAlignment="1">
      <alignment horizontal="center" vertical="center" wrapText="1"/>
    </xf>
    <xf numFmtId="0" fontId="17" fillId="7" borderId="19" xfId="3" applyFont="1" applyFill="1" applyBorder="1" applyAlignment="1">
      <alignment horizontal="center" vertical="center" wrapText="1"/>
    </xf>
    <xf numFmtId="0" fontId="17" fillId="7" borderId="20" xfId="3" applyFont="1" applyFill="1" applyBorder="1" applyAlignment="1">
      <alignment horizontal="center" vertical="center" wrapText="1"/>
    </xf>
    <xf numFmtId="0" fontId="17" fillId="7" borderId="38" xfId="3" applyFont="1" applyFill="1" applyBorder="1" applyAlignment="1">
      <alignment horizontal="center" vertical="center" wrapText="1"/>
    </xf>
    <xf numFmtId="0" fontId="17" fillId="7" borderId="35" xfId="3" applyFont="1" applyFill="1" applyBorder="1" applyAlignment="1">
      <alignment horizontal="center" vertical="center" wrapText="1"/>
    </xf>
    <xf numFmtId="0" fontId="14" fillId="7" borderId="40" xfId="3" applyFont="1" applyFill="1" applyBorder="1" applyAlignment="1">
      <alignment horizontal="center" vertical="center"/>
    </xf>
    <xf numFmtId="0" fontId="6" fillId="2" borderId="40" xfId="3" applyFont="1" applyFill="1" applyBorder="1" applyAlignment="1">
      <alignment horizontal="left" vertical="center"/>
    </xf>
    <xf numFmtId="0" fontId="6" fillId="0" borderId="40" xfId="3" applyFont="1" applyBorder="1" applyAlignment="1">
      <alignment horizontal="left" vertical="center"/>
    </xf>
    <xf numFmtId="0" fontId="15" fillId="0" borderId="25" xfId="3" applyFont="1" applyBorder="1" applyAlignment="1">
      <alignment horizontal="center"/>
    </xf>
    <xf numFmtId="0" fontId="15" fillId="0" borderId="39" xfId="3" applyFont="1" applyBorder="1" applyAlignment="1">
      <alignment horizontal="center"/>
    </xf>
    <xf numFmtId="0" fontId="15" fillId="0" borderId="63" xfId="3" applyFont="1" applyBorder="1" applyAlignment="1">
      <alignment horizontal="center"/>
    </xf>
    <xf numFmtId="0" fontId="15" fillId="0" borderId="53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7" xfId="3" applyFont="1" applyBorder="1" applyAlignment="1">
      <alignment horizontal="center"/>
    </xf>
    <xf numFmtId="0" fontId="16" fillId="0" borderId="6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43" xfId="3" applyBorder="1" applyAlignment="1">
      <alignment horizontal="center" vertical="center"/>
    </xf>
    <xf numFmtId="0" fontId="12" fillId="0" borderId="17" xfId="3" applyFont="1" applyBorder="1" applyAlignment="1">
      <alignment horizontal="left" vertical="center" wrapText="1"/>
    </xf>
    <xf numFmtId="0" fontId="12" fillId="0" borderId="14" xfId="3" applyFont="1" applyBorder="1" applyAlignment="1">
      <alignment horizontal="left" vertical="center" wrapText="1"/>
    </xf>
    <xf numFmtId="0" fontId="12" fillId="0" borderId="46" xfId="3" applyFont="1" applyBorder="1" applyAlignment="1">
      <alignment horizontal="left" vertical="center" wrapText="1"/>
    </xf>
    <xf numFmtId="0" fontId="12" fillId="0" borderId="21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8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43" xfId="3" applyFont="1" applyBorder="1" applyAlignment="1">
      <alignment horizontal="left" vertical="center" wrapText="1"/>
    </xf>
    <xf numFmtId="0" fontId="12" fillId="0" borderId="47" xfId="3" applyFont="1" applyBorder="1" applyAlignment="1">
      <alignment horizontal="left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9" fillId="0" borderId="43" xfId="3" applyFont="1" applyBorder="1" applyAlignment="1">
      <alignment horizontal="center" vertical="center" wrapText="1"/>
    </xf>
    <xf numFmtId="0" fontId="1" fillId="0" borderId="46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47" xfId="3" applyBorder="1" applyAlignment="1">
      <alignment horizontal="center" vertical="center"/>
    </xf>
    <xf numFmtId="0" fontId="5" fillId="0" borderId="56" xfId="3" applyFont="1" applyBorder="1" applyAlignment="1">
      <alignment horizontal="center" vertical="center"/>
    </xf>
    <xf numFmtId="0" fontId="5" fillId="0" borderId="57" xfId="3" applyFont="1" applyBorder="1" applyAlignment="1">
      <alignment horizontal="center" vertical="center"/>
    </xf>
    <xf numFmtId="0" fontId="29" fillId="9" borderId="58" xfId="3" applyFont="1" applyFill="1" applyBorder="1" applyAlignment="1">
      <alignment horizontal="center" vertical="center"/>
    </xf>
    <xf numFmtId="0" fontId="29" fillId="9" borderId="59" xfId="3" applyFont="1" applyFill="1" applyBorder="1" applyAlignment="1">
      <alignment horizontal="center" vertical="center"/>
    </xf>
    <xf numFmtId="0" fontId="29" fillId="9" borderId="60" xfId="3" applyFont="1" applyFill="1" applyBorder="1" applyAlignment="1">
      <alignment horizontal="center" vertical="center"/>
    </xf>
    <xf numFmtId="0" fontId="15" fillId="0" borderId="58" xfId="5" applyFont="1" applyBorder="1" applyAlignment="1">
      <alignment horizontal="center" vertical="center" wrapText="1"/>
    </xf>
    <xf numFmtId="0" fontId="15" fillId="0" borderId="61" xfId="5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8" fillId="0" borderId="9" xfId="5" applyFont="1" applyBorder="1" applyAlignment="1">
      <alignment horizontal="center" vertical="center" wrapText="1"/>
    </xf>
    <xf numFmtId="0" fontId="12" fillId="0" borderId="16" xfId="5" applyBorder="1" applyAlignment="1">
      <alignment horizontal="center" vertical="center" wrapText="1"/>
    </xf>
    <xf numFmtId="0" fontId="12" fillId="0" borderId="4" xfId="5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7" borderId="25" xfId="3" applyFont="1" applyFill="1" applyBorder="1" applyAlignment="1">
      <alignment horizontal="center" vertical="center" wrapText="1"/>
    </xf>
    <xf numFmtId="0" fontId="17" fillId="7" borderId="39" xfId="3" applyFont="1" applyFill="1" applyBorder="1" applyAlignment="1">
      <alignment horizontal="center" vertical="center" wrapText="1"/>
    </xf>
    <xf numFmtId="0" fontId="17" fillId="7" borderId="54" xfId="3" applyFont="1" applyFill="1" applyBorder="1" applyAlignment="1">
      <alignment horizontal="center" vertical="center" wrapText="1"/>
    </xf>
    <xf numFmtId="0" fontId="16" fillId="7" borderId="55" xfId="3" applyFont="1" applyFill="1" applyBorder="1" applyAlignment="1">
      <alignment horizontal="center" vertical="center" wrapText="1"/>
    </xf>
    <xf numFmtId="0" fontId="16" fillId="7" borderId="18" xfId="3" applyFont="1" applyFill="1" applyBorder="1" applyAlignment="1">
      <alignment horizontal="center" vertical="center" wrapText="1"/>
    </xf>
    <xf numFmtId="0" fontId="16" fillId="7" borderId="10" xfId="3" applyFont="1" applyFill="1" applyBorder="1" applyAlignment="1">
      <alignment horizontal="center" vertical="center" wrapText="1"/>
    </xf>
    <xf numFmtId="0" fontId="16" fillId="7" borderId="34" xfId="3" applyFont="1" applyFill="1" applyBorder="1" applyAlignment="1">
      <alignment horizontal="center" vertical="center" wrapText="1"/>
    </xf>
    <xf numFmtId="0" fontId="16" fillId="7" borderId="53" xfId="3" applyFont="1" applyFill="1" applyBorder="1" applyAlignment="1">
      <alignment horizontal="center" vertical="center" wrapText="1"/>
    </xf>
    <xf numFmtId="0" fontId="16" fillId="7" borderId="44" xfId="3" applyFont="1" applyFill="1" applyBorder="1" applyAlignment="1">
      <alignment horizontal="center" vertical="center" wrapText="1"/>
    </xf>
    <xf numFmtId="0" fontId="16" fillId="7" borderId="1" xfId="3" applyFont="1" applyFill="1" applyBorder="1" applyAlignment="1">
      <alignment horizontal="center" vertical="center" wrapText="1"/>
    </xf>
    <xf numFmtId="0" fontId="14" fillId="7" borderId="41" xfId="3" applyFont="1" applyFill="1" applyBorder="1" applyAlignment="1">
      <alignment horizontal="center" vertical="center"/>
    </xf>
    <xf numFmtId="0" fontId="14" fillId="7" borderId="42" xfId="3" applyFont="1" applyFill="1" applyBorder="1" applyAlignment="1">
      <alignment horizontal="center" vertical="center"/>
    </xf>
    <xf numFmtId="0" fontId="6" fillId="2" borderId="41" xfId="3" applyFont="1" applyFill="1" applyBorder="1" applyAlignment="1">
      <alignment horizontal="left" vertical="center"/>
    </xf>
    <xf numFmtId="0" fontId="6" fillId="2" borderId="42" xfId="3" applyFont="1" applyFill="1" applyBorder="1" applyAlignment="1">
      <alignment horizontal="left" vertical="center"/>
    </xf>
    <xf numFmtId="0" fontId="6" fillId="0" borderId="41" xfId="3" applyFont="1" applyBorder="1" applyAlignment="1">
      <alignment horizontal="left" vertical="center"/>
    </xf>
    <xf numFmtId="0" fontId="6" fillId="0" borderId="42" xfId="3" applyFont="1" applyBorder="1" applyAlignment="1">
      <alignment horizontal="left" vertical="center"/>
    </xf>
    <xf numFmtId="0" fontId="16" fillId="7" borderId="17" xfId="3" applyFont="1" applyFill="1" applyBorder="1" applyAlignment="1">
      <alignment horizontal="center" vertical="center" wrapText="1"/>
    </xf>
    <xf numFmtId="0" fontId="16" fillId="7" borderId="21" xfId="3" applyFont="1" applyFill="1" applyBorder="1" applyAlignment="1">
      <alignment horizontal="center" vertical="center" wrapText="1"/>
    </xf>
    <xf numFmtId="0" fontId="16" fillId="7" borderId="24" xfId="3" applyFont="1" applyFill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16" fillId="7" borderId="11" xfId="3" applyFont="1" applyFill="1" applyBorder="1" applyAlignment="1">
      <alignment horizontal="center" vertical="center" wrapText="1"/>
    </xf>
    <xf numFmtId="0" fontId="16" fillId="7" borderId="52" xfId="3" applyFont="1" applyFill="1" applyBorder="1" applyAlignment="1">
      <alignment horizontal="center" vertical="center" wrapText="1"/>
    </xf>
    <xf numFmtId="0" fontId="28" fillId="9" borderId="26" xfId="0" applyFont="1" applyFill="1" applyBorder="1" applyAlignment="1">
      <alignment horizontal="center" vertical="center"/>
    </xf>
    <xf numFmtId="0" fontId="28" fillId="9" borderId="27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top"/>
    </xf>
    <xf numFmtId="0" fontId="0" fillId="5" borderId="54" xfId="0" applyFill="1" applyBorder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justify" vertical="center" wrapText="1"/>
    </xf>
    <xf numFmtId="0" fontId="10" fillId="5" borderId="33" xfId="0" applyFont="1" applyFill="1" applyBorder="1" applyAlignment="1">
      <alignment horizontal="justify" vertical="center" wrapText="1"/>
    </xf>
    <xf numFmtId="0" fontId="20" fillId="5" borderId="33" xfId="0" applyFont="1" applyFill="1" applyBorder="1" applyAlignment="1">
      <alignment horizontal="justify" vertical="center" wrapText="1"/>
    </xf>
    <xf numFmtId="0" fontId="23" fillId="5" borderId="33" xfId="0" applyFont="1" applyFill="1" applyBorder="1" applyAlignment="1">
      <alignment horizontal="justify" vertical="center" wrapText="1"/>
    </xf>
    <xf numFmtId="0" fontId="0" fillId="5" borderId="32" xfId="0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/>
    </xf>
    <xf numFmtId="0" fontId="28" fillId="9" borderId="26" xfId="0" applyFont="1" applyFill="1" applyBorder="1" applyAlignment="1">
      <alignment horizontal="center" vertical="center" wrapText="1"/>
    </xf>
    <xf numFmtId="0" fontId="28" fillId="9" borderId="27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justify" vertical="center" wrapText="1"/>
    </xf>
    <xf numFmtId="0" fontId="10" fillId="5" borderId="1" xfId="0" applyFont="1" applyFill="1" applyBorder="1" applyAlignment="1">
      <alignment horizontal="justify" vertical="center" wrapText="1"/>
    </xf>
    <xf numFmtId="0" fontId="20" fillId="5" borderId="1" xfId="0" applyFont="1" applyFill="1" applyBorder="1" applyAlignment="1">
      <alignment horizontal="justify" vertical="center" wrapText="1"/>
    </xf>
    <xf numFmtId="0" fontId="0" fillId="5" borderId="21" xfId="0" applyFill="1" applyBorder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23" fillId="0" borderId="1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center" vertical="center" wrapText="1"/>
    </xf>
    <xf numFmtId="168" fontId="1" fillId="0" borderId="65" xfId="6" applyNumberFormat="1" applyFont="1" applyFill="1" applyBorder="1" applyAlignment="1">
      <alignment horizontal="center"/>
    </xf>
    <xf numFmtId="164" fontId="1" fillId="0" borderId="65" xfId="6" applyFont="1" applyFill="1" applyBorder="1" applyAlignment="1">
      <alignment horizontal="center" vertical="center"/>
    </xf>
    <xf numFmtId="164" fontId="1" fillId="0" borderId="65" xfId="7" applyNumberFormat="1" applyFont="1" applyFill="1" applyBorder="1" applyAlignment="1">
      <alignment horizontal="center" vertical="center"/>
    </xf>
  </cellXfs>
  <cellStyles count="11">
    <cellStyle name="Millares 2" xfId="6" xr:uid="{E7CE1DA7-547F-4BFF-BDE1-DCE9D3BE831F}"/>
    <cellStyle name="Millares 2 2" xfId="10" xr:uid="{6D8219C3-DBFC-4E47-B5D4-9A541B87C6B0}"/>
    <cellStyle name="Millares 3" xfId="8" xr:uid="{C9359932-2F6A-4808-8945-7E2B47FD190E}"/>
    <cellStyle name="Normal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  <cellStyle name="Normal 4" xfId="5" xr:uid="{BD9DA2A0-C15D-4F5B-9B55-7F38E7FD0F51}"/>
    <cellStyle name="Porcentaje" xfId="9" builtinId="5"/>
    <cellStyle name="Porcentaje 2" xfId="7" xr:uid="{46C5A069-E337-4C81-99AD-051AB7FE6DCE}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F9CF"/>
      <color rgb="FFFFCDCD"/>
      <color rgb="FF009644"/>
      <color rgb="FFFF9999"/>
      <color rgb="FFFFDAD9"/>
      <color rgb="FFE4FDE3"/>
      <color rgb="FFE0FEDE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Kg</a:t>
            </a:r>
            <a:r>
              <a:rPr lang="en-US" baseline="0"/>
              <a:t> Totales de Residuos Peligrosos Dispuestos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'RESPEL-RECO-RERE'!$B$6</c:f>
              <c:strCache>
                <c:ptCount val="1"/>
                <c:pt idx="0">
                  <c:v>TOTAL KILOS GENERADOS DE RESPEL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'RESPEL-RECO-RERE'!$C$6:$N$6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8-494A-8FE8-5286CDCB1B7E}"/>
            </c:ext>
          </c:extLst>
        </c:ser>
        <c:ser>
          <c:idx val="1"/>
          <c:order val="1"/>
          <c:tx>
            <c:strRef>
              <c:f>'RESPEL-RECO-RERE'!$B$7</c:f>
              <c:strCache>
                <c:ptCount val="1"/>
                <c:pt idx="0">
                  <c:v>TOTAL KILOS DISPUESTOS RESPEL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'RESPEL-RECO-RERE'!$C$7:$N$7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C-41AF-85CE-D4578907CB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7665920"/>
        <c:axId val="203690528"/>
      </c:barChart>
      <c:lineChart>
        <c:grouping val="standard"/>
        <c:varyColors val="0"/>
        <c:ser>
          <c:idx val="2"/>
          <c:order val="2"/>
          <c:tx>
            <c:strRef>
              <c:f>'RESPEL-RECO-RERE'!$B$11</c:f>
              <c:strCache>
                <c:ptCount val="1"/>
                <c:pt idx="0">
                  <c:v>PORCENTAJE DE DISPOSICION TOTAL RESPEL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'RESPEL-RECO-RERE'!$C$11:$N$11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C-41AF-85CE-D4578907CB79}"/>
            </c:ext>
          </c:extLst>
        </c:ser>
        <c:ser>
          <c:idx val="9"/>
          <c:order val="9"/>
          <c:tx>
            <c:strRef>
              <c:f>'RESPEL-RECO-RERE'!$B$24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'RESPEL-RECO-RERE'!$C$24:$N$24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0C-41AF-85CE-D4578907CB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27328496"/>
        <c:axId val="112733057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'RESPEL-RECO-RERE'!$B$18</c15:sqref>
                        </c15:formulaRef>
                      </c:ext>
                    </c:extLst>
                    <c:strCache>
                      <c:ptCount val="1"/>
                      <c:pt idx="0">
                        <c:v>TOTAL KILOS GENERADOS DE RECO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'RESPEL-RECO-RERE'!$C$18:$N$18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80C-41AF-85CE-D4578907CB7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'RESPEL-RECO-RERE'!$B$19</c15:sqref>
                        </c15:formulaRef>
                      </c:ext>
                    </c:extLst>
                    <c:strCache>
                      <c:ptCount val="1"/>
                      <c:pt idx="0">
                        <c:v>TOTAL KILOS DISPUESTOS RECO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'RESPEL-RECO-RERE'!$C$19:$N$19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0C-41AF-85CE-D4578907CB79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'RESPEL-RECO-RERE'!$B$20</c15:sqref>
                        </c15:formulaRef>
                      </c:ext>
                    </c:extLst>
                    <c:strCache>
                      <c:ptCount val="1"/>
                      <c:pt idx="0">
                        <c:v>PORCENTAJE DE DISPOSICION TOTAL RECO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'RESPEL-RECO-RERE'!$C$20:$N$20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0C-41AF-85CE-D4578907CB79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'RESPEL-RECO-RERE'!$B$21</c15:sqref>
                        </c15:formulaRef>
                      </c:ext>
                    </c:extLst>
                    <c:strCache>
                      <c:ptCount val="1"/>
                      <c:pt idx="0">
                        <c:v>TOTAL KILOS GENERADOS DE RERE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'RESPEL-RECO-RERE'!$C$21:$N$21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80C-41AF-85CE-D4578907CB79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'RESPEL-RECO-RERE'!$B$22</c15:sqref>
                        </c15:formulaRef>
                      </c:ext>
                    </c:extLst>
                    <c:strCache>
                      <c:ptCount val="1"/>
                      <c:pt idx="0">
                        <c:v>TOTAL KILOS DISPUESTOS RERE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'RESPEL-RECO-RERE'!$C$22:$N$22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0C-41AF-85CE-D4578907CB79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'RESPEL-RECO-RERE'!$B$23</c15:sqref>
                        </c15:formulaRef>
                      </c:ext>
                    </c:extLst>
                    <c:strCache>
                      <c:ptCount val="1"/>
                      <c:pt idx="0">
                        <c:v>PORCENTAJE DE DISPOSICION TOTAL RERE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'RESPEL-RECO-RERE'!$C$23:$N$23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80C-41AF-85CE-D4578907CB79}"/>
                  </c:ext>
                </c:extLst>
              </c15:ser>
            </c15:filteredLineSeries>
          </c:ext>
        </c:extLst>
      </c:lineChart>
      <c:dateAx>
        <c:axId val="307665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90528"/>
        <c:crosses val="autoZero"/>
        <c:auto val="1"/>
        <c:lblOffset val="100"/>
        <c:baseTimeUnit val="months"/>
      </c:dateAx>
      <c:valAx>
        <c:axId val="2036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KILOS GENERADOS Y DISPUESTOS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665920"/>
        <c:crosses val="autoZero"/>
        <c:crossBetween val="between"/>
      </c:valAx>
      <c:valAx>
        <c:axId val="1127330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 DISPOSICIÓN 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328496"/>
        <c:crosses val="max"/>
        <c:crossBetween val="between"/>
      </c:valAx>
      <c:dateAx>
        <c:axId val="11273284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27330576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Kg</a:t>
            </a:r>
            <a:r>
              <a:rPr lang="en-US" baseline="0"/>
              <a:t> Totales de Residuos Comúnes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'RESPEL-RECO-RERE'!$B$18</c:f>
              <c:strCache>
                <c:ptCount val="1"/>
                <c:pt idx="0">
                  <c:v>TOTAL KILOS GENERADOS DE RECO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'RESPEL-RECO-RERE'!$C$18:$N$18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970-4425-9348-18BA55A9D2B8}"/>
            </c:ext>
          </c:extLst>
        </c:ser>
        <c:ser>
          <c:idx val="4"/>
          <c:order val="4"/>
          <c:tx>
            <c:strRef>
              <c:f>'RESPEL-RECO-RERE'!$B$19</c:f>
              <c:strCache>
                <c:ptCount val="1"/>
                <c:pt idx="0">
                  <c:v>TOTAL KILOS DISPUESTOS RECO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'RESPEL-RECO-RERE'!$C$19:$N$19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E970-4425-9348-18BA55A9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383824"/>
        <c:axId val="203688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'RESPEL-RECO-RERE'!$B$6</c15:sqref>
                        </c15:formulaRef>
                      </c:ext>
                    </c:extLst>
                    <c:strCache>
                      <c:ptCount val="1"/>
                      <c:pt idx="0">
                        <c:v>TOTAL KILOS GENERADOS DE RESPEL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'RESPEL-RECO-RERE'!$C$6:$N$6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B81-4CAE-A569-11F0C90DC48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'RESPEL-RECO-RERE'!$B$7</c15:sqref>
                        </c15:formulaRef>
                      </c:ext>
                    </c:extLst>
                    <c:strCache>
                      <c:ptCount val="1"/>
                      <c:pt idx="0">
                        <c:v>TOTAL KILOS DISPUESTOS RESPEL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'RESPEL-RECO-RERE'!$C$7:$N$7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970-4425-9348-18BA55A9D2B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'RESPEL-RECO-RERE'!$B$20</c:f>
              <c:strCache>
                <c:ptCount val="1"/>
                <c:pt idx="0">
                  <c:v>PORCENTAJE DE DISPOSICION TOTAL RECO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'RESPEL-RECO-RERE'!$C$20:$N$20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970-4425-9348-18BA55A9D2B8}"/>
            </c:ext>
          </c:extLst>
        </c:ser>
        <c:ser>
          <c:idx val="9"/>
          <c:order val="9"/>
          <c:tx>
            <c:strRef>
              <c:f>'RESPEL-RECO-RERE'!$B$24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'RESPEL-RECO-RERE'!$C$24:$N$24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70-4425-9348-18BA55A9D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350544"/>
        <c:axId val="112733140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'RESPEL-RECO-RERE'!$B$11</c15:sqref>
                        </c15:formulaRef>
                      </c:ext>
                    </c:extLst>
                    <c:strCache>
                      <c:ptCount val="1"/>
                      <c:pt idx="0">
                        <c:v>PORCENTAJE DE DISPOSICION TOTAL RESPEL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'RESPEL-RECO-RERE'!$C$11:$N$11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970-4425-9348-18BA55A9D2B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'RESPEL-RECO-RERE'!$B$21</c15:sqref>
                        </c15:formulaRef>
                      </c:ext>
                    </c:extLst>
                    <c:strCache>
                      <c:ptCount val="1"/>
                      <c:pt idx="0">
                        <c:v>TOTAL KILOS GENERADOS DE RERE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'RESPEL-RECO-RERE'!$C$21:$N$21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970-4425-9348-18BA55A9D2B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'RESPEL-RECO-RERE'!$B$22</c15:sqref>
                        </c15:formulaRef>
                      </c:ext>
                    </c:extLst>
                    <c:strCache>
                      <c:ptCount val="1"/>
                      <c:pt idx="0">
                        <c:v>TOTAL KILOS DISPUESTOS RERE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'RESPEL-RECO-RERE'!$C$22:$N$22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970-4425-9348-18BA55A9D2B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'RESPEL-RECO-RERE'!$B$23</c15:sqref>
                        </c15:formulaRef>
                      </c:ext>
                    </c:extLst>
                    <c:strCache>
                      <c:ptCount val="1"/>
                      <c:pt idx="0">
                        <c:v>PORCENTAJE DE DISPOSICION TOTAL RERE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'RESPEL-RECO-RERE'!$C$23:$N$23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970-4425-9348-18BA55A9D2B8}"/>
                  </c:ext>
                </c:extLst>
              </c15:ser>
            </c15:filteredLineSeries>
          </c:ext>
        </c:extLst>
      </c:lineChart>
      <c:dateAx>
        <c:axId val="30838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88032"/>
        <c:crosses val="autoZero"/>
        <c:auto val="1"/>
        <c:lblOffset val="100"/>
        <c:baseTimeUnit val="months"/>
      </c:dateAx>
      <c:valAx>
        <c:axId val="20368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KILOS GENERADOS Y DISPUESTOS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383824"/>
        <c:crosses val="autoZero"/>
        <c:crossBetween val="between"/>
      </c:valAx>
      <c:valAx>
        <c:axId val="11273314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 DISPOSICIÓN 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350544"/>
        <c:crosses val="max"/>
        <c:crossBetween val="between"/>
      </c:valAx>
      <c:dateAx>
        <c:axId val="11273505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27331408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Kg Totales De Residuos Reciclables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'RESPEL-RECO-RERE'!$B$21</c:f>
              <c:strCache>
                <c:ptCount val="1"/>
                <c:pt idx="0">
                  <c:v>TOTAL KILOS GENERADOS DE RERE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'RESPEL-RECO-RERE'!$C$21:$N$21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51-45B2-8A80-668295D60DFD}"/>
            </c:ext>
          </c:extLst>
        </c:ser>
        <c:ser>
          <c:idx val="7"/>
          <c:order val="7"/>
          <c:tx>
            <c:strRef>
              <c:f>'RESPEL-RECO-RERE'!$B$22</c:f>
              <c:strCache>
                <c:ptCount val="1"/>
                <c:pt idx="0">
                  <c:v>TOTAL KILOS DISPUESTOS RERE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'RESPEL-RECO-RERE'!$C$22:$N$22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51-45B2-8A80-668295D60D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412944"/>
        <c:axId val="203678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'RESPEL-RECO-RERE'!$B$6</c15:sqref>
                        </c15:formulaRef>
                      </c:ext>
                    </c:extLst>
                    <c:strCache>
                      <c:ptCount val="1"/>
                      <c:pt idx="0">
                        <c:v>TOTAL KILOS GENERADOS DE RESPEL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'RESPEL-RECO-RERE'!$C$6:$N$6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A12-48CE-B4FD-A26C04B9350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'RESPEL-RECO-RERE'!$B$7</c15:sqref>
                        </c15:formulaRef>
                      </c:ext>
                    </c:extLst>
                    <c:strCache>
                      <c:ptCount val="1"/>
                      <c:pt idx="0">
                        <c:v>TOTAL KILOS DISPUESTOS RESPEL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'RESPEL-RECO-RERE'!$C$7:$N$7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351-45B2-8A80-668295D60DF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'RESPEL-RECO-RERE'!$B$11</c15:sqref>
                        </c15:formulaRef>
                      </c:ext>
                    </c:extLst>
                    <c:strCache>
                      <c:ptCount val="1"/>
                      <c:pt idx="0">
                        <c:v>PORCENTAJE DE DISPOSICION TOTAL RESPEL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'RESPEL-RECO-RERE'!$C$11:$N$11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51-45B2-8A80-668295D60DF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'RESPEL-RECO-RERE'!$B$18</c15:sqref>
                        </c15:formulaRef>
                      </c:ext>
                    </c:extLst>
                    <c:strCache>
                      <c:ptCount val="1"/>
                      <c:pt idx="0">
                        <c:v>TOTAL KILOS GENERADOS DE RECO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'RESPEL-RECO-RERE'!$C$18:$N$18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51-45B2-8A80-668295D60DF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'RESPEL-RECO-RERE'!$B$19</c15:sqref>
                        </c15:formulaRef>
                      </c:ext>
                    </c:extLst>
                    <c:strCache>
                      <c:ptCount val="1"/>
                      <c:pt idx="0">
                        <c:v>TOTAL KILOS DISPUESTOS RECO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'RESPEL-RECO-RERE'!$C$19:$N$19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51-45B2-8A80-668295D60DF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'RESPEL-RECO-RERE'!$B$20</c15:sqref>
                        </c15:formulaRef>
                      </c:ext>
                    </c:extLst>
                    <c:strCache>
                      <c:ptCount val="1"/>
                      <c:pt idx="0">
                        <c:v>PORCENTAJE DE DISPOSICION TOTAL RECO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'RESPEL-RECO-RERE'!$C$5:$N$5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'RESPEL-RECO-RERE'!$C$20:$N$20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351-45B2-8A80-668295D60DF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8"/>
          <c:order val="8"/>
          <c:tx>
            <c:strRef>
              <c:f>'RESPEL-RECO-RERE'!$B$23</c:f>
              <c:strCache>
                <c:ptCount val="1"/>
                <c:pt idx="0">
                  <c:v>PORCENTAJE DE DISPOSICION TOTAL RERE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'RESPEL-RECO-RERE'!$C$23:$N$23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51-45B2-8A80-668295D60DFD}"/>
            </c:ext>
          </c:extLst>
        </c:ser>
        <c:ser>
          <c:idx val="9"/>
          <c:order val="9"/>
          <c:tx>
            <c:strRef>
              <c:f>'RESPEL-RECO-RERE'!$B$24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'RESPEL-RECO-RERE'!$C$5:$N$5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'RESPEL-RECO-RERE'!$C$24:$N$24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51-45B2-8A80-668295D60D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33153072"/>
        <c:axId val="1133140592"/>
      </c:lineChart>
      <c:dateAx>
        <c:axId val="8041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78880"/>
        <c:crosses val="autoZero"/>
        <c:auto val="1"/>
        <c:lblOffset val="100"/>
        <c:baseTimeUnit val="months"/>
      </c:dateAx>
      <c:valAx>
        <c:axId val="2036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KILOS GENERADOS Y DISPUESTOS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12944"/>
        <c:crosses val="autoZero"/>
        <c:crossBetween val="between"/>
      </c:valAx>
      <c:valAx>
        <c:axId val="11331405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PORCENTAJE DE DISPOSICIÓN 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153072"/>
        <c:crosses val="max"/>
        <c:crossBetween val="between"/>
      </c:valAx>
      <c:dateAx>
        <c:axId val="11331530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33140592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REDUCIR EN 5% LA GENERACIÓN DE RESPEL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'RESPEL-RECO-RERE'!$B$13</c:f>
              <c:strCache>
                <c:ptCount val="1"/>
                <c:pt idx="0">
                  <c:v>RESPEL GENERADOS 2023 (al mes por taladro) (Kg)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'RESPEL-RECO-RERE'!$C$5:$O$5</c15:sqref>
                  </c15:fullRef>
                </c:ext>
              </c:extLst>
              <c:f>'RESPEL-RECO-RERE'!$C$5:$N$5</c:f>
              <c:strCache>
                <c:ptCount val="12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may-24</c:v>
                </c:pt>
                <c:pt idx="5">
                  <c:v>jun-24</c:v>
                </c:pt>
                <c:pt idx="6">
                  <c:v>jul-24</c:v>
                </c:pt>
                <c:pt idx="7">
                  <c:v>ago-24</c:v>
                </c:pt>
                <c:pt idx="8">
                  <c:v>sep-24</c:v>
                </c:pt>
                <c:pt idx="9">
                  <c:v>oct-24</c:v>
                </c:pt>
                <c:pt idx="10">
                  <c:v>nov-24</c:v>
                </c:pt>
                <c:pt idx="11">
                  <c:v>dic-24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'RESPEL-RECO-RERE'!$C$13:$O$13</c15:sqref>
                  </c15:fullRef>
                </c:ext>
              </c:extLst>
              <c:f>'RESPEL-RECO-RERE'!$C$13:$N$13</c:f>
              <c:numCache>
                <c:formatCode>General</c:formatCode>
                <c:ptCount val="12"/>
                <c:pt idx="0">
                  <c:v>0</c:v>
                </c:pt>
                <c:pt idx="1">
                  <c:v>133</c:v>
                </c:pt>
                <c:pt idx="2">
                  <c:v>194.2</c:v>
                </c:pt>
                <c:pt idx="3">
                  <c:v>155.80000000000001</c:v>
                </c:pt>
                <c:pt idx="4">
                  <c:v>141.69999999999999</c:v>
                </c:pt>
                <c:pt idx="5">
                  <c:v>106.7</c:v>
                </c:pt>
                <c:pt idx="6">
                  <c:v>75.5</c:v>
                </c:pt>
                <c:pt idx="7">
                  <c:v>137</c:v>
                </c:pt>
                <c:pt idx="8">
                  <c:v>186.5</c:v>
                </c:pt>
                <c:pt idx="9">
                  <c:v>262</c:v>
                </c:pt>
                <c:pt idx="10">
                  <c:v>1415.9</c:v>
                </c:pt>
                <c:pt idx="1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BD-4168-AC00-1E4EFEF5FFB2}"/>
            </c:ext>
          </c:extLst>
        </c:ser>
        <c:ser>
          <c:idx val="5"/>
          <c:order val="5"/>
          <c:tx>
            <c:strRef>
              <c:f>'RESPEL-RECO-RERE'!$B$14</c:f>
              <c:strCache>
                <c:ptCount val="1"/>
                <c:pt idx="0">
                  <c:v>RESPEL GENERADOS 2024 (al mes por taladro)(Kg)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'RESPEL-RECO-RERE'!$C$5:$O$5</c15:sqref>
                  </c15:fullRef>
                </c:ext>
              </c:extLst>
              <c:f>'RESPEL-RECO-RERE'!$C$5:$N$5</c:f>
              <c:strCache>
                <c:ptCount val="12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may-24</c:v>
                </c:pt>
                <c:pt idx="5">
                  <c:v>jun-24</c:v>
                </c:pt>
                <c:pt idx="6">
                  <c:v>jul-24</c:v>
                </c:pt>
                <c:pt idx="7">
                  <c:v>ago-24</c:v>
                </c:pt>
                <c:pt idx="8">
                  <c:v>sep-24</c:v>
                </c:pt>
                <c:pt idx="9">
                  <c:v>oct-24</c:v>
                </c:pt>
                <c:pt idx="10">
                  <c:v>nov-24</c:v>
                </c:pt>
                <c:pt idx="11">
                  <c:v>dic-24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'RESPEL-RECO-RERE'!$C$14:$O$14</c15:sqref>
                  </c15:fullRef>
                </c:ext>
              </c:extLst>
              <c:f>'RESPEL-RECO-RERE'!$C$14:$N$14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BD-4168-AC00-1E4EFEF5F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086608"/>
        <c:axId val="1583079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'RESPEL-RECO-RERE'!$B$6</c15:sqref>
                        </c15:formulaRef>
                      </c:ext>
                    </c:extLst>
                    <c:strCache>
                      <c:ptCount val="1"/>
                      <c:pt idx="0">
                        <c:v>TOTAL KILOS GENERADOS DE RESPEL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'RESPEL-RECO-RERE'!$C$5:$O$5</c15:sqref>
                        </c15:fullRef>
                        <c15:formulaRef>
                          <c15:sqref>'RESPEL-RECO-RERE'!$C$5:$N$5</c15:sqref>
                        </c15:formulaRef>
                      </c:ext>
                    </c:extLst>
                    <c:strCache>
                      <c:ptCount val="12"/>
                      <c:pt idx="0">
                        <c:v>ene-24</c:v>
                      </c:pt>
                      <c:pt idx="1">
                        <c:v>feb-24</c:v>
                      </c:pt>
                      <c:pt idx="2">
                        <c:v>mar-24</c:v>
                      </c:pt>
                      <c:pt idx="3">
                        <c:v>abr-24</c:v>
                      </c:pt>
                      <c:pt idx="4">
                        <c:v>may-24</c:v>
                      </c:pt>
                      <c:pt idx="5">
                        <c:v>jun-24</c:v>
                      </c:pt>
                      <c:pt idx="6">
                        <c:v>jul-24</c:v>
                      </c:pt>
                      <c:pt idx="7">
                        <c:v>ago-24</c:v>
                      </c:pt>
                      <c:pt idx="8">
                        <c:v>sep-24</c:v>
                      </c:pt>
                      <c:pt idx="9">
                        <c:v>oct-24</c:v>
                      </c:pt>
                      <c:pt idx="10">
                        <c:v>nov-24</c:v>
                      </c:pt>
                      <c:pt idx="11">
                        <c:v>dic-24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'RESPEL-RECO-RERE'!$C$6:$O$6</c15:sqref>
                        </c15:fullRef>
                        <c15:formulaRef>
                          <c15:sqref>'RESPEL-RECO-RERE'!$C$6:$N$6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7BD-4168-AC00-1E4EFEF5FFB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'RESPEL-RECO-RERE'!$B$7</c15:sqref>
                        </c15:formulaRef>
                      </c:ext>
                    </c:extLst>
                    <c:strCache>
                      <c:ptCount val="1"/>
                      <c:pt idx="0">
                        <c:v>TOTAL KILOS DISPUESTOS RESPEL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'RESPEL-RECO-RERE'!$C$5:$O$5</c15:sqref>
                        </c15:fullRef>
                        <c15:formulaRef>
                          <c15:sqref>'RESPEL-RECO-RERE'!$C$5:$N$5</c15:sqref>
                        </c15:formulaRef>
                      </c:ext>
                    </c:extLst>
                    <c:strCache>
                      <c:ptCount val="12"/>
                      <c:pt idx="0">
                        <c:v>ene-24</c:v>
                      </c:pt>
                      <c:pt idx="1">
                        <c:v>feb-24</c:v>
                      </c:pt>
                      <c:pt idx="2">
                        <c:v>mar-24</c:v>
                      </c:pt>
                      <c:pt idx="3">
                        <c:v>abr-24</c:v>
                      </c:pt>
                      <c:pt idx="4">
                        <c:v>may-24</c:v>
                      </c:pt>
                      <c:pt idx="5">
                        <c:v>jun-24</c:v>
                      </c:pt>
                      <c:pt idx="6">
                        <c:v>jul-24</c:v>
                      </c:pt>
                      <c:pt idx="7">
                        <c:v>ago-24</c:v>
                      </c:pt>
                      <c:pt idx="8">
                        <c:v>sep-24</c:v>
                      </c:pt>
                      <c:pt idx="9">
                        <c:v>oct-24</c:v>
                      </c:pt>
                      <c:pt idx="10">
                        <c:v>nov-24</c:v>
                      </c:pt>
                      <c:pt idx="11">
                        <c:v>dic-24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'RESPEL-RECO-RERE'!$C$7:$O$7</c15:sqref>
                        </c15:fullRef>
                        <c15:formulaRef>
                          <c15:sqref>'RESPEL-RECO-RERE'!$C$7:$N$7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7BD-4168-AC00-1E4EFEF5FFB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'RESPEL-RECO-RERE'!$B$11</c15:sqref>
                        </c15:formulaRef>
                      </c:ext>
                    </c:extLst>
                    <c:strCache>
                      <c:ptCount val="1"/>
                      <c:pt idx="0">
                        <c:v>PORCENTAJE DE DISPOSICION TOTAL RESPEL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'RESPEL-RECO-RERE'!$C$5:$O$5</c15:sqref>
                        </c15:fullRef>
                        <c15:formulaRef>
                          <c15:sqref>'RESPEL-RECO-RERE'!$C$5:$N$5</c15:sqref>
                        </c15:formulaRef>
                      </c:ext>
                    </c:extLst>
                    <c:strCache>
                      <c:ptCount val="12"/>
                      <c:pt idx="0">
                        <c:v>ene-24</c:v>
                      </c:pt>
                      <c:pt idx="1">
                        <c:v>feb-24</c:v>
                      </c:pt>
                      <c:pt idx="2">
                        <c:v>mar-24</c:v>
                      </c:pt>
                      <c:pt idx="3">
                        <c:v>abr-24</c:v>
                      </c:pt>
                      <c:pt idx="4">
                        <c:v>may-24</c:v>
                      </c:pt>
                      <c:pt idx="5">
                        <c:v>jun-24</c:v>
                      </c:pt>
                      <c:pt idx="6">
                        <c:v>jul-24</c:v>
                      </c:pt>
                      <c:pt idx="7">
                        <c:v>ago-24</c:v>
                      </c:pt>
                      <c:pt idx="8">
                        <c:v>sep-24</c:v>
                      </c:pt>
                      <c:pt idx="9">
                        <c:v>oct-24</c:v>
                      </c:pt>
                      <c:pt idx="10">
                        <c:v>nov-24</c:v>
                      </c:pt>
                      <c:pt idx="11">
                        <c:v>dic-24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'RESPEL-RECO-RERE'!$C$11:$O$11</c15:sqref>
                        </c15:fullRef>
                        <c15:formulaRef>
                          <c15:sqref>'RESPEL-RECO-RERE'!$C$11:$N$11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BD-4168-AC00-1E4EFEF5FFB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'RESPEL-RECO-RERE'!$B$12</c15:sqref>
                        </c15:formulaRef>
                      </c:ext>
                    </c:extLst>
                    <c:strCache>
                      <c:ptCount val="1"/>
                      <c:pt idx="0">
                        <c:v>REDUCIR EN 5% LA GENERACIÓN DE RESPEL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'RESPEL-RECO-RERE'!$C$5:$O$5</c15:sqref>
                        </c15:fullRef>
                        <c15:formulaRef>
                          <c15:sqref>'RESPEL-RECO-RERE'!$C$5:$N$5</c15:sqref>
                        </c15:formulaRef>
                      </c:ext>
                    </c:extLst>
                    <c:strCache>
                      <c:ptCount val="12"/>
                      <c:pt idx="0">
                        <c:v>ene-24</c:v>
                      </c:pt>
                      <c:pt idx="1">
                        <c:v>feb-24</c:v>
                      </c:pt>
                      <c:pt idx="2">
                        <c:v>mar-24</c:v>
                      </c:pt>
                      <c:pt idx="3">
                        <c:v>abr-24</c:v>
                      </c:pt>
                      <c:pt idx="4">
                        <c:v>may-24</c:v>
                      </c:pt>
                      <c:pt idx="5">
                        <c:v>jun-24</c:v>
                      </c:pt>
                      <c:pt idx="6">
                        <c:v>jul-24</c:v>
                      </c:pt>
                      <c:pt idx="7">
                        <c:v>ago-24</c:v>
                      </c:pt>
                      <c:pt idx="8">
                        <c:v>sep-24</c:v>
                      </c:pt>
                      <c:pt idx="9">
                        <c:v>oct-24</c:v>
                      </c:pt>
                      <c:pt idx="10">
                        <c:v>nov-24</c:v>
                      </c:pt>
                      <c:pt idx="11">
                        <c:v>dic-24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'RESPEL-RECO-RERE'!$C$12:$O$12</c15:sqref>
                        </c15:fullRef>
                        <c15:formulaRef>
                          <c15:sqref>'RESPEL-RECO-RERE'!$C$12:$N$12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7BD-4168-AC00-1E4EFEF5FFB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'RESPEL-RECO-RERE'!$B$15</c:f>
              <c:strCache>
                <c:ptCount val="1"/>
                <c:pt idx="0">
                  <c:v>% REDUCCIÓN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'RESPEL-RECO-RERE'!$C$5:$O$5</c15:sqref>
                  </c15:fullRef>
                </c:ext>
              </c:extLst>
              <c:f>'RESPEL-RECO-RERE'!$C$5:$N$5</c:f>
              <c:strCache>
                <c:ptCount val="12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may-24</c:v>
                </c:pt>
                <c:pt idx="5">
                  <c:v>jun-24</c:v>
                </c:pt>
                <c:pt idx="6">
                  <c:v>jul-24</c:v>
                </c:pt>
                <c:pt idx="7">
                  <c:v>ago-24</c:v>
                </c:pt>
                <c:pt idx="8">
                  <c:v>sep-24</c:v>
                </c:pt>
                <c:pt idx="9">
                  <c:v>oct-24</c:v>
                </c:pt>
                <c:pt idx="10">
                  <c:v>nov-24</c:v>
                </c:pt>
                <c:pt idx="11">
                  <c:v>dic-24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'RESPEL-RECO-RERE'!$C$15:$O$15</c15:sqref>
                  </c15:fullRef>
                </c:ext>
              </c:extLst>
              <c:f>'RESPEL-RECO-RERE'!$C$15:$N$15</c:f>
              <c:numCache>
                <c:formatCode>0%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BD-4168-AC00-1E4EFEF5FFB2}"/>
            </c:ext>
          </c:extLst>
        </c:ser>
        <c:ser>
          <c:idx val="7"/>
          <c:order val="7"/>
          <c:tx>
            <c:strRef>
              <c:f>'RESPEL-RECO-RERE'!$B$16</c:f>
              <c:strCache>
                <c:ptCount val="1"/>
                <c:pt idx="0">
                  <c:v>META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'RESPEL-RECO-RERE'!$C$5:$O$5</c15:sqref>
                  </c15:fullRef>
                </c:ext>
              </c:extLst>
              <c:f>'RESPEL-RECO-RERE'!$C$5:$N$5</c:f>
              <c:strCache>
                <c:ptCount val="12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may-24</c:v>
                </c:pt>
                <c:pt idx="5">
                  <c:v>jun-24</c:v>
                </c:pt>
                <c:pt idx="6">
                  <c:v>jul-24</c:v>
                </c:pt>
                <c:pt idx="7">
                  <c:v>ago-24</c:v>
                </c:pt>
                <c:pt idx="8">
                  <c:v>sep-24</c:v>
                </c:pt>
                <c:pt idx="9">
                  <c:v>oct-24</c:v>
                </c:pt>
                <c:pt idx="10">
                  <c:v>nov-24</c:v>
                </c:pt>
                <c:pt idx="11">
                  <c:v>dic-24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'RESPEL-RECO-RERE'!$C$16:$O$16</c15:sqref>
                  </c15:fullRef>
                </c:ext>
              </c:extLst>
              <c:f>'RESPEL-RECO-RERE'!$C$16:$N$16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BD-4168-AC00-1E4EFEF5F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080784"/>
        <c:axId val="1583082448"/>
      </c:lineChart>
      <c:dateAx>
        <c:axId val="158308660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079536"/>
        <c:crosses val="autoZero"/>
        <c:auto val="1"/>
        <c:lblOffset val="100"/>
        <c:baseTimeUnit val="months"/>
      </c:dateAx>
      <c:valAx>
        <c:axId val="15830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RESIDUOS GENERADOS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086608"/>
        <c:crosses val="autoZero"/>
        <c:crossBetween val="between"/>
      </c:valAx>
      <c:valAx>
        <c:axId val="15830824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POCENTAJE DE REDUCCIÓN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3080784"/>
        <c:crosses val="max"/>
        <c:crossBetween val="between"/>
      </c:valAx>
      <c:dateAx>
        <c:axId val="1583080784"/>
        <c:scaling>
          <c:orientation val="minMax"/>
        </c:scaling>
        <c:delete val="1"/>
        <c:axPos val="b"/>
        <c:numFmt formatCode="mmm\-yy" sourceLinked="1"/>
        <c:majorTickMark val="none"/>
        <c:minorTickMark val="none"/>
        <c:tickLblPos val="nextTo"/>
        <c:crossAx val="1583082448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CONSUMO DE AGUA POR PERSONA AL MES</a:t>
            </a:r>
            <a:r>
              <a:rPr lang="es-EC" baseline="0"/>
              <a:t> </a:t>
            </a:r>
            <a:r>
              <a:rPr lang="es-EC"/>
              <a:t>2024</a:t>
            </a:r>
            <a:endParaRPr lang="es-EC" baseline="0"/>
          </a:p>
        </c:rich>
      </c:tx>
      <c:layout>
        <c:manualLayout>
          <c:xMode val="edge"/>
          <c:yMode val="edge"/>
          <c:x val="0.31861404476635724"/>
          <c:y val="1.2945022490568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4698714758473E-2"/>
          <c:y val="0.21608439721733824"/>
          <c:w val="0.84327742119505489"/>
          <c:h val="0.64376084057454008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'AGUA Y ENERGÍA'!$A$9:$B$9</c:f>
              <c:strCache>
                <c:ptCount val="2"/>
                <c:pt idx="0">
                  <c:v>1</c:v>
                </c:pt>
                <c:pt idx="1">
                  <c:v>CONSUMO DE AGUA 2023 (M3)</c:v>
                </c:pt>
              </c:strCache>
            </c:strRef>
          </c:tx>
          <c:invertIfNegative val="0"/>
          <c:cat>
            <c:numRef>
              <c:f>'AGUA Y ENERGÍA'!$C$4:$N$4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ENERGÍA'!$C$9:$N$9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.000_);_(* \(#,##0.000\);_(* &quot;-&quot;??_);_(@_)">
                  <c:v>0.03</c:v>
                </c:pt>
                <c:pt idx="4" formatCode="_(* #,##0.000_);_(* \(#,##0.000\);_(* &quot;-&quot;??_);_(@_)">
                  <c:v>7.0000000000000007E-2</c:v>
                </c:pt>
                <c:pt idx="5" formatCode="_(* #,##0.000_);_(* \(#,##0.000\);_(* &quot;-&quot;??_);_(@_)">
                  <c:v>0.04</c:v>
                </c:pt>
                <c:pt idx="6" formatCode="_(* #,##0.000_);_(* \(#,##0.000\);_(* &quot;-&quot;??_);_(@_)">
                  <c:v>0.03</c:v>
                </c:pt>
                <c:pt idx="7" formatCode="_(* #,##0.000_);_(* \(#,##0.000\);_(* &quot;-&quot;??_);_(@_)">
                  <c:v>0.33</c:v>
                </c:pt>
                <c:pt idx="8" formatCode="_(* #,##0.000_);_(* \(#,##0.000\);_(* &quot;-&quot;??_);_(@_)">
                  <c:v>0.46</c:v>
                </c:pt>
                <c:pt idx="9" formatCode="_(* #,##0.000_);_(* \(#,##0.000\);_(* &quot;-&quot;??_);_(@_)">
                  <c:v>0.19</c:v>
                </c:pt>
                <c:pt idx="10" formatCode="_(* #,##0.000_);_(* \(#,##0.000\);_(* &quot;-&quot;??_);_(@_)">
                  <c:v>1.2999999999999999E-2</c:v>
                </c:pt>
                <c:pt idx="11" formatCode="_(* #,##0.000_);_(* \(#,##0.000\);_(* &quot;-&quot;??_);_(@_)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3AF-4F4D-9EC5-8CD5C1757B44}"/>
            </c:ext>
          </c:extLst>
        </c:ser>
        <c:ser>
          <c:idx val="5"/>
          <c:order val="5"/>
          <c:tx>
            <c:strRef>
              <c:f>'AGUA Y ENERGÍA'!$A$10:$B$10</c:f>
              <c:strCache>
                <c:ptCount val="2"/>
                <c:pt idx="0">
                  <c:v>2</c:v>
                </c:pt>
                <c:pt idx="1">
                  <c:v>CONSUMO DE AGUA 2024 (M3)</c:v>
                </c:pt>
              </c:strCache>
            </c:strRef>
          </c:tx>
          <c:invertIfNegative val="0"/>
          <c:cat>
            <c:numRef>
              <c:f>'AGUA Y ENERGÍA'!$C$4:$N$4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ENERGÍA'!$C$10:$N$10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3AF-4F4D-9EC5-8CD5C1757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710656"/>
        <c:axId val="-767095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'AGUA Y ENERGÍA'!$A$5:$B$5</c15:sqref>
                        </c15:formulaRef>
                      </c:ext>
                    </c:extLst>
                    <c:strCache>
                      <c:ptCount val="2"/>
                      <c:pt idx="0">
                        <c:v>1</c:v>
                      </c:pt>
                      <c:pt idx="1">
                        <c:v>NUMERO PROMEDIO DE HORAS HOMBRE TRABAJADAS AL MES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'AGUA Y ENERGÍA'!$C$4:$N$4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'AGUA Y ENERGÍA'!$C$5:$N$5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7F0-499F-9889-CEE0E0B8030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ENERGÍA'!$A$6:$B$6</c15:sqref>
                        </c15:formulaRef>
                      </c:ext>
                    </c:extLst>
                    <c:strCache>
                      <c:ptCount val="2"/>
                      <c:pt idx="0">
                        <c:v>2</c:v>
                      </c:pt>
                      <c:pt idx="1">
                        <c:v>CONSUMO EN M3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ENERGÍA'!$C$4:$N$4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ENERGÍA'!$C$6:$N$6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DD7-4985-87B7-68812DD1AE1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'AGUA Y ENERGÍA'!$A$11:$B$11</c:f>
              <c:strCache>
                <c:ptCount val="2"/>
                <c:pt idx="0">
                  <c:v>3</c:v>
                </c:pt>
                <c:pt idx="1">
                  <c:v>% REDUCCIÓN </c:v>
                </c:pt>
              </c:strCache>
            </c:strRef>
          </c:tx>
          <c:marker>
            <c:symbol val="none"/>
          </c:marker>
          <c:cat>
            <c:numRef>
              <c:f>'AGUA Y ENERGÍA'!$C$4:$N$4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ENERGÍA'!$C$11:$N$11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3AF-4F4D-9EC5-8CD5C1757B44}"/>
            </c:ext>
          </c:extLst>
        </c:ser>
        <c:ser>
          <c:idx val="7"/>
          <c:order val="7"/>
          <c:tx>
            <c:strRef>
              <c:f>'AGUA Y ENERGÍA'!$A$12:$B$12</c:f>
              <c:strCache>
                <c:ptCount val="2"/>
                <c:pt idx="0">
                  <c:v>4</c:v>
                </c:pt>
                <c:pt idx="1">
                  <c:v>META</c:v>
                </c:pt>
              </c:strCache>
            </c:strRef>
          </c:tx>
          <c:marker>
            <c:symbol val="none"/>
          </c:marker>
          <c:cat>
            <c:numRef>
              <c:f>'AGUA Y ENERGÍA'!$C$4:$N$4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ENERGÍA'!$C$12:$N$12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3AF-4F4D-9EC5-8CD5C1757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147679"/>
        <c:axId val="1425148095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'AGUA Y ENERGÍA'!$A$7:$B$7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PROMEDIO CONSUMO POR HORAS HOMBRE TRABAJADAS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'AGUA Y ENERGÍA'!$C$4:$N$4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'AGUA Y ENERGÍA'!$C$7:$N$7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3AF-4F4D-9EC5-8CD5C1757B4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ENERGÍA'!$A$8:$B$8</c15:sqref>
                        </c15:formulaRef>
                      </c:ext>
                    </c:extLst>
                    <c:strCache>
                      <c:ptCount val="2"/>
                      <c:pt idx="0">
                        <c:v>3</c:v>
                      </c:pt>
                      <c:pt idx="1">
                        <c:v>META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ENERGÍA'!$C$4:$N$4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ENERGÍA'!$C$8:$N$8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0.11</c:v>
                      </c:pt>
                      <c:pt idx="1">
                        <c:v>0.11</c:v>
                      </c:pt>
                      <c:pt idx="2">
                        <c:v>0.11</c:v>
                      </c:pt>
                      <c:pt idx="3">
                        <c:v>0.11</c:v>
                      </c:pt>
                      <c:pt idx="4">
                        <c:v>0.11</c:v>
                      </c:pt>
                      <c:pt idx="5">
                        <c:v>0.11</c:v>
                      </c:pt>
                      <c:pt idx="6">
                        <c:v>0.11</c:v>
                      </c:pt>
                      <c:pt idx="7">
                        <c:v>0.11</c:v>
                      </c:pt>
                      <c:pt idx="8">
                        <c:v>0.11</c:v>
                      </c:pt>
                      <c:pt idx="9">
                        <c:v>0.11</c:v>
                      </c:pt>
                      <c:pt idx="10">
                        <c:v>0.11</c:v>
                      </c:pt>
                      <c:pt idx="11">
                        <c:v>0.11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AF-4F4D-9EC5-8CD5C1757B44}"/>
                  </c:ext>
                </c:extLst>
              </c15:ser>
            </c15:filteredLineSeries>
          </c:ext>
        </c:extLst>
      </c:lineChart>
      <c:dateAx>
        <c:axId val="-76710656"/>
        <c:scaling>
          <c:orientation val="minMax"/>
        </c:scaling>
        <c:delete val="0"/>
        <c:axPos val="b"/>
        <c:numFmt formatCode="mmm\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76709568"/>
        <c:crosses val="autoZero"/>
        <c:auto val="1"/>
        <c:lblOffset val="100"/>
        <c:baseTimeUnit val="months"/>
      </c:dateAx>
      <c:valAx>
        <c:axId val="-7670956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76710656"/>
        <c:crosses val="autoZero"/>
        <c:crossBetween val="between"/>
      </c:valAx>
      <c:valAx>
        <c:axId val="1425148095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425147679"/>
        <c:crosses val="max"/>
        <c:crossBetween val="between"/>
      </c:valAx>
      <c:dateAx>
        <c:axId val="142514767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25148095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1.3782605756510266E-2"/>
          <c:y val="3.781790424543436E-2"/>
          <c:w val="0.24409090755048571"/>
          <c:h val="0.166318680244293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CONSUMO PROMEDIO PERSONA EN kWh REDUCIR EN 5% CON RESPECTO</a:t>
            </a:r>
            <a:r>
              <a:rPr lang="es-EC" baseline="0"/>
              <a:t>-2024</a:t>
            </a:r>
          </a:p>
        </c:rich>
      </c:tx>
      <c:layout>
        <c:manualLayout>
          <c:xMode val="edge"/>
          <c:yMode val="edge"/>
          <c:x val="0.13459134041811208"/>
          <c:y val="1.725997842502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4698714758473E-2"/>
          <c:y val="0.22039939182359491"/>
          <c:w val="0.83160710701917062"/>
          <c:h val="0.6394458459682832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'AGUA Y ENERGÍA'!$B$19</c:f>
              <c:strCache>
                <c:ptCount val="1"/>
                <c:pt idx="0">
                  <c:v>CONSUMO DE kWh 2023 (por persona por mes)</c:v>
                </c:pt>
              </c:strCache>
            </c:strRef>
          </c:tx>
          <c:invertIfNegative val="0"/>
          <c:cat>
            <c:numRef>
              <c:f>'AGUA Y ENERGÍA'!$C$14:$N$14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ENERGÍA'!$C$19:$N$19</c:f>
              <c:numCache>
                <c:formatCode>_(* #,##0.0_);_(* \(#,##0.0\);_(*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.00_);_(* \(#,##0.00\);_(* &quot;-&quot;??_);_(@_)">
                  <c:v>0.01</c:v>
                </c:pt>
                <c:pt idx="4" formatCode="_(* #,##0.00_);_(* \(#,##0.00\);_(* &quot;-&quot;??_);_(@_)">
                  <c:v>0.16</c:v>
                </c:pt>
                <c:pt idx="5" formatCode="_(* #,##0.00_);_(* \(#,##0.00\);_(* &quot;-&quot;??_);_(@_)">
                  <c:v>1.84</c:v>
                </c:pt>
                <c:pt idx="6" formatCode="_(* #,##0.00_);_(* \(#,##0.00\);_(* &quot;-&quot;??_);_(@_)">
                  <c:v>0.13</c:v>
                </c:pt>
                <c:pt idx="7" formatCode="_(* #,##0.00_);_(* \(#,##0.00\);_(* &quot;-&quot;??_);_(@_)">
                  <c:v>0.12</c:v>
                </c:pt>
                <c:pt idx="8" formatCode="_(* #,##0.00_);_(* \(#,##0.00\);_(* &quot;-&quot;??_);_(@_)">
                  <c:v>0.1</c:v>
                </c:pt>
                <c:pt idx="9" formatCode="_(* #,##0.00_);_(* \(#,##0.00\);_(* &quot;-&quot;??_);_(@_)">
                  <c:v>0.16</c:v>
                </c:pt>
                <c:pt idx="10" formatCode="_(* #,##0.00_);_(* \(#,##0.00\);_(* &quot;-&quot;??_);_(@_)">
                  <c:v>0.14000000000000001</c:v>
                </c:pt>
                <c:pt idx="11" formatCode="_(* #,##0.00_);_(* \(#,##0.00\);_(* &quot;-&quot;??_);_(@_)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92-42C0-9ACD-F44908F54D89}"/>
            </c:ext>
          </c:extLst>
        </c:ser>
        <c:ser>
          <c:idx val="4"/>
          <c:order val="4"/>
          <c:tx>
            <c:strRef>
              <c:f>'AGUA Y ENERGÍA'!$B$20</c:f>
              <c:strCache>
                <c:ptCount val="1"/>
                <c:pt idx="0">
                  <c:v>CONSUMO DE kWh 2024 (por persona por mes)</c:v>
                </c:pt>
              </c:strCache>
            </c:strRef>
          </c:tx>
          <c:invertIfNegative val="0"/>
          <c:cat>
            <c:numRef>
              <c:f>'AGUA Y ENERGÍA'!$C$14:$N$14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ENERGÍA'!$C$20:$N$20</c:f>
              <c:numCache>
                <c:formatCode>_(* #,##0.0_);_(* \(#,##0.0\);_(* "-"??_);_(@_)</c:formatCode>
                <c:ptCount val="12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92-42C0-9ACD-F44908F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072384"/>
        <c:axId val="-15330767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'AGUA Y ENERGÍA'!$B$15</c15:sqref>
                        </c15:formulaRef>
                      </c:ext>
                    </c:extLst>
                    <c:strCache>
                      <c:ptCount val="1"/>
                      <c:pt idx="0">
                        <c:v>NUMERO PROMEDIO DE HORAS HOMBRE TRABAJADAS AL MES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'AGUA Y ENERGÍA'!$C$14:$N$14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'AGUA Y ENERGÍA'!$C$15:$N$15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95B-438D-B775-337319814C5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'AGUA Y ENERGÍA'!$B$22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numRef>
              <c:f>'AGUA Y ENERGÍA'!$C$14:$N$14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ENERGÍA'!$C$22:$N$22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92-42C0-9ACD-F44908F54D89}"/>
            </c:ext>
          </c:extLst>
        </c:ser>
        <c:ser>
          <c:idx val="5"/>
          <c:order val="5"/>
          <c:tx>
            <c:strRef>
              <c:f>'AGUA Y ENERGÍA'!$B$21</c:f>
              <c:strCache>
                <c:ptCount val="1"/>
                <c:pt idx="0">
                  <c:v>% REDUCCIÓN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'AGUA Y ENERGÍA'!$C$14:$N$14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'AGUA Y ENERGÍA'!$C$21:$N$21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92-42C0-9ACD-F44908F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710431"/>
        <c:axId val="88671001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'AGUA Y ENERGÍA'!$B$16</c15:sqref>
                        </c15:formulaRef>
                      </c:ext>
                    </c:extLst>
                    <c:strCache>
                      <c:ptCount val="1"/>
                      <c:pt idx="0">
                        <c:v>CONSUMO EN kWh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'AGUA Y ENERGÍA'!$C$14:$N$14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'AGUA Y ENERGÍA'!$C$16:$N$16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12"/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95B-438D-B775-337319814C5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ENERGÍA'!$B$17</c15:sqref>
                        </c15:formulaRef>
                      </c:ext>
                    </c:extLst>
                    <c:strCache>
                      <c:ptCount val="1"/>
                      <c:pt idx="0">
                        <c:v>PROMEDIO CONSUMO POR HORAS HOMBRE TRABAJADAS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ENERGÍA'!$C$14:$N$14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'AGUA Y ENERGÍA'!$C$17:$N$17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92-42C0-9ACD-F44908F54D89}"/>
                  </c:ext>
                </c:extLst>
              </c15:ser>
            </c15:filteredLineSeries>
          </c:ext>
        </c:extLst>
      </c:lineChart>
      <c:dateAx>
        <c:axId val="-1533072384"/>
        <c:scaling>
          <c:orientation val="minMax"/>
        </c:scaling>
        <c:delete val="0"/>
        <c:axPos val="b"/>
        <c:numFmt formatCode="mmm\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533076736"/>
        <c:crosses val="autoZero"/>
        <c:auto val="1"/>
        <c:lblOffset val="100"/>
        <c:baseTimeUnit val="months"/>
      </c:dateAx>
      <c:valAx>
        <c:axId val="-1533076736"/>
        <c:scaling>
          <c:orientation val="minMax"/>
        </c:scaling>
        <c:delete val="0"/>
        <c:axPos val="l"/>
        <c:majorGridlines/>
        <c:numFmt formatCode="_(* #,##0.0_);_(* \(#,##0.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533072384"/>
        <c:crosses val="autoZero"/>
        <c:crossBetween val="between"/>
      </c:valAx>
      <c:valAx>
        <c:axId val="886710015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886710431"/>
        <c:crosses val="max"/>
        <c:crossBetween val="between"/>
      </c:valAx>
      <c:dateAx>
        <c:axId val="88671043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86710015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7.5223033740376439E-3"/>
          <c:y val="9.1437703195946671E-2"/>
          <c:w val="0.25577194154768162"/>
          <c:h val="0.1579339632843577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C" sz="16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Actividades Programa Gestión de Residuos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C" sz="16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'PGR-PGA'!$B$4</c:f>
              <c:strCache>
                <c:ptCount val="1"/>
                <c:pt idx="0">
                  <c:v>Actividades PGR Programadas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'PGR-PGA'!$C$4:$N$4</c:f>
              <c:numCache>
                <c:formatCode>_(* #,##0_);_(* \(#,##0\);_(*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CEE-4029-9F79-C8D6E8D3A4C9}"/>
            </c:ext>
          </c:extLst>
        </c:ser>
        <c:ser>
          <c:idx val="1"/>
          <c:order val="1"/>
          <c:tx>
            <c:strRef>
              <c:f>'PGR-PGA'!$B$5</c:f>
              <c:strCache>
                <c:ptCount val="1"/>
                <c:pt idx="0">
                  <c:v>Actividades PGR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'PGR-PGA'!$C$5:$N$5</c:f>
              <c:numCache>
                <c:formatCode>_(* #,##0_);_(* \(#,##0\);_(*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CEE-4029-9F79-C8D6E8D3A4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9946719"/>
        <c:axId val="1091497775"/>
      </c:barChart>
      <c:lineChart>
        <c:grouping val="standard"/>
        <c:varyColors val="0"/>
        <c:ser>
          <c:idx val="2"/>
          <c:order val="2"/>
          <c:tx>
            <c:strRef>
              <c:f>'PGR-PGA'!$B$6</c:f>
              <c:strCache>
                <c:ptCount val="1"/>
                <c:pt idx="0">
                  <c:v>% de Cumplimiento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'PGR-PGA'!$C$6:$N$6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5-4CC2-8EEE-6756736480FB}"/>
            </c:ext>
          </c:extLst>
        </c:ser>
        <c:ser>
          <c:idx val="3"/>
          <c:order val="3"/>
          <c:tx>
            <c:strRef>
              <c:f>'PGR-PGA'!$B$7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'PGR-PGA'!$C$7:$N$7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5-4CC2-8EEE-6756736480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055312"/>
        <c:axId val="198049072"/>
      </c:lineChart>
      <c:dateAx>
        <c:axId val="142994671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497775"/>
        <c:crosses val="autoZero"/>
        <c:auto val="1"/>
        <c:lblOffset val="100"/>
        <c:baseTimeUnit val="months"/>
      </c:dateAx>
      <c:valAx>
        <c:axId val="109149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PROGRAMADOS/EJECUTADAS</a:t>
                </a:r>
              </a:p>
            </c:rich>
          </c:tx>
          <c:layout>
            <c:manualLayout>
              <c:xMode val="edge"/>
              <c:yMode val="edge"/>
              <c:x val="0.15895704537268074"/>
              <c:y val="0.16549309626754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946719"/>
        <c:crosses val="autoZero"/>
        <c:crossBetween val="between"/>
      </c:valAx>
      <c:valAx>
        <c:axId val="1980490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META/CUMPLIMIENTO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55312"/>
        <c:crosses val="max"/>
        <c:crossBetween val="between"/>
      </c:valAx>
      <c:dateAx>
        <c:axId val="19805531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98049072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C" sz="14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C"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Actividades Programa/Ejecutadas de Gestión Ambiental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'PGR-PGA'!$B$8</c:f>
              <c:strCache>
                <c:ptCount val="1"/>
                <c:pt idx="0">
                  <c:v>Actividades PGA Programadas</c:v>
                </c:pt>
              </c:strCache>
            </c:strRef>
          </c:tx>
          <c:invertIfNegative val="0"/>
          <c:dLbls>
            <c:delete val="1"/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'PGR-PGA'!$C$8:$N$8</c:f>
              <c:numCache>
                <c:formatCode>_(* #,##0_);_(* \(#,##0\);_(*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C60-45ED-9360-DDC8D2D9D484}"/>
            </c:ext>
          </c:extLst>
        </c:ser>
        <c:ser>
          <c:idx val="5"/>
          <c:order val="5"/>
          <c:tx>
            <c:strRef>
              <c:f>'PGR-PGA'!$B$9</c:f>
              <c:strCache>
                <c:ptCount val="1"/>
                <c:pt idx="0">
                  <c:v>Actividades PGA Ejecutadas</c:v>
                </c:pt>
              </c:strCache>
            </c:strRef>
          </c:tx>
          <c:invertIfNegative val="0"/>
          <c:dLbls>
            <c:delete val="1"/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'PGR-PGA'!$C$9:$N$9</c:f>
              <c:numCache>
                <c:formatCode>_(* #,##0_);_(* \(#,##0\);_(*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3C60-45ED-9360-DDC8D2D9D4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9946719"/>
        <c:axId val="1091497775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'PGR-PGA'!$B$4</c15:sqref>
                        </c15:formulaRef>
                      </c:ext>
                    </c:extLst>
                    <c:strCache>
                      <c:ptCount val="1"/>
                      <c:pt idx="0">
                        <c:v>Actividades PGR Programadas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'PGR-PGA'!$C$3:$N$3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'PGR-PGA'!$C$4:$N$4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F93-4F25-90DB-4D8E1252843C}"/>
                  </c:ext>
                </c:extLst>
              </c15:ser>
            </c15:filteredBarSeries>
            <c15:filteredBa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'PGR-PGA'!$B$5</c15:sqref>
                        </c15:formulaRef>
                      </c:ext>
                    </c:extLst>
                    <c:strCache>
                      <c:ptCount val="1"/>
                      <c:pt idx="0">
                        <c:v>Actividades PGR Ejecutadas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'PGR-PGA'!$C$3:$N$3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'PGR-PGA'!$C$5:$N$5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F93-4F25-90DB-4D8E1252843C}"/>
                  </c:ext>
                </c:extLst>
              </c15:ser>
            </c15:filteredBarSeries>
            <c15:filteredBar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'PGR-PGA'!$B$6</c15:sqref>
                        </c15:formulaRef>
                      </c:ext>
                    </c:extLst>
                    <c:strCache>
                      <c:ptCount val="1"/>
                      <c:pt idx="0">
                        <c:v>% de Cumplimiento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'PGR-PGA'!$C$3:$N$3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'PGR-PGA'!$C$6:$N$6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C60-45ED-9360-DDC8D2D9D484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'PGR-PGA'!$B$7</c15:sqref>
                        </c15:formulaRef>
                      </c:ext>
                    </c:extLst>
                    <c:strCache>
                      <c:ptCount val="1"/>
                      <c:pt idx="0">
                        <c:v>Meta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'PGR-PGA'!$C$3:$N$3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  <c:pt idx="5">
                        <c:v>45444</c:v>
                      </c:pt>
                      <c:pt idx="6">
                        <c:v>45474</c:v>
                      </c:pt>
                      <c:pt idx="7">
                        <c:v>45505</c:v>
                      </c:pt>
                      <c:pt idx="8">
                        <c:v>45536</c:v>
                      </c:pt>
                      <c:pt idx="9">
                        <c:v>45566</c:v>
                      </c:pt>
                      <c:pt idx="10">
                        <c:v>45597</c:v>
                      </c:pt>
                      <c:pt idx="11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'PGR-PGA'!$C$7:$N$7</c15:sqref>
                        </c15:formulaRef>
                      </c:ext>
                    </c:extLst>
                    <c:numCache>
                      <c:formatCode>0%</c:formatCode>
                      <c:ptCount val="12"/>
                      <c:pt idx="0">
                        <c:v>0.9</c:v>
                      </c:pt>
                      <c:pt idx="1">
                        <c:v>0.9</c:v>
                      </c:pt>
                      <c:pt idx="2">
                        <c:v>0.9</c:v>
                      </c:pt>
                      <c:pt idx="3">
                        <c:v>0.9</c:v>
                      </c:pt>
                      <c:pt idx="4">
                        <c:v>0.9</c:v>
                      </c:pt>
                      <c:pt idx="5">
                        <c:v>0.9</c:v>
                      </c:pt>
                      <c:pt idx="6">
                        <c:v>0.9</c:v>
                      </c:pt>
                      <c:pt idx="7">
                        <c:v>0.9</c:v>
                      </c:pt>
                      <c:pt idx="8">
                        <c:v>0.9</c:v>
                      </c:pt>
                      <c:pt idx="9">
                        <c:v>0.9</c:v>
                      </c:pt>
                      <c:pt idx="10">
                        <c:v>0.9</c:v>
                      </c:pt>
                      <c:pt idx="11">
                        <c:v>0.9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C60-45ED-9360-DDC8D2D9D48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'PGR-PGA'!$B$10</c:f>
              <c:strCache>
                <c:ptCount val="1"/>
                <c:pt idx="0">
                  <c:v>% de Cumplimiento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'PGR-PGA'!$C$10:$N$10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60-45ED-9360-DDC8D2D9D484}"/>
            </c:ext>
          </c:extLst>
        </c:ser>
        <c:ser>
          <c:idx val="7"/>
          <c:order val="7"/>
          <c:tx>
            <c:strRef>
              <c:f>'PGR-PGA'!$B$11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numRef>
              <c:f>'PGR-PGA'!$C$3:$N$3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'PGR-PGA'!$C$11:$N$11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0-45ED-9360-DDC8D2D9D4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27308112"/>
        <c:axId val="1127305616"/>
      </c:lineChart>
      <c:dateAx>
        <c:axId val="1429946719"/>
        <c:scaling>
          <c:orientation val="minMax"/>
        </c:scaling>
        <c:delete val="0"/>
        <c:axPos val="b"/>
        <c:title>
          <c:overlay val="0"/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497775"/>
        <c:crosses val="autoZero"/>
        <c:auto val="1"/>
        <c:lblOffset val="100"/>
        <c:baseTimeUnit val="months"/>
      </c:dateAx>
      <c:valAx>
        <c:axId val="109149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Actividades</a:t>
                </a:r>
                <a:r>
                  <a:rPr lang="es-PE" baseline="0"/>
                  <a:t> porgramdas/ejecutadas</a:t>
                </a:r>
                <a:endParaRPr lang="es-PE"/>
              </a:p>
            </c:rich>
          </c:tx>
          <c:layout>
            <c:manualLayout>
              <c:xMode val="edge"/>
              <c:yMode val="edge"/>
              <c:x val="0.17574614194801091"/>
              <c:y val="0.22584460721603963"/>
            </c:manualLayout>
          </c:layout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946719"/>
        <c:crosses val="autoZero"/>
        <c:crossBetween val="between"/>
      </c:valAx>
      <c:valAx>
        <c:axId val="11273056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PE"/>
                  <a:t>Porcentaje</a:t>
                </a:r>
                <a:r>
                  <a:rPr lang="es-PE" baseline="0"/>
                  <a:t> cumplimiento/meta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127308112"/>
        <c:crosses val="max"/>
        <c:crossBetween val="between"/>
      </c:valAx>
      <c:dateAx>
        <c:axId val="112730811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27305616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</c:dTable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2" name="Texto 10">
          <a:extLst>
            <a:ext uri="{FF2B5EF4-FFF2-40B4-BE49-F238E27FC236}">
              <a16:creationId xmlns:a16="http://schemas.microsoft.com/office/drawing/2014/main" id="{8FFEC228-9F51-456B-AFD8-ECCDCC483142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3" name="Texto 13">
          <a:extLst>
            <a:ext uri="{FF2B5EF4-FFF2-40B4-BE49-F238E27FC236}">
              <a16:creationId xmlns:a16="http://schemas.microsoft.com/office/drawing/2014/main" id="{DF1B7B56-8478-4B32-94E0-3F52735748CC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CE55A74B-6337-435A-98E3-C70288C55791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5" name="Texto 10">
          <a:extLst>
            <a:ext uri="{FF2B5EF4-FFF2-40B4-BE49-F238E27FC236}">
              <a16:creationId xmlns:a16="http://schemas.microsoft.com/office/drawing/2014/main" id="{88C9979D-0A17-4DDF-91A3-87BC94EE5288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6" name="Texto 13">
          <a:extLst>
            <a:ext uri="{FF2B5EF4-FFF2-40B4-BE49-F238E27FC236}">
              <a16:creationId xmlns:a16="http://schemas.microsoft.com/office/drawing/2014/main" id="{345C7576-DE84-470E-9B89-9B5B591581FE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7" name="Texto 10">
          <a:extLst>
            <a:ext uri="{FF2B5EF4-FFF2-40B4-BE49-F238E27FC236}">
              <a16:creationId xmlns:a16="http://schemas.microsoft.com/office/drawing/2014/main" id="{012AE0A7-DCE4-4F0A-993D-9735E1CD687E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8" name="Texto 13">
          <a:extLst>
            <a:ext uri="{FF2B5EF4-FFF2-40B4-BE49-F238E27FC236}">
              <a16:creationId xmlns:a16="http://schemas.microsoft.com/office/drawing/2014/main" id="{5F9A01A2-854C-4BB0-9169-2813FDBFBB39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CDC60F5E-F2A6-44F7-8B1F-EB5E96F71274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0" name="Texto 10">
          <a:extLst>
            <a:ext uri="{FF2B5EF4-FFF2-40B4-BE49-F238E27FC236}">
              <a16:creationId xmlns:a16="http://schemas.microsoft.com/office/drawing/2014/main" id="{E627D941-75EA-4534-9699-12C6FFEC4153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1" name="Texto 13">
          <a:extLst>
            <a:ext uri="{FF2B5EF4-FFF2-40B4-BE49-F238E27FC236}">
              <a16:creationId xmlns:a16="http://schemas.microsoft.com/office/drawing/2014/main" id="{EDB6B3F2-FEE9-4731-B8EA-9697221373D1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4" name="Texto 10">
          <a:extLst>
            <a:ext uri="{FF2B5EF4-FFF2-40B4-BE49-F238E27FC236}">
              <a16:creationId xmlns:a16="http://schemas.microsoft.com/office/drawing/2014/main" id="{DEC7983F-E6B2-41AC-974F-16C913176095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5" name="Texto 13">
          <a:extLst>
            <a:ext uri="{FF2B5EF4-FFF2-40B4-BE49-F238E27FC236}">
              <a16:creationId xmlns:a16="http://schemas.microsoft.com/office/drawing/2014/main" id="{24A685CA-AAC9-4071-B578-E196BCE2EAE3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6" name="Texto 10">
          <a:extLst>
            <a:ext uri="{FF2B5EF4-FFF2-40B4-BE49-F238E27FC236}">
              <a16:creationId xmlns:a16="http://schemas.microsoft.com/office/drawing/2014/main" id="{F1B94FCE-B590-4A38-AC90-D38DFBB492B4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7" name="Texto 13">
          <a:extLst>
            <a:ext uri="{FF2B5EF4-FFF2-40B4-BE49-F238E27FC236}">
              <a16:creationId xmlns:a16="http://schemas.microsoft.com/office/drawing/2014/main" id="{869BD030-7C4C-492E-85A7-5EFEB56BC87B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8" name="Texto 10">
          <a:extLst>
            <a:ext uri="{FF2B5EF4-FFF2-40B4-BE49-F238E27FC236}">
              <a16:creationId xmlns:a16="http://schemas.microsoft.com/office/drawing/2014/main" id="{7C105DF1-167C-4755-8C95-5DD8248F26CF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19" name="Texto 13">
          <a:extLst>
            <a:ext uri="{FF2B5EF4-FFF2-40B4-BE49-F238E27FC236}">
              <a16:creationId xmlns:a16="http://schemas.microsoft.com/office/drawing/2014/main" id="{84758A81-02A4-448F-93DD-1B87D29C16C6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20" name="Texto 10">
          <a:extLst>
            <a:ext uri="{FF2B5EF4-FFF2-40B4-BE49-F238E27FC236}">
              <a16:creationId xmlns:a16="http://schemas.microsoft.com/office/drawing/2014/main" id="{1A59EF5D-1059-4564-AE21-617DD708A119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21" name="Texto 13">
          <a:extLst>
            <a:ext uri="{FF2B5EF4-FFF2-40B4-BE49-F238E27FC236}">
              <a16:creationId xmlns:a16="http://schemas.microsoft.com/office/drawing/2014/main" id="{2C722D4A-9E03-40B6-8789-22FB32E86F5A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26" name="Texto 10">
          <a:extLst>
            <a:ext uri="{FF2B5EF4-FFF2-40B4-BE49-F238E27FC236}">
              <a16:creationId xmlns:a16="http://schemas.microsoft.com/office/drawing/2014/main" id="{AB02066F-8329-47E5-9EB4-D3180883B9A5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27" name="Texto 13">
          <a:extLst>
            <a:ext uri="{FF2B5EF4-FFF2-40B4-BE49-F238E27FC236}">
              <a16:creationId xmlns:a16="http://schemas.microsoft.com/office/drawing/2014/main" id="{EA6B6346-3D89-48AB-A261-354F4914EFB7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28" name="Texto 2">
          <a:extLst>
            <a:ext uri="{FF2B5EF4-FFF2-40B4-BE49-F238E27FC236}">
              <a16:creationId xmlns:a16="http://schemas.microsoft.com/office/drawing/2014/main" id="{AD37F412-F5C0-4493-9F21-45E0E3B572D9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29" name="Texto 10">
          <a:extLst>
            <a:ext uri="{FF2B5EF4-FFF2-40B4-BE49-F238E27FC236}">
              <a16:creationId xmlns:a16="http://schemas.microsoft.com/office/drawing/2014/main" id="{75D1598B-E3A7-461F-86D2-701B7D2CC4FE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30" name="Texto 13">
          <a:extLst>
            <a:ext uri="{FF2B5EF4-FFF2-40B4-BE49-F238E27FC236}">
              <a16:creationId xmlns:a16="http://schemas.microsoft.com/office/drawing/2014/main" id="{6DC8901A-9288-455B-8142-F29A4205F46F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31" name="Texto 10">
          <a:extLst>
            <a:ext uri="{FF2B5EF4-FFF2-40B4-BE49-F238E27FC236}">
              <a16:creationId xmlns:a16="http://schemas.microsoft.com/office/drawing/2014/main" id="{2A2EC74E-AB57-40DF-A788-25191F234FDF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32" name="Texto 13">
          <a:extLst>
            <a:ext uri="{FF2B5EF4-FFF2-40B4-BE49-F238E27FC236}">
              <a16:creationId xmlns:a16="http://schemas.microsoft.com/office/drawing/2014/main" id="{D373A2BF-6AC3-4061-934B-62695091261B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117</xdr:row>
      <xdr:rowOff>0</xdr:rowOff>
    </xdr:from>
    <xdr:to>
      <xdr:col>15</xdr:col>
      <xdr:colOff>0</xdr:colOff>
      <xdr:row>117</xdr:row>
      <xdr:rowOff>0</xdr:rowOff>
    </xdr:to>
    <xdr:sp macro="" textlink="">
      <xdr:nvSpPr>
        <xdr:cNvPr id="33" name="Texto 2">
          <a:extLst>
            <a:ext uri="{FF2B5EF4-FFF2-40B4-BE49-F238E27FC236}">
              <a16:creationId xmlns:a16="http://schemas.microsoft.com/office/drawing/2014/main" id="{24BE3012-228C-43A0-BAD1-0002B3509F1F}"/>
            </a:ext>
          </a:extLst>
        </xdr:cNvPr>
        <xdr:cNvSpPr txBox="1">
          <a:spLocks noChangeArrowheads="1"/>
        </xdr:cNvSpPr>
      </xdr:nvSpPr>
      <xdr:spPr bwMode="auto">
        <a:xfrm>
          <a:off x="8801100" y="146304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34" name="Texto 10">
          <a:extLst>
            <a:ext uri="{FF2B5EF4-FFF2-40B4-BE49-F238E27FC236}">
              <a16:creationId xmlns:a16="http://schemas.microsoft.com/office/drawing/2014/main" id="{1E7463CE-5051-44CD-B033-BB8B511128CD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35" name="Texto 13">
          <a:extLst>
            <a:ext uri="{FF2B5EF4-FFF2-40B4-BE49-F238E27FC236}">
              <a16:creationId xmlns:a16="http://schemas.microsoft.com/office/drawing/2014/main" id="{49EAA61D-6E3E-4D56-8917-D7942F13FCFD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38" name="Texto 10">
          <a:extLst>
            <a:ext uri="{FF2B5EF4-FFF2-40B4-BE49-F238E27FC236}">
              <a16:creationId xmlns:a16="http://schemas.microsoft.com/office/drawing/2014/main" id="{7D51412D-1EF0-4CE9-AB17-02FB85AC2927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39" name="Texto 13">
          <a:extLst>
            <a:ext uri="{FF2B5EF4-FFF2-40B4-BE49-F238E27FC236}">
              <a16:creationId xmlns:a16="http://schemas.microsoft.com/office/drawing/2014/main" id="{EC9B95E6-0E6F-4B4A-8A01-8E49EF000565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40" name="Texto 10">
          <a:extLst>
            <a:ext uri="{FF2B5EF4-FFF2-40B4-BE49-F238E27FC236}">
              <a16:creationId xmlns:a16="http://schemas.microsoft.com/office/drawing/2014/main" id="{6E84E958-D915-421A-B9D4-815800D351DD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41" name="Texto 13">
          <a:extLst>
            <a:ext uri="{FF2B5EF4-FFF2-40B4-BE49-F238E27FC236}">
              <a16:creationId xmlns:a16="http://schemas.microsoft.com/office/drawing/2014/main" id="{4542F307-70CB-4A80-AFBA-CF62DD765772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42" name="Texto 10">
          <a:extLst>
            <a:ext uri="{FF2B5EF4-FFF2-40B4-BE49-F238E27FC236}">
              <a16:creationId xmlns:a16="http://schemas.microsoft.com/office/drawing/2014/main" id="{6AB296C8-DC76-402D-93DB-B913C31E502D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43" name="Texto 13">
          <a:extLst>
            <a:ext uri="{FF2B5EF4-FFF2-40B4-BE49-F238E27FC236}">
              <a16:creationId xmlns:a16="http://schemas.microsoft.com/office/drawing/2014/main" id="{25096BF6-69AD-4DCF-991B-0DD176213817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11</xdr:col>
      <xdr:colOff>238125</xdr:colOff>
      <xdr:row>113</xdr:row>
      <xdr:rowOff>0</xdr:rowOff>
    </xdr:from>
    <xdr:to>
      <xdr:col>15</xdr:col>
      <xdr:colOff>0</xdr:colOff>
      <xdr:row>113</xdr:row>
      <xdr:rowOff>0</xdr:rowOff>
    </xdr:to>
    <xdr:sp macro="" textlink="">
      <xdr:nvSpPr>
        <xdr:cNvPr id="44" name="Texto 10">
          <a:extLst>
            <a:ext uri="{FF2B5EF4-FFF2-40B4-BE49-F238E27FC236}">
              <a16:creationId xmlns:a16="http://schemas.microsoft.com/office/drawing/2014/main" id="{EB1D317D-40E4-49F9-8F54-EEEE23F60B11}"/>
            </a:ext>
          </a:extLst>
        </xdr:cNvPr>
        <xdr:cNvSpPr txBox="1">
          <a:spLocks noChangeArrowheads="1"/>
        </xdr:cNvSpPr>
      </xdr:nvSpPr>
      <xdr:spPr bwMode="auto">
        <a:xfrm>
          <a:off x="8801100" y="14058900"/>
          <a:ext cx="2486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GG-F01</a:t>
          </a:r>
        </a:p>
      </xdr:txBody>
    </xdr:sp>
    <xdr:clientData/>
  </xdr:twoCellAnchor>
  <xdr:twoCellAnchor>
    <xdr:from>
      <xdr:col>0</xdr:col>
      <xdr:colOff>217713</xdr:colOff>
      <xdr:row>25</xdr:row>
      <xdr:rowOff>166523</xdr:rowOff>
    </xdr:from>
    <xdr:to>
      <xdr:col>8</xdr:col>
      <xdr:colOff>1034142</xdr:colOff>
      <xdr:row>45</xdr:row>
      <xdr:rowOff>21772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B49C95C0-8C18-4EE3-BD2C-71010E870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108856</xdr:colOff>
      <xdr:row>68</xdr:row>
      <xdr:rowOff>141514</xdr:rowOff>
    </xdr:from>
    <xdr:to>
      <xdr:col>8</xdr:col>
      <xdr:colOff>761999</xdr:colOff>
      <xdr:row>86</xdr:row>
      <xdr:rowOff>304800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90B3D6D-E887-4776-A400-BBF4F9949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168212</xdr:rowOff>
    </xdr:from>
    <xdr:to>
      <xdr:col>8</xdr:col>
      <xdr:colOff>674915</xdr:colOff>
      <xdr:row>108</xdr:row>
      <xdr:rowOff>10887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5FF2AA5B-8424-4950-B834-4CAB5CF9D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427264</xdr:colOff>
      <xdr:row>0</xdr:row>
      <xdr:rowOff>61231</xdr:rowOff>
    </xdr:from>
    <xdr:to>
      <xdr:col>1</xdr:col>
      <xdr:colOff>1328058</xdr:colOff>
      <xdr:row>0</xdr:row>
      <xdr:rowOff>835914</xdr:rowOff>
    </xdr:to>
    <xdr:pic>
      <xdr:nvPicPr>
        <xdr:cNvPr id="46" name="Imagen 2">
          <a:extLst>
            <a:ext uri="{FF2B5EF4-FFF2-40B4-BE49-F238E27FC236}">
              <a16:creationId xmlns:a16="http://schemas.microsoft.com/office/drawing/2014/main" id="{75E06EAC-7BEE-4B3C-981C-8E249915D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921" y="61231"/>
          <a:ext cx="900794" cy="774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352425</xdr:colOff>
      <xdr:row>117</xdr:row>
      <xdr:rowOff>71437</xdr:rowOff>
    </xdr:from>
    <xdr:ext cx="2589042" cy="3214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F5E10E4E-E4AB-47AC-9BE6-C91FF5B06EB2}"/>
                </a:ext>
              </a:extLst>
            </xdr:cNvPr>
            <xdr:cNvSpPr txBox="1"/>
          </xdr:nvSpPr>
          <xdr:spPr>
            <a:xfrm>
              <a:off x="3524250" y="18283237"/>
              <a:ext cx="2589042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𝐾𝑖𝑙𝑜𝑠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𝐷𝑖𝑠𝑝𝑢𝑒𝑠𝑡𝑜𝑠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𝑅𝐸𝑆𝑃𝐸𝐿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𝐾𝑖𝑙𝑜𝑠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𝐺𝑒𝑛𝑒𝑟𝑎𝑑𝑜𝑠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𝑅𝐸𝑆𝑃𝐸𝐿</m:t>
                        </m:r>
                      </m:den>
                    </m:f>
                    <m:r>
                      <a:rPr lang="es-P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F5E10E4E-E4AB-47AC-9BE6-C91FF5B06EB2}"/>
                </a:ext>
              </a:extLst>
            </xdr:cNvPr>
            <xdr:cNvSpPr txBox="1"/>
          </xdr:nvSpPr>
          <xdr:spPr>
            <a:xfrm>
              <a:off x="3524250" y="18283237"/>
              <a:ext cx="2589042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𝑇𝑜𝑡𝑎𝑙 𝐾𝑖𝑙𝑜𝑠 𝐷𝑖𝑠𝑝𝑢𝑒𝑠𝑡𝑜𝑠 𝑑𝑒 𝑅𝐸𝑆𝑃𝐸𝐿</a:t>
              </a:r>
              <a:r>
                <a:rPr lang="es-PE" sz="1100" b="0" i="0">
                  <a:latin typeface="Cambria Math" panose="02040503050406030204" pitchFamily="18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𝑇𝑜𝑡𝑎𝑙 𝐾𝑖𝑙𝑜𝑠 𝐺𝑒𝑛𝑒𝑟𝑎𝑑𝑜𝑠 𝑑𝑒 𝑅𝐸𝑆𝑃𝐸𝐿</a:t>
              </a:r>
              <a:r>
                <a:rPr lang="es-PE" sz="1100" b="0" i="0">
                  <a:latin typeface="Cambria Math" panose="02040503050406030204" pitchFamily="18" charset="0"/>
                </a:rPr>
                <a:t>)</a:t>
              </a:r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2</xdr:col>
      <xdr:colOff>323850</xdr:colOff>
      <xdr:row>119</xdr:row>
      <xdr:rowOff>61912</xdr:rowOff>
    </xdr:from>
    <xdr:ext cx="2444002" cy="3214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AF90E5D0-4FB1-4CFC-876F-46CE7386F363}"/>
                </a:ext>
              </a:extLst>
            </xdr:cNvPr>
            <xdr:cNvSpPr txBox="1"/>
          </xdr:nvSpPr>
          <xdr:spPr>
            <a:xfrm>
              <a:off x="3495675" y="18711862"/>
              <a:ext cx="2444002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𝐾𝑖𝑙𝑜𝑠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𝐷𝑖𝑠𝑝𝑢𝑒𝑠𝑡𝑜𝑠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𝑅𝐸𝐶𝑂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𝐾𝑖𝑙𝑜𝑠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𝐺𝑒𝑛𝑒𝑟𝑎𝑑𝑜𝑠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𝑅𝐸𝐶𝑂</m:t>
                        </m:r>
                      </m:den>
                    </m:f>
                    <m:r>
                      <a:rPr lang="es-P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22" name="CuadroTexto 21">
              <a:extLst>
                <a:ext uri="{FF2B5EF4-FFF2-40B4-BE49-F238E27FC236}">
                  <a16:creationId xmlns:a16="http://schemas.microsoft.com/office/drawing/2014/main" id="{AF90E5D0-4FB1-4CFC-876F-46CE7386F363}"/>
                </a:ext>
              </a:extLst>
            </xdr:cNvPr>
            <xdr:cNvSpPr txBox="1"/>
          </xdr:nvSpPr>
          <xdr:spPr>
            <a:xfrm>
              <a:off x="3495675" y="18711862"/>
              <a:ext cx="2444002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𝑇𝑜𝑡𝑎𝑙 𝐾𝑖𝑙𝑜𝑠 𝐷𝑖𝑠𝑝𝑢𝑒𝑠𝑡𝑜𝑠 𝑑𝑒 𝑅𝐸𝐶𝑂</a:t>
              </a:r>
              <a:r>
                <a:rPr lang="es-PE" sz="1100" b="0" i="0">
                  <a:latin typeface="Cambria Math" panose="02040503050406030204" pitchFamily="18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𝑇𝑜𝑡𝑎𝑙 𝐾𝑖𝑙𝑜𝑠 𝐺𝑒𝑛𝑒𝑟𝑎𝑑𝑜𝑠 𝑑𝑒 𝑅𝐸𝐶𝑂</a:t>
              </a:r>
              <a:r>
                <a:rPr lang="es-PE" sz="1100" b="0" i="0">
                  <a:latin typeface="Cambria Math" panose="02040503050406030204" pitchFamily="18" charset="0"/>
                </a:rPr>
                <a:t>)</a:t>
              </a:r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2</xdr:col>
      <xdr:colOff>333375</xdr:colOff>
      <xdr:row>121</xdr:row>
      <xdr:rowOff>33337</xdr:rowOff>
    </xdr:from>
    <xdr:ext cx="2443426" cy="3214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A0496702-5038-4ABF-A661-59245D44405B}"/>
                </a:ext>
              </a:extLst>
            </xdr:cNvPr>
            <xdr:cNvSpPr txBox="1"/>
          </xdr:nvSpPr>
          <xdr:spPr>
            <a:xfrm>
              <a:off x="3505200" y="19140487"/>
              <a:ext cx="2443426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𝑇𝑜𝑡𝑙𝑎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𝐾𝑖𝑙𝑜𝑠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𝐷𝑖𝑠𝑝𝑢𝑒𝑠𝑡𝑜𝑠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𝑅𝐸𝑅𝐸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𝐾𝑖𝑙𝑜𝑠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𝐺𝑒𝑛𝑒𝑟𝑎𝑑𝑜𝑠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𝑅𝐸𝑅𝐸</m:t>
                        </m:r>
                      </m:den>
                    </m:f>
                    <m:r>
                      <a:rPr lang="es-P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23" name="CuadroTexto 22">
              <a:extLst>
                <a:ext uri="{FF2B5EF4-FFF2-40B4-BE49-F238E27FC236}">
                  <a16:creationId xmlns:a16="http://schemas.microsoft.com/office/drawing/2014/main" id="{A0496702-5038-4ABF-A661-59245D44405B}"/>
                </a:ext>
              </a:extLst>
            </xdr:cNvPr>
            <xdr:cNvSpPr txBox="1"/>
          </xdr:nvSpPr>
          <xdr:spPr>
            <a:xfrm>
              <a:off x="3505200" y="19140487"/>
              <a:ext cx="2443426" cy="321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𝑇𝑜𝑡𝑙𝑎 𝐾𝑖𝑙𝑜𝑠 𝐷𝑖𝑠𝑝𝑢𝑒𝑠𝑡𝑜𝑠 𝑑𝑒 𝑅𝐸𝑅𝐸</a:t>
              </a:r>
              <a:r>
                <a:rPr lang="es-PE" sz="1100" b="0" i="0">
                  <a:latin typeface="Cambria Math" panose="02040503050406030204" pitchFamily="18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𝑇𝑜𝑡𝑎𝑙 𝐾𝑖𝑙𝑜𝑠 𝐺𝑒𝑛𝑒𝑟𝑎𝑑𝑜𝑠 𝑅𝐸𝑅𝐸</a:t>
              </a:r>
              <a:r>
                <a:rPr lang="es-PE" sz="1100" b="0" i="0">
                  <a:latin typeface="Cambria Math" panose="02040503050406030204" pitchFamily="18" charset="0"/>
                </a:rPr>
                <a:t>)</a:t>
              </a:r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s-PE" sz="1100"/>
            </a:p>
          </xdr:txBody>
        </xdr:sp>
      </mc:Fallback>
    </mc:AlternateContent>
    <xdr:clientData/>
  </xdr:oneCellAnchor>
  <xdr:twoCellAnchor>
    <xdr:from>
      <xdr:col>0</xdr:col>
      <xdr:colOff>152400</xdr:colOff>
      <xdr:row>47</xdr:row>
      <xdr:rowOff>92528</xdr:rowOff>
    </xdr:from>
    <xdr:to>
      <xdr:col>8</xdr:col>
      <xdr:colOff>936171</xdr:colOff>
      <xdr:row>65</xdr:row>
      <xdr:rowOff>239486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F6E3888-5F57-4896-A08C-A4C995337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27487</xdr:colOff>
      <xdr:row>22</xdr:row>
      <xdr:rowOff>112394</xdr:rowOff>
    </xdr:from>
    <xdr:to>
      <xdr:col>8</xdr:col>
      <xdr:colOff>1138518</xdr:colOff>
      <xdr:row>40</xdr:row>
      <xdr:rowOff>268941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25AFA44B-907D-493C-A7CD-C27235085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137736</xdr:colOff>
      <xdr:row>44</xdr:row>
      <xdr:rowOff>23436</xdr:rowOff>
    </xdr:from>
    <xdr:to>
      <xdr:col>8</xdr:col>
      <xdr:colOff>1174376</xdr:colOff>
      <xdr:row>63</xdr:row>
      <xdr:rowOff>26895</xdr:rowOff>
    </xdr:to>
    <xdr:graphicFrame macro="">
      <xdr:nvGraphicFramePr>
        <xdr:cNvPr id="6" name="8 Gráfico">
          <a:extLst>
            <a:ext uri="{FF2B5EF4-FFF2-40B4-BE49-F238E27FC236}">
              <a16:creationId xmlns:a16="http://schemas.microsoft.com/office/drawing/2014/main" id="{AB442B0A-F609-4185-AFFB-B084A287E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381000</xdr:colOff>
      <xdr:row>0</xdr:row>
      <xdr:rowOff>137160</xdr:rowOff>
    </xdr:from>
    <xdr:to>
      <xdr:col>1</xdr:col>
      <xdr:colOff>883920</xdr:colOff>
      <xdr:row>0</xdr:row>
      <xdr:rowOff>569671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BBB82D23-50A1-464B-9018-7FFEDDAE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37160"/>
          <a:ext cx="502920" cy="43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205740</xdr:colOff>
      <xdr:row>71</xdr:row>
      <xdr:rowOff>232410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0A864E-5D8B-4D0C-9E69-DF9C27041EFD}"/>
            </a:ext>
          </a:extLst>
        </xdr:cNvPr>
        <xdr:cNvSpPr txBox="1"/>
      </xdr:nvSpPr>
      <xdr:spPr>
        <a:xfrm>
          <a:off x="2636520" y="83477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E" sz="1100"/>
        </a:p>
      </xdr:txBody>
    </xdr:sp>
    <xdr:clientData/>
  </xdr:oneCellAnchor>
  <xdr:oneCellAnchor>
    <xdr:from>
      <xdr:col>2</xdr:col>
      <xdr:colOff>617220</xdr:colOff>
      <xdr:row>71</xdr:row>
      <xdr:rowOff>94161</xdr:rowOff>
    </xdr:from>
    <xdr:ext cx="2553520" cy="3682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CAA8912-9B55-41E0-AB37-9B2E17B32FC8}"/>
                </a:ext>
              </a:extLst>
            </xdr:cNvPr>
            <xdr:cNvSpPr txBox="1"/>
          </xdr:nvSpPr>
          <xdr:spPr>
            <a:xfrm>
              <a:off x="3044734" y="8258447"/>
              <a:ext cx="2553520" cy="368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𝑃𝑟𝑜𝑚𝑒𝑑𝑖𝑜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𝑎𝑔𝑢𝑎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𝑐𝑜𝑛𝑠𝑢𝑚𝑜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𝑎𝑔𝑢𝑎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𝑝𝑒𝑟𝑠𝑜𝑛𝑎𝑠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9CAA8912-9B55-41E0-AB37-9B2E17B32FC8}"/>
                </a:ext>
              </a:extLst>
            </xdr:cNvPr>
            <xdr:cNvSpPr txBox="1"/>
          </xdr:nvSpPr>
          <xdr:spPr>
            <a:xfrm>
              <a:off x="3044734" y="8258447"/>
              <a:ext cx="2553520" cy="368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𝑃𝑟𝑜𝑚𝑒𝑑𝑖𝑜 𝑎𝑔𝑢𝑎=(𝑐𝑜𝑛𝑠𝑢𝑚𝑜 𝑑𝑒 𝑎𝑔𝑢𝑎 𝑚^3)/(𝑛ú𝑚𝑒𝑟𝑜 𝑑𝑒 𝑝𝑒𝑟𝑠𝑜𝑛𝑎𝑠)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2</xdr:col>
      <xdr:colOff>594360</xdr:colOff>
      <xdr:row>73</xdr:row>
      <xdr:rowOff>34290</xdr:rowOff>
    </xdr:from>
    <xdr:ext cx="2454390" cy="3442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196F028-D641-4597-9AB0-75D0E822172B}"/>
                </a:ext>
              </a:extLst>
            </xdr:cNvPr>
            <xdr:cNvSpPr txBox="1"/>
          </xdr:nvSpPr>
          <xdr:spPr>
            <a:xfrm>
              <a:off x="3021874" y="8808176"/>
              <a:ext cx="2454390" cy="3442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𝑃𝑟𝑜𝑚𝑒𝑑𝑖𝑜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𝑘𝑊h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𝑐𝑜𝑛𝑠𝑢𝑚𝑜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𝑒𝑛𝑒𝑟𝑔𝑖𝑎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ú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𝑚𝑒𝑟𝑜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𝑝𝑒𝑟𝑠𝑜𝑛𝑎𝑠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0196F028-D641-4597-9AB0-75D0E822172B}"/>
                </a:ext>
              </a:extLst>
            </xdr:cNvPr>
            <xdr:cNvSpPr txBox="1"/>
          </xdr:nvSpPr>
          <xdr:spPr>
            <a:xfrm>
              <a:off x="3021874" y="8808176"/>
              <a:ext cx="2454390" cy="3442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𝑃𝑟𝑜𝑚𝑒𝑑𝑖𝑜 𝑘𝑊ℎ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=(𝑐𝑜𝑛𝑠𝑢𝑚𝑜 𝑒𝑛𝑒𝑟𝑔𝑖𝑎 )/(𝑛ú𝑚𝑒𝑟𝑜 𝑑𝑒 𝑝𝑒𝑟𝑠𝑜𝑛𝑎𝑠)</a:t>
              </a:r>
              <a:endParaRPr lang="es-PE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431347</xdr:colOff>
      <xdr:row>68</xdr:row>
      <xdr:rowOff>0</xdr:rowOff>
    </xdr:from>
    <xdr:to>
      <xdr:col>5</xdr:col>
      <xdr:colOff>209550</xdr:colOff>
      <xdr:row>68</xdr:row>
      <xdr:rowOff>1020</xdr:rowOff>
    </xdr:to>
    <xdr:cxnSp macro="">
      <xdr:nvCxnSpPr>
        <xdr:cNvPr id="12" name="16 Conector recto">
          <a:extLst>
            <a:ext uri="{FF2B5EF4-FFF2-40B4-BE49-F238E27FC236}">
              <a16:creationId xmlns:a16="http://schemas.microsoft.com/office/drawing/2014/main" id="{214D0A9B-5DA0-481D-AE01-F72479A34AC7}"/>
            </a:ext>
          </a:extLst>
        </xdr:cNvPr>
        <xdr:cNvCxnSpPr/>
      </xdr:nvCxnSpPr>
      <xdr:spPr>
        <a:xfrm flipV="1">
          <a:off x="3355522" y="9629775"/>
          <a:ext cx="1673678" cy="10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359708</xdr:colOff>
      <xdr:row>11</xdr:row>
      <xdr:rowOff>96588</xdr:rowOff>
    </xdr:from>
    <xdr:to>
      <xdr:col>7</xdr:col>
      <xdr:colOff>412377</xdr:colOff>
      <xdr:row>29</xdr:row>
      <xdr:rowOff>98611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CD36958-EF85-48F9-9160-F411A8E9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295835</xdr:colOff>
      <xdr:row>33</xdr:row>
      <xdr:rowOff>18022</xdr:rowOff>
    </xdr:from>
    <xdr:to>
      <xdr:col>7</xdr:col>
      <xdr:colOff>753035</xdr:colOff>
      <xdr:row>50</xdr:row>
      <xdr:rowOff>242047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177E896-7BFF-4A07-9872-F280513ED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434340</xdr:colOff>
      <xdr:row>0</xdr:row>
      <xdr:rowOff>0</xdr:rowOff>
    </xdr:from>
    <xdr:to>
      <xdr:col>1</xdr:col>
      <xdr:colOff>1196340</xdr:colOff>
      <xdr:row>0</xdr:row>
      <xdr:rowOff>655320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C4966BE3-2AA0-4578-91EF-E1EFA01A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0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309282</xdr:colOff>
      <xdr:row>59</xdr:row>
      <xdr:rowOff>62752</xdr:rowOff>
    </xdr:from>
    <xdr:ext cx="2405082" cy="3510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FEB395BF-F7D8-4F59-95B8-F5ED51CFD840}"/>
                </a:ext>
              </a:extLst>
            </xdr:cNvPr>
            <xdr:cNvSpPr txBox="1"/>
          </xdr:nvSpPr>
          <xdr:spPr>
            <a:xfrm>
              <a:off x="3321423" y="7288305"/>
              <a:ext cx="2405082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𝑃𝐺𝑅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𝐸𝑗𝑒𝑐𝑢𝑡𝑎𝑑𝑎𝑠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𝑃𝐺𝑅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𝑃𝑟𝑜𝑔𝑟𝑎𝑚𝑎𝑑𝑎𝑠</m:t>
                        </m:r>
                      </m:den>
                    </m:f>
                    <m:r>
                      <a:rPr lang="es-P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FEB395BF-F7D8-4F59-95B8-F5ED51CFD840}"/>
                </a:ext>
              </a:extLst>
            </xdr:cNvPr>
            <xdr:cNvSpPr txBox="1"/>
          </xdr:nvSpPr>
          <xdr:spPr>
            <a:xfrm>
              <a:off x="3321423" y="7288305"/>
              <a:ext cx="2405082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</a:rPr>
                <a:t>𝐴𝑐𝑡𝑖𝑣𝑖𝑑𝑎𝑑𝑒𝑠 𝑃𝐺𝑅 𝐸𝑗𝑒𝑐𝑢𝑡𝑎𝑑𝑎𝑠 </a:t>
              </a:r>
              <a:r>
                <a:rPr lang="es-PE" sz="1100" b="0" i="0">
                  <a:latin typeface="Cambria Math" panose="02040503050406030204" pitchFamily="18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</a:rPr>
                <a:t>𝐴𝑐𝑡𝑖𝑣𝑖𝑑𝑎𝑑𝑒𝑠 𝑃𝐺𝑅 𝑃𝑟𝑜𝑔𝑟𝑎𝑚𝑎𝑑𝑎𝑠</a:t>
              </a:r>
              <a:r>
                <a:rPr lang="es-PE" sz="1100" b="0" i="0">
                  <a:latin typeface="Cambria Math" panose="02040503050406030204" pitchFamily="18" charset="0"/>
                </a:rPr>
                <a:t>)</a:t>
              </a:r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2</xdr:col>
      <xdr:colOff>237566</xdr:colOff>
      <xdr:row>61</xdr:row>
      <xdr:rowOff>80683</xdr:rowOff>
    </xdr:from>
    <xdr:ext cx="2401748" cy="3510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48904AE-A307-46E0-8221-EBFCC7411871}"/>
                </a:ext>
              </a:extLst>
            </xdr:cNvPr>
            <xdr:cNvSpPr txBox="1"/>
          </xdr:nvSpPr>
          <xdr:spPr>
            <a:xfrm>
              <a:off x="3249707" y="7754471"/>
              <a:ext cx="2401748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𝑃𝐺𝐴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𝐸𝑗𝑒𝑐𝑢𝑡𝑎𝑑𝑎𝑠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𝑃𝐺𝐴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𝑃𝑟𝑜𝑔𝑟𝑎𝑚𝑎𝑑𝑎𝑠</m:t>
                        </m:r>
                      </m:den>
                    </m:f>
                    <m:r>
                      <a:rPr lang="es-P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48904AE-A307-46E0-8221-EBFCC7411871}"/>
                </a:ext>
              </a:extLst>
            </xdr:cNvPr>
            <xdr:cNvSpPr txBox="1"/>
          </xdr:nvSpPr>
          <xdr:spPr>
            <a:xfrm>
              <a:off x="3249707" y="7754471"/>
              <a:ext cx="2401748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</a:rPr>
                <a:t>𝐴𝑐𝑡𝑖𝑣𝑖𝑑𝑎𝑑𝑒𝑠 𝑃𝐺𝐴 𝐸𝑗𝑒𝑐𝑢𝑡𝑎𝑑𝑎𝑠</a:t>
              </a:r>
              <a:r>
                <a:rPr lang="es-PE" sz="1100" b="0" i="0">
                  <a:latin typeface="Cambria Math" panose="02040503050406030204" pitchFamily="18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</a:rPr>
                <a:t>𝐴𝑐𝑡𝑖𝑣𝑖𝑑𝑎𝑑𝑒𝑠 𝑃𝐺𝐴 𝑃𝑟𝑜𝑔𝑟𝑎𝑚𝑎𝑑𝑎𝑠</a:t>
              </a:r>
              <a:r>
                <a:rPr lang="es-PE" sz="1100" b="0" i="0">
                  <a:latin typeface="Cambria Math" panose="02040503050406030204" pitchFamily="18" charset="0"/>
                </a:rPr>
                <a:t>)</a:t>
              </a:r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s-PE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242835</xdr:colOff>
      <xdr:row>3</xdr:row>
      <xdr:rowOff>242836</xdr:rowOff>
    </xdr:from>
    <xdr:to>
      <xdr:col>3</xdr:col>
      <xdr:colOff>1854758</xdr:colOff>
      <xdr:row>3</xdr:row>
      <xdr:rowOff>253302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6523055" y="2955891"/>
          <a:ext cx="1611923" cy="10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22305</xdr:colOff>
      <xdr:row>5</xdr:row>
      <xdr:rowOff>427042</xdr:rowOff>
    </xdr:from>
    <xdr:to>
      <xdr:col>3</xdr:col>
      <xdr:colOff>1994841</xdr:colOff>
      <xdr:row>5</xdr:row>
      <xdr:rowOff>438948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6166453" y="4404515"/>
          <a:ext cx="1972536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114300</xdr:colOff>
      <xdr:row>13</xdr:row>
      <xdr:rowOff>0</xdr:rowOff>
    </xdr:from>
    <xdr:to>
      <xdr:col>5</xdr:col>
      <xdr:colOff>1204756</xdr:colOff>
      <xdr:row>13</xdr:row>
      <xdr:rowOff>19050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86075"/>
          <a:ext cx="1885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66136</xdr:colOff>
      <xdr:row>6</xdr:row>
      <xdr:rowOff>285084</xdr:rowOff>
    </xdr:from>
    <xdr:to>
      <xdr:col>3</xdr:col>
      <xdr:colOff>2038672</xdr:colOff>
      <xdr:row>6</xdr:row>
      <xdr:rowOff>296990</xdr:rowOff>
    </xdr:to>
    <xdr:cxnSp macro="">
      <xdr:nvCxnSpPr>
        <xdr:cNvPr id="10" name="3 Conector rect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/>
      </xdr:nvCxnSpPr>
      <xdr:spPr>
        <a:xfrm>
          <a:off x="6210284" y="5131320"/>
          <a:ext cx="1972536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529997</xdr:colOff>
      <xdr:row>2</xdr:row>
      <xdr:rowOff>686950</xdr:rowOff>
    </xdr:from>
    <xdr:to>
      <xdr:col>3</xdr:col>
      <xdr:colOff>1667447</xdr:colOff>
      <xdr:row>2</xdr:row>
      <xdr:rowOff>695040</xdr:rowOff>
    </xdr:to>
    <xdr:cxnSp macro="">
      <xdr:nvCxnSpPr>
        <xdr:cNvPr id="16" name="3 Conector recto">
          <a:extLst>
            <a:ext uri="{FF2B5EF4-FFF2-40B4-BE49-F238E27FC236}">
              <a16:creationId xmlns:a16="http://schemas.microsoft.com/office/drawing/2014/main" id="{9D908420-D21D-4394-99E1-1FCFF87FE8B9}"/>
            </a:ext>
          </a:extLst>
        </xdr:cNvPr>
        <xdr:cNvCxnSpPr/>
      </xdr:nvCxnSpPr>
      <xdr:spPr>
        <a:xfrm flipV="1">
          <a:off x="6810217" y="2018357"/>
          <a:ext cx="1137450" cy="80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224318</xdr:colOff>
      <xdr:row>3</xdr:row>
      <xdr:rowOff>916899</xdr:rowOff>
    </xdr:from>
    <xdr:to>
      <xdr:col>3</xdr:col>
      <xdr:colOff>2196854</xdr:colOff>
      <xdr:row>3</xdr:row>
      <xdr:rowOff>928805</xdr:rowOff>
    </xdr:to>
    <xdr:cxnSp macro="">
      <xdr:nvCxnSpPr>
        <xdr:cNvPr id="17" name="3 Conector recto">
          <a:extLst>
            <a:ext uri="{FF2B5EF4-FFF2-40B4-BE49-F238E27FC236}">
              <a16:creationId xmlns:a16="http://schemas.microsoft.com/office/drawing/2014/main" id="{C0AAD8E7-35DB-4E8E-AE87-40650D59181D}"/>
            </a:ext>
          </a:extLst>
        </xdr:cNvPr>
        <xdr:cNvCxnSpPr/>
      </xdr:nvCxnSpPr>
      <xdr:spPr>
        <a:xfrm>
          <a:off x="6596543" y="3926799"/>
          <a:ext cx="1972536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349826</xdr:colOff>
      <xdr:row>5</xdr:row>
      <xdr:rowOff>1369140</xdr:rowOff>
    </xdr:from>
    <xdr:to>
      <xdr:col>3</xdr:col>
      <xdr:colOff>2108575</xdr:colOff>
      <xdr:row>5</xdr:row>
      <xdr:rowOff>1378664</xdr:rowOff>
    </xdr:to>
    <xdr:cxnSp macro="">
      <xdr:nvCxnSpPr>
        <xdr:cNvPr id="18" name="3 Conector recto">
          <a:extLst>
            <a:ext uri="{FF2B5EF4-FFF2-40B4-BE49-F238E27FC236}">
              <a16:creationId xmlns:a16="http://schemas.microsoft.com/office/drawing/2014/main" id="{11231FDC-643F-4E7C-84F2-9A219B1BC216}"/>
            </a:ext>
          </a:extLst>
        </xdr:cNvPr>
        <xdr:cNvCxnSpPr/>
      </xdr:nvCxnSpPr>
      <xdr:spPr>
        <a:xfrm>
          <a:off x="6722051" y="7084140"/>
          <a:ext cx="1758749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13</xdr:row>
      <xdr:rowOff>0</xdr:rowOff>
    </xdr:from>
    <xdr:to>
      <xdr:col>3</xdr:col>
      <xdr:colOff>2000250</xdr:colOff>
      <xdr:row>13</xdr:row>
      <xdr:rowOff>19050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53AB92F-9A1A-4A99-8A73-7B78F30A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14030325"/>
          <a:ext cx="18859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168713</xdr:colOff>
      <xdr:row>4</xdr:row>
      <xdr:rowOff>278804</xdr:rowOff>
    </xdr:from>
    <xdr:to>
      <xdr:col>3</xdr:col>
      <xdr:colOff>2026949</xdr:colOff>
      <xdr:row>4</xdr:row>
      <xdr:rowOff>290710</xdr:rowOff>
    </xdr:to>
    <xdr:cxnSp macro="">
      <xdr:nvCxnSpPr>
        <xdr:cNvPr id="22" name="3 Conector recto">
          <a:extLst>
            <a:ext uri="{FF2B5EF4-FFF2-40B4-BE49-F238E27FC236}">
              <a16:creationId xmlns:a16="http://schemas.microsoft.com/office/drawing/2014/main" id="{40EE30E8-E00B-4A08-B712-66E402BDF949}"/>
            </a:ext>
          </a:extLst>
        </xdr:cNvPr>
        <xdr:cNvCxnSpPr/>
      </xdr:nvCxnSpPr>
      <xdr:spPr>
        <a:xfrm>
          <a:off x="6448933" y="3502650"/>
          <a:ext cx="1858236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258853</xdr:colOff>
      <xdr:row>6</xdr:row>
      <xdr:rowOff>689384</xdr:rowOff>
    </xdr:from>
    <xdr:to>
      <xdr:col>3</xdr:col>
      <xdr:colOff>2132233</xdr:colOff>
      <xdr:row>6</xdr:row>
      <xdr:rowOff>690825</xdr:rowOff>
    </xdr:to>
    <xdr:cxnSp macro="">
      <xdr:nvCxnSpPr>
        <xdr:cNvPr id="23" name="3 Conector recto">
          <a:extLst>
            <a:ext uri="{FF2B5EF4-FFF2-40B4-BE49-F238E27FC236}">
              <a16:creationId xmlns:a16="http://schemas.microsoft.com/office/drawing/2014/main" id="{5EA56F14-1B6C-4FFE-A7A6-1E8A23512454}"/>
            </a:ext>
          </a:extLst>
        </xdr:cNvPr>
        <xdr:cNvCxnSpPr/>
      </xdr:nvCxnSpPr>
      <xdr:spPr>
        <a:xfrm flipV="1">
          <a:off x="6631078" y="9157109"/>
          <a:ext cx="1873380" cy="14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297055</xdr:colOff>
      <xdr:row>7</xdr:row>
      <xdr:rowOff>321233</xdr:rowOff>
    </xdr:from>
    <xdr:to>
      <xdr:col>3</xdr:col>
      <xdr:colOff>2068705</xdr:colOff>
      <xdr:row>7</xdr:row>
      <xdr:rowOff>321234</xdr:rowOff>
    </xdr:to>
    <xdr:cxnSp macro="">
      <xdr:nvCxnSpPr>
        <xdr:cNvPr id="24" name="3 Conector recto">
          <a:extLst>
            <a:ext uri="{FF2B5EF4-FFF2-40B4-BE49-F238E27FC236}">
              <a16:creationId xmlns:a16="http://schemas.microsoft.com/office/drawing/2014/main" id="{4DA7D75B-53D7-482D-B906-269575C68043}"/>
            </a:ext>
          </a:extLst>
        </xdr:cNvPr>
        <xdr:cNvCxnSpPr/>
      </xdr:nvCxnSpPr>
      <xdr:spPr>
        <a:xfrm flipV="1">
          <a:off x="6669280" y="10322483"/>
          <a:ext cx="17716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215202</xdr:colOff>
      <xdr:row>8</xdr:row>
      <xdr:rowOff>319719</xdr:rowOff>
    </xdr:from>
    <xdr:to>
      <xdr:col>3</xdr:col>
      <xdr:colOff>1948752</xdr:colOff>
      <xdr:row>8</xdr:row>
      <xdr:rowOff>319720</xdr:rowOff>
    </xdr:to>
    <xdr:cxnSp macro="">
      <xdr:nvCxnSpPr>
        <xdr:cNvPr id="25" name="3 Conector recto">
          <a:extLst>
            <a:ext uri="{FF2B5EF4-FFF2-40B4-BE49-F238E27FC236}">
              <a16:creationId xmlns:a16="http://schemas.microsoft.com/office/drawing/2014/main" id="{F20317FB-8E84-4C89-BE21-D2F3AD2BB66C}"/>
            </a:ext>
          </a:extLst>
        </xdr:cNvPr>
        <xdr:cNvCxnSpPr/>
      </xdr:nvCxnSpPr>
      <xdr:spPr>
        <a:xfrm flipV="1">
          <a:off x="6359350" y="6495268"/>
          <a:ext cx="17335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215437</xdr:colOff>
      <xdr:row>9</xdr:row>
      <xdr:rowOff>334890</xdr:rowOff>
    </xdr:from>
    <xdr:to>
      <xdr:col>3</xdr:col>
      <xdr:colOff>1977562</xdr:colOff>
      <xdr:row>9</xdr:row>
      <xdr:rowOff>344414</xdr:rowOff>
    </xdr:to>
    <xdr:cxnSp macro="">
      <xdr:nvCxnSpPr>
        <xdr:cNvPr id="26" name="3 Conector recto">
          <a:extLst>
            <a:ext uri="{FF2B5EF4-FFF2-40B4-BE49-F238E27FC236}">
              <a16:creationId xmlns:a16="http://schemas.microsoft.com/office/drawing/2014/main" id="{F091ECA6-0C3D-4CF5-ABCD-073258B265C7}"/>
            </a:ext>
          </a:extLst>
        </xdr:cNvPr>
        <xdr:cNvCxnSpPr/>
      </xdr:nvCxnSpPr>
      <xdr:spPr>
        <a:xfrm>
          <a:off x="6359585" y="7138461"/>
          <a:ext cx="176212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225873</xdr:colOff>
      <xdr:row>10</xdr:row>
      <xdr:rowOff>326326</xdr:rowOff>
    </xdr:from>
    <xdr:to>
      <xdr:col>3</xdr:col>
      <xdr:colOff>2056353</xdr:colOff>
      <xdr:row>10</xdr:row>
      <xdr:rowOff>330250</xdr:rowOff>
    </xdr:to>
    <xdr:cxnSp macro="">
      <xdr:nvCxnSpPr>
        <xdr:cNvPr id="27" name="3 Conector recto">
          <a:extLst>
            <a:ext uri="{FF2B5EF4-FFF2-40B4-BE49-F238E27FC236}">
              <a16:creationId xmlns:a16="http://schemas.microsoft.com/office/drawing/2014/main" id="{20DAF8CD-D13F-444C-AD31-A7E6F00521E6}"/>
            </a:ext>
          </a:extLst>
        </xdr:cNvPr>
        <xdr:cNvCxnSpPr/>
      </xdr:nvCxnSpPr>
      <xdr:spPr>
        <a:xfrm flipV="1">
          <a:off x="6598098" y="12346876"/>
          <a:ext cx="1830480" cy="39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161274</xdr:colOff>
      <xdr:row>12</xdr:row>
      <xdr:rowOff>272143</xdr:rowOff>
    </xdr:from>
    <xdr:to>
      <xdr:col>3</xdr:col>
      <xdr:colOff>2340428</xdr:colOff>
      <xdr:row>12</xdr:row>
      <xdr:rowOff>278566</xdr:rowOff>
    </xdr:to>
    <xdr:cxnSp macro="">
      <xdr:nvCxnSpPr>
        <xdr:cNvPr id="28" name="3 Conector recto">
          <a:extLst>
            <a:ext uri="{FF2B5EF4-FFF2-40B4-BE49-F238E27FC236}">
              <a16:creationId xmlns:a16="http://schemas.microsoft.com/office/drawing/2014/main" id="{0ABECEE8-D9EA-4FC3-8E33-8A26C7239C56}"/>
            </a:ext>
          </a:extLst>
        </xdr:cNvPr>
        <xdr:cNvCxnSpPr/>
      </xdr:nvCxnSpPr>
      <xdr:spPr>
        <a:xfrm flipV="1">
          <a:off x="6533499" y="13683343"/>
          <a:ext cx="2179154" cy="64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342472</xdr:colOff>
      <xdr:row>11</xdr:row>
      <xdr:rowOff>353175</xdr:rowOff>
    </xdr:from>
    <xdr:to>
      <xdr:col>3</xdr:col>
      <xdr:colOff>2104597</xdr:colOff>
      <xdr:row>11</xdr:row>
      <xdr:rowOff>362699</xdr:rowOff>
    </xdr:to>
    <xdr:cxnSp macro="">
      <xdr:nvCxnSpPr>
        <xdr:cNvPr id="29" name="3 Conector recto">
          <a:extLst>
            <a:ext uri="{FF2B5EF4-FFF2-40B4-BE49-F238E27FC236}">
              <a16:creationId xmlns:a16="http://schemas.microsoft.com/office/drawing/2014/main" id="{D12D9F49-5D86-44F5-9020-AB0FA63342E4}"/>
            </a:ext>
          </a:extLst>
        </xdr:cNvPr>
        <xdr:cNvCxnSpPr/>
      </xdr:nvCxnSpPr>
      <xdr:spPr>
        <a:xfrm>
          <a:off x="6714697" y="12992850"/>
          <a:ext cx="176212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385186</xdr:colOff>
      <xdr:row>0</xdr:row>
      <xdr:rowOff>276330</xdr:rowOff>
    </xdr:from>
    <xdr:to>
      <xdr:col>0</xdr:col>
      <xdr:colOff>1147186</xdr:colOff>
      <xdr:row>0</xdr:row>
      <xdr:rowOff>931650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id="{7F2467E6-5099-44FE-88D3-2F95ACA8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86" y="276330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173146</xdr:colOff>
      <xdr:row>3</xdr:row>
      <xdr:rowOff>517826</xdr:rowOff>
    </xdr:from>
    <xdr:to>
      <xdr:col>3</xdr:col>
      <xdr:colOff>1785069</xdr:colOff>
      <xdr:row>3</xdr:row>
      <xdr:rowOff>528292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8C77DAF9-EF69-49E4-AD70-AB56FBB4C165}"/>
            </a:ext>
          </a:extLst>
        </xdr:cNvPr>
        <xdr:cNvCxnSpPr/>
      </xdr:nvCxnSpPr>
      <xdr:spPr>
        <a:xfrm flipV="1">
          <a:off x="2550586" y="731186"/>
          <a:ext cx="621323" cy="284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5160</xdr:colOff>
      <xdr:row>5</xdr:row>
      <xdr:rowOff>703267</xdr:rowOff>
    </xdr:from>
    <xdr:to>
      <xdr:col>3</xdr:col>
      <xdr:colOff>1977696</xdr:colOff>
      <xdr:row>5</xdr:row>
      <xdr:rowOff>715173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454D56B6-DA0F-4A82-9B5E-AE3ABFC7ADDD}"/>
            </a:ext>
          </a:extLst>
        </xdr:cNvPr>
        <xdr:cNvCxnSpPr/>
      </xdr:nvCxnSpPr>
      <xdr:spPr>
        <a:xfrm>
          <a:off x="2382600" y="1099507"/>
          <a:ext cx="78381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411615</xdr:colOff>
      <xdr:row>2</xdr:row>
      <xdr:rowOff>532561</xdr:rowOff>
    </xdr:from>
    <xdr:to>
      <xdr:col>3</xdr:col>
      <xdr:colOff>1549065</xdr:colOff>
      <xdr:row>2</xdr:row>
      <xdr:rowOff>540651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21146BB2-41B7-4375-B89B-D36EE795ACB1}"/>
            </a:ext>
          </a:extLst>
        </xdr:cNvPr>
        <xdr:cNvCxnSpPr/>
      </xdr:nvCxnSpPr>
      <xdr:spPr>
        <a:xfrm flipV="1">
          <a:off x="2789055" y="547801"/>
          <a:ext cx="383070" cy="4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160339</xdr:colOff>
      <xdr:row>4</xdr:row>
      <xdr:rowOff>476526</xdr:rowOff>
    </xdr:from>
    <xdr:to>
      <xdr:col>3</xdr:col>
      <xdr:colOff>2018575</xdr:colOff>
      <xdr:row>4</xdr:row>
      <xdr:rowOff>488432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E54226A0-B76D-402D-AFEC-B3295B221804}"/>
            </a:ext>
          </a:extLst>
        </xdr:cNvPr>
        <xdr:cNvCxnSpPr/>
      </xdr:nvCxnSpPr>
      <xdr:spPr>
        <a:xfrm>
          <a:off x="2537779" y="910866"/>
          <a:ext cx="631416" cy="42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53340</xdr:colOff>
      <xdr:row>0</xdr:row>
      <xdr:rowOff>32489</xdr:rowOff>
    </xdr:from>
    <xdr:ext cx="1196340" cy="1028853"/>
    <xdr:pic>
      <xdr:nvPicPr>
        <xdr:cNvPr id="6" name="Imagen 2">
          <a:extLst>
            <a:ext uri="{FF2B5EF4-FFF2-40B4-BE49-F238E27FC236}">
              <a16:creationId xmlns:a16="http://schemas.microsoft.com/office/drawing/2014/main" id="{C0582F38-1D43-47D6-B79A-8AE6B886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32489"/>
          <a:ext cx="1196340" cy="10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836295</xdr:colOff>
      <xdr:row>6</xdr:row>
      <xdr:rowOff>240030</xdr:rowOff>
    </xdr:from>
    <xdr:ext cx="2057400" cy="4286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20645BC3-7174-4391-9F4F-9638885210C2}"/>
                </a:ext>
                <a:ext uri="{147F2762-F138-4A5C-976F-8EAC2B608ADB}">
                  <a16:predDERef xmlns:a16="http://schemas.microsoft.com/office/drawing/2014/main" pred="{8AB33B11-F682-41F0-8FC9-E1C84D8FD633}"/>
                </a:ext>
              </a:extLst>
            </xdr:cNvPr>
            <xdr:cNvSpPr txBox="1"/>
          </xdr:nvSpPr>
          <xdr:spPr>
            <a:xfrm>
              <a:off x="3168015" y="1276350"/>
              <a:ext cx="20574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𝑟𝑒𝑠𝑖𝑑𝑢𝑜𝑠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𝑑𝑖𝑠𝑝𝑢𝑒𝑠𝑡𝑜𝑠</m:t>
                        </m:r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𝑟𝑒𝑠𝑖𝑑𝑢𝑜𝑠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𝑔𝑒𝑛𝑒𝑟𝑎𝑑𝑜𝑠</m:t>
                        </m:r>
                      </m:den>
                    </m:f>
                    <m:r>
                      <a:rPr lang="es-PE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PE" sz="10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20645BC3-7174-4391-9F4F-9638885210C2}"/>
                </a:ext>
                <a:ext uri="{147F2762-F138-4A5C-976F-8EAC2B608ADB}">
                  <a16:predDERef xmlns:a16="http://schemas.microsoft.com/office/drawing/2014/main" pred="{8AB33B11-F682-41F0-8FC9-E1C84D8FD633}"/>
                </a:ext>
              </a:extLst>
            </xdr:cNvPr>
            <xdr:cNvSpPr txBox="1"/>
          </xdr:nvSpPr>
          <xdr:spPr>
            <a:xfrm>
              <a:off x="3168015" y="1276350"/>
              <a:ext cx="2057400" cy="4286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PE" sz="1000" i="0">
                  <a:latin typeface="Cambria Math" panose="02040503050406030204" pitchFamily="18" charset="0"/>
                </a:rPr>
                <a:t>(</a:t>
              </a:r>
              <a:r>
                <a:rPr lang="es-ES" sz="1000" b="0" i="0">
                  <a:latin typeface="Cambria Math" panose="02040503050406030204" pitchFamily="18" charset="0"/>
                </a:rPr>
                <a:t>𝑇𝑜𝑡𝑎𝑙 𝑑𝑒 𝑟𝑒𝑠𝑖𝑑𝑢𝑜𝑠 𝑑𝑖𝑠𝑝𝑢𝑒𝑠𝑡𝑜𝑠</a:t>
              </a:r>
              <a:r>
                <a:rPr lang="es-PE" sz="1000" b="0" i="0">
                  <a:latin typeface="Cambria Math" panose="02040503050406030204" pitchFamily="18" charset="0"/>
                </a:rPr>
                <a:t>)/(</a:t>
              </a:r>
              <a:r>
                <a:rPr lang="es-ES" sz="1000" b="0" i="0">
                  <a:latin typeface="Cambria Math" panose="02040503050406030204" pitchFamily="18" charset="0"/>
                </a:rPr>
                <a:t>𝑇𝑜𝑡𝑎𝑙 𝑑𝑒 𝑟𝑒𝑠𝑖𝑑𝑢𝑜𝑠 𝑔𝑒𝑛𝑒𝑟𝑎𝑑𝑜𝑠</a:t>
              </a:r>
              <a:r>
                <a:rPr lang="es-PE" sz="1000" b="0" i="0">
                  <a:latin typeface="Cambria Math" panose="02040503050406030204" pitchFamily="18" charset="0"/>
                </a:rPr>
                <a:t>)</a:t>
              </a:r>
              <a:r>
                <a:rPr lang="es-P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s-PE" sz="1000"/>
            </a:p>
          </xdr:txBody>
        </xdr:sp>
      </mc:Fallback>
    </mc:AlternateContent>
    <xdr:clientData/>
  </xdr:oneCellAnchor>
  <xdr:oneCellAnchor>
    <xdr:from>
      <xdr:col>3</xdr:col>
      <xdr:colOff>685800</xdr:colOff>
      <xdr:row>7</xdr:row>
      <xdr:rowOff>171450</xdr:rowOff>
    </xdr:from>
    <xdr:ext cx="2090509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6D16B35-9CC0-4CF3-86F9-45E602BDA411}"/>
                </a:ext>
              </a:extLst>
            </xdr:cNvPr>
            <xdr:cNvSpPr txBox="1"/>
          </xdr:nvSpPr>
          <xdr:spPr>
            <a:xfrm>
              <a:off x="3063240" y="1451610"/>
              <a:ext cx="2090509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𝑁𝑟𝑜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𝐸𝑗𝑒𝑐𝑢𝑡𝑎𝑑𝑎𝑠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𝑃𝐺𝑅</m:t>
                        </m:r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𝑁𝑟𝑜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𝑃𝐺𝑅</m:t>
                        </m:r>
                      </m:den>
                    </m:f>
                  </m:oMath>
                </m:oMathPara>
              </a14:m>
              <a:endParaRPr lang="es-PE" sz="10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6D16B35-9CC0-4CF3-86F9-45E602BDA411}"/>
                </a:ext>
              </a:extLst>
            </xdr:cNvPr>
            <xdr:cNvSpPr txBox="1"/>
          </xdr:nvSpPr>
          <xdr:spPr>
            <a:xfrm>
              <a:off x="3063240" y="1451610"/>
              <a:ext cx="2090509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i="0">
                  <a:latin typeface="Cambria Math" panose="02040503050406030204" pitchFamily="18" charset="0"/>
                </a:rPr>
                <a:t>(</a:t>
              </a:r>
              <a:r>
                <a:rPr lang="es-ES" sz="1000" b="0" i="0">
                  <a:latin typeface="Cambria Math" panose="02040503050406030204" pitchFamily="18" charset="0"/>
                </a:rPr>
                <a:t>𝑁𝑟𝑜. 𝐴𝑐𝑡𝑖𝑣𝑖𝑑𝑎𝑑𝑒𝑠 𝐸𝑗𝑒𝑐𝑢𝑡𝑎𝑑𝑎𝑠 𝑃𝐺𝑅</a:t>
              </a:r>
              <a:r>
                <a:rPr lang="es-PE" sz="1000" b="0" i="0">
                  <a:latin typeface="Cambria Math" panose="02040503050406030204" pitchFamily="18" charset="0"/>
                </a:rPr>
                <a:t>)/(</a:t>
              </a:r>
              <a:r>
                <a:rPr lang="es-ES" sz="1000" b="0" i="0">
                  <a:latin typeface="Cambria Math" panose="02040503050406030204" pitchFamily="18" charset="0"/>
                </a:rPr>
                <a:t>𝑁𝑟𝑜. 𝐴𝑐𝑡𝑖𝑣𝑖𝑑𝑎𝑑𝑒𝑠 𝑝𝑟𝑜𝑔𝑟𝑎𝑚𝑎𝑑𝑎𝑠 𝑃𝐺𝑅</a:t>
              </a:r>
              <a:r>
                <a:rPr lang="es-PE" sz="1000" b="0" i="0">
                  <a:latin typeface="Cambria Math" panose="02040503050406030204" pitchFamily="18" charset="0"/>
                </a:rPr>
                <a:t>)</a:t>
              </a:r>
              <a:endParaRPr lang="es-PE" sz="1000"/>
            </a:p>
          </xdr:txBody>
        </xdr:sp>
      </mc:Fallback>
    </mc:AlternateContent>
    <xdr:clientData/>
  </xdr:oneCellAnchor>
  <xdr:oneCellAnchor>
    <xdr:from>
      <xdr:col>3</xdr:col>
      <xdr:colOff>678180</xdr:colOff>
      <xdr:row>8</xdr:row>
      <xdr:rowOff>148590</xdr:rowOff>
    </xdr:from>
    <xdr:ext cx="2095574" cy="3191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4D8A90D7-DE17-4AAD-A6AC-A2FF48E3F966}"/>
                </a:ext>
              </a:extLst>
            </xdr:cNvPr>
            <xdr:cNvSpPr txBox="1"/>
          </xdr:nvSpPr>
          <xdr:spPr>
            <a:xfrm>
              <a:off x="3055620" y="1611630"/>
              <a:ext cx="2095574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𝑁𝑟𝑜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𝐸𝑗𝑒𝑐𝑢𝑡𝑎𝑑𝑎𝑠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𝑃𝐺𝐴</m:t>
                        </m:r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𝑁𝑟𝑜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.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𝐴𝑐𝑡𝑖𝑣𝑖𝑑𝑎𝑑𝑒𝑠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𝑃𝑟𝑜𝑔𝑟𝑎𝑚𝑎𝑑𝑎𝑠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𝑃𝐺𝐴</m:t>
                        </m:r>
                      </m:den>
                    </m:f>
                  </m:oMath>
                </m:oMathPara>
              </a14:m>
              <a:endParaRPr lang="es-PE" sz="10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4D8A90D7-DE17-4AAD-A6AC-A2FF48E3F966}"/>
                </a:ext>
              </a:extLst>
            </xdr:cNvPr>
            <xdr:cNvSpPr txBox="1"/>
          </xdr:nvSpPr>
          <xdr:spPr>
            <a:xfrm>
              <a:off x="3055620" y="1611630"/>
              <a:ext cx="2095574" cy="3191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i="0">
                  <a:latin typeface="Cambria Math" panose="02040503050406030204" pitchFamily="18" charset="0"/>
                </a:rPr>
                <a:t>(</a:t>
              </a:r>
              <a:r>
                <a:rPr lang="es-ES" sz="1000" b="0" i="0">
                  <a:latin typeface="Cambria Math" panose="02040503050406030204" pitchFamily="18" charset="0"/>
                </a:rPr>
                <a:t>𝑁𝑟𝑜. 𝐴𝑐𝑡𝑖𝑣𝑖𝑑𝑎𝑑𝑒𝑠 𝐸𝑗𝑒𝑐𝑢𝑡𝑎𝑑𝑎𝑠 𝑃𝐺𝐴</a:t>
              </a:r>
              <a:r>
                <a:rPr lang="es-PE" sz="1000" b="0" i="0">
                  <a:latin typeface="Cambria Math" panose="02040503050406030204" pitchFamily="18" charset="0"/>
                </a:rPr>
                <a:t>)/(</a:t>
              </a:r>
              <a:r>
                <a:rPr lang="es-ES" sz="1000" b="0" i="0">
                  <a:latin typeface="Cambria Math" panose="02040503050406030204" pitchFamily="18" charset="0"/>
                </a:rPr>
                <a:t>𝑁𝑟𝑜. 𝐴𝑐𝑡𝑖𝑣𝑖𝑑𝑎𝑑𝑒𝑠 𝑃𝑟𝑜𝑔𝑟𝑎𝑚𝑎𝑑𝑎𝑠 𝑃𝐺𝐴</a:t>
              </a:r>
              <a:r>
                <a:rPr lang="es-PE" sz="1000" b="0" i="0">
                  <a:latin typeface="Cambria Math" panose="02040503050406030204" pitchFamily="18" charset="0"/>
                </a:rPr>
                <a:t>)</a:t>
              </a:r>
              <a:endParaRPr lang="es-PE" sz="1000"/>
            </a:p>
          </xdr:txBody>
        </xdr:sp>
      </mc:Fallback>
    </mc:AlternateContent>
    <xdr:clientData/>
  </xdr:oneCellAnchor>
  <xdr:oneCellAnchor>
    <xdr:from>
      <xdr:col>3</xdr:col>
      <xdr:colOff>335280</xdr:colOff>
      <xdr:row>9</xdr:row>
      <xdr:rowOff>194310</xdr:rowOff>
    </xdr:from>
    <xdr:ext cx="2667782" cy="3190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FB620ECC-074D-40FE-A597-42EF01D9885B}"/>
                </a:ext>
              </a:extLst>
            </xdr:cNvPr>
            <xdr:cNvSpPr txBox="1"/>
          </xdr:nvSpPr>
          <xdr:spPr>
            <a:xfrm>
              <a:off x="2712720" y="1824990"/>
              <a:ext cx="2667782" cy="3190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𝑘𝑊h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𝑎𝑙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𝑚𝑒𝑠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𝑙𝑢𝑔𝑎𝑟𝑒𝑠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𝑑𝑜𝑛𝑑𝑒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𝑎𝑝𝑙𝑖𝑞𝑢𝑒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𝑃𝑟𝑜𝑚𝑒𝑑𝑖𝑜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𝑝𝑒𝑟𝑠𝑜𝑛𝑎𝑠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𝑎𝑙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𝑚𝑒𝑠</m:t>
                        </m:r>
                      </m:den>
                    </m:f>
                  </m:oMath>
                </m:oMathPara>
              </a14:m>
              <a:endParaRPr lang="es-PE" sz="10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FB620ECC-074D-40FE-A597-42EF01D9885B}"/>
                </a:ext>
              </a:extLst>
            </xdr:cNvPr>
            <xdr:cNvSpPr txBox="1"/>
          </xdr:nvSpPr>
          <xdr:spPr>
            <a:xfrm>
              <a:off x="2712720" y="1824990"/>
              <a:ext cx="2667782" cy="3190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000" i="0">
                  <a:latin typeface="Cambria Math" panose="02040503050406030204" pitchFamily="18" charset="0"/>
                </a:rPr>
                <a:t>(</a:t>
              </a:r>
              <a:r>
                <a:rPr lang="es-ES" sz="1000" b="0" i="0">
                  <a:latin typeface="Cambria Math" panose="02040503050406030204" pitchFamily="18" charset="0"/>
                </a:rPr>
                <a:t>𝑇𝑜𝑡𝑎𝑙 𝑑𝑒 𝑘𝑊ℎ 𝑎𝑙 𝑚𝑒𝑠 (𝑙𝑢𝑔𝑎𝑟𝑒𝑠 𝑑𝑜𝑛𝑑𝑒 𝑎𝑝𝑙𝑖𝑞𝑢𝑒)</a:t>
              </a:r>
              <a:r>
                <a:rPr lang="es-PE" sz="1000" b="0" i="0">
                  <a:latin typeface="Cambria Math" panose="02040503050406030204" pitchFamily="18" charset="0"/>
                </a:rPr>
                <a:t>)/(</a:t>
              </a:r>
              <a:r>
                <a:rPr lang="es-ES" sz="1000" b="0" i="0">
                  <a:latin typeface="Cambria Math" panose="02040503050406030204" pitchFamily="18" charset="0"/>
                </a:rPr>
                <a:t>𝑃𝑟𝑜𝑚𝑒𝑑𝑖𝑜 𝑑𝑒 𝑝𝑒𝑟𝑠𝑜𝑛𝑎𝑠 𝑎𝑙 𝑚𝑒𝑠</a:t>
              </a:r>
              <a:r>
                <a:rPr lang="es-PE" sz="1000" b="0" i="0">
                  <a:latin typeface="Cambria Math" panose="02040503050406030204" pitchFamily="18" charset="0"/>
                </a:rPr>
                <a:t>)</a:t>
              </a:r>
              <a:endParaRPr lang="es-PE" sz="1000"/>
            </a:p>
          </xdr:txBody>
        </xdr:sp>
      </mc:Fallback>
    </mc:AlternateContent>
    <xdr:clientData/>
  </xdr:oneCellAnchor>
  <xdr:oneCellAnchor>
    <xdr:from>
      <xdr:col>3</xdr:col>
      <xdr:colOff>678180</xdr:colOff>
      <xdr:row>11</xdr:row>
      <xdr:rowOff>163830</xdr:rowOff>
    </xdr:from>
    <xdr:ext cx="2240280" cy="3340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6BC22540-EDB2-4FFE-8038-15CFF8C82324}"/>
                </a:ext>
              </a:extLst>
            </xdr:cNvPr>
            <xdr:cNvSpPr txBox="1"/>
          </xdr:nvSpPr>
          <xdr:spPr>
            <a:xfrm>
              <a:off x="5158740" y="5177790"/>
              <a:ext cx="2240280" cy="3340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es-ES" sz="1050" b="0" i="1" baseline="30000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𝑎𝑙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𝑚𝑒𝑠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𝑃𝑟𝑜𝑚𝑒𝑑𝑖𝑜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𝑝𝑒𝑟𝑠𝑜𝑛𝑎𝑠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𝑎𝑙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𝑚𝑒𝑠</m:t>
                        </m:r>
                      </m:den>
                    </m:f>
                    <m:r>
                      <a:rPr lang="es-ES" sz="1050" b="0" i="1">
                        <a:latin typeface="Cambria Math" panose="02040503050406030204" pitchFamily="18" charset="0"/>
                      </a:rPr>
                      <m:t>𝑋</m:t>
                    </m:r>
                    <m:r>
                      <a:rPr lang="es-ES" sz="1050" b="0" i="1">
                        <a:latin typeface="Cambria Math" panose="02040503050406030204" pitchFamily="18" charset="0"/>
                      </a:rPr>
                      <m:t> 100</m:t>
                    </m:r>
                  </m:oMath>
                </m:oMathPara>
              </a14:m>
              <a:endParaRPr lang="es-PE" sz="105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6BC22540-EDB2-4FFE-8038-15CFF8C82324}"/>
                </a:ext>
              </a:extLst>
            </xdr:cNvPr>
            <xdr:cNvSpPr txBox="1"/>
          </xdr:nvSpPr>
          <xdr:spPr>
            <a:xfrm>
              <a:off x="5158740" y="5177790"/>
              <a:ext cx="2240280" cy="3340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PE" sz="1050" i="0">
                  <a:latin typeface="Cambria Math" panose="02040503050406030204" pitchFamily="18" charset="0"/>
                </a:rPr>
                <a:t>(</a:t>
              </a:r>
              <a:r>
                <a:rPr lang="es-ES" sz="1050" b="0" i="0">
                  <a:latin typeface="Cambria Math" panose="02040503050406030204" pitchFamily="18" charset="0"/>
                </a:rPr>
                <a:t>𝑇𝑜𝑡𝑎𝑙 𝑑𝑒 𝑚</a:t>
              </a:r>
              <a:r>
                <a:rPr lang="es-ES" sz="1050" b="0" i="0" baseline="30000">
                  <a:latin typeface="Cambria Math" panose="02040503050406030204" pitchFamily="18" charset="0"/>
                </a:rPr>
                <a:t>3</a:t>
              </a:r>
              <a:r>
                <a:rPr lang="es-ES" sz="1050" b="0" i="0">
                  <a:latin typeface="Cambria Math" panose="02040503050406030204" pitchFamily="18" charset="0"/>
                </a:rPr>
                <a:t> 𝑎𝑙 𝑚𝑒𝑠 </a:t>
              </a:r>
              <a:r>
                <a:rPr lang="es-PE" sz="1050" b="0" i="0">
                  <a:latin typeface="Cambria Math" panose="02040503050406030204" pitchFamily="18" charset="0"/>
                </a:rPr>
                <a:t>)/(</a:t>
              </a:r>
              <a:r>
                <a:rPr lang="es-ES" sz="1050" b="0" i="0">
                  <a:latin typeface="Cambria Math" panose="02040503050406030204" pitchFamily="18" charset="0"/>
                </a:rPr>
                <a:t>𝑃𝑟𝑜𝑚𝑒𝑑𝑖𝑜 𝑑𝑒 𝑝𝑒𝑟𝑠𝑜𝑛𝑎𝑠 𝑎𝑙 𝑚𝑒𝑠</a:t>
              </a:r>
              <a:r>
                <a:rPr lang="es-PE" sz="1050" b="0" i="0">
                  <a:latin typeface="Cambria Math" panose="02040503050406030204" pitchFamily="18" charset="0"/>
                </a:rPr>
                <a:t>)</a:t>
              </a:r>
              <a:r>
                <a:rPr lang="es-ES" sz="1050" b="0" i="0">
                  <a:latin typeface="Cambria Math" panose="02040503050406030204" pitchFamily="18" charset="0"/>
                </a:rPr>
                <a:t> 𝑋 100</a:t>
              </a:r>
              <a:endParaRPr lang="es-PE" sz="1050"/>
            </a:p>
          </xdr:txBody>
        </xdr:sp>
      </mc:Fallback>
    </mc:AlternateContent>
    <xdr:clientData/>
  </xdr:oneCellAnchor>
  <xdr:oneCellAnchor>
    <xdr:from>
      <xdr:col>3</xdr:col>
      <xdr:colOff>289560</xdr:colOff>
      <xdr:row>13</xdr:row>
      <xdr:rowOff>194310</xdr:rowOff>
    </xdr:from>
    <xdr:ext cx="2933700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66E120F-D4B7-4976-9B75-3505D4B0934F}"/>
                </a:ext>
              </a:extLst>
            </xdr:cNvPr>
            <xdr:cNvSpPr txBox="1"/>
          </xdr:nvSpPr>
          <xdr:spPr>
            <a:xfrm>
              <a:off x="4770120" y="6099810"/>
              <a:ext cx="2933700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%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𝑖𝑛𝑖𝑐𝑖𝑎𝑡𝑖𝑣𝑎𝑠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𝑢𝑡𝑖𝑙𝑖𝑧𝑎𝑑𝑎𝑠</m:t>
                        </m:r>
                      </m:num>
                      <m:den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%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𝑖𝑛𝑖𝑐𝑖𝑎𝑡𝑖𝑣𝑎𝑠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PE" sz="1050" b="0" i="1">
                            <a:latin typeface="Cambria Math" panose="02040503050406030204" pitchFamily="18" charset="0"/>
                          </a:rPr>
                          <m:t>𝑑𝑒𝑠𝑎𝑟𝑟𝑜𝑙𝑙𝑎𝑑𝑎𝑠</m:t>
                        </m:r>
                        <m:r>
                          <a:rPr lang="es-ES" sz="105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PE" sz="105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66E120F-D4B7-4976-9B75-3505D4B0934F}"/>
                </a:ext>
              </a:extLst>
            </xdr:cNvPr>
            <xdr:cNvSpPr txBox="1"/>
          </xdr:nvSpPr>
          <xdr:spPr>
            <a:xfrm>
              <a:off x="4770120" y="6099810"/>
              <a:ext cx="2933700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PE" sz="1050" i="0">
                  <a:latin typeface="Cambria Math" panose="02040503050406030204" pitchFamily="18" charset="0"/>
                </a:rPr>
                <a:t>(</a:t>
              </a:r>
              <a:r>
                <a:rPr lang="es-PE" sz="1050" b="0" i="0">
                  <a:latin typeface="Cambria Math" panose="02040503050406030204" pitchFamily="18" charset="0"/>
                </a:rPr>
                <a:t>% 𝑑𝑒 𝑖𝑛𝑖𝑐𝑖𝑎𝑡𝑖𝑣𝑎𝑠 𝑢𝑡𝑖𝑙𝑖𝑧𝑎𝑑𝑎𝑠)/(% 𝑑𝑒 𝑖𝑛𝑖𝑐𝑖𝑎𝑡𝑖𝑣𝑎𝑠 𝑑𝑒𝑠𝑎𝑟𝑟𝑜𝑙𝑙𝑎𝑑𝑎𝑠</a:t>
              </a:r>
              <a:r>
                <a:rPr lang="es-ES" sz="1050" b="0" i="0">
                  <a:latin typeface="Cambria Math" panose="02040503050406030204" pitchFamily="18" charset="0"/>
                </a:rPr>
                <a:t> </a:t>
              </a:r>
              <a:r>
                <a:rPr lang="es-PE" sz="1050" b="0" i="0">
                  <a:latin typeface="Cambria Math" panose="02040503050406030204" pitchFamily="18" charset="0"/>
                </a:rPr>
                <a:t>)</a:t>
              </a:r>
              <a:endParaRPr lang="es-PE" sz="1050"/>
            </a:p>
          </xdr:txBody>
        </xdr:sp>
      </mc:Fallback>
    </mc:AlternateContent>
    <xdr:clientData/>
  </xdr:oneCellAnchor>
  <xdr:oneCellAnchor>
    <xdr:from>
      <xdr:col>3</xdr:col>
      <xdr:colOff>129540</xdr:colOff>
      <xdr:row>14</xdr:row>
      <xdr:rowOff>281940</xdr:rowOff>
    </xdr:from>
    <xdr:ext cx="3139440" cy="3657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3FE37C30-DA3C-4C02-A4A0-0C9A8DC82ECF}"/>
                </a:ext>
              </a:extLst>
            </xdr:cNvPr>
            <xdr:cNvSpPr txBox="1"/>
          </xdr:nvSpPr>
          <xdr:spPr>
            <a:xfrm>
              <a:off x="2506980" y="2743200"/>
              <a:ext cx="3139440" cy="3657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𝑁𝑟𝑜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𝑠𝑒𝑑𝑒𝑠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𝑡𝑟𝑎𝑏𝑎𝑗𝑜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𝑐𝑜𝑛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𝑙𝑢𝑚𝑖𝑛𝑎𝑟𝑖𝑎𝑠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𝐿𝑒𝑑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𝑑𝑜𝑛𝑑𝑒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𝑎𝑝𝑙𝑖𝑞𝑢𝑒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𝑁𝑟𝑜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𝑠𝑒𝑑𝑒𝑠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𝑡𝑟𝑎𝑏𝑎𝑗𝑜</m:t>
                        </m:r>
                        <m:r>
                          <a:rPr lang="es-ES" sz="9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PE" sz="9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3FE37C30-DA3C-4C02-A4A0-0C9A8DC82ECF}"/>
                </a:ext>
              </a:extLst>
            </xdr:cNvPr>
            <xdr:cNvSpPr txBox="1"/>
          </xdr:nvSpPr>
          <xdr:spPr>
            <a:xfrm>
              <a:off x="2506980" y="2743200"/>
              <a:ext cx="3139440" cy="3657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PE" sz="900" i="0">
                  <a:latin typeface="Cambria Math" panose="02040503050406030204" pitchFamily="18" charset="0"/>
                </a:rPr>
                <a:t>(</a:t>
              </a:r>
              <a:r>
                <a:rPr lang="es-ES" sz="900" b="0" i="0">
                  <a:latin typeface="Cambria Math" panose="02040503050406030204" pitchFamily="18" charset="0"/>
                </a:rPr>
                <a:t>𝑁𝑟𝑜 𝑑𝑒 𝑠𝑒𝑑𝑒𝑠 𝑑𝑒 𝑡𝑟𝑎𝑏𝑎𝑗𝑜 𝑐𝑜𝑛 𝑙𝑢𝑚𝑖𝑛𝑎𝑟𝑖𝑎𝑠 𝐿𝑒𝑑 (𝑑𝑜𝑛𝑑𝑒 𝑎𝑝𝑙𝑖𝑞𝑢𝑒)</a:t>
              </a:r>
              <a:r>
                <a:rPr lang="es-PE" sz="900" b="0" i="0">
                  <a:latin typeface="Cambria Math" panose="02040503050406030204" pitchFamily="18" charset="0"/>
                </a:rPr>
                <a:t>)/(</a:t>
              </a:r>
              <a:r>
                <a:rPr lang="es-ES" sz="900" b="0" i="0">
                  <a:latin typeface="Cambria Math" panose="02040503050406030204" pitchFamily="18" charset="0"/>
                </a:rPr>
                <a:t>𝑁𝑟𝑜 𝑇𝑜𝑡𝑎𝑙 𝑑𝑒 𝑠𝑒𝑑𝑒𝑠 𝑑𝑒 𝑡𝑟𝑎𝑏𝑎𝑗𝑜 </a:t>
              </a:r>
              <a:r>
                <a:rPr lang="es-PE" sz="900" b="0" i="0">
                  <a:latin typeface="Cambria Math" panose="02040503050406030204" pitchFamily="18" charset="0"/>
                </a:rPr>
                <a:t>)</a:t>
              </a:r>
              <a:endParaRPr lang="es-PE" sz="900"/>
            </a:p>
          </xdr:txBody>
        </xdr:sp>
      </mc:Fallback>
    </mc:AlternateContent>
    <xdr:clientData/>
  </xdr:oneCellAnchor>
  <xdr:oneCellAnchor>
    <xdr:from>
      <xdr:col>3</xdr:col>
      <xdr:colOff>472440</xdr:colOff>
      <xdr:row>12</xdr:row>
      <xdr:rowOff>106680</xdr:rowOff>
    </xdr:from>
    <xdr:ext cx="2577244" cy="3397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4680972E-B884-4EA7-96F9-BEDB87586072}"/>
                </a:ext>
              </a:extLst>
            </xdr:cNvPr>
            <xdr:cNvSpPr txBox="1"/>
          </xdr:nvSpPr>
          <xdr:spPr>
            <a:xfrm>
              <a:off x="2849880" y="2301240"/>
              <a:ext cx="2577244" cy="3397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𝑐𝑜𝑛𝑢𝑠𝑚𝑖𝑑𝑜𝑠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𝑚𝑒𝑠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p>
                            <m:r>
                              <a:rPr lang="es-ES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p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𝑒𝑠𝑡𝑏𝑙𝑒𝑐𝑖𝑑𝑜𝑠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𝑒𝑛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𝑒𝑙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𝐷𝐼𝐴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𝑎𝑙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𝑚𝑒𝑠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4680972E-B884-4EA7-96F9-BEDB87586072}"/>
                </a:ext>
              </a:extLst>
            </xdr:cNvPr>
            <xdr:cNvSpPr txBox="1"/>
          </xdr:nvSpPr>
          <xdr:spPr>
            <a:xfrm>
              <a:off x="2849880" y="2301240"/>
              <a:ext cx="2577244" cy="3397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i="0">
                  <a:latin typeface="Cambria Math" panose="02040503050406030204" pitchFamily="18" charset="0"/>
                </a:rPr>
                <a:t>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𝑇𝑜𝑡𝑎𝑙 𝑑𝑒 𝑚^3  𝑐𝑜𝑛𝑢𝑠𝑚𝑖𝑑𝑜𝑠 𝑎𝑙 𝑚𝑒𝑠 </a:t>
              </a:r>
              <a:r>
                <a:rPr lang="es-PE" sz="1100" b="0" i="0">
                  <a:latin typeface="Cambria Math" panose="02040503050406030204" pitchFamily="18" charset="0"/>
                </a:rPr>
                <a:t>)/(</a:t>
              </a:r>
              <a:r>
                <a:rPr lang="es-ES" sz="1100" b="0" i="0">
                  <a:latin typeface="Cambria Math" panose="02040503050406030204" pitchFamily="18" charset="0"/>
                </a:rPr>
                <a:t>𝑇𝑜𝑡𝑎𝑙 𝑑𝑒 𝑚^3  𝑒𝑠𝑡𝑏𝑙𝑒𝑐𝑖𝑑𝑜𝑠 𝑒𝑛 𝑒𝑙 𝐷𝐼𝐴 𝑎𝑙 𝑚𝑒𝑠</a:t>
              </a:r>
              <a:r>
                <a:rPr lang="es-PE" sz="1100" b="0" i="0">
                  <a:latin typeface="Cambria Math" panose="02040503050406030204" pitchFamily="18" charset="0"/>
                </a:rPr>
                <a:t>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3</xdr:col>
      <xdr:colOff>1028700</xdr:colOff>
      <xdr:row>10</xdr:row>
      <xdr:rowOff>320040</xdr:rowOff>
    </xdr:from>
    <xdr:ext cx="1516380" cy="2922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E5A7F69A-D599-42A3-94D7-507D981EBC04}"/>
                </a:ext>
              </a:extLst>
            </xdr:cNvPr>
            <xdr:cNvSpPr txBox="1"/>
          </xdr:nvSpPr>
          <xdr:spPr>
            <a:xfrm>
              <a:off x="5509260" y="4366260"/>
              <a:ext cx="1516380" cy="2922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PE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𝐶𝑜𝑛𝑠𝑢𝑚𝑜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𝑘𝑊h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𝑟𝑒𝑎𝑙𝑖𝑧𝑎𝑑𝑜</m:t>
                        </m:r>
                      </m:num>
                      <m:den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𝐶𝑜𝑛𝑠𝑢𝑚𝑜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𝑘𝑊h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000" b="0" i="1">
                            <a:latin typeface="Cambria Math" panose="02040503050406030204" pitchFamily="18" charset="0"/>
                          </a:rPr>
                          <m:t>𝑒𝑠𝑡𝑖𝑚𝑎𝑑𝑜</m:t>
                        </m:r>
                      </m:den>
                    </m:f>
                  </m:oMath>
                </m:oMathPara>
              </a14:m>
              <a:endParaRPr lang="es-PE" sz="100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E5A7F69A-D599-42A3-94D7-507D981EBC04}"/>
                </a:ext>
              </a:extLst>
            </xdr:cNvPr>
            <xdr:cNvSpPr txBox="1"/>
          </xdr:nvSpPr>
          <xdr:spPr>
            <a:xfrm>
              <a:off x="5509260" y="4366260"/>
              <a:ext cx="1516380" cy="2922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PE" sz="1000" i="0">
                  <a:latin typeface="Cambria Math" panose="02040503050406030204" pitchFamily="18" charset="0"/>
                </a:rPr>
                <a:t>(</a:t>
              </a:r>
              <a:r>
                <a:rPr lang="es-ES" sz="1000" b="0" i="0">
                  <a:latin typeface="Cambria Math" panose="02040503050406030204" pitchFamily="18" charset="0"/>
                </a:rPr>
                <a:t>𝐶𝑜𝑛𝑠𝑢𝑚𝑜 𝑘𝑊ℎ 𝑟𝑒𝑎𝑙𝑖𝑧𝑎𝑑𝑜</a:t>
              </a:r>
              <a:r>
                <a:rPr lang="es-PE" sz="1000" b="0" i="0">
                  <a:latin typeface="Cambria Math" panose="02040503050406030204" pitchFamily="18" charset="0"/>
                </a:rPr>
                <a:t>)/(</a:t>
              </a:r>
              <a:r>
                <a:rPr lang="es-ES" sz="1000" b="0" i="0">
                  <a:latin typeface="Cambria Math" panose="02040503050406030204" pitchFamily="18" charset="0"/>
                </a:rPr>
                <a:t>𝐶𝑜𝑛𝑠𝑢𝑚𝑜 𝑘𝑊ℎ 𝑒𝑠𝑡𝑖𝑚𝑎𝑑𝑜</a:t>
              </a:r>
              <a:r>
                <a:rPr lang="es-PE" sz="1000" b="0" i="0">
                  <a:latin typeface="Cambria Math" panose="02040503050406030204" pitchFamily="18" charset="0"/>
                </a:rPr>
                <a:t>)</a:t>
              </a:r>
              <a:endParaRPr lang="es-PE" sz="1000"/>
            </a:p>
          </xdr:txBody>
        </xdr:sp>
      </mc:Fallback>
    </mc:AlternateContent>
    <xdr:clientData/>
  </xdr:oneCellAnchor>
  <xdr:oneCellAnchor>
    <xdr:from>
      <xdr:col>6</xdr:col>
      <xdr:colOff>899160</xdr:colOff>
      <xdr:row>10</xdr:row>
      <xdr:rowOff>773430</xdr:rowOff>
    </xdr:from>
    <xdr:ext cx="2596737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DFA1F4BE-EF43-46A3-9082-ABF560E45B4C}"/>
                </a:ext>
              </a:extLst>
            </xdr:cNvPr>
            <xdr:cNvSpPr txBox="1"/>
          </xdr:nvSpPr>
          <xdr:spPr>
            <a:xfrm>
              <a:off x="10972800" y="4819650"/>
              <a:ext cx="2596737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000" b="0" i="1">
                        <a:latin typeface="Cambria Math" panose="02040503050406030204" pitchFamily="18" charset="0"/>
                      </a:rPr>
                      <m:t>𝑃𝑜𝑡𝑒𝑛𝑐𝑖𝑎</m:t>
                    </m:r>
                    <m:r>
                      <a:rPr lang="es-ES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000" b="0" i="1">
                        <a:latin typeface="Cambria Math" panose="02040503050406030204" pitchFamily="18" charset="0"/>
                      </a:rPr>
                      <m:t>𝑒𝑛</m:t>
                    </m:r>
                    <m:r>
                      <a:rPr lang="es-ES" sz="10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000" b="0" i="1">
                        <a:latin typeface="Cambria Math" panose="02040503050406030204" pitchFamily="18" charset="0"/>
                      </a:rPr>
                      <m:t>𝑘𝑊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h𝑜𝑟𝑎𝑠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𝑎𝑙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𝑑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í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𝑑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í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𝑎𝑠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𝑎𝑙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𝑚𝑒𝑠</m:t>
                    </m:r>
                    <m:r>
                      <a:rPr lang="es-E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s-PE" sz="1000"/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DFA1F4BE-EF43-46A3-9082-ABF560E45B4C}"/>
                </a:ext>
              </a:extLst>
            </xdr:cNvPr>
            <xdr:cNvSpPr txBox="1"/>
          </xdr:nvSpPr>
          <xdr:spPr>
            <a:xfrm>
              <a:off x="10972800" y="4819650"/>
              <a:ext cx="2596737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000" b="0" i="0">
                  <a:latin typeface="Cambria Math" panose="02040503050406030204" pitchFamily="18" charset="0"/>
                </a:rPr>
                <a:t>𝑃𝑜𝑡𝑒𝑛𝑐𝑖𝑎 𝑒𝑛 𝑘𝑊</a:t>
              </a:r>
              <a:r>
                <a:rPr lang="es-E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×ℎ𝑜𝑟𝑎𝑠 𝑎𝑙 𝑑í𝑎×𝑑í𝑎𝑠 𝑎𝑙 𝑚𝑒𝑠 </a:t>
              </a:r>
              <a:endParaRPr lang="es-PE" sz="10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OCUME~1\CFORERO\CONFIG~1\TEMP\Mis%20documentos\Indicadores\Ind%20Inversiones\Informe%20de%20Septiembre%20inversion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Edu%202007\INDICADORES\UN%20GENERALES\Convenio%20UN%20GENERALES%20Ab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inzon\c\GRCESAR\OPTIMIZA\MODELO\Enedic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FANNY\Carlos\Resultados\$V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Convenios%202005\CALIFICACION\9-SEPTIEMBRE\NO%20MONETARIOS\Convenio%20No%20Monetarios%20-%20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comdes99\FUENTE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Documents%20and%20Settings\anarvaez001.SOACAT\Local%20Settings\Temporary%20Internet%20Files\Content.Outlook\2IS2XCN1\SPCXL2007\SPCXL_Examp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astro\c\TEMP\INDICADO\DAT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Business%20Case%20Mensual%20v0.6%20Bl%20EJEMPLO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manjarres005\Configuraci&#243;n%20local\Temp\wz2618\My%20Documents\ETB-TCS\Planeaci&#243;n\PwC\Plan%20de%20Gesti&#243;n%20de%20Riesgos\AGORA%20-%20Matriz%20de%20Riesgos%20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Gráficos"/>
      <sheetName val="Ind1.1Cumplimiento Procesos Ent"/>
      <sheetName val="Ind1.2 Cumplim Procesos Salida"/>
      <sheetName val="rmen"/>
      <sheetName val="SAL"/>
      <sheetName val="GV"/>
      <sheetName val="GC"/>
      <sheetName val="GP"/>
      <sheetName val="G1"/>
      <sheetName val="G2"/>
      <sheetName val="1299"/>
      <sheetName val="1199"/>
      <sheetName val="1099"/>
      <sheetName val="0999"/>
      <sheetName val="0899"/>
      <sheetName val="0799"/>
      <sheetName val="0699"/>
      <sheetName val="0599"/>
      <sheetName val="0499"/>
      <sheetName val="0399"/>
      <sheetName val="0299"/>
      <sheetName val="0199"/>
      <sheetName val="1298"/>
      <sheetName val="1198"/>
      <sheetName val="1098"/>
      <sheetName val="0998"/>
      <sheetName val="0898"/>
      <sheetName val="0798"/>
      <sheetName val="0698"/>
      <sheetName val="0598"/>
      <sheetName val="0398"/>
      <sheetName val="0498"/>
      <sheetName val="0298"/>
      <sheetName val="0198"/>
      <sheetName val="1297"/>
      <sheetName val="1197"/>
      <sheetName val="1097"/>
      <sheetName val="0997"/>
      <sheetName val="0897"/>
      <sheetName val="0797"/>
      <sheetName val="0697"/>
      <sheetName val="1296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MENSUAL"/>
      <sheetName val="ANEXO 2"/>
      <sheetName val="ANEXO 3"/>
      <sheetName val="REPORTE ACUMULADO A"/>
      <sheetName val="REPORTE ACUMULADO B"/>
      <sheetName val="ANEXOS"/>
      <sheetName val="CONSOLIDADO"/>
      <sheetName val="CONSOLIDADO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Gestion Contable"/>
      <sheetName val="cierre de Egresos"/>
      <sheetName val="Reclasificaciones"/>
      <sheetName val="Tributaria"/>
      <sheetName val="Gestion Administrativa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Gestion Humana"/>
      <sheetName val="a1"/>
      <sheetName val="b1"/>
      <sheetName val="c1"/>
      <sheetName val="d1"/>
      <sheetName val="e1"/>
      <sheetName val="f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RESUMEN FORMA"/>
      <sheetName val="T'A"/>
      <sheetName val="SABAN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DE COMPRA VENTA"/>
      <sheetName val="VENTA DE PRODUCTOS"/>
      <sheetName val="PRECIOS TRANSFER PRODUCTOS"/>
      <sheetName val="COSTOS DE TRANSPORTE"/>
      <sheetName val="PRODUCCION DE CRUDOS"/>
      <sheetName val="DELTA CRUDOS_CLM"/>
      <sheetName val="CARACTERIZACION CRUDOS"/>
      <sheetName val="PRECIO CRUDOS COVEÑAS"/>
      <sheetName val="CRUDOS MES EVALUADO"/>
      <sheetName val="PRECIOS NBC CRUDOS"/>
      <sheetName val="COMPRA MATERIA PRIMA"/>
      <sheetName val="TRANSFERENCIAS"/>
      <sheetName val="INVENTARIOS"/>
      <sheetName val="CAPAC. DE UNIDADES DE PROCESO"/>
      <sheetName val="BOUNDS &amp; ROWS"/>
      <sheetName val="IDENTIFICACION DE LA CORRIDA"/>
      <sheetName val="OPCIONES DE SIMULACION"/>
      <sheetName val="PROJECT SYSTEM"/>
      <sheetName val="MAESTRO"/>
      <sheetName val="DESPLAZAMIENTOS"/>
      <sheetName val="CAMBIO CLAVE"/>
      <sheetName val="SALVA"/>
      <sheetName val="CAMBIA HOJA"/>
      <sheetName val="BOUNDS _ ROWS"/>
      <sheetName val="Tendencia"/>
      <sheetName val="SABANA"/>
      <sheetName val="RESUMEN"/>
      <sheetName val="CUADRILL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PORTE MENSUAL"/>
      <sheetName val="REPORTE ACUMULADO"/>
      <sheetName val="ANEX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4"/>
      <sheetName val="16"/>
      <sheetName val="17"/>
      <sheetName val="18"/>
      <sheetName val="19"/>
      <sheetName val="20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TR."/>
      <sheetName val="PLANEADAS"/>
      <sheetName val="REALES"/>
      <sheetName val="DATO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Sheet7"/>
      <sheetName val="Sheet8"/>
      <sheetName val="Sheet9"/>
      <sheetName val="SPC XL"/>
      <sheetName val="Sheet35"/>
      <sheetName val="Sheet34"/>
      <sheetName val="Sheet33"/>
      <sheetName val="Sheet31"/>
      <sheetName val="Sheet30"/>
      <sheetName val="Sheet28"/>
      <sheetName val="Sheet20"/>
      <sheetName val="Sheet18"/>
      <sheetName val="Sheet16"/>
      <sheetName val="Sheet1"/>
      <sheetName val="Sheet29"/>
      <sheetName val="Sheet32"/>
      <sheetName val="IMR"/>
      <sheetName val="Sheet2"/>
      <sheetName val="XbarR"/>
      <sheetName val="XbarS"/>
      <sheetName val="p Chart"/>
      <sheetName val="np Chart"/>
      <sheetName val="c Chart"/>
      <sheetName val="u Chart"/>
      <sheetName val="Cpk Analysis"/>
      <sheetName val="Analysis Diagrams"/>
      <sheetName val="Histogram"/>
      <sheetName val="Box Plot"/>
      <sheetName val="Pareto Chart"/>
      <sheetName val="Dot Plot"/>
      <sheetName val="Sheet4"/>
      <sheetName val="Summary Stats"/>
      <sheetName val="MSA Template"/>
      <sheetName val="MSA Analysis - ANOVA"/>
      <sheetName val="MSA- Operator By Part"/>
      <sheetName val="MSA- Sig Prod vs Sig Total"/>
      <sheetName val="MSA- Misclassification"/>
      <sheetName val="MSA- Measurement Pareto"/>
      <sheetName val="MSA- Xbar Chart"/>
      <sheetName val="MSA- Range Chart"/>
      <sheetName val="Sheet26"/>
      <sheetName val="Sheet25"/>
      <sheetName val="Sheet24"/>
      <sheetName val="Sheet23"/>
      <sheetName val="Sheet22"/>
      <sheetName val="Sheet21"/>
      <sheetName val="Regression Analysis "/>
      <sheetName val="Correlation Analysis"/>
      <sheetName val="t Test Analysis"/>
      <sheetName val="Paired t Test Analysis"/>
      <sheetName val="F Test Analysis"/>
      <sheetName val="1 Way ANOVA Analysis"/>
      <sheetName val="Discrete Distributions"/>
      <sheetName val="Continuous Distributions"/>
      <sheetName val="Inverse Distributions"/>
      <sheetName val="Unstack"/>
      <sheetName val="Cusum Chart"/>
      <sheetName val="Main Effects Plot"/>
      <sheetName val="Data"/>
      <sheetName val="Sheet1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rudos"/>
      <sheetName val="TOVFEB."/>
      <sheetName val="GCB2000"/>
      <sheetName val="Ppto 2001"/>
      <sheetName val="CONTRATO"/>
      <sheetName val="C21_A310"/>
      <sheetName val="C21_G115"/>
      <sheetName val="C21_G22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NFOQUE ESTRATÉGICO"/>
      <sheetName val="ENFOQUE FINANCIERO MES"/>
      <sheetName val="ENFOQUE DE RIESGOS"/>
      <sheetName val="Hoja de vida Indicador1"/>
      <sheetName val="Anexo HV indicador 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List"/>
      <sheetName val="Tracking"/>
      <sheetName val="Tracking Tend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B7DA-655D-4C9F-BC31-8B4E7C8B3AAB}">
  <dimension ref="A1:U146"/>
  <sheetViews>
    <sheetView tabSelected="1" zoomScale="70" zoomScaleNormal="70" workbookViewId="0">
      <selection activeCell="E3" sqref="E3:G4"/>
    </sheetView>
  </sheetViews>
  <sheetFormatPr defaultColWidth="11.5703125" defaultRowHeight="13.15"/>
  <cols>
    <col min="1" max="1" width="6" style="1" customWidth="1"/>
    <col min="2" max="2" width="41.42578125" style="1" customWidth="1"/>
    <col min="3" max="15" width="16.28515625" style="1" customWidth="1"/>
    <col min="16" max="16" width="11.42578125" style="1"/>
    <col min="17" max="17" width="11.28515625" style="1" bestFit="1" customWidth="1"/>
    <col min="18" max="256" width="11.42578125" style="1"/>
    <col min="257" max="257" width="5.85546875" style="1" customWidth="1"/>
    <col min="258" max="258" width="29.5703125" style="1" customWidth="1"/>
    <col min="259" max="259" width="9.140625" style="1" customWidth="1"/>
    <col min="260" max="260" width="9.7109375" style="1" customWidth="1"/>
    <col min="261" max="261" width="9.5703125" style="1" customWidth="1"/>
    <col min="262" max="262" width="11.7109375" style="1" customWidth="1"/>
    <col min="263" max="263" width="9.42578125" style="1" customWidth="1"/>
    <col min="264" max="264" width="10.5703125" style="1" customWidth="1"/>
    <col min="265" max="265" width="11.42578125" style="1"/>
    <col min="266" max="268" width="10" style="1" customWidth="1"/>
    <col min="269" max="270" width="10.42578125" style="1" customWidth="1"/>
    <col min="271" max="271" width="10" style="1" customWidth="1"/>
    <col min="272" max="272" width="11.42578125" style="1"/>
    <col min="273" max="273" width="11.28515625" style="1" bestFit="1" customWidth="1"/>
    <col min="274" max="512" width="11.42578125" style="1"/>
    <col min="513" max="513" width="5.85546875" style="1" customWidth="1"/>
    <col min="514" max="514" width="29.5703125" style="1" customWidth="1"/>
    <col min="515" max="515" width="9.140625" style="1" customWidth="1"/>
    <col min="516" max="516" width="9.7109375" style="1" customWidth="1"/>
    <col min="517" max="517" width="9.5703125" style="1" customWidth="1"/>
    <col min="518" max="518" width="11.7109375" style="1" customWidth="1"/>
    <col min="519" max="519" width="9.42578125" style="1" customWidth="1"/>
    <col min="520" max="520" width="10.5703125" style="1" customWidth="1"/>
    <col min="521" max="521" width="11.42578125" style="1"/>
    <col min="522" max="524" width="10" style="1" customWidth="1"/>
    <col min="525" max="526" width="10.42578125" style="1" customWidth="1"/>
    <col min="527" max="527" width="10" style="1" customWidth="1"/>
    <col min="528" max="528" width="11.42578125" style="1"/>
    <col min="529" max="529" width="11.28515625" style="1" bestFit="1" customWidth="1"/>
    <col min="530" max="768" width="11.42578125" style="1"/>
    <col min="769" max="769" width="5.85546875" style="1" customWidth="1"/>
    <col min="770" max="770" width="29.5703125" style="1" customWidth="1"/>
    <col min="771" max="771" width="9.140625" style="1" customWidth="1"/>
    <col min="772" max="772" width="9.7109375" style="1" customWidth="1"/>
    <col min="773" max="773" width="9.5703125" style="1" customWidth="1"/>
    <col min="774" max="774" width="11.7109375" style="1" customWidth="1"/>
    <col min="775" max="775" width="9.42578125" style="1" customWidth="1"/>
    <col min="776" max="776" width="10.5703125" style="1" customWidth="1"/>
    <col min="777" max="777" width="11.42578125" style="1"/>
    <col min="778" max="780" width="10" style="1" customWidth="1"/>
    <col min="781" max="782" width="10.42578125" style="1" customWidth="1"/>
    <col min="783" max="783" width="10" style="1" customWidth="1"/>
    <col min="784" max="784" width="11.42578125" style="1"/>
    <col min="785" max="785" width="11.28515625" style="1" bestFit="1" customWidth="1"/>
    <col min="786" max="1024" width="11.42578125" style="1"/>
    <col min="1025" max="1025" width="5.85546875" style="1" customWidth="1"/>
    <col min="1026" max="1026" width="29.5703125" style="1" customWidth="1"/>
    <col min="1027" max="1027" width="9.140625" style="1" customWidth="1"/>
    <col min="1028" max="1028" width="9.7109375" style="1" customWidth="1"/>
    <col min="1029" max="1029" width="9.5703125" style="1" customWidth="1"/>
    <col min="1030" max="1030" width="11.7109375" style="1" customWidth="1"/>
    <col min="1031" max="1031" width="9.42578125" style="1" customWidth="1"/>
    <col min="1032" max="1032" width="10.5703125" style="1" customWidth="1"/>
    <col min="1033" max="1033" width="11.42578125" style="1"/>
    <col min="1034" max="1036" width="10" style="1" customWidth="1"/>
    <col min="1037" max="1038" width="10.42578125" style="1" customWidth="1"/>
    <col min="1039" max="1039" width="10" style="1" customWidth="1"/>
    <col min="1040" max="1040" width="11.42578125" style="1"/>
    <col min="1041" max="1041" width="11.28515625" style="1" bestFit="1" customWidth="1"/>
    <col min="1042" max="1280" width="11.42578125" style="1"/>
    <col min="1281" max="1281" width="5.85546875" style="1" customWidth="1"/>
    <col min="1282" max="1282" width="29.5703125" style="1" customWidth="1"/>
    <col min="1283" max="1283" width="9.140625" style="1" customWidth="1"/>
    <col min="1284" max="1284" width="9.7109375" style="1" customWidth="1"/>
    <col min="1285" max="1285" width="9.5703125" style="1" customWidth="1"/>
    <col min="1286" max="1286" width="11.7109375" style="1" customWidth="1"/>
    <col min="1287" max="1287" width="9.42578125" style="1" customWidth="1"/>
    <col min="1288" max="1288" width="10.5703125" style="1" customWidth="1"/>
    <col min="1289" max="1289" width="11.42578125" style="1"/>
    <col min="1290" max="1292" width="10" style="1" customWidth="1"/>
    <col min="1293" max="1294" width="10.42578125" style="1" customWidth="1"/>
    <col min="1295" max="1295" width="10" style="1" customWidth="1"/>
    <col min="1296" max="1296" width="11.42578125" style="1"/>
    <col min="1297" max="1297" width="11.28515625" style="1" bestFit="1" customWidth="1"/>
    <col min="1298" max="1536" width="11.42578125" style="1"/>
    <col min="1537" max="1537" width="5.85546875" style="1" customWidth="1"/>
    <col min="1538" max="1538" width="29.5703125" style="1" customWidth="1"/>
    <col min="1539" max="1539" width="9.140625" style="1" customWidth="1"/>
    <col min="1540" max="1540" width="9.7109375" style="1" customWidth="1"/>
    <col min="1541" max="1541" width="9.5703125" style="1" customWidth="1"/>
    <col min="1542" max="1542" width="11.7109375" style="1" customWidth="1"/>
    <col min="1543" max="1543" width="9.42578125" style="1" customWidth="1"/>
    <col min="1544" max="1544" width="10.5703125" style="1" customWidth="1"/>
    <col min="1545" max="1545" width="11.42578125" style="1"/>
    <col min="1546" max="1548" width="10" style="1" customWidth="1"/>
    <col min="1549" max="1550" width="10.42578125" style="1" customWidth="1"/>
    <col min="1551" max="1551" width="10" style="1" customWidth="1"/>
    <col min="1552" max="1552" width="11.42578125" style="1"/>
    <col min="1553" max="1553" width="11.28515625" style="1" bestFit="1" customWidth="1"/>
    <col min="1554" max="1792" width="11.42578125" style="1"/>
    <col min="1793" max="1793" width="5.85546875" style="1" customWidth="1"/>
    <col min="1794" max="1794" width="29.5703125" style="1" customWidth="1"/>
    <col min="1795" max="1795" width="9.140625" style="1" customWidth="1"/>
    <col min="1796" max="1796" width="9.7109375" style="1" customWidth="1"/>
    <col min="1797" max="1797" width="9.5703125" style="1" customWidth="1"/>
    <col min="1798" max="1798" width="11.7109375" style="1" customWidth="1"/>
    <col min="1799" max="1799" width="9.42578125" style="1" customWidth="1"/>
    <col min="1800" max="1800" width="10.5703125" style="1" customWidth="1"/>
    <col min="1801" max="1801" width="11.42578125" style="1"/>
    <col min="1802" max="1804" width="10" style="1" customWidth="1"/>
    <col min="1805" max="1806" width="10.42578125" style="1" customWidth="1"/>
    <col min="1807" max="1807" width="10" style="1" customWidth="1"/>
    <col min="1808" max="1808" width="11.42578125" style="1"/>
    <col min="1809" max="1809" width="11.28515625" style="1" bestFit="1" customWidth="1"/>
    <col min="1810" max="2048" width="11.42578125" style="1"/>
    <col min="2049" max="2049" width="5.85546875" style="1" customWidth="1"/>
    <col min="2050" max="2050" width="29.5703125" style="1" customWidth="1"/>
    <col min="2051" max="2051" width="9.140625" style="1" customWidth="1"/>
    <col min="2052" max="2052" width="9.7109375" style="1" customWidth="1"/>
    <col min="2053" max="2053" width="9.5703125" style="1" customWidth="1"/>
    <col min="2054" max="2054" width="11.7109375" style="1" customWidth="1"/>
    <col min="2055" max="2055" width="9.42578125" style="1" customWidth="1"/>
    <col min="2056" max="2056" width="10.5703125" style="1" customWidth="1"/>
    <col min="2057" max="2057" width="11.42578125" style="1"/>
    <col min="2058" max="2060" width="10" style="1" customWidth="1"/>
    <col min="2061" max="2062" width="10.42578125" style="1" customWidth="1"/>
    <col min="2063" max="2063" width="10" style="1" customWidth="1"/>
    <col min="2064" max="2064" width="11.42578125" style="1"/>
    <col min="2065" max="2065" width="11.28515625" style="1" bestFit="1" customWidth="1"/>
    <col min="2066" max="2304" width="11.42578125" style="1"/>
    <col min="2305" max="2305" width="5.85546875" style="1" customWidth="1"/>
    <col min="2306" max="2306" width="29.5703125" style="1" customWidth="1"/>
    <col min="2307" max="2307" width="9.140625" style="1" customWidth="1"/>
    <col min="2308" max="2308" width="9.7109375" style="1" customWidth="1"/>
    <col min="2309" max="2309" width="9.5703125" style="1" customWidth="1"/>
    <col min="2310" max="2310" width="11.7109375" style="1" customWidth="1"/>
    <col min="2311" max="2311" width="9.42578125" style="1" customWidth="1"/>
    <col min="2312" max="2312" width="10.5703125" style="1" customWidth="1"/>
    <col min="2313" max="2313" width="11.42578125" style="1"/>
    <col min="2314" max="2316" width="10" style="1" customWidth="1"/>
    <col min="2317" max="2318" width="10.42578125" style="1" customWidth="1"/>
    <col min="2319" max="2319" width="10" style="1" customWidth="1"/>
    <col min="2320" max="2320" width="11.42578125" style="1"/>
    <col min="2321" max="2321" width="11.28515625" style="1" bestFit="1" customWidth="1"/>
    <col min="2322" max="2560" width="11.42578125" style="1"/>
    <col min="2561" max="2561" width="5.85546875" style="1" customWidth="1"/>
    <col min="2562" max="2562" width="29.5703125" style="1" customWidth="1"/>
    <col min="2563" max="2563" width="9.140625" style="1" customWidth="1"/>
    <col min="2564" max="2564" width="9.7109375" style="1" customWidth="1"/>
    <col min="2565" max="2565" width="9.5703125" style="1" customWidth="1"/>
    <col min="2566" max="2566" width="11.7109375" style="1" customWidth="1"/>
    <col min="2567" max="2567" width="9.42578125" style="1" customWidth="1"/>
    <col min="2568" max="2568" width="10.5703125" style="1" customWidth="1"/>
    <col min="2569" max="2569" width="11.42578125" style="1"/>
    <col min="2570" max="2572" width="10" style="1" customWidth="1"/>
    <col min="2573" max="2574" width="10.42578125" style="1" customWidth="1"/>
    <col min="2575" max="2575" width="10" style="1" customWidth="1"/>
    <col min="2576" max="2576" width="11.42578125" style="1"/>
    <col min="2577" max="2577" width="11.28515625" style="1" bestFit="1" customWidth="1"/>
    <col min="2578" max="2816" width="11.42578125" style="1"/>
    <col min="2817" max="2817" width="5.85546875" style="1" customWidth="1"/>
    <col min="2818" max="2818" width="29.5703125" style="1" customWidth="1"/>
    <col min="2819" max="2819" width="9.140625" style="1" customWidth="1"/>
    <col min="2820" max="2820" width="9.7109375" style="1" customWidth="1"/>
    <col min="2821" max="2821" width="9.5703125" style="1" customWidth="1"/>
    <col min="2822" max="2822" width="11.7109375" style="1" customWidth="1"/>
    <col min="2823" max="2823" width="9.42578125" style="1" customWidth="1"/>
    <col min="2824" max="2824" width="10.5703125" style="1" customWidth="1"/>
    <col min="2825" max="2825" width="11.42578125" style="1"/>
    <col min="2826" max="2828" width="10" style="1" customWidth="1"/>
    <col min="2829" max="2830" width="10.42578125" style="1" customWidth="1"/>
    <col min="2831" max="2831" width="10" style="1" customWidth="1"/>
    <col min="2832" max="2832" width="11.42578125" style="1"/>
    <col min="2833" max="2833" width="11.28515625" style="1" bestFit="1" customWidth="1"/>
    <col min="2834" max="3072" width="11.42578125" style="1"/>
    <col min="3073" max="3073" width="5.85546875" style="1" customWidth="1"/>
    <col min="3074" max="3074" width="29.5703125" style="1" customWidth="1"/>
    <col min="3075" max="3075" width="9.140625" style="1" customWidth="1"/>
    <col min="3076" max="3076" width="9.7109375" style="1" customWidth="1"/>
    <col min="3077" max="3077" width="9.5703125" style="1" customWidth="1"/>
    <col min="3078" max="3078" width="11.7109375" style="1" customWidth="1"/>
    <col min="3079" max="3079" width="9.42578125" style="1" customWidth="1"/>
    <col min="3080" max="3080" width="10.5703125" style="1" customWidth="1"/>
    <col min="3081" max="3081" width="11.42578125" style="1"/>
    <col min="3082" max="3084" width="10" style="1" customWidth="1"/>
    <col min="3085" max="3086" width="10.42578125" style="1" customWidth="1"/>
    <col min="3087" max="3087" width="10" style="1" customWidth="1"/>
    <col min="3088" max="3088" width="11.42578125" style="1"/>
    <col min="3089" max="3089" width="11.28515625" style="1" bestFit="1" customWidth="1"/>
    <col min="3090" max="3328" width="11.42578125" style="1"/>
    <col min="3329" max="3329" width="5.85546875" style="1" customWidth="1"/>
    <col min="3330" max="3330" width="29.5703125" style="1" customWidth="1"/>
    <col min="3331" max="3331" width="9.140625" style="1" customWidth="1"/>
    <col min="3332" max="3332" width="9.7109375" style="1" customWidth="1"/>
    <col min="3333" max="3333" width="9.5703125" style="1" customWidth="1"/>
    <col min="3334" max="3334" width="11.7109375" style="1" customWidth="1"/>
    <col min="3335" max="3335" width="9.42578125" style="1" customWidth="1"/>
    <col min="3336" max="3336" width="10.5703125" style="1" customWidth="1"/>
    <col min="3337" max="3337" width="11.42578125" style="1"/>
    <col min="3338" max="3340" width="10" style="1" customWidth="1"/>
    <col min="3341" max="3342" width="10.42578125" style="1" customWidth="1"/>
    <col min="3343" max="3343" width="10" style="1" customWidth="1"/>
    <col min="3344" max="3344" width="11.42578125" style="1"/>
    <col min="3345" max="3345" width="11.28515625" style="1" bestFit="1" customWidth="1"/>
    <col min="3346" max="3584" width="11.42578125" style="1"/>
    <col min="3585" max="3585" width="5.85546875" style="1" customWidth="1"/>
    <col min="3586" max="3586" width="29.5703125" style="1" customWidth="1"/>
    <col min="3587" max="3587" width="9.140625" style="1" customWidth="1"/>
    <col min="3588" max="3588" width="9.7109375" style="1" customWidth="1"/>
    <col min="3589" max="3589" width="9.5703125" style="1" customWidth="1"/>
    <col min="3590" max="3590" width="11.7109375" style="1" customWidth="1"/>
    <col min="3591" max="3591" width="9.42578125" style="1" customWidth="1"/>
    <col min="3592" max="3592" width="10.5703125" style="1" customWidth="1"/>
    <col min="3593" max="3593" width="11.42578125" style="1"/>
    <col min="3594" max="3596" width="10" style="1" customWidth="1"/>
    <col min="3597" max="3598" width="10.42578125" style="1" customWidth="1"/>
    <col min="3599" max="3599" width="10" style="1" customWidth="1"/>
    <col min="3600" max="3600" width="11.42578125" style="1"/>
    <col min="3601" max="3601" width="11.28515625" style="1" bestFit="1" customWidth="1"/>
    <col min="3602" max="3840" width="11.42578125" style="1"/>
    <col min="3841" max="3841" width="5.85546875" style="1" customWidth="1"/>
    <col min="3842" max="3842" width="29.5703125" style="1" customWidth="1"/>
    <col min="3843" max="3843" width="9.140625" style="1" customWidth="1"/>
    <col min="3844" max="3844" width="9.7109375" style="1" customWidth="1"/>
    <col min="3845" max="3845" width="9.5703125" style="1" customWidth="1"/>
    <col min="3846" max="3846" width="11.7109375" style="1" customWidth="1"/>
    <col min="3847" max="3847" width="9.42578125" style="1" customWidth="1"/>
    <col min="3848" max="3848" width="10.5703125" style="1" customWidth="1"/>
    <col min="3849" max="3849" width="11.42578125" style="1"/>
    <col min="3850" max="3852" width="10" style="1" customWidth="1"/>
    <col min="3853" max="3854" width="10.42578125" style="1" customWidth="1"/>
    <col min="3855" max="3855" width="10" style="1" customWidth="1"/>
    <col min="3856" max="3856" width="11.42578125" style="1"/>
    <col min="3857" max="3857" width="11.28515625" style="1" bestFit="1" customWidth="1"/>
    <col min="3858" max="4096" width="11.42578125" style="1"/>
    <col min="4097" max="4097" width="5.85546875" style="1" customWidth="1"/>
    <col min="4098" max="4098" width="29.5703125" style="1" customWidth="1"/>
    <col min="4099" max="4099" width="9.140625" style="1" customWidth="1"/>
    <col min="4100" max="4100" width="9.7109375" style="1" customWidth="1"/>
    <col min="4101" max="4101" width="9.5703125" style="1" customWidth="1"/>
    <col min="4102" max="4102" width="11.7109375" style="1" customWidth="1"/>
    <col min="4103" max="4103" width="9.42578125" style="1" customWidth="1"/>
    <col min="4104" max="4104" width="10.5703125" style="1" customWidth="1"/>
    <col min="4105" max="4105" width="11.42578125" style="1"/>
    <col min="4106" max="4108" width="10" style="1" customWidth="1"/>
    <col min="4109" max="4110" width="10.42578125" style="1" customWidth="1"/>
    <col min="4111" max="4111" width="10" style="1" customWidth="1"/>
    <col min="4112" max="4112" width="11.42578125" style="1"/>
    <col min="4113" max="4113" width="11.28515625" style="1" bestFit="1" customWidth="1"/>
    <col min="4114" max="4352" width="11.42578125" style="1"/>
    <col min="4353" max="4353" width="5.85546875" style="1" customWidth="1"/>
    <col min="4354" max="4354" width="29.5703125" style="1" customWidth="1"/>
    <col min="4355" max="4355" width="9.140625" style="1" customWidth="1"/>
    <col min="4356" max="4356" width="9.7109375" style="1" customWidth="1"/>
    <col min="4357" max="4357" width="9.5703125" style="1" customWidth="1"/>
    <col min="4358" max="4358" width="11.7109375" style="1" customWidth="1"/>
    <col min="4359" max="4359" width="9.42578125" style="1" customWidth="1"/>
    <col min="4360" max="4360" width="10.5703125" style="1" customWidth="1"/>
    <col min="4361" max="4361" width="11.42578125" style="1"/>
    <col min="4362" max="4364" width="10" style="1" customWidth="1"/>
    <col min="4365" max="4366" width="10.42578125" style="1" customWidth="1"/>
    <col min="4367" max="4367" width="10" style="1" customWidth="1"/>
    <col min="4368" max="4368" width="11.42578125" style="1"/>
    <col min="4369" max="4369" width="11.28515625" style="1" bestFit="1" customWidth="1"/>
    <col min="4370" max="4608" width="11.42578125" style="1"/>
    <col min="4609" max="4609" width="5.85546875" style="1" customWidth="1"/>
    <col min="4610" max="4610" width="29.5703125" style="1" customWidth="1"/>
    <col min="4611" max="4611" width="9.140625" style="1" customWidth="1"/>
    <col min="4612" max="4612" width="9.7109375" style="1" customWidth="1"/>
    <col min="4613" max="4613" width="9.5703125" style="1" customWidth="1"/>
    <col min="4614" max="4614" width="11.7109375" style="1" customWidth="1"/>
    <col min="4615" max="4615" width="9.42578125" style="1" customWidth="1"/>
    <col min="4616" max="4616" width="10.5703125" style="1" customWidth="1"/>
    <col min="4617" max="4617" width="11.42578125" style="1"/>
    <col min="4618" max="4620" width="10" style="1" customWidth="1"/>
    <col min="4621" max="4622" width="10.42578125" style="1" customWidth="1"/>
    <col min="4623" max="4623" width="10" style="1" customWidth="1"/>
    <col min="4624" max="4624" width="11.42578125" style="1"/>
    <col min="4625" max="4625" width="11.28515625" style="1" bestFit="1" customWidth="1"/>
    <col min="4626" max="4864" width="11.42578125" style="1"/>
    <col min="4865" max="4865" width="5.85546875" style="1" customWidth="1"/>
    <col min="4866" max="4866" width="29.5703125" style="1" customWidth="1"/>
    <col min="4867" max="4867" width="9.140625" style="1" customWidth="1"/>
    <col min="4868" max="4868" width="9.7109375" style="1" customWidth="1"/>
    <col min="4869" max="4869" width="9.5703125" style="1" customWidth="1"/>
    <col min="4870" max="4870" width="11.7109375" style="1" customWidth="1"/>
    <col min="4871" max="4871" width="9.42578125" style="1" customWidth="1"/>
    <col min="4872" max="4872" width="10.5703125" style="1" customWidth="1"/>
    <col min="4873" max="4873" width="11.42578125" style="1"/>
    <col min="4874" max="4876" width="10" style="1" customWidth="1"/>
    <col min="4877" max="4878" width="10.42578125" style="1" customWidth="1"/>
    <col min="4879" max="4879" width="10" style="1" customWidth="1"/>
    <col min="4880" max="4880" width="11.42578125" style="1"/>
    <col min="4881" max="4881" width="11.28515625" style="1" bestFit="1" customWidth="1"/>
    <col min="4882" max="5120" width="11.42578125" style="1"/>
    <col min="5121" max="5121" width="5.85546875" style="1" customWidth="1"/>
    <col min="5122" max="5122" width="29.5703125" style="1" customWidth="1"/>
    <col min="5123" max="5123" width="9.140625" style="1" customWidth="1"/>
    <col min="5124" max="5124" width="9.7109375" style="1" customWidth="1"/>
    <col min="5125" max="5125" width="9.5703125" style="1" customWidth="1"/>
    <col min="5126" max="5126" width="11.7109375" style="1" customWidth="1"/>
    <col min="5127" max="5127" width="9.42578125" style="1" customWidth="1"/>
    <col min="5128" max="5128" width="10.5703125" style="1" customWidth="1"/>
    <col min="5129" max="5129" width="11.42578125" style="1"/>
    <col min="5130" max="5132" width="10" style="1" customWidth="1"/>
    <col min="5133" max="5134" width="10.42578125" style="1" customWidth="1"/>
    <col min="5135" max="5135" width="10" style="1" customWidth="1"/>
    <col min="5136" max="5136" width="11.42578125" style="1"/>
    <col min="5137" max="5137" width="11.28515625" style="1" bestFit="1" customWidth="1"/>
    <col min="5138" max="5376" width="11.42578125" style="1"/>
    <col min="5377" max="5377" width="5.85546875" style="1" customWidth="1"/>
    <col min="5378" max="5378" width="29.5703125" style="1" customWidth="1"/>
    <col min="5379" max="5379" width="9.140625" style="1" customWidth="1"/>
    <col min="5380" max="5380" width="9.7109375" style="1" customWidth="1"/>
    <col min="5381" max="5381" width="9.5703125" style="1" customWidth="1"/>
    <col min="5382" max="5382" width="11.7109375" style="1" customWidth="1"/>
    <col min="5383" max="5383" width="9.42578125" style="1" customWidth="1"/>
    <col min="5384" max="5384" width="10.5703125" style="1" customWidth="1"/>
    <col min="5385" max="5385" width="11.42578125" style="1"/>
    <col min="5386" max="5388" width="10" style="1" customWidth="1"/>
    <col min="5389" max="5390" width="10.42578125" style="1" customWidth="1"/>
    <col min="5391" max="5391" width="10" style="1" customWidth="1"/>
    <col min="5392" max="5392" width="11.42578125" style="1"/>
    <col min="5393" max="5393" width="11.28515625" style="1" bestFit="1" customWidth="1"/>
    <col min="5394" max="5632" width="11.42578125" style="1"/>
    <col min="5633" max="5633" width="5.85546875" style="1" customWidth="1"/>
    <col min="5634" max="5634" width="29.5703125" style="1" customWidth="1"/>
    <col min="5635" max="5635" width="9.140625" style="1" customWidth="1"/>
    <col min="5636" max="5636" width="9.7109375" style="1" customWidth="1"/>
    <col min="5637" max="5637" width="9.5703125" style="1" customWidth="1"/>
    <col min="5638" max="5638" width="11.7109375" style="1" customWidth="1"/>
    <col min="5639" max="5639" width="9.42578125" style="1" customWidth="1"/>
    <col min="5640" max="5640" width="10.5703125" style="1" customWidth="1"/>
    <col min="5641" max="5641" width="11.42578125" style="1"/>
    <col min="5642" max="5644" width="10" style="1" customWidth="1"/>
    <col min="5645" max="5646" width="10.42578125" style="1" customWidth="1"/>
    <col min="5647" max="5647" width="10" style="1" customWidth="1"/>
    <col min="5648" max="5648" width="11.42578125" style="1"/>
    <col min="5649" max="5649" width="11.28515625" style="1" bestFit="1" customWidth="1"/>
    <col min="5650" max="5888" width="11.42578125" style="1"/>
    <col min="5889" max="5889" width="5.85546875" style="1" customWidth="1"/>
    <col min="5890" max="5890" width="29.5703125" style="1" customWidth="1"/>
    <col min="5891" max="5891" width="9.140625" style="1" customWidth="1"/>
    <col min="5892" max="5892" width="9.7109375" style="1" customWidth="1"/>
    <col min="5893" max="5893" width="9.5703125" style="1" customWidth="1"/>
    <col min="5894" max="5894" width="11.7109375" style="1" customWidth="1"/>
    <col min="5895" max="5895" width="9.42578125" style="1" customWidth="1"/>
    <col min="5896" max="5896" width="10.5703125" style="1" customWidth="1"/>
    <col min="5897" max="5897" width="11.42578125" style="1"/>
    <col min="5898" max="5900" width="10" style="1" customWidth="1"/>
    <col min="5901" max="5902" width="10.42578125" style="1" customWidth="1"/>
    <col min="5903" max="5903" width="10" style="1" customWidth="1"/>
    <col min="5904" max="5904" width="11.42578125" style="1"/>
    <col min="5905" max="5905" width="11.28515625" style="1" bestFit="1" customWidth="1"/>
    <col min="5906" max="6144" width="11.42578125" style="1"/>
    <col min="6145" max="6145" width="5.85546875" style="1" customWidth="1"/>
    <col min="6146" max="6146" width="29.5703125" style="1" customWidth="1"/>
    <col min="6147" max="6147" width="9.140625" style="1" customWidth="1"/>
    <col min="6148" max="6148" width="9.7109375" style="1" customWidth="1"/>
    <col min="6149" max="6149" width="9.5703125" style="1" customWidth="1"/>
    <col min="6150" max="6150" width="11.7109375" style="1" customWidth="1"/>
    <col min="6151" max="6151" width="9.42578125" style="1" customWidth="1"/>
    <col min="6152" max="6152" width="10.5703125" style="1" customWidth="1"/>
    <col min="6153" max="6153" width="11.42578125" style="1"/>
    <col min="6154" max="6156" width="10" style="1" customWidth="1"/>
    <col min="6157" max="6158" width="10.42578125" style="1" customWidth="1"/>
    <col min="6159" max="6159" width="10" style="1" customWidth="1"/>
    <col min="6160" max="6160" width="11.42578125" style="1"/>
    <col min="6161" max="6161" width="11.28515625" style="1" bestFit="1" customWidth="1"/>
    <col min="6162" max="6400" width="11.42578125" style="1"/>
    <col min="6401" max="6401" width="5.85546875" style="1" customWidth="1"/>
    <col min="6402" max="6402" width="29.5703125" style="1" customWidth="1"/>
    <col min="6403" max="6403" width="9.140625" style="1" customWidth="1"/>
    <col min="6404" max="6404" width="9.7109375" style="1" customWidth="1"/>
    <col min="6405" max="6405" width="9.5703125" style="1" customWidth="1"/>
    <col min="6406" max="6406" width="11.7109375" style="1" customWidth="1"/>
    <col min="6407" max="6407" width="9.42578125" style="1" customWidth="1"/>
    <col min="6408" max="6408" width="10.5703125" style="1" customWidth="1"/>
    <col min="6409" max="6409" width="11.42578125" style="1"/>
    <col min="6410" max="6412" width="10" style="1" customWidth="1"/>
    <col min="6413" max="6414" width="10.42578125" style="1" customWidth="1"/>
    <col min="6415" max="6415" width="10" style="1" customWidth="1"/>
    <col min="6416" max="6416" width="11.42578125" style="1"/>
    <col min="6417" max="6417" width="11.28515625" style="1" bestFit="1" customWidth="1"/>
    <col min="6418" max="6656" width="11.42578125" style="1"/>
    <col min="6657" max="6657" width="5.85546875" style="1" customWidth="1"/>
    <col min="6658" max="6658" width="29.5703125" style="1" customWidth="1"/>
    <col min="6659" max="6659" width="9.140625" style="1" customWidth="1"/>
    <col min="6660" max="6660" width="9.7109375" style="1" customWidth="1"/>
    <col min="6661" max="6661" width="9.5703125" style="1" customWidth="1"/>
    <col min="6662" max="6662" width="11.7109375" style="1" customWidth="1"/>
    <col min="6663" max="6663" width="9.42578125" style="1" customWidth="1"/>
    <col min="6664" max="6664" width="10.5703125" style="1" customWidth="1"/>
    <col min="6665" max="6665" width="11.42578125" style="1"/>
    <col min="6666" max="6668" width="10" style="1" customWidth="1"/>
    <col min="6669" max="6670" width="10.42578125" style="1" customWidth="1"/>
    <col min="6671" max="6671" width="10" style="1" customWidth="1"/>
    <col min="6672" max="6672" width="11.42578125" style="1"/>
    <col min="6673" max="6673" width="11.28515625" style="1" bestFit="1" customWidth="1"/>
    <col min="6674" max="6912" width="11.42578125" style="1"/>
    <col min="6913" max="6913" width="5.85546875" style="1" customWidth="1"/>
    <col min="6914" max="6914" width="29.5703125" style="1" customWidth="1"/>
    <col min="6915" max="6915" width="9.140625" style="1" customWidth="1"/>
    <col min="6916" max="6916" width="9.7109375" style="1" customWidth="1"/>
    <col min="6917" max="6917" width="9.5703125" style="1" customWidth="1"/>
    <col min="6918" max="6918" width="11.7109375" style="1" customWidth="1"/>
    <col min="6919" max="6919" width="9.42578125" style="1" customWidth="1"/>
    <col min="6920" max="6920" width="10.5703125" style="1" customWidth="1"/>
    <col min="6921" max="6921" width="11.42578125" style="1"/>
    <col min="6922" max="6924" width="10" style="1" customWidth="1"/>
    <col min="6925" max="6926" width="10.42578125" style="1" customWidth="1"/>
    <col min="6927" max="6927" width="10" style="1" customWidth="1"/>
    <col min="6928" max="6928" width="11.42578125" style="1"/>
    <col min="6929" max="6929" width="11.28515625" style="1" bestFit="1" customWidth="1"/>
    <col min="6930" max="7168" width="11.42578125" style="1"/>
    <col min="7169" max="7169" width="5.85546875" style="1" customWidth="1"/>
    <col min="7170" max="7170" width="29.5703125" style="1" customWidth="1"/>
    <col min="7171" max="7171" width="9.140625" style="1" customWidth="1"/>
    <col min="7172" max="7172" width="9.7109375" style="1" customWidth="1"/>
    <col min="7173" max="7173" width="9.5703125" style="1" customWidth="1"/>
    <col min="7174" max="7174" width="11.7109375" style="1" customWidth="1"/>
    <col min="7175" max="7175" width="9.42578125" style="1" customWidth="1"/>
    <col min="7176" max="7176" width="10.5703125" style="1" customWidth="1"/>
    <col min="7177" max="7177" width="11.42578125" style="1"/>
    <col min="7178" max="7180" width="10" style="1" customWidth="1"/>
    <col min="7181" max="7182" width="10.42578125" style="1" customWidth="1"/>
    <col min="7183" max="7183" width="10" style="1" customWidth="1"/>
    <col min="7184" max="7184" width="11.42578125" style="1"/>
    <col min="7185" max="7185" width="11.28515625" style="1" bestFit="1" customWidth="1"/>
    <col min="7186" max="7424" width="11.42578125" style="1"/>
    <col min="7425" max="7425" width="5.85546875" style="1" customWidth="1"/>
    <col min="7426" max="7426" width="29.5703125" style="1" customWidth="1"/>
    <col min="7427" max="7427" width="9.140625" style="1" customWidth="1"/>
    <col min="7428" max="7428" width="9.7109375" style="1" customWidth="1"/>
    <col min="7429" max="7429" width="9.5703125" style="1" customWidth="1"/>
    <col min="7430" max="7430" width="11.7109375" style="1" customWidth="1"/>
    <col min="7431" max="7431" width="9.42578125" style="1" customWidth="1"/>
    <col min="7432" max="7432" width="10.5703125" style="1" customWidth="1"/>
    <col min="7433" max="7433" width="11.42578125" style="1"/>
    <col min="7434" max="7436" width="10" style="1" customWidth="1"/>
    <col min="7437" max="7438" width="10.42578125" style="1" customWidth="1"/>
    <col min="7439" max="7439" width="10" style="1" customWidth="1"/>
    <col min="7440" max="7440" width="11.42578125" style="1"/>
    <col min="7441" max="7441" width="11.28515625" style="1" bestFit="1" customWidth="1"/>
    <col min="7442" max="7680" width="11.42578125" style="1"/>
    <col min="7681" max="7681" width="5.85546875" style="1" customWidth="1"/>
    <col min="7682" max="7682" width="29.5703125" style="1" customWidth="1"/>
    <col min="7683" max="7683" width="9.140625" style="1" customWidth="1"/>
    <col min="7684" max="7684" width="9.7109375" style="1" customWidth="1"/>
    <col min="7685" max="7685" width="9.5703125" style="1" customWidth="1"/>
    <col min="7686" max="7686" width="11.7109375" style="1" customWidth="1"/>
    <col min="7687" max="7687" width="9.42578125" style="1" customWidth="1"/>
    <col min="7688" max="7688" width="10.5703125" style="1" customWidth="1"/>
    <col min="7689" max="7689" width="11.42578125" style="1"/>
    <col min="7690" max="7692" width="10" style="1" customWidth="1"/>
    <col min="7693" max="7694" width="10.42578125" style="1" customWidth="1"/>
    <col min="7695" max="7695" width="10" style="1" customWidth="1"/>
    <col min="7696" max="7696" width="11.42578125" style="1"/>
    <col min="7697" max="7697" width="11.28515625" style="1" bestFit="1" customWidth="1"/>
    <col min="7698" max="7936" width="11.42578125" style="1"/>
    <col min="7937" max="7937" width="5.85546875" style="1" customWidth="1"/>
    <col min="7938" max="7938" width="29.5703125" style="1" customWidth="1"/>
    <col min="7939" max="7939" width="9.140625" style="1" customWidth="1"/>
    <col min="7940" max="7940" width="9.7109375" style="1" customWidth="1"/>
    <col min="7941" max="7941" width="9.5703125" style="1" customWidth="1"/>
    <col min="7942" max="7942" width="11.7109375" style="1" customWidth="1"/>
    <col min="7943" max="7943" width="9.42578125" style="1" customWidth="1"/>
    <col min="7944" max="7944" width="10.5703125" style="1" customWidth="1"/>
    <col min="7945" max="7945" width="11.42578125" style="1"/>
    <col min="7946" max="7948" width="10" style="1" customWidth="1"/>
    <col min="7949" max="7950" width="10.42578125" style="1" customWidth="1"/>
    <col min="7951" max="7951" width="10" style="1" customWidth="1"/>
    <col min="7952" max="7952" width="11.42578125" style="1"/>
    <col min="7953" max="7953" width="11.28515625" style="1" bestFit="1" customWidth="1"/>
    <col min="7954" max="8192" width="11.42578125" style="1"/>
    <col min="8193" max="8193" width="5.85546875" style="1" customWidth="1"/>
    <col min="8194" max="8194" width="29.5703125" style="1" customWidth="1"/>
    <col min="8195" max="8195" width="9.140625" style="1" customWidth="1"/>
    <col min="8196" max="8196" width="9.7109375" style="1" customWidth="1"/>
    <col min="8197" max="8197" width="9.5703125" style="1" customWidth="1"/>
    <col min="8198" max="8198" width="11.7109375" style="1" customWidth="1"/>
    <col min="8199" max="8199" width="9.42578125" style="1" customWidth="1"/>
    <col min="8200" max="8200" width="10.5703125" style="1" customWidth="1"/>
    <col min="8201" max="8201" width="11.42578125" style="1"/>
    <col min="8202" max="8204" width="10" style="1" customWidth="1"/>
    <col min="8205" max="8206" width="10.42578125" style="1" customWidth="1"/>
    <col min="8207" max="8207" width="10" style="1" customWidth="1"/>
    <col min="8208" max="8208" width="11.42578125" style="1"/>
    <col min="8209" max="8209" width="11.28515625" style="1" bestFit="1" customWidth="1"/>
    <col min="8210" max="8448" width="11.42578125" style="1"/>
    <col min="8449" max="8449" width="5.85546875" style="1" customWidth="1"/>
    <col min="8450" max="8450" width="29.5703125" style="1" customWidth="1"/>
    <col min="8451" max="8451" width="9.140625" style="1" customWidth="1"/>
    <col min="8452" max="8452" width="9.7109375" style="1" customWidth="1"/>
    <col min="8453" max="8453" width="9.5703125" style="1" customWidth="1"/>
    <col min="8454" max="8454" width="11.7109375" style="1" customWidth="1"/>
    <col min="8455" max="8455" width="9.42578125" style="1" customWidth="1"/>
    <col min="8456" max="8456" width="10.5703125" style="1" customWidth="1"/>
    <col min="8457" max="8457" width="11.42578125" style="1"/>
    <col min="8458" max="8460" width="10" style="1" customWidth="1"/>
    <col min="8461" max="8462" width="10.42578125" style="1" customWidth="1"/>
    <col min="8463" max="8463" width="10" style="1" customWidth="1"/>
    <col min="8464" max="8464" width="11.42578125" style="1"/>
    <col min="8465" max="8465" width="11.28515625" style="1" bestFit="1" customWidth="1"/>
    <col min="8466" max="8704" width="11.42578125" style="1"/>
    <col min="8705" max="8705" width="5.85546875" style="1" customWidth="1"/>
    <col min="8706" max="8706" width="29.5703125" style="1" customWidth="1"/>
    <col min="8707" max="8707" width="9.140625" style="1" customWidth="1"/>
    <col min="8708" max="8708" width="9.7109375" style="1" customWidth="1"/>
    <col min="8709" max="8709" width="9.5703125" style="1" customWidth="1"/>
    <col min="8710" max="8710" width="11.7109375" style="1" customWidth="1"/>
    <col min="8711" max="8711" width="9.42578125" style="1" customWidth="1"/>
    <col min="8712" max="8712" width="10.5703125" style="1" customWidth="1"/>
    <col min="8713" max="8713" width="11.42578125" style="1"/>
    <col min="8714" max="8716" width="10" style="1" customWidth="1"/>
    <col min="8717" max="8718" width="10.42578125" style="1" customWidth="1"/>
    <col min="8719" max="8719" width="10" style="1" customWidth="1"/>
    <col min="8720" max="8720" width="11.42578125" style="1"/>
    <col min="8721" max="8721" width="11.28515625" style="1" bestFit="1" customWidth="1"/>
    <col min="8722" max="8960" width="11.42578125" style="1"/>
    <col min="8961" max="8961" width="5.85546875" style="1" customWidth="1"/>
    <col min="8962" max="8962" width="29.5703125" style="1" customWidth="1"/>
    <col min="8963" max="8963" width="9.140625" style="1" customWidth="1"/>
    <col min="8964" max="8964" width="9.7109375" style="1" customWidth="1"/>
    <col min="8965" max="8965" width="9.5703125" style="1" customWidth="1"/>
    <col min="8966" max="8966" width="11.7109375" style="1" customWidth="1"/>
    <col min="8967" max="8967" width="9.42578125" style="1" customWidth="1"/>
    <col min="8968" max="8968" width="10.5703125" style="1" customWidth="1"/>
    <col min="8969" max="8969" width="11.42578125" style="1"/>
    <col min="8970" max="8972" width="10" style="1" customWidth="1"/>
    <col min="8973" max="8974" width="10.42578125" style="1" customWidth="1"/>
    <col min="8975" max="8975" width="10" style="1" customWidth="1"/>
    <col min="8976" max="8976" width="11.42578125" style="1"/>
    <col min="8977" max="8977" width="11.28515625" style="1" bestFit="1" customWidth="1"/>
    <col min="8978" max="9216" width="11.42578125" style="1"/>
    <col min="9217" max="9217" width="5.85546875" style="1" customWidth="1"/>
    <col min="9218" max="9218" width="29.5703125" style="1" customWidth="1"/>
    <col min="9219" max="9219" width="9.140625" style="1" customWidth="1"/>
    <col min="9220" max="9220" width="9.7109375" style="1" customWidth="1"/>
    <col min="9221" max="9221" width="9.5703125" style="1" customWidth="1"/>
    <col min="9222" max="9222" width="11.7109375" style="1" customWidth="1"/>
    <col min="9223" max="9223" width="9.42578125" style="1" customWidth="1"/>
    <col min="9224" max="9224" width="10.5703125" style="1" customWidth="1"/>
    <col min="9225" max="9225" width="11.42578125" style="1"/>
    <col min="9226" max="9228" width="10" style="1" customWidth="1"/>
    <col min="9229" max="9230" width="10.42578125" style="1" customWidth="1"/>
    <col min="9231" max="9231" width="10" style="1" customWidth="1"/>
    <col min="9232" max="9232" width="11.42578125" style="1"/>
    <col min="9233" max="9233" width="11.28515625" style="1" bestFit="1" customWidth="1"/>
    <col min="9234" max="9472" width="11.42578125" style="1"/>
    <col min="9473" max="9473" width="5.85546875" style="1" customWidth="1"/>
    <col min="9474" max="9474" width="29.5703125" style="1" customWidth="1"/>
    <col min="9475" max="9475" width="9.140625" style="1" customWidth="1"/>
    <col min="9476" max="9476" width="9.7109375" style="1" customWidth="1"/>
    <col min="9477" max="9477" width="9.5703125" style="1" customWidth="1"/>
    <col min="9478" max="9478" width="11.7109375" style="1" customWidth="1"/>
    <col min="9479" max="9479" width="9.42578125" style="1" customWidth="1"/>
    <col min="9480" max="9480" width="10.5703125" style="1" customWidth="1"/>
    <col min="9481" max="9481" width="11.42578125" style="1"/>
    <col min="9482" max="9484" width="10" style="1" customWidth="1"/>
    <col min="9485" max="9486" width="10.42578125" style="1" customWidth="1"/>
    <col min="9487" max="9487" width="10" style="1" customWidth="1"/>
    <col min="9488" max="9488" width="11.42578125" style="1"/>
    <col min="9489" max="9489" width="11.28515625" style="1" bestFit="1" customWidth="1"/>
    <col min="9490" max="9728" width="11.42578125" style="1"/>
    <col min="9729" max="9729" width="5.85546875" style="1" customWidth="1"/>
    <col min="9730" max="9730" width="29.5703125" style="1" customWidth="1"/>
    <col min="9731" max="9731" width="9.140625" style="1" customWidth="1"/>
    <col min="9732" max="9732" width="9.7109375" style="1" customWidth="1"/>
    <col min="9733" max="9733" width="9.5703125" style="1" customWidth="1"/>
    <col min="9734" max="9734" width="11.7109375" style="1" customWidth="1"/>
    <col min="9735" max="9735" width="9.42578125" style="1" customWidth="1"/>
    <col min="9736" max="9736" width="10.5703125" style="1" customWidth="1"/>
    <col min="9737" max="9737" width="11.42578125" style="1"/>
    <col min="9738" max="9740" width="10" style="1" customWidth="1"/>
    <col min="9741" max="9742" width="10.42578125" style="1" customWidth="1"/>
    <col min="9743" max="9743" width="10" style="1" customWidth="1"/>
    <col min="9744" max="9744" width="11.42578125" style="1"/>
    <col min="9745" max="9745" width="11.28515625" style="1" bestFit="1" customWidth="1"/>
    <col min="9746" max="9984" width="11.42578125" style="1"/>
    <col min="9985" max="9985" width="5.85546875" style="1" customWidth="1"/>
    <col min="9986" max="9986" width="29.5703125" style="1" customWidth="1"/>
    <col min="9987" max="9987" width="9.140625" style="1" customWidth="1"/>
    <col min="9988" max="9988" width="9.7109375" style="1" customWidth="1"/>
    <col min="9989" max="9989" width="9.5703125" style="1" customWidth="1"/>
    <col min="9990" max="9990" width="11.7109375" style="1" customWidth="1"/>
    <col min="9991" max="9991" width="9.42578125" style="1" customWidth="1"/>
    <col min="9992" max="9992" width="10.5703125" style="1" customWidth="1"/>
    <col min="9993" max="9993" width="11.42578125" style="1"/>
    <col min="9994" max="9996" width="10" style="1" customWidth="1"/>
    <col min="9997" max="9998" width="10.42578125" style="1" customWidth="1"/>
    <col min="9999" max="9999" width="10" style="1" customWidth="1"/>
    <col min="10000" max="10000" width="11.42578125" style="1"/>
    <col min="10001" max="10001" width="11.28515625" style="1" bestFit="1" customWidth="1"/>
    <col min="10002" max="10240" width="11.42578125" style="1"/>
    <col min="10241" max="10241" width="5.85546875" style="1" customWidth="1"/>
    <col min="10242" max="10242" width="29.5703125" style="1" customWidth="1"/>
    <col min="10243" max="10243" width="9.140625" style="1" customWidth="1"/>
    <col min="10244" max="10244" width="9.7109375" style="1" customWidth="1"/>
    <col min="10245" max="10245" width="9.5703125" style="1" customWidth="1"/>
    <col min="10246" max="10246" width="11.7109375" style="1" customWidth="1"/>
    <col min="10247" max="10247" width="9.42578125" style="1" customWidth="1"/>
    <col min="10248" max="10248" width="10.5703125" style="1" customWidth="1"/>
    <col min="10249" max="10249" width="11.42578125" style="1"/>
    <col min="10250" max="10252" width="10" style="1" customWidth="1"/>
    <col min="10253" max="10254" width="10.42578125" style="1" customWidth="1"/>
    <col min="10255" max="10255" width="10" style="1" customWidth="1"/>
    <col min="10256" max="10256" width="11.42578125" style="1"/>
    <col min="10257" max="10257" width="11.28515625" style="1" bestFit="1" customWidth="1"/>
    <col min="10258" max="10496" width="11.42578125" style="1"/>
    <col min="10497" max="10497" width="5.85546875" style="1" customWidth="1"/>
    <col min="10498" max="10498" width="29.5703125" style="1" customWidth="1"/>
    <col min="10499" max="10499" width="9.140625" style="1" customWidth="1"/>
    <col min="10500" max="10500" width="9.7109375" style="1" customWidth="1"/>
    <col min="10501" max="10501" width="9.5703125" style="1" customWidth="1"/>
    <col min="10502" max="10502" width="11.7109375" style="1" customWidth="1"/>
    <col min="10503" max="10503" width="9.42578125" style="1" customWidth="1"/>
    <col min="10504" max="10504" width="10.5703125" style="1" customWidth="1"/>
    <col min="10505" max="10505" width="11.42578125" style="1"/>
    <col min="10506" max="10508" width="10" style="1" customWidth="1"/>
    <col min="10509" max="10510" width="10.42578125" style="1" customWidth="1"/>
    <col min="10511" max="10511" width="10" style="1" customWidth="1"/>
    <col min="10512" max="10512" width="11.42578125" style="1"/>
    <col min="10513" max="10513" width="11.28515625" style="1" bestFit="1" customWidth="1"/>
    <col min="10514" max="10752" width="11.42578125" style="1"/>
    <col min="10753" max="10753" width="5.85546875" style="1" customWidth="1"/>
    <col min="10754" max="10754" width="29.5703125" style="1" customWidth="1"/>
    <col min="10755" max="10755" width="9.140625" style="1" customWidth="1"/>
    <col min="10756" max="10756" width="9.7109375" style="1" customWidth="1"/>
    <col min="10757" max="10757" width="9.5703125" style="1" customWidth="1"/>
    <col min="10758" max="10758" width="11.7109375" style="1" customWidth="1"/>
    <col min="10759" max="10759" width="9.42578125" style="1" customWidth="1"/>
    <col min="10760" max="10760" width="10.5703125" style="1" customWidth="1"/>
    <col min="10761" max="10761" width="11.42578125" style="1"/>
    <col min="10762" max="10764" width="10" style="1" customWidth="1"/>
    <col min="10765" max="10766" width="10.42578125" style="1" customWidth="1"/>
    <col min="10767" max="10767" width="10" style="1" customWidth="1"/>
    <col min="10768" max="10768" width="11.42578125" style="1"/>
    <col min="10769" max="10769" width="11.28515625" style="1" bestFit="1" customWidth="1"/>
    <col min="10770" max="11008" width="11.42578125" style="1"/>
    <col min="11009" max="11009" width="5.85546875" style="1" customWidth="1"/>
    <col min="11010" max="11010" width="29.5703125" style="1" customWidth="1"/>
    <col min="11011" max="11011" width="9.140625" style="1" customWidth="1"/>
    <col min="11012" max="11012" width="9.7109375" style="1" customWidth="1"/>
    <col min="11013" max="11013" width="9.5703125" style="1" customWidth="1"/>
    <col min="11014" max="11014" width="11.7109375" style="1" customWidth="1"/>
    <col min="11015" max="11015" width="9.42578125" style="1" customWidth="1"/>
    <col min="11016" max="11016" width="10.5703125" style="1" customWidth="1"/>
    <col min="11017" max="11017" width="11.42578125" style="1"/>
    <col min="11018" max="11020" width="10" style="1" customWidth="1"/>
    <col min="11021" max="11022" width="10.42578125" style="1" customWidth="1"/>
    <col min="11023" max="11023" width="10" style="1" customWidth="1"/>
    <col min="11024" max="11024" width="11.42578125" style="1"/>
    <col min="11025" max="11025" width="11.28515625" style="1" bestFit="1" customWidth="1"/>
    <col min="11026" max="11264" width="11.42578125" style="1"/>
    <col min="11265" max="11265" width="5.85546875" style="1" customWidth="1"/>
    <col min="11266" max="11266" width="29.5703125" style="1" customWidth="1"/>
    <col min="11267" max="11267" width="9.140625" style="1" customWidth="1"/>
    <col min="11268" max="11268" width="9.7109375" style="1" customWidth="1"/>
    <col min="11269" max="11269" width="9.5703125" style="1" customWidth="1"/>
    <col min="11270" max="11270" width="11.7109375" style="1" customWidth="1"/>
    <col min="11271" max="11271" width="9.42578125" style="1" customWidth="1"/>
    <col min="11272" max="11272" width="10.5703125" style="1" customWidth="1"/>
    <col min="11273" max="11273" width="11.42578125" style="1"/>
    <col min="11274" max="11276" width="10" style="1" customWidth="1"/>
    <col min="11277" max="11278" width="10.42578125" style="1" customWidth="1"/>
    <col min="11279" max="11279" width="10" style="1" customWidth="1"/>
    <col min="11280" max="11280" width="11.42578125" style="1"/>
    <col min="11281" max="11281" width="11.28515625" style="1" bestFit="1" customWidth="1"/>
    <col min="11282" max="11520" width="11.42578125" style="1"/>
    <col min="11521" max="11521" width="5.85546875" style="1" customWidth="1"/>
    <col min="11522" max="11522" width="29.5703125" style="1" customWidth="1"/>
    <col min="11523" max="11523" width="9.140625" style="1" customWidth="1"/>
    <col min="11524" max="11524" width="9.7109375" style="1" customWidth="1"/>
    <col min="11525" max="11525" width="9.5703125" style="1" customWidth="1"/>
    <col min="11526" max="11526" width="11.7109375" style="1" customWidth="1"/>
    <col min="11527" max="11527" width="9.42578125" style="1" customWidth="1"/>
    <col min="11528" max="11528" width="10.5703125" style="1" customWidth="1"/>
    <col min="11529" max="11529" width="11.42578125" style="1"/>
    <col min="11530" max="11532" width="10" style="1" customWidth="1"/>
    <col min="11533" max="11534" width="10.42578125" style="1" customWidth="1"/>
    <col min="11535" max="11535" width="10" style="1" customWidth="1"/>
    <col min="11536" max="11536" width="11.42578125" style="1"/>
    <col min="11537" max="11537" width="11.28515625" style="1" bestFit="1" customWidth="1"/>
    <col min="11538" max="11776" width="11.42578125" style="1"/>
    <col min="11777" max="11777" width="5.85546875" style="1" customWidth="1"/>
    <col min="11778" max="11778" width="29.5703125" style="1" customWidth="1"/>
    <col min="11779" max="11779" width="9.140625" style="1" customWidth="1"/>
    <col min="11780" max="11780" width="9.7109375" style="1" customWidth="1"/>
    <col min="11781" max="11781" width="9.5703125" style="1" customWidth="1"/>
    <col min="11782" max="11782" width="11.7109375" style="1" customWidth="1"/>
    <col min="11783" max="11783" width="9.42578125" style="1" customWidth="1"/>
    <col min="11784" max="11784" width="10.5703125" style="1" customWidth="1"/>
    <col min="11785" max="11785" width="11.42578125" style="1"/>
    <col min="11786" max="11788" width="10" style="1" customWidth="1"/>
    <col min="11789" max="11790" width="10.42578125" style="1" customWidth="1"/>
    <col min="11791" max="11791" width="10" style="1" customWidth="1"/>
    <col min="11792" max="11792" width="11.42578125" style="1"/>
    <col min="11793" max="11793" width="11.28515625" style="1" bestFit="1" customWidth="1"/>
    <col min="11794" max="12032" width="11.42578125" style="1"/>
    <col min="12033" max="12033" width="5.85546875" style="1" customWidth="1"/>
    <col min="12034" max="12034" width="29.5703125" style="1" customWidth="1"/>
    <col min="12035" max="12035" width="9.140625" style="1" customWidth="1"/>
    <col min="12036" max="12036" width="9.7109375" style="1" customWidth="1"/>
    <col min="12037" max="12037" width="9.5703125" style="1" customWidth="1"/>
    <col min="12038" max="12038" width="11.7109375" style="1" customWidth="1"/>
    <col min="12039" max="12039" width="9.42578125" style="1" customWidth="1"/>
    <col min="12040" max="12040" width="10.5703125" style="1" customWidth="1"/>
    <col min="12041" max="12041" width="11.42578125" style="1"/>
    <col min="12042" max="12044" width="10" style="1" customWidth="1"/>
    <col min="12045" max="12046" width="10.42578125" style="1" customWidth="1"/>
    <col min="12047" max="12047" width="10" style="1" customWidth="1"/>
    <col min="12048" max="12048" width="11.42578125" style="1"/>
    <col min="12049" max="12049" width="11.28515625" style="1" bestFit="1" customWidth="1"/>
    <col min="12050" max="12288" width="11.42578125" style="1"/>
    <col min="12289" max="12289" width="5.85546875" style="1" customWidth="1"/>
    <col min="12290" max="12290" width="29.5703125" style="1" customWidth="1"/>
    <col min="12291" max="12291" width="9.140625" style="1" customWidth="1"/>
    <col min="12292" max="12292" width="9.7109375" style="1" customWidth="1"/>
    <col min="12293" max="12293" width="9.5703125" style="1" customWidth="1"/>
    <col min="12294" max="12294" width="11.7109375" style="1" customWidth="1"/>
    <col min="12295" max="12295" width="9.42578125" style="1" customWidth="1"/>
    <col min="12296" max="12296" width="10.5703125" style="1" customWidth="1"/>
    <col min="12297" max="12297" width="11.42578125" style="1"/>
    <col min="12298" max="12300" width="10" style="1" customWidth="1"/>
    <col min="12301" max="12302" width="10.42578125" style="1" customWidth="1"/>
    <col min="12303" max="12303" width="10" style="1" customWidth="1"/>
    <col min="12304" max="12304" width="11.42578125" style="1"/>
    <col min="12305" max="12305" width="11.28515625" style="1" bestFit="1" customWidth="1"/>
    <col min="12306" max="12544" width="11.42578125" style="1"/>
    <col min="12545" max="12545" width="5.85546875" style="1" customWidth="1"/>
    <col min="12546" max="12546" width="29.5703125" style="1" customWidth="1"/>
    <col min="12547" max="12547" width="9.140625" style="1" customWidth="1"/>
    <col min="12548" max="12548" width="9.7109375" style="1" customWidth="1"/>
    <col min="12549" max="12549" width="9.5703125" style="1" customWidth="1"/>
    <col min="12550" max="12550" width="11.7109375" style="1" customWidth="1"/>
    <col min="12551" max="12551" width="9.42578125" style="1" customWidth="1"/>
    <col min="12552" max="12552" width="10.5703125" style="1" customWidth="1"/>
    <col min="12553" max="12553" width="11.42578125" style="1"/>
    <col min="12554" max="12556" width="10" style="1" customWidth="1"/>
    <col min="12557" max="12558" width="10.42578125" style="1" customWidth="1"/>
    <col min="12559" max="12559" width="10" style="1" customWidth="1"/>
    <col min="12560" max="12560" width="11.42578125" style="1"/>
    <col min="12561" max="12561" width="11.28515625" style="1" bestFit="1" customWidth="1"/>
    <col min="12562" max="12800" width="11.42578125" style="1"/>
    <col min="12801" max="12801" width="5.85546875" style="1" customWidth="1"/>
    <col min="12802" max="12802" width="29.5703125" style="1" customWidth="1"/>
    <col min="12803" max="12803" width="9.140625" style="1" customWidth="1"/>
    <col min="12804" max="12804" width="9.7109375" style="1" customWidth="1"/>
    <col min="12805" max="12805" width="9.5703125" style="1" customWidth="1"/>
    <col min="12806" max="12806" width="11.7109375" style="1" customWidth="1"/>
    <col min="12807" max="12807" width="9.42578125" style="1" customWidth="1"/>
    <col min="12808" max="12808" width="10.5703125" style="1" customWidth="1"/>
    <col min="12809" max="12809" width="11.42578125" style="1"/>
    <col min="12810" max="12812" width="10" style="1" customWidth="1"/>
    <col min="12813" max="12814" width="10.42578125" style="1" customWidth="1"/>
    <col min="12815" max="12815" width="10" style="1" customWidth="1"/>
    <col min="12816" max="12816" width="11.42578125" style="1"/>
    <col min="12817" max="12817" width="11.28515625" style="1" bestFit="1" customWidth="1"/>
    <col min="12818" max="13056" width="11.42578125" style="1"/>
    <col min="13057" max="13057" width="5.85546875" style="1" customWidth="1"/>
    <col min="13058" max="13058" width="29.5703125" style="1" customWidth="1"/>
    <col min="13059" max="13059" width="9.140625" style="1" customWidth="1"/>
    <col min="13060" max="13060" width="9.7109375" style="1" customWidth="1"/>
    <col min="13061" max="13061" width="9.5703125" style="1" customWidth="1"/>
    <col min="13062" max="13062" width="11.7109375" style="1" customWidth="1"/>
    <col min="13063" max="13063" width="9.42578125" style="1" customWidth="1"/>
    <col min="13064" max="13064" width="10.5703125" style="1" customWidth="1"/>
    <col min="13065" max="13065" width="11.42578125" style="1"/>
    <col min="13066" max="13068" width="10" style="1" customWidth="1"/>
    <col min="13069" max="13070" width="10.42578125" style="1" customWidth="1"/>
    <col min="13071" max="13071" width="10" style="1" customWidth="1"/>
    <col min="13072" max="13072" width="11.42578125" style="1"/>
    <col min="13073" max="13073" width="11.28515625" style="1" bestFit="1" customWidth="1"/>
    <col min="13074" max="13312" width="11.42578125" style="1"/>
    <col min="13313" max="13313" width="5.85546875" style="1" customWidth="1"/>
    <col min="13314" max="13314" width="29.5703125" style="1" customWidth="1"/>
    <col min="13315" max="13315" width="9.140625" style="1" customWidth="1"/>
    <col min="13316" max="13316" width="9.7109375" style="1" customWidth="1"/>
    <col min="13317" max="13317" width="9.5703125" style="1" customWidth="1"/>
    <col min="13318" max="13318" width="11.7109375" style="1" customWidth="1"/>
    <col min="13319" max="13319" width="9.42578125" style="1" customWidth="1"/>
    <col min="13320" max="13320" width="10.5703125" style="1" customWidth="1"/>
    <col min="13321" max="13321" width="11.42578125" style="1"/>
    <col min="13322" max="13324" width="10" style="1" customWidth="1"/>
    <col min="13325" max="13326" width="10.42578125" style="1" customWidth="1"/>
    <col min="13327" max="13327" width="10" style="1" customWidth="1"/>
    <col min="13328" max="13328" width="11.42578125" style="1"/>
    <col min="13329" max="13329" width="11.28515625" style="1" bestFit="1" customWidth="1"/>
    <col min="13330" max="13568" width="11.42578125" style="1"/>
    <col min="13569" max="13569" width="5.85546875" style="1" customWidth="1"/>
    <col min="13570" max="13570" width="29.5703125" style="1" customWidth="1"/>
    <col min="13571" max="13571" width="9.140625" style="1" customWidth="1"/>
    <col min="13572" max="13572" width="9.7109375" style="1" customWidth="1"/>
    <col min="13573" max="13573" width="9.5703125" style="1" customWidth="1"/>
    <col min="13574" max="13574" width="11.7109375" style="1" customWidth="1"/>
    <col min="13575" max="13575" width="9.42578125" style="1" customWidth="1"/>
    <col min="13576" max="13576" width="10.5703125" style="1" customWidth="1"/>
    <col min="13577" max="13577" width="11.42578125" style="1"/>
    <col min="13578" max="13580" width="10" style="1" customWidth="1"/>
    <col min="13581" max="13582" width="10.42578125" style="1" customWidth="1"/>
    <col min="13583" max="13583" width="10" style="1" customWidth="1"/>
    <col min="13584" max="13584" width="11.42578125" style="1"/>
    <col min="13585" max="13585" width="11.28515625" style="1" bestFit="1" customWidth="1"/>
    <col min="13586" max="13824" width="11.42578125" style="1"/>
    <col min="13825" max="13825" width="5.85546875" style="1" customWidth="1"/>
    <col min="13826" max="13826" width="29.5703125" style="1" customWidth="1"/>
    <col min="13827" max="13827" width="9.140625" style="1" customWidth="1"/>
    <col min="13828" max="13828" width="9.7109375" style="1" customWidth="1"/>
    <col min="13829" max="13829" width="9.5703125" style="1" customWidth="1"/>
    <col min="13830" max="13830" width="11.7109375" style="1" customWidth="1"/>
    <col min="13831" max="13831" width="9.42578125" style="1" customWidth="1"/>
    <col min="13832" max="13832" width="10.5703125" style="1" customWidth="1"/>
    <col min="13833" max="13833" width="11.42578125" style="1"/>
    <col min="13834" max="13836" width="10" style="1" customWidth="1"/>
    <col min="13837" max="13838" width="10.42578125" style="1" customWidth="1"/>
    <col min="13839" max="13839" width="10" style="1" customWidth="1"/>
    <col min="13840" max="13840" width="11.42578125" style="1"/>
    <col min="13841" max="13841" width="11.28515625" style="1" bestFit="1" customWidth="1"/>
    <col min="13842" max="14080" width="11.42578125" style="1"/>
    <col min="14081" max="14081" width="5.85546875" style="1" customWidth="1"/>
    <col min="14082" max="14082" width="29.5703125" style="1" customWidth="1"/>
    <col min="14083" max="14083" width="9.140625" style="1" customWidth="1"/>
    <col min="14084" max="14084" width="9.7109375" style="1" customWidth="1"/>
    <col min="14085" max="14085" width="9.5703125" style="1" customWidth="1"/>
    <col min="14086" max="14086" width="11.7109375" style="1" customWidth="1"/>
    <col min="14087" max="14087" width="9.42578125" style="1" customWidth="1"/>
    <col min="14088" max="14088" width="10.5703125" style="1" customWidth="1"/>
    <col min="14089" max="14089" width="11.42578125" style="1"/>
    <col min="14090" max="14092" width="10" style="1" customWidth="1"/>
    <col min="14093" max="14094" width="10.42578125" style="1" customWidth="1"/>
    <col min="14095" max="14095" width="10" style="1" customWidth="1"/>
    <col min="14096" max="14096" width="11.42578125" style="1"/>
    <col min="14097" max="14097" width="11.28515625" style="1" bestFit="1" customWidth="1"/>
    <col min="14098" max="14336" width="11.42578125" style="1"/>
    <col min="14337" max="14337" width="5.85546875" style="1" customWidth="1"/>
    <col min="14338" max="14338" width="29.5703125" style="1" customWidth="1"/>
    <col min="14339" max="14339" width="9.140625" style="1" customWidth="1"/>
    <col min="14340" max="14340" width="9.7109375" style="1" customWidth="1"/>
    <col min="14341" max="14341" width="9.5703125" style="1" customWidth="1"/>
    <col min="14342" max="14342" width="11.7109375" style="1" customWidth="1"/>
    <col min="14343" max="14343" width="9.42578125" style="1" customWidth="1"/>
    <col min="14344" max="14344" width="10.5703125" style="1" customWidth="1"/>
    <col min="14345" max="14345" width="11.42578125" style="1"/>
    <col min="14346" max="14348" width="10" style="1" customWidth="1"/>
    <col min="14349" max="14350" width="10.42578125" style="1" customWidth="1"/>
    <col min="14351" max="14351" width="10" style="1" customWidth="1"/>
    <col min="14352" max="14352" width="11.42578125" style="1"/>
    <col min="14353" max="14353" width="11.28515625" style="1" bestFit="1" customWidth="1"/>
    <col min="14354" max="14592" width="11.42578125" style="1"/>
    <col min="14593" max="14593" width="5.85546875" style="1" customWidth="1"/>
    <col min="14594" max="14594" width="29.5703125" style="1" customWidth="1"/>
    <col min="14595" max="14595" width="9.140625" style="1" customWidth="1"/>
    <col min="14596" max="14596" width="9.7109375" style="1" customWidth="1"/>
    <col min="14597" max="14597" width="9.5703125" style="1" customWidth="1"/>
    <col min="14598" max="14598" width="11.7109375" style="1" customWidth="1"/>
    <col min="14599" max="14599" width="9.42578125" style="1" customWidth="1"/>
    <col min="14600" max="14600" width="10.5703125" style="1" customWidth="1"/>
    <col min="14601" max="14601" width="11.42578125" style="1"/>
    <col min="14602" max="14604" width="10" style="1" customWidth="1"/>
    <col min="14605" max="14606" width="10.42578125" style="1" customWidth="1"/>
    <col min="14607" max="14607" width="10" style="1" customWidth="1"/>
    <col min="14608" max="14608" width="11.42578125" style="1"/>
    <col min="14609" max="14609" width="11.28515625" style="1" bestFit="1" customWidth="1"/>
    <col min="14610" max="14848" width="11.42578125" style="1"/>
    <col min="14849" max="14849" width="5.85546875" style="1" customWidth="1"/>
    <col min="14850" max="14850" width="29.5703125" style="1" customWidth="1"/>
    <col min="14851" max="14851" width="9.140625" style="1" customWidth="1"/>
    <col min="14852" max="14852" width="9.7109375" style="1" customWidth="1"/>
    <col min="14853" max="14853" width="9.5703125" style="1" customWidth="1"/>
    <col min="14854" max="14854" width="11.7109375" style="1" customWidth="1"/>
    <col min="14855" max="14855" width="9.42578125" style="1" customWidth="1"/>
    <col min="14856" max="14856" width="10.5703125" style="1" customWidth="1"/>
    <col min="14857" max="14857" width="11.42578125" style="1"/>
    <col min="14858" max="14860" width="10" style="1" customWidth="1"/>
    <col min="14861" max="14862" width="10.42578125" style="1" customWidth="1"/>
    <col min="14863" max="14863" width="10" style="1" customWidth="1"/>
    <col min="14864" max="14864" width="11.42578125" style="1"/>
    <col min="14865" max="14865" width="11.28515625" style="1" bestFit="1" customWidth="1"/>
    <col min="14866" max="15104" width="11.42578125" style="1"/>
    <col min="15105" max="15105" width="5.85546875" style="1" customWidth="1"/>
    <col min="15106" max="15106" width="29.5703125" style="1" customWidth="1"/>
    <col min="15107" max="15107" width="9.140625" style="1" customWidth="1"/>
    <col min="15108" max="15108" width="9.7109375" style="1" customWidth="1"/>
    <col min="15109" max="15109" width="9.5703125" style="1" customWidth="1"/>
    <col min="15110" max="15110" width="11.7109375" style="1" customWidth="1"/>
    <col min="15111" max="15111" width="9.42578125" style="1" customWidth="1"/>
    <col min="15112" max="15112" width="10.5703125" style="1" customWidth="1"/>
    <col min="15113" max="15113" width="11.42578125" style="1"/>
    <col min="15114" max="15116" width="10" style="1" customWidth="1"/>
    <col min="15117" max="15118" width="10.42578125" style="1" customWidth="1"/>
    <col min="15119" max="15119" width="10" style="1" customWidth="1"/>
    <col min="15120" max="15120" width="11.42578125" style="1"/>
    <col min="15121" max="15121" width="11.28515625" style="1" bestFit="1" customWidth="1"/>
    <col min="15122" max="15360" width="11.42578125" style="1"/>
    <col min="15361" max="15361" width="5.85546875" style="1" customWidth="1"/>
    <col min="15362" max="15362" width="29.5703125" style="1" customWidth="1"/>
    <col min="15363" max="15363" width="9.140625" style="1" customWidth="1"/>
    <col min="15364" max="15364" width="9.7109375" style="1" customWidth="1"/>
    <col min="15365" max="15365" width="9.5703125" style="1" customWidth="1"/>
    <col min="15366" max="15366" width="11.7109375" style="1" customWidth="1"/>
    <col min="15367" max="15367" width="9.42578125" style="1" customWidth="1"/>
    <col min="15368" max="15368" width="10.5703125" style="1" customWidth="1"/>
    <col min="15369" max="15369" width="11.42578125" style="1"/>
    <col min="15370" max="15372" width="10" style="1" customWidth="1"/>
    <col min="15373" max="15374" width="10.42578125" style="1" customWidth="1"/>
    <col min="15375" max="15375" width="10" style="1" customWidth="1"/>
    <col min="15376" max="15376" width="11.42578125" style="1"/>
    <col min="15377" max="15377" width="11.28515625" style="1" bestFit="1" customWidth="1"/>
    <col min="15378" max="15616" width="11.42578125" style="1"/>
    <col min="15617" max="15617" width="5.85546875" style="1" customWidth="1"/>
    <col min="15618" max="15618" width="29.5703125" style="1" customWidth="1"/>
    <col min="15619" max="15619" width="9.140625" style="1" customWidth="1"/>
    <col min="15620" max="15620" width="9.7109375" style="1" customWidth="1"/>
    <col min="15621" max="15621" width="9.5703125" style="1" customWidth="1"/>
    <col min="15622" max="15622" width="11.7109375" style="1" customWidth="1"/>
    <col min="15623" max="15623" width="9.42578125" style="1" customWidth="1"/>
    <col min="15624" max="15624" width="10.5703125" style="1" customWidth="1"/>
    <col min="15625" max="15625" width="11.42578125" style="1"/>
    <col min="15626" max="15628" width="10" style="1" customWidth="1"/>
    <col min="15629" max="15630" width="10.42578125" style="1" customWidth="1"/>
    <col min="15631" max="15631" width="10" style="1" customWidth="1"/>
    <col min="15632" max="15632" width="11.42578125" style="1"/>
    <col min="15633" max="15633" width="11.28515625" style="1" bestFit="1" customWidth="1"/>
    <col min="15634" max="15872" width="11.42578125" style="1"/>
    <col min="15873" max="15873" width="5.85546875" style="1" customWidth="1"/>
    <col min="15874" max="15874" width="29.5703125" style="1" customWidth="1"/>
    <col min="15875" max="15875" width="9.140625" style="1" customWidth="1"/>
    <col min="15876" max="15876" width="9.7109375" style="1" customWidth="1"/>
    <col min="15877" max="15877" width="9.5703125" style="1" customWidth="1"/>
    <col min="15878" max="15878" width="11.7109375" style="1" customWidth="1"/>
    <col min="15879" max="15879" width="9.42578125" style="1" customWidth="1"/>
    <col min="15880" max="15880" width="10.5703125" style="1" customWidth="1"/>
    <col min="15881" max="15881" width="11.42578125" style="1"/>
    <col min="15882" max="15884" width="10" style="1" customWidth="1"/>
    <col min="15885" max="15886" width="10.42578125" style="1" customWidth="1"/>
    <col min="15887" max="15887" width="10" style="1" customWidth="1"/>
    <col min="15888" max="15888" width="11.42578125" style="1"/>
    <col min="15889" max="15889" width="11.28515625" style="1" bestFit="1" customWidth="1"/>
    <col min="15890" max="16128" width="11.42578125" style="1"/>
    <col min="16129" max="16129" width="5.85546875" style="1" customWidth="1"/>
    <col min="16130" max="16130" width="29.5703125" style="1" customWidth="1"/>
    <col min="16131" max="16131" width="9.140625" style="1" customWidth="1"/>
    <col min="16132" max="16132" width="9.7109375" style="1" customWidth="1"/>
    <col min="16133" max="16133" width="9.5703125" style="1" customWidth="1"/>
    <col min="16134" max="16134" width="11.7109375" style="1" customWidth="1"/>
    <col min="16135" max="16135" width="9.42578125" style="1" customWidth="1"/>
    <col min="16136" max="16136" width="10.5703125" style="1" customWidth="1"/>
    <col min="16137" max="16137" width="11.42578125" style="1"/>
    <col min="16138" max="16140" width="10" style="1" customWidth="1"/>
    <col min="16141" max="16142" width="10.42578125" style="1" customWidth="1"/>
    <col min="16143" max="16143" width="10" style="1" customWidth="1"/>
    <col min="16144" max="16144" width="11.42578125" style="1"/>
    <col min="16145" max="16145" width="11.28515625" style="1" bestFit="1" customWidth="1"/>
    <col min="16146" max="16384" width="11.42578125" style="1"/>
  </cols>
  <sheetData>
    <row r="1" spans="1:15" s="3" customFormat="1" ht="70.5" customHeight="1" thickTop="1" thickBot="1">
      <c r="A1" s="242"/>
      <c r="B1" s="242"/>
      <c r="C1" s="243" t="s">
        <v>0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00" t="s">
        <v>1</v>
      </c>
      <c r="O1" s="200"/>
    </row>
    <row r="2" spans="1:15" s="3" customFormat="1" ht="6" customHeight="1" thickTop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spans="1:15" ht="21.6" customHeight="1">
      <c r="A3" s="201" t="s">
        <v>2</v>
      </c>
      <c r="B3" s="202"/>
      <c r="C3" s="219" t="s">
        <v>3</v>
      </c>
      <c r="D3" s="219"/>
      <c r="E3" s="219" t="s">
        <v>4</v>
      </c>
      <c r="F3" s="219"/>
      <c r="G3" s="219"/>
      <c r="H3" s="219" t="s">
        <v>5</v>
      </c>
      <c r="I3" s="219"/>
      <c r="J3" s="221" t="s">
        <v>6</v>
      </c>
      <c r="K3" s="222"/>
      <c r="L3" s="222"/>
      <c r="M3" s="222"/>
      <c r="N3" s="222"/>
      <c r="O3" s="223"/>
    </row>
    <row r="4" spans="1:15" ht="19.149999999999999" customHeight="1" thickBot="1">
      <c r="A4" s="203"/>
      <c r="B4" s="204"/>
      <c r="C4" s="220"/>
      <c r="D4" s="220"/>
      <c r="E4" s="220"/>
      <c r="F4" s="220"/>
      <c r="G4" s="220"/>
      <c r="H4" s="220"/>
      <c r="I4" s="220"/>
      <c r="J4" s="224"/>
      <c r="K4" s="225"/>
      <c r="L4" s="225"/>
      <c r="M4" s="225"/>
      <c r="N4" s="225"/>
      <c r="O4" s="226"/>
    </row>
    <row r="5" spans="1:15" ht="23.45" customHeight="1">
      <c r="A5" s="106" t="s">
        <v>7</v>
      </c>
      <c r="B5" s="107" t="s">
        <v>8</v>
      </c>
      <c r="C5" s="108">
        <v>45292</v>
      </c>
      <c r="D5" s="108">
        <v>45323</v>
      </c>
      <c r="E5" s="108">
        <v>45352</v>
      </c>
      <c r="F5" s="108">
        <v>45383</v>
      </c>
      <c r="G5" s="108">
        <v>45413</v>
      </c>
      <c r="H5" s="108">
        <v>45444</v>
      </c>
      <c r="I5" s="108">
        <v>45474</v>
      </c>
      <c r="J5" s="108">
        <v>45505</v>
      </c>
      <c r="K5" s="108">
        <v>45536</v>
      </c>
      <c r="L5" s="108">
        <v>45566</v>
      </c>
      <c r="M5" s="108">
        <v>45597</v>
      </c>
      <c r="N5" s="108">
        <v>45627</v>
      </c>
      <c r="O5" s="109" t="s">
        <v>9</v>
      </c>
    </row>
    <row r="6" spans="1:15" ht="25.15" customHeight="1">
      <c r="A6" s="6">
        <v>1</v>
      </c>
      <c r="B6" s="95" t="s">
        <v>10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55">
        <v>0</v>
      </c>
      <c r="I6" s="55">
        <v>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100">
        <f>SUM(C6:N6)</f>
        <v>0</v>
      </c>
    </row>
    <row r="7" spans="1:15" ht="25.15" customHeight="1">
      <c r="A7" s="6">
        <v>2</v>
      </c>
      <c r="B7" s="95" t="s">
        <v>11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55">
        <v>0</v>
      </c>
      <c r="I7" s="55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100">
        <f>SUM(C7:N7)</f>
        <v>0</v>
      </c>
    </row>
    <row r="8" spans="1:15" ht="25.15" customHeight="1">
      <c r="A8" s="6">
        <v>3</v>
      </c>
      <c r="B8" s="95" t="s">
        <v>12</v>
      </c>
      <c r="C8" s="99">
        <v>0</v>
      </c>
      <c r="D8" s="99">
        <v>0</v>
      </c>
      <c r="E8" s="99">
        <v>0</v>
      </c>
      <c r="F8" s="99">
        <v>0</v>
      </c>
      <c r="G8" s="99"/>
      <c r="H8" s="55"/>
      <c r="I8" s="55"/>
      <c r="J8" s="99"/>
      <c r="K8" s="99"/>
      <c r="L8" s="99"/>
      <c r="M8" s="99"/>
      <c r="N8" s="99"/>
      <c r="O8" s="100"/>
    </row>
    <row r="9" spans="1:15" ht="30.6" customHeight="1">
      <c r="A9" s="6">
        <v>4</v>
      </c>
      <c r="B9" s="95" t="s">
        <v>13</v>
      </c>
      <c r="C9" s="99">
        <f>IFERROR(C6/C8,0)</f>
        <v>0</v>
      </c>
      <c r="D9" s="99">
        <f t="shared" ref="D9:O9" si="0">IFERROR(D6/D8,0)</f>
        <v>0</v>
      </c>
      <c r="E9" s="99">
        <f t="shared" si="0"/>
        <v>0</v>
      </c>
      <c r="F9" s="99">
        <f t="shared" si="0"/>
        <v>0</v>
      </c>
      <c r="G9" s="99">
        <f t="shared" si="0"/>
        <v>0</v>
      </c>
      <c r="H9" s="99">
        <f t="shared" si="0"/>
        <v>0</v>
      </c>
      <c r="I9" s="99">
        <f t="shared" si="0"/>
        <v>0</v>
      </c>
      <c r="J9" s="99">
        <f t="shared" si="0"/>
        <v>0</v>
      </c>
      <c r="K9" s="99">
        <f t="shared" si="0"/>
        <v>0</v>
      </c>
      <c r="L9" s="99">
        <f t="shared" si="0"/>
        <v>0</v>
      </c>
      <c r="M9" s="99">
        <f t="shared" si="0"/>
        <v>0</v>
      </c>
      <c r="N9" s="99">
        <f t="shared" si="0"/>
        <v>0</v>
      </c>
      <c r="O9" s="99">
        <f t="shared" si="0"/>
        <v>0</v>
      </c>
    </row>
    <row r="10" spans="1:15" ht="30.6" customHeight="1">
      <c r="A10" s="6">
        <v>5</v>
      </c>
      <c r="B10" s="95" t="s">
        <v>14</v>
      </c>
      <c r="C10" s="99">
        <f>IFERROR(C7/C8,0)</f>
        <v>0</v>
      </c>
      <c r="D10" s="99">
        <f t="shared" ref="D10:O10" si="1">IFERROR(D7/D8,0)</f>
        <v>0</v>
      </c>
      <c r="E10" s="99">
        <f t="shared" si="1"/>
        <v>0</v>
      </c>
      <c r="F10" s="99">
        <f t="shared" si="1"/>
        <v>0</v>
      </c>
      <c r="G10" s="99">
        <f t="shared" si="1"/>
        <v>0</v>
      </c>
      <c r="H10" s="99">
        <f t="shared" si="1"/>
        <v>0</v>
      </c>
      <c r="I10" s="99">
        <f t="shared" si="1"/>
        <v>0</v>
      </c>
      <c r="J10" s="99">
        <f t="shared" si="1"/>
        <v>0</v>
      </c>
      <c r="K10" s="99">
        <f t="shared" si="1"/>
        <v>0</v>
      </c>
      <c r="L10" s="99">
        <f t="shared" si="1"/>
        <v>0</v>
      </c>
      <c r="M10" s="99">
        <f t="shared" si="1"/>
        <v>0</v>
      </c>
      <c r="N10" s="99">
        <f t="shared" si="1"/>
        <v>0</v>
      </c>
      <c r="O10" s="99">
        <f t="shared" si="1"/>
        <v>0</v>
      </c>
    </row>
    <row r="11" spans="1:15" ht="25.15" customHeight="1">
      <c r="A11" s="6">
        <v>6</v>
      </c>
      <c r="B11" s="120" t="s">
        <v>15</v>
      </c>
      <c r="C11" s="69">
        <f t="shared" ref="C11:O11" si="2">IFERROR(C7/C6,0)</f>
        <v>0</v>
      </c>
      <c r="D11" s="69">
        <f t="shared" si="2"/>
        <v>0</v>
      </c>
      <c r="E11" s="69">
        <f t="shared" si="2"/>
        <v>0</v>
      </c>
      <c r="F11" s="69">
        <f t="shared" si="2"/>
        <v>0</v>
      </c>
      <c r="G11" s="69">
        <f t="shared" si="2"/>
        <v>0</v>
      </c>
      <c r="H11" s="69">
        <f t="shared" si="2"/>
        <v>0</v>
      </c>
      <c r="I11" s="69">
        <f t="shared" si="2"/>
        <v>0</v>
      </c>
      <c r="J11" s="69">
        <f t="shared" si="2"/>
        <v>0</v>
      </c>
      <c r="K11" s="69">
        <f t="shared" si="2"/>
        <v>0</v>
      </c>
      <c r="L11" s="69">
        <f t="shared" si="2"/>
        <v>0</v>
      </c>
      <c r="M11" s="69">
        <f t="shared" si="2"/>
        <v>0</v>
      </c>
      <c r="N11" s="69">
        <f t="shared" si="2"/>
        <v>0</v>
      </c>
      <c r="O11" s="68">
        <f t="shared" si="2"/>
        <v>0</v>
      </c>
    </row>
    <row r="12" spans="1:15" ht="25.15" customHeight="1">
      <c r="A12" s="6"/>
      <c r="B12" s="240" t="s">
        <v>16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1"/>
    </row>
    <row r="13" spans="1:15" ht="25.15" customHeight="1">
      <c r="A13" s="6">
        <v>4</v>
      </c>
      <c r="B13" s="96" t="s">
        <v>17</v>
      </c>
      <c r="C13" s="115">
        <v>0</v>
      </c>
      <c r="D13" s="115">
        <v>133</v>
      </c>
      <c r="E13" s="115">
        <v>194.2</v>
      </c>
      <c r="F13" s="115">
        <v>155.80000000000001</v>
      </c>
      <c r="G13" s="115">
        <v>141.69999999999999</v>
      </c>
      <c r="H13" s="115">
        <v>106.7</v>
      </c>
      <c r="I13" s="115">
        <v>75.5</v>
      </c>
      <c r="J13" s="115">
        <v>137</v>
      </c>
      <c r="K13" s="115">
        <v>186.5</v>
      </c>
      <c r="L13" s="115">
        <v>262</v>
      </c>
      <c r="M13" s="121">
        <v>1415.9</v>
      </c>
      <c r="N13" s="115">
        <v>120</v>
      </c>
      <c r="O13" s="116"/>
    </row>
    <row r="14" spans="1:15" ht="25.15" customHeight="1">
      <c r="A14" s="6">
        <v>5</v>
      </c>
      <c r="B14" s="96" t="s">
        <v>18</v>
      </c>
      <c r="C14" s="118">
        <f>C9</f>
        <v>0</v>
      </c>
      <c r="D14" s="118">
        <f t="shared" ref="D14:N14" si="3">D9</f>
        <v>0</v>
      </c>
      <c r="E14" s="118">
        <f t="shared" si="3"/>
        <v>0</v>
      </c>
      <c r="F14" s="118">
        <f t="shared" si="3"/>
        <v>0</v>
      </c>
      <c r="G14" s="118">
        <f t="shared" si="3"/>
        <v>0</v>
      </c>
      <c r="H14" s="118">
        <f t="shared" si="3"/>
        <v>0</v>
      </c>
      <c r="I14" s="118">
        <f t="shared" si="3"/>
        <v>0</v>
      </c>
      <c r="J14" s="118">
        <f t="shared" si="3"/>
        <v>0</v>
      </c>
      <c r="K14" s="118">
        <f t="shared" si="3"/>
        <v>0</v>
      </c>
      <c r="L14" s="118">
        <f t="shared" si="3"/>
        <v>0</v>
      </c>
      <c r="M14" s="118">
        <f t="shared" si="3"/>
        <v>0</v>
      </c>
      <c r="N14" s="118">
        <f t="shared" si="3"/>
        <v>0</v>
      </c>
      <c r="O14" s="116"/>
    </row>
    <row r="15" spans="1:15" ht="25.15" customHeight="1">
      <c r="A15" s="6">
        <v>6</v>
      </c>
      <c r="B15" s="119" t="s">
        <v>19</v>
      </c>
      <c r="C15" s="69">
        <f>IFERROR((C13-C14)/C13,0)</f>
        <v>0</v>
      </c>
      <c r="D15" s="69">
        <f t="shared" ref="D15:N15" si="4">IFERROR((D13-D14)/D13,0)</f>
        <v>1</v>
      </c>
      <c r="E15" s="69">
        <f t="shared" si="4"/>
        <v>1</v>
      </c>
      <c r="F15" s="69">
        <f t="shared" si="4"/>
        <v>1</v>
      </c>
      <c r="G15" s="69">
        <f t="shared" si="4"/>
        <v>1</v>
      </c>
      <c r="H15" s="69">
        <f t="shared" si="4"/>
        <v>1</v>
      </c>
      <c r="I15" s="69">
        <f t="shared" si="4"/>
        <v>1</v>
      </c>
      <c r="J15" s="69">
        <f t="shared" si="4"/>
        <v>1</v>
      </c>
      <c r="K15" s="69">
        <f t="shared" si="4"/>
        <v>1</v>
      </c>
      <c r="L15" s="69">
        <f t="shared" si="4"/>
        <v>1</v>
      </c>
      <c r="M15" s="69">
        <f t="shared" si="4"/>
        <v>1</v>
      </c>
      <c r="N15" s="69">
        <f t="shared" si="4"/>
        <v>1</v>
      </c>
      <c r="O15" s="68"/>
    </row>
    <row r="16" spans="1:15" ht="25.15" customHeight="1">
      <c r="A16" s="6">
        <v>7</v>
      </c>
      <c r="B16" s="96" t="s">
        <v>20</v>
      </c>
      <c r="C16" s="101">
        <v>0.05</v>
      </c>
      <c r="D16" s="101">
        <v>0.05</v>
      </c>
      <c r="E16" s="101">
        <v>0.05</v>
      </c>
      <c r="F16" s="101">
        <v>0.05</v>
      </c>
      <c r="G16" s="101">
        <v>0.05</v>
      </c>
      <c r="H16" s="101">
        <v>0.05</v>
      </c>
      <c r="I16" s="101">
        <v>0.05</v>
      </c>
      <c r="J16" s="101">
        <v>0.05</v>
      </c>
      <c r="K16" s="101">
        <v>0.05</v>
      </c>
      <c r="L16" s="101">
        <v>0.05</v>
      </c>
      <c r="M16" s="101">
        <v>0.05</v>
      </c>
      <c r="N16" s="101">
        <v>0.05</v>
      </c>
      <c r="O16" s="102">
        <v>0.05</v>
      </c>
    </row>
    <row r="17" spans="1:15" ht="17.45" customHeight="1">
      <c r="A17" s="246"/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8"/>
    </row>
    <row r="18" spans="1:15" ht="25.15" customHeight="1">
      <c r="A18" s="6">
        <v>4</v>
      </c>
      <c r="B18" s="98" t="s">
        <v>21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100">
        <f>SUM(C18:N18)</f>
        <v>0</v>
      </c>
    </row>
    <row r="19" spans="1:15" ht="25.15" customHeight="1">
      <c r="A19" s="6">
        <v>5</v>
      </c>
      <c r="B19" s="98" t="s">
        <v>22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110">
        <v>0</v>
      </c>
      <c r="O19" s="100">
        <f>SUM(C19:N19)</f>
        <v>0</v>
      </c>
    </row>
    <row r="20" spans="1:15" ht="25.15" customHeight="1">
      <c r="A20" s="6">
        <v>6</v>
      </c>
      <c r="B20" s="96" t="s">
        <v>23</v>
      </c>
      <c r="C20" s="69">
        <f>IFERROR(C19/C18,0)</f>
        <v>0</v>
      </c>
      <c r="D20" s="69">
        <f>IFERROR(D19/D18,0)</f>
        <v>0</v>
      </c>
      <c r="E20" s="69">
        <f>IFERROR(E19/E18,0)</f>
        <v>0</v>
      </c>
      <c r="F20" s="69">
        <f>IFERROR(F19/F18,0)</f>
        <v>0</v>
      </c>
      <c r="G20" s="69">
        <f t="shared" ref="G20:O20" si="5">IFERROR(G19/G18,0)</f>
        <v>0</v>
      </c>
      <c r="H20" s="69">
        <f t="shared" si="5"/>
        <v>0</v>
      </c>
      <c r="I20" s="69">
        <f t="shared" si="5"/>
        <v>0</v>
      </c>
      <c r="J20" s="69">
        <f t="shared" si="5"/>
        <v>0</v>
      </c>
      <c r="K20" s="69">
        <f t="shared" si="5"/>
        <v>0</v>
      </c>
      <c r="L20" s="69">
        <f t="shared" si="5"/>
        <v>0</v>
      </c>
      <c r="M20" s="69">
        <f t="shared" si="5"/>
        <v>0</v>
      </c>
      <c r="N20" s="69">
        <f t="shared" si="5"/>
        <v>0</v>
      </c>
      <c r="O20" s="68">
        <f t="shared" si="5"/>
        <v>0</v>
      </c>
    </row>
    <row r="21" spans="1:15" ht="25.15" customHeight="1">
      <c r="A21" s="6">
        <v>7</v>
      </c>
      <c r="B21" s="97" t="s">
        <v>24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100">
        <f>SUM(C21:N21)</f>
        <v>0</v>
      </c>
    </row>
    <row r="22" spans="1:15" ht="25.15" customHeight="1">
      <c r="A22" s="6">
        <v>8</v>
      </c>
      <c r="B22" s="97" t="s">
        <v>25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100">
        <f>SUM(C22:N22)</f>
        <v>0</v>
      </c>
    </row>
    <row r="23" spans="1:15" ht="25.15" customHeight="1">
      <c r="A23" s="6">
        <v>9</v>
      </c>
      <c r="B23" s="96" t="s">
        <v>26</v>
      </c>
      <c r="C23" s="69">
        <f>IFERROR(C22/C21,0)</f>
        <v>0</v>
      </c>
      <c r="D23" s="69">
        <f>IFERROR(D22/D21,0)</f>
        <v>0</v>
      </c>
      <c r="E23" s="69">
        <f t="shared" ref="E23:O23" si="6">IFERROR(E22/E21,0)</f>
        <v>0</v>
      </c>
      <c r="F23" s="69">
        <f t="shared" si="6"/>
        <v>0</v>
      </c>
      <c r="G23" s="69">
        <f t="shared" si="6"/>
        <v>0</v>
      </c>
      <c r="H23" s="69">
        <f t="shared" si="6"/>
        <v>0</v>
      </c>
      <c r="I23" s="69">
        <f t="shared" si="6"/>
        <v>0</v>
      </c>
      <c r="J23" s="69">
        <f t="shared" si="6"/>
        <v>0</v>
      </c>
      <c r="K23" s="69">
        <f t="shared" si="6"/>
        <v>0</v>
      </c>
      <c r="L23" s="69">
        <f t="shared" si="6"/>
        <v>0</v>
      </c>
      <c r="M23" s="69">
        <f t="shared" si="6"/>
        <v>0</v>
      </c>
      <c r="N23" s="69">
        <f t="shared" si="6"/>
        <v>0</v>
      </c>
      <c r="O23" s="68">
        <f t="shared" si="6"/>
        <v>0</v>
      </c>
    </row>
    <row r="24" spans="1:15" ht="25.15" customHeight="1" thickBot="1">
      <c r="A24" s="111">
        <v>12</v>
      </c>
      <c r="B24" s="112" t="s">
        <v>27</v>
      </c>
      <c r="C24" s="113">
        <v>1</v>
      </c>
      <c r="D24" s="113">
        <v>1</v>
      </c>
      <c r="E24" s="113">
        <v>1</v>
      </c>
      <c r="F24" s="113">
        <v>1</v>
      </c>
      <c r="G24" s="113">
        <v>1</v>
      </c>
      <c r="H24" s="113">
        <v>1</v>
      </c>
      <c r="I24" s="113">
        <v>1</v>
      </c>
      <c r="J24" s="113">
        <v>1</v>
      </c>
      <c r="K24" s="113">
        <v>1</v>
      </c>
      <c r="L24" s="113">
        <v>1</v>
      </c>
      <c r="M24" s="113">
        <v>1</v>
      </c>
      <c r="N24" s="113">
        <v>1</v>
      </c>
      <c r="O24" s="114">
        <v>1</v>
      </c>
    </row>
    <row r="25" spans="1:15">
      <c r="A25" s="9"/>
    </row>
    <row r="26" spans="1:15" ht="13.9" thickBot="1">
      <c r="A26" s="9"/>
    </row>
    <row r="27" spans="1:15" ht="21.6" customHeight="1">
      <c r="A27" s="9"/>
      <c r="J27" s="171" t="s">
        <v>28</v>
      </c>
      <c r="K27" s="172"/>
      <c r="L27" s="172"/>
      <c r="M27" s="172"/>
      <c r="N27" s="172"/>
      <c r="O27" s="173"/>
    </row>
    <row r="28" spans="1:15" ht="21.6" customHeight="1">
      <c r="A28" s="9"/>
      <c r="J28" s="160" t="s">
        <v>29</v>
      </c>
      <c r="K28" s="169" t="s">
        <v>30</v>
      </c>
      <c r="L28" s="169"/>
      <c r="M28" s="169"/>
      <c r="N28" s="169"/>
      <c r="O28" s="170"/>
    </row>
    <row r="29" spans="1:15" ht="21.6" customHeight="1">
      <c r="A29" s="9"/>
      <c r="J29" s="160"/>
      <c r="K29" s="169"/>
      <c r="L29" s="169"/>
      <c r="M29" s="169"/>
      <c r="N29" s="169"/>
      <c r="O29" s="170"/>
    </row>
    <row r="30" spans="1:15" ht="21.6" customHeight="1">
      <c r="A30" s="9"/>
      <c r="J30" s="160" t="s">
        <v>31</v>
      </c>
      <c r="K30" s="161"/>
      <c r="L30" s="161"/>
      <c r="M30" s="161"/>
      <c r="N30" s="161"/>
      <c r="O30" s="162"/>
    </row>
    <row r="31" spans="1:15" ht="21.6" customHeight="1">
      <c r="A31" s="9"/>
      <c r="J31" s="160"/>
      <c r="K31" s="161"/>
      <c r="L31" s="161"/>
      <c r="M31" s="161"/>
      <c r="N31" s="161"/>
      <c r="O31" s="162"/>
    </row>
    <row r="32" spans="1:15" ht="21.6" customHeight="1">
      <c r="A32" s="9"/>
      <c r="J32" s="160" t="s">
        <v>32</v>
      </c>
      <c r="K32" s="161"/>
      <c r="L32" s="161"/>
      <c r="M32" s="161"/>
      <c r="N32" s="161"/>
      <c r="O32" s="162"/>
    </row>
    <row r="33" spans="1:15" ht="21.6" customHeight="1">
      <c r="A33" s="9"/>
      <c r="J33" s="160"/>
      <c r="K33" s="161"/>
      <c r="L33" s="161"/>
      <c r="M33" s="161"/>
      <c r="N33" s="161"/>
      <c r="O33" s="162"/>
    </row>
    <row r="34" spans="1:15" ht="21.6" customHeight="1">
      <c r="A34" s="9"/>
      <c r="J34" s="160" t="s">
        <v>33</v>
      </c>
      <c r="K34" s="161"/>
      <c r="L34" s="161"/>
      <c r="M34" s="161"/>
      <c r="N34" s="161"/>
      <c r="O34" s="162"/>
    </row>
    <row r="35" spans="1:15" ht="21.6" customHeight="1">
      <c r="A35" s="9"/>
      <c r="J35" s="160"/>
      <c r="K35" s="161"/>
      <c r="L35" s="161"/>
      <c r="M35" s="161"/>
      <c r="N35" s="161"/>
      <c r="O35" s="162"/>
    </row>
    <row r="36" spans="1:15" ht="21.6" customHeight="1">
      <c r="A36" s="9"/>
      <c r="J36" s="163" t="s">
        <v>34</v>
      </c>
      <c r="K36" s="164"/>
      <c r="L36" s="164"/>
      <c r="M36" s="164"/>
      <c r="N36" s="164"/>
      <c r="O36" s="165"/>
    </row>
    <row r="37" spans="1:15" ht="21.6" customHeight="1">
      <c r="A37" s="9"/>
      <c r="J37" s="160" t="s">
        <v>29</v>
      </c>
      <c r="K37" s="169" t="s">
        <v>35</v>
      </c>
      <c r="L37" s="169"/>
      <c r="M37" s="169"/>
      <c r="N37" s="169"/>
      <c r="O37" s="170"/>
    </row>
    <row r="38" spans="1:15" ht="21.6" customHeight="1">
      <c r="A38" s="9"/>
      <c r="J38" s="160"/>
      <c r="K38" s="169"/>
      <c r="L38" s="169"/>
      <c r="M38" s="169"/>
      <c r="N38" s="169"/>
      <c r="O38" s="170"/>
    </row>
    <row r="39" spans="1:15" ht="21.6" customHeight="1">
      <c r="A39" s="9"/>
      <c r="J39" s="160" t="s">
        <v>31</v>
      </c>
      <c r="K39" s="161"/>
      <c r="L39" s="161"/>
      <c r="M39" s="161"/>
      <c r="N39" s="161"/>
      <c r="O39" s="162"/>
    </row>
    <row r="40" spans="1:15" ht="21.6" customHeight="1">
      <c r="A40" s="9"/>
      <c r="J40" s="160"/>
      <c r="K40" s="161"/>
      <c r="L40" s="161"/>
      <c r="M40" s="161"/>
      <c r="N40" s="161"/>
      <c r="O40" s="162"/>
    </row>
    <row r="41" spans="1:15" ht="21.6" customHeight="1">
      <c r="A41" s="9"/>
      <c r="J41" s="160" t="s">
        <v>32</v>
      </c>
      <c r="K41" s="161"/>
      <c r="L41" s="161"/>
      <c r="M41" s="161"/>
      <c r="N41" s="161"/>
      <c r="O41" s="162"/>
    </row>
    <row r="42" spans="1:15" ht="21.6" customHeight="1">
      <c r="A42" s="9"/>
      <c r="J42" s="160"/>
      <c r="K42" s="161"/>
      <c r="L42" s="161"/>
      <c r="M42" s="161"/>
      <c r="N42" s="161"/>
      <c r="O42" s="162"/>
    </row>
    <row r="43" spans="1:15" ht="21.6" customHeight="1">
      <c r="A43" s="9"/>
      <c r="J43" s="160" t="s">
        <v>33</v>
      </c>
      <c r="K43" s="161"/>
      <c r="L43" s="161"/>
      <c r="M43" s="161"/>
      <c r="N43" s="161"/>
      <c r="O43" s="162"/>
    </row>
    <row r="44" spans="1:15" ht="21.6" customHeight="1" thickBot="1">
      <c r="A44" s="9"/>
      <c r="J44" s="166"/>
      <c r="K44" s="167"/>
      <c r="L44" s="167"/>
      <c r="M44" s="167"/>
      <c r="N44" s="167"/>
      <c r="O44" s="168"/>
    </row>
    <row r="45" spans="1:15">
      <c r="A45" s="9"/>
    </row>
    <row r="46" spans="1:15">
      <c r="A46" s="9"/>
    </row>
    <row r="47" spans="1:15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</row>
    <row r="48" spans="1:15" ht="14.45" customHeight="1" thickBot="1">
      <c r="A48" s="9"/>
      <c r="J48" s="70"/>
      <c r="K48" s="70"/>
      <c r="L48" s="70"/>
      <c r="M48" s="70"/>
      <c r="N48" s="70"/>
      <c r="O48" s="70"/>
    </row>
    <row r="49" spans="1:21" ht="30.6" customHeight="1">
      <c r="A49" s="9"/>
      <c r="J49" s="171" t="s">
        <v>28</v>
      </c>
      <c r="K49" s="172"/>
      <c r="L49" s="172"/>
      <c r="M49" s="172"/>
      <c r="N49" s="172"/>
      <c r="O49" s="173"/>
      <c r="P49" s="73"/>
      <c r="Q49" s="73"/>
      <c r="R49" s="73"/>
      <c r="S49" s="73"/>
      <c r="T49" s="73"/>
      <c r="U49" s="73"/>
    </row>
    <row r="50" spans="1:21" ht="26.45" customHeight="1">
      <c r="A50" s="9"/>
      <c r="C50" s="11"/>
      <c r="F50" s="11"/>
      <c r="J50" s="160" t="s">
        <v>29</v>
      </c>
      <c r="K50" s="169" t="s">
        <v>30</v>
      </c>
      <c r="L50" s="169"/>
      <c r="M50" s="169"/>
      <c r="N50" s="169"/>
      <c r="O50" s="170"/>
      <c r="P50" s="73"/>
      <c r="Q50" s="73"/>
      <c r="R50" s="73"/>
      <c r="S50" s="73"/>
      <c r="T50" s="73"/>
      <c r="U50" s="73"/>
    </row>
    <row r="51" spans="1:21" ht="26.45" customHeight="1">
      <c r="A51" s="9"/>
      <c r="C51" s="11"/>
      <c r="J51" s="160"/>
      <c r="K51" s="169"/>
      <c r="L51" s="169"/>
      <c r="M51" s="169"/>
      <c r="N51" s="169"/>
      <c r="O51" s="170"/>
      <c r="P51" s="73"/>
      <c r="Q51" s="73"/>
      <c r="R51" s="73"/>
      <c r="S51" s="73"/>
      <c r="T51" s="73"/>
      <c r="U51" s="73"/>
    </row>
    <row r="52" spans="1:21" ht="26.45" customHeight="1">
      <c r="A52" s="9"/>
      <c r="J52" s="160" t="s">
        <v>31</v>
      </c>
      <c r="K52" s="161"/>
      <c r="L52" s="161"/>
      <c r="M52" s="161"/>
      <c r="N52" s="161"/>
      <c r="O52" s="162"/>
      <c r="P52" s="73"/>
      <c r="Q52" s="73"/>
      <c r="R52" s="73"/>
      <c r="S52" s="73"/>
      <c r="T52" s="73"/>
      <c r="U52" s="73"/>
    </row>
    <row r="53" spans="1:21" ht="26.45" customHeight="1">
      <c r="A53" s="9"/>
      <c r="J53" s="160"/>
      <c r="K53" s="161"/>
      <c r="L53" s="161"/>
      <c r="M53" s="161"/>
      <c r="N53" s="161"/>
      <c r="O53" s="162"/>
      <c r="P53" s="73"/>
      <c r="Q53" s="73"/>
      <c r="R53" s="73"/>
      <c r="S53" s="73"/>
      <c r="T53" s="73"/>
      <c r="U53" s="73"/>
    </row>
    <row r="54" spans="1:21" ht="26.45" customHeight="1">
      <c r="A54" s="9"/>
      <c r="J54" s="160" t="s">
        <v>32</v>
      </c>
      <c r="K54" s="161"/>
      <c r="L54" s="161"/>
      <c r="M54" s="161"/>
      <c r="N54" s="161"/>
      <c r="O54" s="162"/>
      <c r="P54" s="73"/>
      <c r="Q54" s="73"/>
      <c r="R54" s="73"/>
      <c r="S54" s="73"/>
      <c r="T54" s="73"/>
      <c r="U54" s="73"/>
    </row>
    <row r="55" spans="1:21" ht="26.45" customHeight="1">
      <c r="A55" s="9"/>
      <c r="J55" s="160"/>
      <c r="K55" s="161"/>
      <c r="L55" s="161"/>
      <c r="M55" s="161"/>
      <c r="N55" s="161"/>
      <c r="O55" s="162"/>
      <c r="P55" s="73"/>
      <c r="Q55" s="73"/>
      <c r="R55" s="73"/>
      <c r="S55" s="73"/>
      <c r="T55" s="73"/>
      <c r="U55" s="73"/>
    </row>
    <row r="56" spans="1:21" ht="26.45" customHeight="1">
      <c r="A56" s="9"/>
      <c r="J56" s="160" t="s">
        <v>33</v>
      </c>
      <c r="K56" s="161"/>
      <c r="L56" s="161"/>
      <c r="M56" s="161"/>
      <c r="N56" s="161"/>
      <c r="O56" s="162"/>
      <c r="P56" s="73"/>
      <c r="Q56" s="73"/>
      <c r="R56" s="73"/>
      <c r="S56" s="73"/>
      <c r="T56" s="73"/>
      <c r="U56" s="73"/>
    </row>
    <row r="57" spans="1:21" ht="26.45" customHeight="1">
      <c r="A57" s="9"/>
      <c r="J57" s="160"/>
      <c r="K57" s="161"/>
      <c r="L57" s="161"/>
      <c r="M57" s="161"/>
      <c r="N57" s="161"/>
      <c r="O57" s="162"/>
      <c r="P57" s="73"/>
      <c r="Q57" s="73"/>
      <c r="R57" s="73"/>
      <c r="S57" s="73"/>
      <c r="T57" s="73"/>
      <c r="U57" s="73"/>
    </row>
    <row r="58" spans="1:21" ht="26.45" customHeight="1">
      <c r="A58" s="9"/>
      <c r="J58" s="163" t="s">
        <v>34</v>
      </c>
      <c r="K58" s="164"/>
      <c r="L58" s="164"/>
      <c r="M58" s="164"/>
      <c r="N58" s="164"/>
      <c r="O58" s="165"/>
      <c r="P58" s="73"/>
      <c r="Q58" s="73"/>
      <c r="R58" s="73"/>
      <c r="S58" s="73"/>
      <c r="T58" s="73"/>
      <c r="U58" s="73"/>
    </row>
    <row r="59" spans="1:21" ht="26.45" customHeight="1">
      <c r="A59" s="9"/>
      <c r="J59" s="160" t="s">
        <v>29</v>
      </c>
      <c r="K59" s="169" t="s">
        <v>35</v>
      </c>
      <c r="L59" s="169"/>
      <c r="M59" s="169"/>
      <c r="N59" s="169"/>
      <c r="O59" s="170"/>
      <c r="P59" s="73"/>
      <c r="Q59" s="73"/>
      <c r="R59" s="73"/>
      <c r="S59" s="73"/>
      <c r="T59" s="73"/>
      <c r="U59" s="73"/>
    </row>
    <row r="60" spans="1:21" ht="26.45" customHeight="1">
      <c r="A60" s="9"/>
      <c r="J60" s="160"/>
      <c r="K60" s="169"/>
      <c r="L60" s="169"/>
      <c r="M60" s="169"/>
      <c r="N60" s="169"/>
      <c r="O60" s="170"/>
      <c r="P60" s="73"/>
      <c r="Q60" s="73"/>
      <c r="R60" s="73"/>
      <c r="S60" s="73"/>
      <c r="T60" s="73"/>
      <c r="U60" s="73"/>
    </row>
    <row r="61" spans="1:21" ht="26.45" customHeight="1">
      <c r="A61" s="9"/>
      <c r="J61" s="160" t="s">
        <v>31</v>
      </c>
      <c r="K61" s="161"/>
      <c r="L61" s="161"/>
      <c r="M61" s="161"/>
      <c r="N61" s="161"/>
      <c r="O61" s="162"/>
      <c r="P61" s="73"/>
      <c r="Q61" s="73"/>
      <c r="R61" s="73"/>
      <c r="S61" s="73"/>
      <c r="T61" s="73"/>
      <c r="U61" s="73"/>
    </row>
    <row r="62" spans="1:21" ht="26.45" customHeight="1">
      <c r="A62" s="9"/>
      <c r="J62" s="160"/>
      <c r="K62" s="161"/>
      <c r="L62" s="161"/>
      <c r="M62" s="161"/>
      <c r="N62" s="161"/>
      <c r="O62" s="162"/>
      <c r="P62" s="73"/>
      <c r="Q62" s="73"/>
      <c r="R62" s="73"/>
      <c r="S62" s="73"/>
      <c r="T62" s="73"/>
      <c r="U62" s="73"/>
    </row>
    <row r="63" spans="1:21" ht="26.45" customHeight="1">
      <c r="A63" s="9"/>
      <c r="J63" s="160" t="s">
        <v>32</v>
      </c>
      <c r="K63" s="161"/>
      <c r="L63" s="161"/>
      <c r="M63" s="161"/>
      <c r="N63" s="161"/>
      <c r="O63" s="162"/>
      <c r="P63" s="73"/>
      <c r="Q63" s="73"/>
      <c r="R63" s="73"/>
      <c r="S63" s="73"/>
      <c r="T63" s="73"/>
      <c r="U63" s="73"/>
    </row>
    <row r="64" spans="1:21" ht="26.45" customHeight="1">
      <c r="A64" s="9"/>
      <c r="J64" s="160"/>
      <c r="K64" s="161"/>
      <c r="L64" s="161"/>
      <c r="M64" s="161"/>
      <c r="N64" s="161"/>
      <c r="O64" s="162"/>
      <c r="P64" s="73"/>
      <c r="Q64" s="73"/>
      <c r="R64" s="73"/>
      <c r="S64" s="73"/>
      <c r="T64" s="73"/>
      <c r="U64" s="73"/>
    </row>
    <row r="65" spans="1:21" ht="26.45" customHeight="1">
      <c r="A65" s="9"/>
      <c r="J65" s="160" t="s">
        <v>33</v>
      </c>
      <c r="K65" s="161"/>
      <c r="L65" s="161"/>
      <c r="M65" s="161"/>
      <c r="N65" s="161"/>
      <c r="O65" s="162"/>
      <c r="P65" s="73"/>
      <c r="Q65" s="73"/>
      <c r="R65" s="73"/>
      <c r="S65" s="73"/>
      <c r="T65" s="73"/>
      <c r="U65" s="73"/>
    </row>
    <row r="66" spans="1:21" ht="26.45" customHeight="1" thickBot="1">
      <c r="A66" s="9"/>
      <c r="J66" s="166"/>
      <c r="K66" s="167"/>
      <c r="L66" s="167"/>
      <c r="M66" s="167"/>
      <c r="N66" s="167"/>
      <c r="O66" s="168"/>
      <c r="P66" s="73"/>
      <c r="Q66" s="73"/>
      <c r="R66" s="73"/>
      <c r="S66" s="73"/>
      <c r="T66" s="73"/>
      <c r="U66" s="73"/>
    </row>
    <row r="67" spans="1:21" ht="13.15" customHeight="1">
      <c r="A67" s="9"/>
      <c r="P67" s="73"/>
      <c r="Q67" s="73"/>
      <c r="R67" s="73"/>
      <c r="S67" s="73"/>
      <c r="T67" s="73"/>
      <c r="U67" s="73"/>
    </row>
    <row r="68" spans="1:21" ht="13.15" customHeight="1">
      <c r="A68" s="9"/>
      <c r="P68" s="73"/>
      <c r="Q68" s="73"/>
      <c r="R68" s="73"/>
      <c r="S68" s="73"/>
      <c r="T68" s="73"/>
      <c r="U68" s="73"/>
    </row>
    <row r="69" spans="1:21" ht="13.9" customHeight="1" thickBot="1">
      <c r="A69" s="9"/>
      <c r="P69" s="73"/>
      <c r="Q69" s="73"/>
      <c r="R69" s="73"/>
      <c r="S69" s="73"/>
      <c r="T69" s="73"/>
      <c r="U69" s="73"/>
    </row>
    <row r="70" spans="1:21" ht="27" customHeight="1">
      <c r="A70" s="9"/>
      <c r="J70" s="171" t="s">
        <v>28</v>
      </c>
      <c r="K70" s="172"/>
      <c r="L70" s="172"/>
      <c r="M70" s="172"/>
      <c r="N70" s="172"/>
      <c r="O70" s="173"/>
      <c r="P70" s="73"/>
      <c r="Q70" s="73"/>
      <c r="R70" s="73"/>
      <c r="S70" s="73"/>
      <c r="T70" s="73"/>
      <c r="U70" s="73"/>
    </row>
    <row r="71" spans="1:21" ht="27" customHeight="1">
      <c r="A71" s="9"/>
      <c r="J71" s="160" t="s">
        <v>29</v>
      </c>
      <c r="K71" s="169" t="s">
        <v>36</v>
      </c>
      <c r="L71" s="169"/>
      <c r="M71" s="169"/>
      <c r="N71" s="169"/>
      <c r="O71" s="170"/>
      <c r="P71" s="73"/>
      <c r="Q71" s="73"/>
      <c r="R71" s="73"/>
      <c r="S71" s="73"/>
      <c r="T71" s="73"/>
      <c r="U71" s="73"/>
    </row>
    <row r="72" spans="1:21" ht="27" customHeight="1">
      <c r="A72" s="9"/>
      <c r="J72" s="160"/>
      <c r="K72" s="169"/>
      <c r="L72" s="169"/>
      <c r="M72" s="169"/>
      <c r="N72" s="169"/>
      <c r="O72" s="170"/>
      <c r="P72" s="73"/>
      <c r="Q72" s="73"/>
      <c r="R72" s="73"/>
      <c r="S72" s="73"/>
      <c r="T72" s="73"/>
      <c r="U72" s="73"/>
    </row>
    <row r="73" spans="1:21" ht="27" customHeight="1">
      <c r="A73" s="9"/>
      <c r="J73" s="160" t="s">
        <v>31</v>
      </c>
      <c r="K73" s="161"/>
      <c r="L73" s="161"/>
      <c r="M73" s="161"/>
      <c r="N73" s="161"/>
      <c r="O73" s="162"/>
      <c r="P73" s="73"/>
      <c r="Q73" s="73"/>
      <c r="R73" s="73"/>
      <c r="S73" s="73"/>
      <c r="T73" s="73"/>
      <c r="U73" s="73"/>
    </row>
    <row r="74" spans="1:21" ht="27" customHeight="1">
      <c r="A74" s="9"/>
      <c r="J74" s="160"/>
      <c r="K74" s="161"/>
      <c r="L74" s="161"/>
      <c r="M74" s="161"/>
      <c r="N74" s="161"/>
      <c r="O74" s="162"/>
      <c r="P74" s="73"/>
      <c r="Q74" s="73"/>
      <c r="R74" s="73"/>
      <c r="S74" s="73"/>
      <c r="T74" s="73"/>
      <c r="U74" s="73"/>
    </row>
    <row r="75" spans="1:21" ht="27" customHeight="1">
      <c r="A75" s="9"/>
      <c r="J75" s="160" t="s">
        <v>32</v>
      </c>
      <c r="K75" s="161"/>
      <c r="L75" s="161"/>
      <c r="M75" s="161"/>
      <c r="N75" s="161"/>
      <c r="O75" s="162"/>
      <c r="P75" s="73"/>
      <c r="Q75" s="73"/>
      <c r="R75" s="73"/>
      <c r="S75" s="73"/>
      <c r="T75" s="73"/>
      <c r="U75" s="73"/>
    </row>
    <row r="76" spans="1:21" ht="27" customHeight="1">
      <c r="A76" s="9"/>
      <c r="J76" s="160"/>
      <c r="K76" s="161"/>
      <c r="L76" s="161"/>
      <c r="M76" s="161"/>
      <c r="N76" s="161"/>
      <c r="O76" s="162"/>
      <c r="P76" s="73"/>
      <c r="Q76" s="73"/>
      <c r="R76" s="73"/>
      <c r="S76" s="73"/>
      <c r="T76" s="73"/>
      <c r="U76" s="73"/>
    </row>
    <row r="77" spans="1:21" ht="27" customHeight="1">
      <c r="A77" s="9"/>
      <c r="J77" s="160" t="s">
        <v>33</v>
      </c>
      <c r="K77" s="161"/>
      <c r="L77" s="161"/>
      <c r="M77" s="161"/>
      <c r="N77" s="161"/>
      <c r="O77" s="162"/>
      <c r="P77" s="73"/>
      <c r="Q77" s="73"/>
      <c r="R77" s="73"/>
      <c r="S77" s="73"/>
      <c r="T77" s="73"/>
      <c r="U77" s="73"/>
    </row>
    <row r="78" spans="1:21" ht="27" customHeight="1">
      <c r="A78" s="9"/>
      <c r="J78" s="160"/>
      <c r="K78" s="161"/>
      <c r="L78" s="161"/>
      <c r="M78" s="161"/>
      <c r="N78" s="161"/>
      <c r="O78" s="162"/>
      <c r="P78" s="73"/>
      <c r="Q78" s="73"/>
      <c r="R78" s="73"/>
      <c r="S78" s="73"/>
      <c r="T78" s="73"/>
      <c r="U78" s="73"/>
    </row>
    <row r="79" spans="1:21" ht="27" customHeight="1">
      <c r="A79" s="9"/>
      <c r="J79" s="163" t="s">
        <v>34</v>
      </c>
      <c r="K79" s="164"/>
      <c r="L79" s="164"/>
      <c r="M79" s="164"/>
      <c r="N79" s="164"/>
      <c r="O79" s="165"/>
      <c r="P79" s="73"/>
      <c r="Q79" s="73"/>
      <c r="R79" s="73"/>
      <c r="S79" s="73"/>
      <c r="T79" s="73"/>
      <c r="U79" s="73"/>
    </row>
    <row r="80" spans="1:21" ht="27" customHeight="1">
      <c r="A80" s="9"/>
      <c r="J80" s="160" t="s">
        <v>29</v>
      </c>
      <c r="K80" s="169" t="s">
        <v>37</v>
      </c>
      <c r="L80" s="169"/>
      <c r="M80" s="169"/>
      <c r="N80" s="169"/>
      <c r="O80" s="170"/>
      <c r="P80" s="73"/>
      <c r="Q80" s="73"/>
      <c r="R80" s="73"/>
      <c r="S80" s="73"/>
      <c r="T80" s="73"/>
      <c r="U80" s="73"/>
    </row>
    <row r="81" spans="1:21" ht="27" customHeight="1">
      <c r="A81" s="9"/>
      <c r="J81" s="160"/>
      <c r="K81" s="169"/>
      <c r="L81" s="169"/>
      <c r="M81" s="169"/>
      <c r="N81" s="169"/>
      <c r="O81" s="170"/>
      <c r="P81" s="73"/>
      <c r="Q81" s="73"/>
      <c r="R81" s="73"/>
      <c r="S81" s="73"/>
      <c r="T81" s="73"/>
      <c r="U81" s="73"/>
    </row>
    <row r="82" spans="1:21" ht="27" customHeight="1">
      <c r="A82" s="9"/>
      <c r="J82" s="160" t="s">
        <v>31</v>
      </c>
      <c r="K82" s="161"/>
      <c r="L82" s="161"/>
      <c r="M82" s="161"/>
      <c r="N82" s="161"/>
      <c r="O82" s="162"/>
      <c r="P82" s="73"/>
      <c r="Q82" s="73"/>
      <c r="R82" s="73"/>
      <c r="S82" s="73"/>
      <c r="T82" s="73"/>
      <c r="U82" s="73"/>
    </row>
    <row r="83" spans="1:21" ht="27" customHeight="1">
      <c r="A83" s="9"/>
      <c r="J83" s="160"/>
      <c r="K83" s="161"/>
      <c r="L83" s="161"/>
      <c r="M83" s="161"/>
      <c r="N83" s="161"/>
      <c r="O83" s="162"/>
      <c r="P83" s="73"/>
      <c r="Q83" s="73"/>
      <c r="R83" s="73"/>
      <c r="S83" s="73"/>
      <c r="T83" s="73"/>
      <c r="U83" s="73"/>
    </row>
    <row r="84" spans="1:21" ht="27" customHeight="1">
      <c r="A84" s="9"/>
      <c r="J84" s="160" t="s">
        <v>32</v>
      </c>
      <c r="K84" s="161"/>
      <c r="L84" s="161"/>
      <c r="M84" s="161"/>
      <c r="N84" s="161"/>
      <c r="O84" s="162"/>
      <c r="P84" s="73"/>
      <c r="Q84" s="73"/>
      <c r="R84" s="73"/>
      <c r="S84" s="73"/>
      <c r="T84" s="73"/>
      <c r="U84" s="73"/>
    </row>
    <row r="85" spans="1:21" ht="27" customHeight="1">
      <c r="A85" s="9"/>
      <c r="J85" s="160"/>
      <c r="K85" s="161"/>
      <c r="L85" s="161"/>
      <c r="M85" s="161"/>
      <c r="N85" s="161"/>
      <c r="O85" s="162"/>
      <c r="P85" s="73"/>
      <c r="Q85" s="73"/>
      <c r="R85" s="73"/>
      <c r="S85" s="73"/>
      <c r="T85" s="73"/>
      <c r="U85" s="73"/>
    </row>
    <row r="86" spans="1:21" ht="27" customHeight="1">
      <c r="A86" s="9"/>
      <c r="J86" s="160" t="s">
        <v>33</v>
      </c>
      <c r="K86" s="161"/>
      <c r="L86" s="161"/>
      <c r="M86" s="161"/>
      <c r="N86" s="161"/>
      <c r="O86" s="162"/>
      <c r="P86" s="73"/>
      <c r="Q86" s="73"/>
      <c r="R86" s="73"/>
      <c r="S86" s="73"/>
      <c r="T86" s="73"/>
      <c r="U86" s="73"/>
    </row>
    <row r="87" spans="1:21" ht="27" customHeight="1" thickBot="1">
      <c r="A87" s="9"/>
      <c r="J87" s="166"/>
      <c r="K87" s="167"/>
      <c r="L87" s="167"/>
      <c r="M87" s="167"/>
      <c r="N87" s="167"/>
      <c r="O87" s="168"/>
      <c r="P87" s="73"/>
      <c r="Q87" s="73"/>
      <c r="R87" s="73"/>
      <c r="S87" s="73"/>
      <c r="T87" s="73"/>
      <c r="U87" s="73"/>
    </row>
    <row r="88" spans="1:21" ht="14.45" customHeight="1">
      <c r="A88" s="9"/>
      <c r="J88" s="70"/>
      <c r="K88" s="70"/>
      <c r="L88" s="70"/>
      <c r="M88" s="70"/>
      <c r="N88" s="70"/>
      <c r="O88" s="70"/>
      <c r="P88" s="73"/>
      <c r="Q88" s="73"/>
      <c r="R88" s="73"/>
      <c r="S88" s="73"/>
      <c r="T88" s="73"/>
      <c r="U88" s="73"/>
    </row>
    <row r="89" spans="1:21" ht="14.45" customHeight="1">
      <c r="A89" s="9"/>
      <c r="J89" s="70"/>
      <c r="K89" s="70"/>
      <c r="L89" s="70"/>
      <c r="M89" s="70"/>
      <c r="N89" s="70"/>
      <c r="O89" s="71"/>
    </row>
    <row r="90" spans="1:21" ht="14.45" customHeight="1" thickBot="1">
      <c r="A90" s="9"/>
      <c r="J90" s="70"/>
      <c r="K90" s="70"/>
      <c r="L90" s="70"/>
      <c r="M90" s="70"/>
      <c r="N90" s="70"/>
      <c r="O90" s="71"/>
    </row>
    <row r="91" spans="1:21" ht="24" customHeight="1">
      <c r="A91" s="9"/>
      <c r="J91" s="171" t="s">
        <v>28</v>
      </c>
      <c r="K91" s="172"/>
      <c r="L91" s="172"/>
      <c r="M91" s="172"/>
      <c r="N91" s="172"/>
      <c r="O91" s="173"/>
    </row>
    <row r="92" spans="1:21" ht="24" customHeight="1">
      <c r="A92" s="9"/>
      <c r="J92" s="160" t="s">
        <v>29</v>
      </c>
      <c r="K92" s="169" t="s">
        <v>38</v>
      </c>
      <c r="L92" s="169"/>
      <c r="M92" s="169"/>
      <c r="N92" s="169"/>
      <c r="O92" s="170"/>
    </row>
    <row r="93" spans="1:21" ht="24" customHeight="1">
      <c r="A93" s="9"/>
      <c r="J93" s="160"/>
      <c r="K93" s="169"/>
      <c r="L93" s="169"/>
      <c r="M93" s="169"/>
      <c r="N93" s="169"/>
      <c r="O93" s="170"/>
    </row>
    <row r="94" spans="1:21" ht="24" customHeight="1">
      <c r="A94" s="9"/>
      <c r="J94" s="160" t="s">
        <v>31</v>
      </c>
      <c r="K94" s="161"/>
      <c r="L94" s="161"/>
      <c r="M94" s="161"/>
      <c r="N94" s="161"/>
      <c r="O94" s="162"/>
    </row>
    <row r="95" spans="1:21" ht="24" customHeight="1">
      <c r="A95" s="9"/>
      <c r="J95" s="160"/>
      <c r="K95" s="161"/>
      <c r="L95" s="161"/>
      <c r="M95" s="161"/>
      <c r="N95" s="161"/>
      <c r="O95" s="162"/>
    </row>
    <row r="96" spans="1:21" ht="24" customHeight="1">
      <c r="A96" s="9"/>
      <c r="J96" s="160" t="s">
        <v>32</v>
      </c>
      <c r="K96" s="161"/>
      <c r="L96" s="161"/>
      <c r="M96" s="161"/>
      <c r="N96" s="161"/>
      <c r="O96" s="162"/>
    </row>
    <row r="97" spans="1:21" ht="24" customHeight="1">
      <c r="A97" s="9"/>
      <c r="J97" s="160"/>
      <c r="K97" s="161"/>
      <c r="L97" s="161"/>
      <c r="M97" s="161"/>
      <c r="N97" s="161"/>
      <c r="O97" s="162"/>
      <c r="P97" s="73"/>
      <c r="Q97" s="73"/>
      <c r="R97" s="73"/>
      <c r="S97" s="73"/>
      <c r="T97" s="73"/>
      <c r="U97" s="73"/>
    </row>
    <row r="98" spans="1:21" ht="24" customHeight="1">
      <c r="A98" s="9"/>
      <c r="J98" s="160" t="s">
        <v>33</v>
      </c>
      <c r="K98" s="161"/>
      <c r="L98" s="161"/>
      <c r="M98" s="161"/>
      <c r="N98" s="161"/>
      <c r="O98" s="162"/>
      <c r="P98" s="73"/>
      <c r="Q98" s="73"/>
      <c r="R98" s="73"/>
      <c r="S98" s="73"/>
      <c r="T98" s="73"/>
      <c r="U98" s="73"/>
    </row>
    <row r="99" spans="1:21" ht="24" customHeight="1">
      <c r="A99" s="9"/>
      <c r="J99" s="160"/>
      <c r="K99" s="161"/>
      <c r="L99" s="161"/>
      <c r="M99" s="161"/>
      <c r="N99" s="161"/>
      <c r="O99" s="162"/>
      <c r="P99" s="73"/>
      <c r="Q99" s="73"/>
      <c r="R99" s="73"/>
      <c r="S99" s="73"/>
      <c r="T99" s="73"/>
      <c r="U99" s="73"/>
    </row>
    <row r="100" spans="1:21" ht="24" customHeight="1">
      <c r="A100" s="9"/>
      <c r="J100" s="163" t="s">
        <v>34</v>
      </c>
      <c r="K100" s="164"/>
      <c r="L100" s="164"/>
      <c r="M100" s="164"/>
      <c r="N100" s="164"/>
      <c r="O100" s="165"/>
      <c r="P100" s="73"/>
      <c r="Q100" s="73"/>
      <c r="R100" s="73"/>
      <c r="S100" s="73"/>
      <c r="T100" s="73"/>
      <c r="U100" s="73"/>
    </row>
    <row r="101" spans="1:21" ht="24" customHeight="1">
      <c r="A101" s="9"/>
      <c r="J101" s="160" t="s">
        <v>29</v>
      </c>
      <c r="K101" s="169" t="s">
        <v>39</v>
      </c>
      <c r="L101" s="169"/>
      <c r="M101" s="169"/>
      <c r="N101" s="169"/>
      <c r="O101" s="170"/>
      <c r="P101" s="73"/>
      <c r="Q101" s="73"/>
      <c r="R101" s="73"/>
      <c r="S101" s="73"/>
      <c r="T101" s="73"/>
      <c r="U101" s="73"/>
    </row>
    <row r="102" spans="1:21" ht="24" customHeight="1">
      <c r="A102" s="9"/>
      <c r="J102" s="160"/>
      <c r="K102" s="169"/>
      <c r="L102" s="169"/>
      <c r="M102" s="169"/>
      <c r="N102" s="169"/>
      <c r="O102" s="170"/>
      <c r="P102" s="73"/>
      <c r="Q102" s="73"/>
      <c r="R102" s="73"/>
      <c r="S102" s="73"/>
      <c r="T102" s="73"/>
      <c r="U102" s="73"/>
    </row>
    <row r="103" spans="1:21" ht="24" customHeight="1">
      <c r="A103" s="9"/>
      <c r="J103" s="160" t="s">
        <v>31</v>
      </c>
      <c r="K103" s="161"/>
      <c r="L103" s="161"/>
      <c r="M103" s="161"/>
      <c r="N103" s="161"/>
      <c r="O103" s="162"/>
      <c r="P103" s="73"/>
      <c r="Q103" s="73"/>
      <c r="R103" s="73"/>
      <c r="S103" s="73"/>
      <c r="T103" s="73"/>
      <c r="U103" s="73"/>
    </row>
    <row r="104" spans="1:21" ht="24" customHeight="1">
      <c r="A104" s="9"/>
      <c r="J104" s="160"/>
      <c r="K104" s="161"/>
      <c r="L104" s="161"/>
      <c r="M104" s="161"/>
      <c r="N104" s="161"/>
      <c r="O104" s="162"/>
      <c r="P104" s="73"/>
      <c r="Q104" s="73"/>
      <c r="R104" s="73"/>
      <c r="S104" s="73"/>
      <c r="T104" s="73"/>
      <c r="U104" s="73"/>
    </row>
    <row r="105" spans="1:21" ht="24" customHeight="1">
      <c r="A105" s="9"/>
      <c r="J105" s="160" t="s">
        <v>32</v>
      </c>
      <c r="K105" s="161"/>
      <c r="L105" s="161"/>
      <c r="M105" s="161"/>
      <c r="N105" s="161"/>
      <c r="O105" s="162"/>
      <c r="P105" s="73"/>
      <c r="Q105" s="73"/>
      <c r="R105" s="73"/>
      <c r="S105" s="73"/>
      <c r="T105" s="73"/>
      <c r="U105" s="73"/>
    </row>
    <row r="106" spans="1:21" ht="24" customHeight="1">
      <c r="A106" s="9"/>
      <c r="J106" s="160"/>
      <c r="K106" s="161"/>
      <c r="L106" s="161"/>
      <c r="M106" s="161"/>
      <c r="N106" s="161"/>
      <c r="O106" s="162"/>
      <c r="P106" s="73"/>
      <c r="Q106" s="73"/>
      <c r="R106" s="73"/>
      <c r="S106" s="73"/>
      <c r="T106" s="73"/>
      <c r="U106" s="73"/>
    </row>
    <row r="107" spans="1:21" ht="24" customHeight="1">
      <c r="A107" s="9"/>
      <c r="J107" s="160" t="s">
        <v>33</v>
      </c>
      <c r="K107" s="161"/>
      <c r="L107" s="161"/>
      <c r="M107" s="161"/>
      <c r="N107" s="161"/>
      <c r="O107" s="162"/>
      <c r="P107" s="73"/>
      <c r="Q107" s="73"/>
      <c r="R107" s="73"/>
      <c r="S107" s="73"/>
      <c r="T107" s="73"/>
      <c r="U107" s="73"/>
    </row>
    <row r="108" spans="1:21" ht="24" customHeight="1" thickBot="1">
      <c r="A108" s="9"/>
      <c r="J108" s="166"/>
      <c r="K108" s="167"/>
      <c r="L108" s="167"/>
      <c r="M108" s="167"/>
      <c r="N108" s="167"/>
      <c r="O108" s="168"/>
      <c r="P108" s="73"/>
      <c r="Q108" s="73"/>
      <c r="R108" s="73"/>
      <c r="S108" s="73"/>
      <c r="T108" s="73"/>
      <c r="U108" s="73"/>
    </row>
    <row r="109" spans="1:21" ht="13.15" customHeight="1">
      <c r="A109" s="9"/>
      <c r="J109" s="70"/>
      <c r="K109" s="70"/>
      <c r="L109" s="70"/>
      <c r="M109" s="70"/>
      <c r="N109" s="70"/>
      <c r="O109" s="70"/>
      <c r="P109" s="73"/>
      <c r="Q109" s="73"/>
      <c r="R109" s="73"/>
      <c r="S109" s="73"/>
      <c r="T109" s="73"/>
      <c r="U109" s="73"/>
    </row>
    <row r="110" spans="1:21" ht="6" customHeight="1" thickBot="1">
      <c r="A110" s="9"/>
      <c r="E110" s="13"/>
      <c r="O110" s="10"/>
    </row>
    <row r="111" spans="1:21" ht="21.75" customHeight="1">
      <c r="A111" s="206" t="s">
        <v>40</v>
      </c>
      <c r="B111" s="207"/>
      <c r="C111" s="207"/>
      <c r="D111" s="207"/>
      <c r="E111" s="207"/>
      <c r="F111" s="207"/>
      <c r="G111" s="207" t="s">
        <v>41</v>
      </c>
      <c r="H111" s="207"/>
      <c r="I111" s="207"/>
      <c r="J111" s="207"/>
      <c r="K111" s="207"/>
      <c r="L111" s="207"/>
      <c r="M111" s="207"/>
      <c r="N111" s="227"/>
      <c r="O111" s="228"/>
    </row>
    <row r="112" spans="1:21" ht="11.25" customHeight="1">
      <c r="A112" s="192" t="s">
        <v>42</v>
      </c>
      <c r="B112" s="193"/>
      <c r="C112" s="184" t="s">
        <v>43</v>
      </c>
      <c r="D112" s="184"/>
      <c r="E112" s="184"/>
      <c r="F112" s="184"/>
      <c r="G112" s="193" t="s">
        <v>44</v>
      </c>
      <c r="H112" s="193"/>
      <c r="I112" s="231" t="s">
        <v>45</v>
      </c>
      <c r="J112" s="232"/>
      <c r="K112" s="232"/>
      <c r="L112" s="232"/>
      <c r="M112" s="232"/>
      <c r="N112" s="233"/>
      <c r="O112" s="205" t="s">
        <v>46</v>
      </c>
    </row>
    <row r="113" spans="1:16" ht="11.25" customHeight="1">
      <c r="A113" s="192"/>
      <c r="B113" s="193"/>
      <c r="C113" s="184"/>
      <c r="D113" s="184"/>
      <c r="E113" s="184"/>
      <c r="F113" s="184"/>
      <c r="G113" s="193"/>
      <c r="H113" s="193"/>
      <c r="I113" s="234"/>
      <c r="J113" s="235"/>
      <c r="K113" s="235"/>
      <c r="L113" s="235"/>
      <c r="M113" s="235"/>
      <c r="N113" s="236"/>
      <c r="O113" s="205"/>
    </row>
    <row r="114" spans="1:16" ht="11.25" customHeight="1">
      <c r="A114" s="192"/>
      <c r="B114" s="193"/>
      <c r="C114" s="184"/>
      <c r="D114" s="184"/>
      <c r="E114" s="184"/>
      <c r="F114" s="184"/>
      <c r="G114" s="193"/>
      <c r="H114" s="193"/>
      <c r="I114" s="234"/>
      <c r="J114" s="235"/>
      <c r="K114" s="235"/>
      <c r="L114" s="235"/>
      <c r="M114" s="235"/>
      <c r="N114" s="236"/>
      <c r="O114" s="229" t="s">
        <v>47</v>
      </c>
    </row>
    <row r="115" spans="1:16" ht="11.25" customHeight="1">
      <c r="A115" s="192" t="s">
        <v>48</v>
      </c>
      <c r="B115" s="193"/>
      <c r="C115" s="184" t="s">
        <v>6</v>
      </c>
      <c r="D115" s="184"/>
      <c r="E115" s="184"/>
      <c r="F115" s="184"/>
      <c r="G115" s="193"/>
      <c r="H115" s="193"/>
      <c r="I115" s="234"/>
      <c r="J115" s="235"/>
      <c r="K115" s="235"/>
      <c r="L115" s="235"/>
      <c r="M115" s="235"/>
      <c r="N115" s="236"/>
      <c r="O115" s="230"/>
    </row>
    <row r="116" spans="1:16">
      <c r="A116" s="192"/>
      <c r="B116" s="193"/>
      <c r="C116" s="184"/>
      <c r="D116" s="184"/>
      <c r="E116" s="184"/>
      <c r="F116" s="184"/>
      <c r="G116" s="193"/>
      <c r="H116" s="193"/>
      <c r="I116" s="234"/>
      <c r="J116" s="235"/>
      <c r="K116" s="235"/>
      <c r="L116" s="235"/>
      <c r="M116" s="235"/>
      <c r="N116" s="236"/>
      <c r="O116" s="194" t="s">
        <v>49</v>
      </c>
    </row>
    <row r="117" spans="1:16">
      <c r="A117" s="192"/>
      <c r="B117" s="193"/>
      <c r="C117" s="184"/>
      <c r="D117" s="184"/>
      <c r="E117" s="184"/>
      <c r="F117" s="184"/>
      <c r="G117" s="193"/>
      <c r="H117" s="193"/>
      <c r="I117" s="237"/>
      <c r="J117" s="238"/>
      <c r="K117" s="238"/>
      <c r="L117" s="238"/>
      <c r="M117" s="238"/>
      <c r="N117" s="239"/>
      <c r="O117" s="195"/>
    </row>
    <row r="118" spans="1:16" ht="25.15" customHeight="1">
      <c r="A118" s="192" t="s">
        <v>50</v>
      </c>
      <c r="B118" s="193"/>
      <c r="C118" s="210"/>
      <c r="D118" s="211"/>
      <c r="E118" s="211"/>
      <c r="F118" s="212"/>
      <c r="G118" s="196" t="s">
        <v>51</v>
      </c>
      <c r="H118" s="197"/>
      <c r="I118" s="177" t="s">
        <v>52</v>
      </c>
      <c r="J118" s="180"/>
      <c r="K118" s="177" t="s">
        <v>53</v>
      </c>
      <c r="L118" s="180" t="s">
        <v>54</v>
      </c>
      <c r="M118" s="177" t="s">
        <v>55</v>
      </c>
      <c r="N118" s="177"/>
      <c r="O118" s="174"/>
    </row>
    <row r="119" spans="1:16" ht="25.15" customHeight="1">
      <c r="A119" s="192"/>
      <c r="B119" s="193"/>
      <c r="C119" s="213"/>
      <c r="D119" s="214"/>
      <c r="E119" s="214"/>
      <c r="F119" s="215"/>
      <c r="G119" s="198"/>
      <c r="H119" s="199"/>
      <c r="I119" s="178"/>
      <c r="J119" s="181"/>
      <c r="K119" s="178"/>
      <c r="L119" s="181"/>
      <c r="M119" s="178"/>
      <c r="N119" s="178"/>
      <c r="O119" s="175"/>
    </row>
    <row r="120" spans="1:16" ht="25.15" customHeight="1">
      <c r="A120" s="192"/>
      <c r="B120" s="193"/>
      <c r="C120" s="213"/>
      <c r="D120" s="214"/>
      <c r="E120" s="214"/>
      <c r="F120" s="215"/>
      <c r="G120" s="198"/>
      <c r="H120" s="199"/>
      <c r="I120" s="178"/>
      <c r="J120" s="181"/>
      <c r="K120" s="178"/>
      <c r="L120" s="181"/>
      <c r="M120" s="178"/>
      <c r="N120" s="178"/>
      <c r="O120" s="175"/>
    </row>
    <row r="121" spans="1:16" ht="25.15" customHeight="1">
      <c r="A121" s="192"/>
      <c r="B121" s="193"/>
      <c r="C121" s="213"/>
      <c r="D121" s="214"/>
      <c r="E121" s="214"/>
      <c r="F121" s="215"/>
      <c r="G121" s="198"/>
      <c r="H121" s="199"/>
      <c r="I121" s="178"/>
      <c r="J121" s="181"/>
      <c r="K121" s="178"/>
      <c r="L121" s="181"/>
      <c r="M121" s="178"/>
      <c r="N121" s="178"/>
      <c r="O121" s="175"/>
    </row>
    <row r="122" spans="1:16" ht="25.15" customHeight="1">
      <c r="A122" s="192"/>
      <c r="B122" s="193"/>
      <c r="C122" s="213"/>
      <c r="D122" s="214"/>
      <c r="E122" s="214"/>
      <c r="F122" s="215"/>
      <c r="G122" s="198"/>
      <c r="H122" s="199"/>
      <c r="I122" s="178"/>
      <c r="J122" s="182"/>
      <c r="K122" s="178"/>
      <c r="L122" s="182"/>
      <c r="M122" s="178"/>
      <c r="N122" s="178"/>
      <c r="O122" s="175"/>
    </row>
    <row r="123" spans="1:16" ht="25.15" customHeight="1">
      <c r="A123" s="192"/>
      <c r="B123" s="193"/>
      <c r="C123" s="216"/>
      <c r="D123" s="217"/>
      <c r="E123" s="217"/>
      <c r="F123" s="218"/>
      <c r="G123" s="198"/>
      <c r="H123" s="199"/>
      <c r="I123" s="179"/>
      <c r="J123" s="183"/>
      <c r="K123" s="179"/>
      <c r="L123" s="183"/>
      <c r="M123" s="179"/>
      <c r="N123" s="179"/>
      <c r="O123" s="176"/>
    </row>
    <row r="124" spans="1:16" ht="11.25" customHeight="1">
      <c r="A124" s="192" t="s">
        <v>56</v>
      </c>
      <c r="B124" s="193"/>
      <c r="C124" s="184"/>
      <c r="D124" s="184"/>
      <c r="E124" s="184"/>
      <c r="F124" s="184"/>
      <c r="G124" s="198"/>
      <c r="H124" s="199"/>
      <c r="I124" s="186"/>
      <c r="J124" s="187"/>
      <c r="K124" s="187"/>
      <c r="L124" s="187"/>
      <c r="M124" s="187"/>
      <c r="N124" s="187"/>
      <c r="O124" s="188"/>
    </row>
    <row r="125" spans="1:16" ht="11.25" customHeight="1">
      <c r="A125" s="192"/>
      <c r="B125" s="193"/>
      <c r="C125" s="184"/>
      <c r="D125" s="184"/>
      <c r="E125" s="184"/>
      <c r="F125" s="184"/>
      <c r="G125" s="198"/>
      <c r="H125" s="199"/>
      <c r="I125" s="189"/>
      <c r="J125" s="190"/>
      <c r="K125" s="190"/>
      <c r="L125" s="190"/>
      <c r="M125" s="190"/>
      <c r="N125" s="190"/>
      <c r="O125" s="191"/>
    </row>
    <row r="126" spans="1:16" ht="18.75" customHeight="1">
      <c r="A126" s="208"/>
      <c r="B126" s="209"/>
      <c r="C126" s="185"/>
      <c r="D126" s="185"/>
      <c r="E126" s="185"/>
      <c r="F126" s="185"/>
      <c r="G126" s="198"/>
      <c r="H126" s="199"/>
      <c r="I126" s="189"/>
      <c r="J126" s="190"/>
      <c r="K126" s="190"/>
      <c r="L126" s="190"/>
      <c r="M126" s="190"/>
      <c r="N126" s="190"/>
      <c r="O126" s="191"/>
    </row>
    <row r="127" spans="1:16" ht="30.6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2"/>
      <c r="P127" s="11"/>
    </row>
    <row r="128" spans="1:16" ht="30.6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2"/>
    </row>
    <row r="129" spans="1:15" ht="30.6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2"/>
    </row>
    <row r="130" spans="1:15" ht="30.6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2"/>
    </row>
    <row r="131" spans="1:15" ht="30.6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2"/>
    </row>
    <row r="132" spans="1:15" ht="30.6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2"/>
    </row>
    <row r="133" spans="1:15" ht="30.6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2"/>
    </row>
    <row r="134" spans="1:15" ht="30.6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2"/>
    </row>
    <row r="135" spans="1:15" ht="30.6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2"/>
    </row>
    <row r="136" spans="1:15" ht="30.6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2"/>
    </row>
    <row r="137" spans="1:15" ht="30.6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2"/>
    </row>
    <row r="138" spans="1:15" ht="30.6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2"/>
    </row>
    <row r="139" spans="1:15" ht="13.1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</row>
    <row r="140" spans="1:15" ht="13.1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</row>
    <row r="141" spans="1:15" ht="13.1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</row>
    <row r="142" spans="1:15" ht="13.1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</row>
    <row r="143" spans="1:15" ht="13.1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</row>
    <row r="144" spans="1:15" ht="13.1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</row>
    <row r="145" spans="1:14" ht="13.1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</row>
    <row r="146" spans="1:14" ht="13.1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</row>
  </sheetData>
  <mergeCells count="107">
    <mergeCell ref="J43:J44"/>
    <mergeCell ref="K43:O44"/>
    <mergeCell ref="A47:O47"/>
    <mergeCell ref="A17:O17"/>
    <mergeCell ref="J37:J38"/>
    <mergeCell ref="K37:O38"/>
    <mergeCell ref="J39:J40"/>
    <mergeCell ref="K39:O40"/>
    <mergeCell ref="J41:J42"/>
    <mergeCell ref="K41:O42"/>
    <mergeCell ref="J32:J33"/>
    <mergeCell ref="K32:O33"/>
    <mergeCell ref="J34:J35"/>
    <mergeCell ref="K34:O35"/>
    <mergeCell ref="J36:O36"/>
    <mergeCell ref="B12:O12"/>
    <mergeCell ref="J27:O27"/>
    <mergeCell ref="J28:J29"/>
    <mergeCell ref="K28:O29"/>
    <mergeCell ref="J30:J31"/>
    <mergeCell ref="K30:O31"/>
    <mergeCell ref="A1:B1"/>
    <mergeCell ref="C1:M1"/>
    <mergeCell ref="A112:B114"/>
    <mergeCell ref="J54:J55"/>
    <mergeCell ref="K54:O55"/>
    <mergeCell ref="J56:J57"/>
    <mergeCell ref="K56:O57"/>
    <mergeCell ref="J58:O58"/>
    <mergeCell ref="J49:O49"/>
    <mergeCell ref="J50:J51"/>
    <mergeCell ref="K50:O51"/>
    <mergeCell ref="J52:J53"/>
    <mergeCell ref="K52:O53"/>
    <mergeCell ref="J86:J87"/>
    <mergeCell ref="K86:O87"/>
    <mergeCell ref="J79:O79"/>
    <mergeCell ref="J80:J81"/>
    <mergeCell ref="K80:O81"/>
    <mergeCell ref="C124:F126"/>
    <mergeCell ref="I124:O126"/>
    <mergeCell ref="A115:B117"/>
    <mergeCell ref="O116:O117"/>
    <mergeCell ref="A118:B123"/>
    <mergeCell ref="G118:H126"/>
    <mergeCell ref="I118:I123"/>
    <mergeCell ref="J118:J123"/>
    <mergeCell ref="N1:O1"/>
    <mergeCell ref="A3:B4"/>
    <mergeCell ref="O112:O113"/>
    <mergeCell ref="A111:F111"/>
    <mergeCell ref="A124:B126"/>
    <mergeCell ref="C118:F123"/>
    <mergeCell ref="C3:D4"/>
    <mergeCell ref="E3:G4"/>
    <mergeCell ref="H3:I4"/>
    <mergeCell ref="J3:O4"/>
    <mergeCell ref="G111:O111"/>
    <mergeCell ref="O114:O115"/>
    <mergeCell ref="C112:F114"/>
    <mergeCell ref="G112:H117"/>
    <mergeCell ref="I112:N117"/>
    <mergeCell ref="C115:F117"/>
    <mergeCell ref="O118:O123"/>
    <mergeCell ref="N118:N123"/>
    <mergeCell ref="K118:K123"/>
    <mergeCell ref="L118:L123"/>
    <mergeCell ref="M118:M123"/>
    <mergeCell ref="J59:J60"/>
    <mergeCell ref="K59:O60"/>
    <mergeCell ref="J61:J62"/>
    <mergeCell ref="K61:O62"/>
    <mergeCell ref="J63:J64"/>
    <mergeCell ref="K63:O64"/>
    <mergeCell ref="J65:J66"/>
    <mergeCell ref="K65:O66"/>
    <mergeCell ref="J70:O70"/>
    <mergeCell ref="J71:J72"/>
    <mergeCell ref="K71:O72"/>
    <mergeCell ref="J73:J74"/>
    <mergeCell ref="K73:O74"/>
    <mergeCell ref="J75:J76"/>
    <mergeCell ref="K75:O76"/>
    <mergeCell ref="J77:J78"/>
    <mergeCell ref="K77:O78"/>
    <mergeCell ref="J84:J85"/>
    <mergeCell ref="K84:O85"/>
    <mergeCell ref="J82:J83"/>
    <mergeCell ref="K82:O83"/>
    <mergeCell ref="J91:O91"/>
    <mergeCell ref="J92:J93"/>
    <mergeCell ref="K92:O93"/>
    <mergeCell ref="J94:J95"/>
    <mergeCell ref="K94:O95"/>
    <mergeCell ref="J96:J97"/>
    <mergeCell ref="K96:O97"/>
    <mergeCell ref="J98:J99"/>
    <mergeCell ref="K98:O99"/>
    <mergeCell ref="J100:O100"/>
    <mergeCell ref="J107:J108"/>
    <mergeCell ref="K107:O108"/>
    <mergeCell ref="J101:J102"/>
    <mergeCell ref="K101:O102"/>
    <mergeCell ref="J103:J104"/>
    <mergeCell ref="K103:O104"/>
    <mergeCell ref="J105:J106"/>
    <mergeCell ref="K105:O106"/>
  </mergeCells>
  <phoneticPr fontId="31" type="noConversion"/>
  <conditionalFormatting sqref="C20:O20">
    <cfRule type="cellIs" dxfId="25" priority="19" stopIfTrue="1" operator="lessThan">
      <formula>1</formula>
    </cfRule>
    <cfRule type="cellIs" dxfId="24" priority="20" stopIfTrue="1" operator="greaterThan">
      <formula>1</formula>
    </cfRule>
    <cfRule type="cellIs" dxfId="23" priority="21" stopIfTrue="1" operator="lessThanOrEqual">
      <formula>1</formula>
    </cfRule>
  </conditionalFormatting>
  <conditionalFormatting sqref="C11:O11">
    <cfRule type="cellIs" dxfId="22" priority="13" stopIfTrue="1" operator="lessThan">
      <formula>1</formula>
    </cfRule>
    <cfRule type="cellIs" dxfId="21" priority="14" stopIfTrue="1" operator="greaterThan">
      <formula>1</formula>
    </cfRule>
    <cfRule type="cellIs" dxfId="20" priority="15" stopIfTrue="1" operator="lessThanOrEqual">
      <formula>1</formula>
    </cfRule>
  </conditionalFormatting>
  <conditionalFormatting sqref="C23:O23">
    <cfRule type="cellIs" dxfId="19" priority="10" stopIfTrue="1" operator="lessThan">
      <formula>1</formula>
    </cfRule>
    <cfRule type="cellIs" dxfId="18" priority="11" stopIfTrue="1" operator="greaterThan">
      <formula>1</formula>
    </cfRule>
    <cfRule type="cellIs" dxfId="17" priority="12" stopIfTrue="1" operator="lessThanOrEqual">
      <formula>1</formula>
    </cfRule>
  </conditionalFormatting>
  <conditionalFormatting sqref="C15:O15">
    <cfRule type="cellIs" dxfId="16" priority="1" stopIfTrue="1" operator="lessThan">
      <formula>$C$16</formula>
    </cfRule>
    <cfRule type="cellIs" dxfId="15" priority="2" stopIfTrue="1" operator="greaterThan">
      <formula>$C$16</formula>
    </cfRule>
    <cfRule type="cellIs" dxfId="14" priority="3" stopIfTrue="1" operator="lessThanOrEqual">
      <formula>$C$16</formula>
    </cfRule>
  </conditionalFormatting>
  <pageMargins left="0.7" right="0.7" top="0.75" bottom="0.75" header="0.3" footer="0.3"/>
  <pageSetup paperSize="9" orientation="portrait" horizontalDpi="360" verticalDpi="360" r:id="rId1"/>
  <ignoredErrors>
    <ignoredError sqref="O11 O2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505E-4D3C-48B3-B4D5-0EEB7B15354B}">
  <dimension ref="A1:R90"/>
  <sheetViews>
    <sheetView topLeftCell="J1" zoomScale="70" zoomScaleNormal="70" workbookViewId="0">
      <selection activeCell="K25" sqref="K25:O26"/>
    </sheetView>
  </sheetViews>
  <sheetFormatPr defaultColWidth="11.5703125" defaultRowHeight="10.15"/>
  <cols>
    <col min="1" max="1" width="5.85546875" style="11" customWidth="1"/>
    <col min="2" max="2" width="35" style="11" customWidth="1"/>
    <col min="3" max="9" width="18.85546875" style="11" customWidth="1"/>
    <col min="10" max="10" width="19.5703125" style="11" customWidth="1"/>
    <col min="11" max="14" width="18.85546875" style="11" customWidth="1"/>
    <col min="15" max="15" width="14.42578125" style="11" customWidth="1"/>
    <col min="16" max="16" width="11.42578125" style="11"/>
    <col min="17" max="17" width="11.28515625" style="11" bestFit="1" customWidth="1"/>
    <col min="18" max="256" width="11.42578125" style="11"/>
    <col min="257" max="257" width="5.85546875" style="11" customWidth="1"/>
    <col min="258" max="258" width="29.5703125" style="11" customWidth="1"/>
    <col min="259" max="259" width="9.140625" style="11" customWidth="1"/>
    <col min="260" max="260" width="9.7109375" style="11" customWidth="1"/>
    <col min="261" max="261" width="9.5703125" style="11" customWidth="1"/>
    <col min="262" max="262" width="11.7109375" style="11" customWidth="1"/>
    <col min="263" max="263" width="9.42578125" style="11" customWidth="1"/>
    <col min="264" max="264" width="10.5703125" style="11" customWidth="1"/>
    <col min="265" max="265" width="11.42578125" style="11"/>
    <col min="266" max="268" width="10" style="11" customWidth="1"/>
    <col min="269" max="270" width="10.42578125" style="11" customWidth="1"/>
    <col min="271" max="271" width="10" style="11" customWidth="1"/>
    <col min="272" max="272" width="11.42578125" style="11"/>
    <col min="273" max="273" width="11.28515625" style="11" bestFit="1" customWidth="1"/>
    <col min="274" max="512" width="11.42578125" style="11"/>
    <col min="513" max="513" width="5.85546875" style="11" customWidth="1"/>
    <col min="514" max="514" width="29.5703125" style="11" customWidth="1"/>
    <col min="515" max="515" width="9.140625" style="11" customWidth="1"/>
    <col min="516" max="516" width="9.7109375" style="11" customWidth="1"/>
    <col min="517" max="517" width="9.5703125" style="11" customWidth="1"/>
    <col min="518" max="518" width="11.7109375" style="11" customWidth="1"/>
    <col min="519" max="519" width="9.42578125" style="11" customWidth="1"/>
    <col min="520" max="520" width="10.5703125" style="11" customWidth="1"/>
    <col min="521" max="521" width="11.42578125" style="11"/>
    <col min="522" max="524" width="10" style="11" customWidth="1"/>
    <col min="525" max="526" width="10.42578125" style="11" customWidth="1"/>
    <col min="527" max="527" width="10" style="11" customWidth="1"/>
    <col min="528" max="528" width="11.42578125" style="11"/>
    <col min="529" max="529" width="11.28515625" style="11" bestFit="1" customWidth="1"/>
    <col min="530" max="768" width="11.42578125" style="11"/>
    <col min="769" max="769" width="5.85546875" style="11" customWidth="1"/>
    <col min="770" max="770" width="29.5703125" style="11" customWidth="1"/>
    <col min="771" max="771" width="9.140625" style="11" customWidth="1"/>
    <col min="772" max="772" width="9.7109375" style="11" customWidth="1"/>
    <col min="773" max="773" width="9.5703125" style="11" customWidth="1"/>
    <col min="774" max="774" width="11.7109375" style="11" customWidth="1"/>
    <col min="775" max="775" width="9.42578125" style="11" customWidth="1"/>
    <col min="776" max="776" width="10.5703125" style="11" customWidth="1"/>
    <col min="777" max="777" width="11.42578125" style="11"/>
    <col min="778" max="780" width="10" style="11" customWidth="1"/>
    <col min="781" max="782" width="10.42578125" style="11" customWidth="1"/>
    <col min="783" max="783" width="10" style="11" customWidth="1"/>
    <col min="784" max="784" width="11.42578125" style="11"/>
    <col min="785" max="785" width="11.28515625" style="11" bestFit="1" customWidth="1"/>
    <col min="786" max="1024" width="11.42578125" style="11"/>
    <col min="1025" max="1025" width="5.85546875" style="11" customWidth="1"/>
    <col min="1026" max="1026" width="29.5703125" style="11" customWidth="1"/>
    <col min="1027" max="1027" width="9.140625" style="11" customWidth="1"/>
    <col min="1028" max="1028" width="9.7109375" style="11" customWidth="1"/>
    <col min="1029" max="1029" width="9.5703125" style="11" customWidth="1"/>
    <col min="1030" max="1030" width="11.7109375" style="11" customWidth="1"/>
    <col min="1031" max="1031" width="9.42578125" style="11" customWidth="1"/>
    <col min="1032" max="1032" width="10.5703125" style="11" customWidth="1"/>
    <col min="1033" max="1033" width="11.42578125" style="11"/>
    <col min="1034" max="1036" width="10" style="11" customWidth="1"/>
    <col min="1037" max="1038" width="10.42578125" style="11" customWidth="1"/>
    <col min="1039" max="1039" width="10" style="11" customWidth="1"/>
    <col min="1040" max="1040" width="11.42578125" style="11"/>
    <col min="1041" max="1041" width="11.28515625" style="11" bestFit="1" customWidth="1"/>
    <col min="1042" max="1280" width="11.42578125" style="11"/>
    <col min="1281" max="1281" width="5.85546875" style="11" customWidth="1"/>
    <col min="1282" max="1282" width="29.5703125" style="11" customWidth="1"/>
    <col min="1283" max="1283" width="9.140625" style="11" customWidth="1"/>
    <col min="1284" max="1284" width="9.7109375" style="11" customWidth="1"/>
    <col min="1285" max="1285" width="9.5703125" style="11" customWidth="1"/>
    <col min="1286" max="1286" width="11.7109375" style="11" customWidth="1"/>
    <col min="1287" max="1287" width="9.42578125" style="11" customWidth="1"/>
    <col min="1288" max="1288" width="10.5703125" style="11" customWidth="1"/>
    <col min="1289" max="1289" width="11.42578125" style="11"/>
    <col min="1290" max="1292" width="10" style="11" customWidth="1"/>
    <col min="1293" max="1294" width="10.42578125" style="11" customWidth="1"/>
    <col min="1295" max="1295" width="10" style="11" customWidth="1"/>
    <col min="1296" max="1296" width="11.42578125" style="11"/>
    <col min="1297" max="1297" width="11.28515625" style="11" bestFit="1" customWidth="1"/>
    <col min="1298" max="1536" width="11.42578125" style="11"/>
    <col min="1537" max="1537" width="5.85546875" style="11" customWidth="1"/>
    <col min="1538" max="1538" width="29.5703125" style="11" customWidth="1"/>
    <col min="1539" max="1539" width="9.140625" style="11" customWidth="1"/>
    <col min="1540" max="1540" width="9.7109375" style="11" customWidth="1"/>
    <col min="1541" max="1541" width="9.5703125" style="11" customWidth="1"/>
    <col min="1542" max="1542" width="11.7109375" style="11" customWidth="1"/>
    <col min="1543" max="1543" width="9.42578125" style="11" customWidth="1"/>
    <col min="1544" max="1544" width="10.5703125" style="11" customWidth="1"/>
    <col min="1545" max="1545" width="11.42578125" style="11"/>
    <col min="1546" max="1548" width="10" style="11" customWidth="1"/>
    <col min="1549" max="1550" width="10.42578125" style="11" customWidth="1"/>
    <col min="1551" max="1551" width="10" style="11" customWidth="1"/>
    <col min="1552" max="1552" width="11.42578125" style="11"/>
    <col min="1553" max="1553" width="11.28515625" style="11" bestFit="1" customWidth="1"/>
    <col min="1554" max="1792" width="11.42578125" style="11"/>
    <col min="1793" max="1793" width="5.85546875" style="11" customWidth="1"/>
    <col min="1794" max="1794" width="29.5703125" style="11" customWidth="1"/>
    <col min="1795" max="1795" width="9.140625" style="11" customWidth="1"/>
    <col min="1796" max="1796" width="9.7109375" style="11" customWidth="1"/>
    <col min="1797" max="1797" width="9.5703125" style="11" customWidth="1"/>
    <col min="1798" max="1798" width="11.7109375" style="11" customWidth="1"/>
    <col min="1799" max="1799" width="9.42578125" style="11" customWidth="1"/>
    <col min="1800" max="1800" width="10.5703125" style="11" customWidth="1"/>
    <col min="1801" max="1801" width="11.42578125" style="11"/>
    <col min="1802" max="1804" width="10" style="11" customWidth="1"/>
    <col min="1805" max="1806" width="10.42578125" style="11" customWidth="1"/>
    <col min="1807" max="1807" width="10" style="11" customWidth="1"/>
    <col min="1808" max="1808" width="11.42578125" style="11"/>
    <col min="1809" max="1809" width="11.28515625" style="11" bestFit="1" customWidth="1"/>
    <col min="1810" max="2048" width="11.42578125" style="11"/>
    <col min="2049" max="2049" width="5.85546875" style="11" customWidth="1"/>
    <col min="2050" max="2050" width="29.5703125" style="11" customWidth="1"/>
    <col min="2051" max="2051" width="9.140625" style="11" customWidth="1"/>
    <col min="2052" max="2052" width="9.7109375" style="11" customWidth="1"/>
    <col min="2053" max="2053" width="9.5703125" style="11" customWidth="1"/>
    <col min="2054" max="2054" width="11.7109375" style="11" customWidth="1"/>
    <col min="2055" max="2055" width="9.42578125" style="11" customWidth="1"/>
    <col min="2056" max="2056" width="10.5703125" style="11" customWidth="1"/>
    <col min="2057" max="2057" width="11.42578125" style="11"/>
    <col min="2058" max="2060" width="10" style="11" customWidth="1"/>
    <col min="2061" max="2062" width="10.42578125" style="11" customWidth="1"/>
    <col min="2063" max="2063" width="10" style="11" customWidth="1"/>
    <col min="2064" max="2064" width="11.42578125" style="11"/>
    <col min="2065" max="2065" width="11.28515625" style="11" bestFit="1" customWidth="1"/>
    <col min="2066" max="2304" width="11.42578125" style="11"/>
    <col min="2305" max="2305" width="5.85546875" style="11" customWidth="1"/>
    <col min="2306" max="2306" width="29.5703125" style="11" customWidth="1"/>
    <col min="2307" max="2307" width="9.140625" style="11" customWidth="1"/>
    <col min="2308" max="2308" width="9.7109375" style="11" customWidth="1"/>
    <col min="2309" max="2309" width="9.5703125" style="11" customWidth="1"/>
    <col min="2310" max="2310" width="11.7109375" style="11" customWidth="1"/>
    <col min="2311" max="2311" width="9.42578125" style="11" customWidth="1"/>
    <col min="2312" max="2312" width="10.5703125" style="11" customWidth="1"/>
    <col min="2313" max="2313" width="11.42578125" style="11"/>
    <col min="2314" max="2316" width="10" style="11" customWidth="1"/>
    <col min="2317" max="2318" width="10.42578125" style="11" customWidth="1"/>
    <col min="2319" max="2319" width="10" style="11" customWidth="1"/>
    <col min="2320" max="2320" width="11.42578125" style="11"/>
    <col min="2321" max="2321" width="11.28515625" style="11" bestFit="1" customWidth="1"/>
    <col min="2322" max="2560" width="11.42578125" style="11"/>
    <col min="2561" max="2561" width="5.85546875" style="11" customWidth="1"/>
    <col min="2562" max="2562" width="29.5703125" style="11" customWidth="1"/>
    <col min="2563" max="2563" width="9.140625" style="11" customWidth="1"/>
    <col min="2564" max="2564" width="9.7109375" style="11" customWidth="1"/>
    <col min="2565" max="2565" width="9.5703125" style="11" customWidth="1"/>
    <col min="2566" max="2566" width="11.7109375" style="11" customWidth="1"/>
    <col min="2567" max="2567" width="9.42578125" style="11" customWidth="1"/>
    <col min="2568" max="2568" width="10.5703125" style="11" customWidth="1"/>
    <col min="2569" max="2569" width="11.42578125" style="11"/>
    <col min="2570" max="2572" width="10" style="11" customWidth="1"/>
    <col min="2573" max="2574" width="10.42578125" style="11" customWidth="1"/>
    <col min="2575" max="2575" width="10" style="11" customWidth="1"/>
    <col min="2576" max="2576" width="11.42578125" style="11"/>
    <col min="2577" max="2577" width="11.28515625" style="11" bestFit="1" customWidth="1"/>
    <col min="2578" max="2816" width="11.42578125" style="11"/>
    <col min="2817" max="2817" width="5.85546875" style="11" customWidth="1"/>
    <col min="2818" max="2818" width="29.5703125" style="11" customWidth="1"/>
    <col min="2819" max="2819" width="9.140625" style="11" customWidth="1"/>
    <col min="2820" max="2820" width="9.7109375" style="11" customWidth="1"/>
    <col min="2821" max="2821" width="9.5703125" style="11" customWidth="1"/>
    <col min="2822" max="2822" width="11.7109375" style="11" customWidth="1"/>
    <col min="2823" max="2823" width="9.42578125" style="11" customWidth="1"/>
    <col min="2824" max="2824" width="10.5703125" style="11" customWidth="1"/>
    <col min="2825" max="2825" width="11.42578125" style="11"/>
    <col min="2826" max="2828" width="10" style="11" customWidth="1"/>
    <col min="2829" max="2830" width="10.42578125" style="11" customWidth="1"/>
    <col min="2831" max="2831" width="10" style="11" customWidth="1"/>
    <col min="2832" max="2832" width="11.42578125" style="11"/>
    <col min="2833" max="2833" width="11.28515625" style="11" bestFit="1" customWidth="1"/>
    <col min="2834" max="3072" width="11.42578125" style="11"/>
    <col min="3073" max="3073" width="5.85546875" style="11" customWidth="1"/>
    <col min="3074" max="3074" width="29.5703125" style="11" customWidth="1"/>
    <col min="3075" max="3075" width="9.140625" style="11" customWidth="1"/>
    <col min="3076" max="3076" width="9.7109375" style="11" customWidth="1"/>
    <col min="3077" max="3077" width="9.5703125" style="11" customWidth="1"/>
    <col min="3078" max="3078" width="11.7109375" style="11" customWidth="1"/>
    <col min="3079" max="3079" width="9.42578125" style="11" customWidth="1"/>
    <col min="3080" max="3080" width="10.5703125" style="11" customWidth="1"/>
    <col min="3081" max="3081" width="11.42578125" style="11"/>
    <col min="3082" max="3084" width="10" style="11" customWidth="1"/>
    <col min="3085" max="3086" width="10.42578125" style="11" customWidth="1"/>
    <col min="3087" max="3087" width="10" style="11" customWidth="1"/>
    <col min="3088" max="3088" width="11.42578125" style="11"/>
    <col min="3089" max="3089" width="11.28515625" style="11" bestFit="1" customWidth="1"/>
    <col min="3090" max="3328" width="11.42578125" style="11"/>
    <col min="3329" max="3329" width="5.85546875" style="11" customWidth="1"/>
    <col min="3330" max="3330" width="29.5703125" style="11" customWidth="1"/>
    <col min="3331" max="3331" width="9.140625" style="11" customWidth="1"/>
    <col min="3332" max="3332" width="9.7109375" style="11" customWidth="1"/>
    <col min="3333" max="3333" width="9.5703125" style="11" customWidth="1"/>
    <col min="3334" max="3334" width="11.7109375" style="11" customWidth="1"/>
    <col min="3335" max="3335" width="9.42578125" style="11" customWidth="1"/>
    <col min="3336" max="3336" width="10.5703125" style="11" customWidth="1"/>
    <col min="3337" max="3337" width="11.42578125" style="11"/>
    <col min="3338" max="3340" width="10" style="11" customWidth="1"/>
    <col min="3341" max="3342" width="10.42578125" style="11" customWidth="1"/>
    <col min="3343" max="3343" width="10" style="11" customWidth="1"/>
    <col min="3344" max="3344" width="11.42578125" style="11"/>
    <col min="3345" max="3345" width="11.28515625" style="11" bestFit="1" customWidth="1"/>
    <col min="3346" max="3584" width="11.42578125" style="11"/>
    <col min="3585" max="3585" width="5.85546875" style="11" customWidth="1"/>
    <col min="3586" max="3586" width="29.5703125" style="11" customWidth="1"/>
    <col min="3587" max="3587" width="9.140625" style="11" customWidth="1"/>
    <col min="3588" max="3588" width="9.7109375" style="11" customWidth="1"/>
    <col min="3589" max="3589" width="9.5703125" style="11" customWidth="1"/>
    <col min="3590" max="3590" width="11.7109375" style="11" customWidth="1"/>
    <col min="3591" max="3591" width="9.42578125" style="11" customWidth="1"/>
    <col min="3592" max="3592" width="10.5703125" style="11" customWidth="1"/>
    <col min="3593" max="3593" width="11.42578125" style="11"/>
    <col min="3594" max="3596" width="10" style="11" customWidth="1"/>
    <col min="3597" max="3598" width="10.42578125" style="11" customWidth="1"/>
    <col min="3599" max="3599" width="10" style="11" customWidth="1"/>
    <col min="3600" max="3600" width="11.42578125" style="11"/>
    <col min="3601" max="3601" width="11.28515625" style="11" bestFit="1" customWidth="1"/>
    <col min="3602" max="3840" width="11.42578125" style="11"/>
    <col min="3841" max="3841" width="5.85546875" style="11" customWidth="1"/>
    <col min="3842" max="3842" width="29.5703125" style="11" customWidth="1"/>
    <col min="3843" max="3843" width="9.140625" style="11" customWidth="1"/>
    <col min="3844" max="3844" width="9.7109375" style="11" customWidth="1"/>
    <col min="3845" max="3845" width="9.5703125" style="11" customWidth="1"/>
    <col min="3846" max="3846" width="11.7109375" style="11" customWidth="1"/>
    <col min="3847" max="3847" width="9.42578125" style="11" customWidth="1"/>
    <col min="3848" max="3848" width="10.5703125" style="11" customWidth="1"/>
    <col min="3849" max="3849" width="11.42578125" style="11"/>
    <col min="3850" max="3852" width="10" style="11" customWidth="1"/>
    <col min="3853" max="3854" width="10.42578125" style="11" customWidth="1"/>
    <col min="3855" max="3855" width="10" style="11" customWidth="1"/>
    <col min="3856" max="3856" width="11.42578125" style="11"/>
    <col min="3857" max="3857" width="11.28515625" style="11" bestFit="1" customWidth="1"/>
    <col min="3858" max="4096" width="11.42578125" style="11"/>
    <col min="4097" max="4097" width="5.85546875" style="11" customWidth="1"/>
    <col min="4098" max="4098" width="29.5703125" style="11" customWidth="1"/>
    <col min="4099" max="4099" width="9.140625" style="11" customWidth="1"/>
    <col min="4100" max="4100" width="9.7109375" style="11" customWidth="1"/>
    <col min="4101" max="4101" width="9.5703125" style="11" customWidth="1"/>
    <col min="4102" max="4102" width="11.7109375" style="11" customWidth="1"/>
    <col min="4103" max="4103" width="9.42578125" style="11" customWidth="1"/>
    <col min="4104" max="4104" width="10.5703125" style="11" customWidth="1"/>
    <col min="4105" max="4105" width="11.42578125" style="11"/>
    <col min="4106" max="4108" width="10" style="11" customWidth="1"/>
    <col min="4109" max="4110" width="10.42578125" style="11" customWidth="1"/>
    <col min="4111" max="4111" width="10" style="11" customWidth="1"/>
    <col min="4112" max="4112" width="11.42578125" style="11"/>
    <col min="4113" max="4113" width="11.28515625" style="11" bestFit="1" customWidth="1"/>
    <col min="4114" max="4352" width="11.42578125" style="11"/>
    <col min="4353" max="4353" width="5.85546875" style="11" customWidth="1"/>
    <col min="4354" max="4354" width="29.5703125" style="11" customWidth="1"/>
    <col min="4355" max="4355" width="9.140625" style="11" customWidth="1"/>
    <col min="4356" max="4356" width="9.7109375" style="11" customWidth="1"/>
    <col min="4357" max="4357" width="9.5703125" style="11" customWidth="1"/>
    <col min="4358" max="4358" width="11.7109375" style="11" customWidth="1"/>
    <col min="4359" max="4359" width="9.42578125" style="11" customWidth="1"/>
    <col min="4360" max="4360" width="10.5703125" style="11" customWidth="1"/>
    <col min="4361" max="4361" width="11.42578125" style="11"/>
    <col min="4362" max="4364" width="10" style="11" customWidth="1"/>
    <col min="4365" max="4366" width="10.42578125" style="11" customWidth="1"/>
    <col min="4367" max="4367" width="10" style="11" customWidth="1"/>
    <col min="4368" max="4368" width="11.42578125" style="11"/>
    <col min="4369" max="4369" width="11.28515625" style="11" bestFit="1" customWidth="1"/>
    <col min="4370" max="4608" width="11.42578125" style="11"/>
    <col min="4609" max="4609" width="5.85546875" style="11" customWidth="1"/>
    <col min="4610" max="4610" width="29.5703125" style="11" customWidth="1"/>
    <col min="4611" max="4611" width="9.140625" style="11" customWidth="1"/>
    <col min="4612" max="4612" width="9.7109375" style="11" customWidth="1"/>
    <col min="4613" max="4613" width="9.5703125" style="11" customWidth="1"/>
    <col min="4614" max="4614" width="11.7109375" style="11" customWidth="1"/>
    <col min="4615" max="4615" width="9.42578125" style="11" customWidth="1"/>
    <col min="4616" max="4616" width="10.5703125" style="11" customWidth="1"/>
    <col min="4617" max="4617" width="11.42578125" style="11"/>
    <col min="4618" max="4620" width="10" style="11" customWidth="1"/>
    <col min="4621" max="4622" width="10.42578125" style="11" customWidth="1"/>
    <col min="4623" max="4623" width="10" style="11" customWidth="1"/>
    <col min="4624" max="4624" width="11.42578125" style="11"/>
    <col min="4625" max="4625" width="11.28515625" style="11" bestFit="1" customWidth="1"/>
    <col min="4626" max="4864" width="11.42578125" style="11"/>
    <col min="4865" max="4865" width="5.85546875" style="11" customWidth="1"/>
    <col min="4866" max="4866" width="29.5703125" style="11" customWidth="1"/>
    <col min="4867" max="4867" width="9.140625" style="11" customWidth="1"/>
    <col min="4868" max="4868" width="9.7109375" style="11" customWidth="1"/>
    <col min="4869" max="4869" width="9.5703125" style="11" customWidth="1"/>
    <col min="4870" max="4870" width="11.7109375" style="11" customWidth="1"/>
    <col min="4871" max="4871" width="9.42578125" style="11" customWidth="1"/>
    <col min="4872" max="4872" width="10.5703125" style="11" customWidth="1"/>
    <col min="4873" max="4873" width="11.42578125" style="11"/>
    <col min="4874" max="4876" width="10" style="11" customWidth="1"/>
    <col min="4877" max="4878" width="10.42578125" style="11" customWidth="1"/>
    <col min="4879" max="4879" width="10" style="11" customWidth="1"/>
    <col min="4880" max="4880" width="11.42578125" style="11"/>
    <col min="4881" max="4881" width="11.28515625" style="11" bestFit="1" customWidth="1"/>
    <col min="4882" max="5120" width="11.42578125" style="11"/>
    <col min="5121" max="5121" width="5.85546875" style="11" customWidth="1"/>
    <col min="5122" max="5122" width="29.5703125" style="11" customWidth="1"/>
    <col min="5123" max="5123" width="9.140625" style="11" customWidth="1"/>
    <col min="5124" max="5124" width="9.7109375" style="11" customWidth="1"/>
    <col min="5125" max="5125" width="9.5703125" style="11" customWidth="1"/>
    <col min="5126" max="5126" width="11.7109375" style="11" customWidth="1"/>
    <col min="5127" max="5127" width="9.42578125" style="11" customWidth="1"/>
    <col min="5128" max="5128" width="10.5703125" style="11" customWidth="1"/>
    <col min="5129" max="5129" width="11.42578125" style="11"/>
    <col min="5130" max="5132" width="10" style="11" customWidth="1"/>
    <col min="5133" max="5134" width="10.42578125" style="11" customWidth="1"/>
    <col min="5135" max="5135" width="10" style="11" customWidth="1"/>
    <col min="5136" max="5136" width="11.42578125" style="11"/>
    <col min="5137" max="5137" width="11.28515625" style="11" bestFit="1" customWidth="1"/>
    <col min="5138" max="5376" width="11.42578125" style="11"/>
    <col min="5377" max="5377" width="5.85546875" style="11" customWidth="1"/>
    <col min="5378" max="5378" width="29.5703125" style="11" customWidth="1"/>
    <col min="5379" max="5379" width="9.140625" style="11" customWidth="1"/>
    <col min="5380" max="5380" width="9.7109375" style="11" customWidth="1"/>
    <col min="5381" max="5381" width="9.5703125" style="11" customWidth="1"/>
    <col min="5382" max="5382" width="11.7109375" style="11" customWidth="1"/>
    <col min="5383" max="5383" width="9.42578125" style="11" customWidth="1"/>
    <col min="5384" max="5384" width="10.5703125" style="11" customWidth="1"/>
    <col min="5385" max="5385" width="11.42578125" style="11"/>
    <col min="5386" max="5388" width="10" style="11" customWidth="1"/>
    <col min="5389" max="5390" width="10.42578125" style="11" customWidth="1"/>
    <col min="5391" max="5391" width="10" style="11" customWidth="1"/>
    <col min="5392" max="5392" width="11.42578125" style="11"/>
    <col min="5393" max="5393" width="11.28515625" style="11" bestFit="1" customWidth="1"/>
    <col min="5394" max="5632" width="11.42578125" style="11"/>
    <col min="5633" max="5633" width="5.85546875" style="11" customWidth="1"/>
    <col min="5634" max="5634" width="29.5703125" style="11" customWidth="1"/>
    <col min="5635" max="5635" width="9.140625" style="11" customWidth="1"/>
    <col min="5636" max="5636" width="9.7109375" style="11" customWidth="1"/>
    <col min="5637" max="5637" width="9.5703125" style="11" customWidth="1"/>
    <col min="5638" max="5638" width="11.7109375" style="11" customWidth="1"/>
    <col min="5639" max="5639" width="9.42578125" style="11" customWidth="1"/>
    <col min="5640" max="5640" width="10.5703125" style="11" customWidth="1"/>
    <col min="5641" max="5641" width="11.42578125" style="11"/>
    <col min="5642" max="5644" width="10" style="11" customWidth="1"/>
    <col min="5645" max="5646" width="10.42578125" style="11" customWidth="1"/>
    <col min="5647" max="5647" width="10" style="11" customWidth="1"/>
    <col min="5648" max="5648" width="11.42578125" style="11"/>
    <col min="5649" max="5649" width="11.28515625" style="11" bestFit="1" customWidth="1"/>
    <col min="5650" max="5888" width="11.42578125" style="11"/>
    <col min="5889" max="5889" width="5.85546875" style="11" customWidth="1"/>
    <col min="5890" max="5890" width="29.5703125" style="11" customWidth="1"/>
    <col min="5891" max="5891" width="9.140625" style="11" customWidth="1"/>
    <col min="5892" max="5892" width="9.7109375" style="11" customWidth="1"/>
    <col min="5893" max="5893" width="9.5703125" style="11" customWidth="1"/>
    <col min="5894" max="5894" width="11.7109375" style="11" customWidth="1"/>
    <col min="5895" max="5895" width="9.42578125" style="11" customWidth="1"/>
    <col min="5896" max="5896" width="10.5703125" style="11" customWidth="1"/>
    <col min="5897" max="5897" width="11.42578125" style="11"/>
    <col min="5898" max="5900" width="10" style="11" customWidth="1"/>
    <col min="5901" max="5902" width="10.42578125" style="11" customWidth="1"/>
    <col min="5903" max="5903" width="10" style="11" customWidth="1"/>
    <col min="5904" max="5904" width="11.42578125" style="11"/>
    <col min="5905" max="5905" width="11.28515625" style="11" bestFit="1" customWidth="1"/>
    <col min="5906" max="6144" width="11.42578125" style="11"/>
    <col min="6145" max="6145" width="5.85546875" style="11" customWidth="1"/>
    <col min="6146" max="6146" width="29.5703125" style="11" customWidth="1"/>
    <col min="6147" max="6147" width="9.140625" style="11" customWidth="1"/>
    <col min="6148" max="6148" width="9.7109375" style="11" customWidth="1"/>
    <col min="6149" max="6149" width="9.5703125" style="11" customWidth="1"/>
    <col min="6150" max="6150" width="11.7109375" style="11" customWidth="1"/>
    <col min="6151" max="6151" width="9.42578125" style="11" customWidth="1"/>
    <col min="6152" max="6152" width="10.5703125" style="11" customWidth="1"/>
    <col min="6153" max="6153" width="11.42578125" style="11"/>
    <col min="6154" max="6156" width="10" style="11" customWidth="1"/>
    <col min="6157" max="6158" width="10.42578125" style="11" customWidth="1"/>
    <col min="6159" max="6159" width="10" style="11" customWidth="1"/>
    <col min="6160" max="6160" width="11.42578125" style="11"/>
    <col min="6161" max="6161" width="11.28515625" style="11" bestFit="1" customWidth="1"/>
    <col min="6162" max="6400" width="11.42578125" style="11"/>
    <col min="6401" max="6401" width="5.85546875" style="11" customWidth="1"/>
    <col min="6402" max="6402" width="29.5703125" style="11" customWidth="1"/>
    <col min="6403" max="6403" width="9.140625" style="11" customWidth="1"/>
    <col min="6404" max="6404" width="9.7109375" style="11" customWidth="1"/>
    <col min="6405" max="6405" width="9.5703125" style="11" customWidth="1"/>
    <col min="6406" max="6406" width="11.7109375" style="11" customWidth="1"/>
    <col min="6407" max="6407" width="9.42578125" style="11" customWidth="1"/>
    <col min="6408" max="6408" width="10.5703125" style="11" customWidth="1"/>
    <col min="6409" max="6409" width="11.42578125" style="11"/>
    <col min="6410" max="6412" width="10" style="11" customWidth="1"/>
    <col min="6413" max="6414" width="10.42578125" style="11" customWidth="1"/>
    <col min="6415" max="6415" width="10" style="11" customWidth="1"/>
    <col min="6416" max="6416" width="11.42578125" style="11"/>
    <col min="6417" max="6417" width="11.28515625" style="11" bestFit="1" customWidth="1"/>
    <col min="6418" max="6656" width="11.42578125" style="11"/>
    <col min="6657" max="6657" width="5.85546875" style="11" customWidth="1"/>
    <col min="6658" max="6658" width="29.5703125" style="11" customWidth="1"/>
    <col min="6659" max="6659" width="9.140625" style="11" customWidth="1"/>
    <col min="6660" max="6660" width="9.7109375" style="11" customWidth="1"/>
    <col min="6661" max="6661" width="9.5703125" style="11" customWidth="1"/>
    <col min="6662" max="6662" width="11.7109375" style="11" customWidth="1"/>
    <col min="6663" max="6663" width="9.42578125" style="11" customWidth="1"/>
    <col min="6664" max="6664" width="10.5703125" style="11" customWidth="1"/>
    <col min="6665" max="6665" width="11.42578125" style="11"/>
    <col min="6666" max="6668" width="10" style="11" customWidth="1"/>
    <col min="6669" max="6670" width="10.42578125" style="11" customWidth="1"/>
    <col min="6671" max="6671" width="10" style="11" customWidth="1"/>
    <col min="6672" max="6672" width="11.42578125" style="11"/>
    <col min="6673" max="6673" width="11.28515625" style="11" bestFit="1" customWidth="1"/>
    <col min="6674" max="6912" width="11.42578125" style="11"/>
    <col min="6913" max="6913" width="5.85546875" style="11" customWidth="1"/>
    <col min="6914" max="6914" width="29.5703125" style="11" customWidth="1"/>
    <col min="6915" max="6915" width="9.140625" style="11" customWidth="1"/>
    <col min="6916" max="6916" width="9.7109375" style="11" customWidth="1"/>
    <col min="6917" max="6917" width="9.5703125" style="11" customWidth="1"/>
    <col min="6918" max="6918" width="11.7109375" style="11" customWidth="1"/>
    <col min="6919" max="6919" width="9.42578125" style="11" customWidth="1"/>
    <col min="6920" max="6920" width="10.5703125" style="11" customWidth="1"/>
    <col min="6921" max="6921" width="11.42578125" style="11"/>
    <col min="6922" max="6924" width="10" style="11" customWidth="1"/>
    <col min="6925" max="6926" width="10.42578125" style="11" customWidth="1"/>
    <col min="6927" max="6927" width="10" style="11" customWidth="1"/>
    <col min="6928" max="6928" width="11.42578125" style="11"/>
    <col min="6929" max="6929" width="11.28515625" style="11" bestFit="1" customWidth="1"/>
    <col min="6930" max="7168" width="11.42578125" style="11"/>
    <col min="7169" max="7169" width="5.85546875" style="11" customWidth="1"/>
    <col min="7170" max="7170" width="29.5703125" style="11" customWidth="1"/>
    <col min="7171" max="7171" width="9.140625" style="11" customWidth="1"/>
    <col min="7172" max="7172" width="9.7109375" style="11" customWidth="1"/>
    <col min="7173" max="7173" width="9.5703125" style="11" customWidth="1"/>
    <col min="7174" max="7174" width="11.7109375" style="11" customWidth="1"/>
    <col min="7175" max="7175" width="9.42578125" style="11" customWidth="1"/>
    <col min="7176" max="7176" width="10.5703125" style="11" customWidth="1"/>
    <col min="7177" max="7177" width="11.42578125" style="11"/>
    <col min="7178" max="7180" width="10" style="11" customWidth="1"/>
    <col min="7181" max="7182" width="10.42578125" style="11" customWidth="1"/>
    <col min="7183" max="7183" width="10" style="11" customWidth="1"/>
    <col min="7184" max="7184" width="11.42578125" style="11"/>
    <col min="7185" max="7185" width="11.28515625" style="11" bestFit="1" customWidth="1"/>
    <col min="7186" max="7424" width="11.42578125" style="11"/>
    <col min="7425" max="7425" width="5.85546875" style="11" customWidth="1"/>
    <col min="7426" max="7426" width="29.5703125" style="11" customWidth="1"/>
    <col min="7427" max="7427" width="9.140625" style="11" customWidth="1"/>
    <col min="7428" max="7428" width="9.7109375" style="11" customWidth="1"/>
    <col min="7429" max="7429" width="9.5703125" style="11" customWidth="1"/>
    <col min="7430" max="7430" width="11.7109375" style="11" customWidth="1"/>
    <col min="7431" max="7431" width="9.42578125" style="11" customWidth="1"/>
    <col min="7432" max="7432" width="10.5703125" style="11" customWidth="1"/>
    <col min="7433" max="7433" width="11.42578125" style="11"/>
    <col min="7434" max="7436" width="10" style="11" customWidth="1"/>
    <col min="7437" max="7438" width="10.42578125" style="11" customWidth="1"/>
    <col min="7439" max="7439" width="10" style="11" customWidth="1"/>
    <col min="7440" max="7440" width="11.42578125" style="11"/>
    <col min="7441" max="7441" width="11.28515625" style="11" bestFit="1" customWidth="1"/>
    <col min="7442" max="7680" width="11.42578125" style="11"/>
    <col min="7681" max="7681" width="5.85546875" style="11" customWidth="1"/>
    <col min="7682" max="7682" width="29.5703125" style="11" customWidth="1"/>
    <col min="7683" max="7683" width="9.140625" style="11" customWidth="1"/>
    <col min="7684" max="7684" width="9.7109375" style="11" customWidth="1"/>
    <col min="7685" max="7685" width="9.5703125" style="11" customWidth="1"/>
    <col min="7686" max="7686" width="11.7109375" style="11" customWidth="1"/>
    <col min="7687" max="7687" width="9.42578125" style="11" customWidth="1"/>
    <col min="7688" max="7688" width="10.5703125" style="11" customWidth="1"/>
    <col min="7689" max="7689" width="11.42578125" style="11"/>
    <col min="7690" max="7692" width="10" style="11" customWidth="1"/>
    <col min="7693" max="7694" width="10.42578125" style="11" customWidth="1"/>
    <col min="7695" max="7695" width="10" style="11" customWidth="1"/>
    <col min="7696" max="7696" width="11.42578125" style="11"/>
    <col min="7697" max="7697" width="11.28515625" style="11" bestFit="1" customWidth="1"/>
    <col min="7698" max="7936" width="11.42578125" style="11"/>
    <col min="7937" max="7937" width="5.85546875" style="11" customWidth="1"/>
    <col min="7938" max="7938" width="29.5703125" style="11" customWidth="1"/>
    <col min="7939" max="7939" width="9.140625" style="11" customWidth="1"/>
    <col min="7940" max="7940" width="9.7109375" style="11" customWidth="1"/>
    <col min="7941" max="7941" width="9.5703125" style="11" customWidth="1"/>
    <col min="7942" max="7942" width="11.7109375" style="11" customWidth="1"/>
    <col min="7943" max="7943" width="9.42578125" style="11" customWidth="1"/>
    <col min="7944" max="7944" width="10.5703125" style="11" customWidth="1"/>
    <col min="7945" max="7945" width="11.42578125" style="11"/>
    <col min="7946" max="7948" width="10" style="11" customWidth="1"/>
    <col min="7949" max="7950" width="10.42578125" style="11" customWidth="1"/>
    <col min="7951" max="7951" width="10" style="11" customWidth="1"/>
    <col min="7952" max="7952" width="11.42578125" style="11"/>
    <col min="7953" max="7953" width="11.28515625" style="11" bestFit="1" customWidth="1"/>
    <col min="7954" max="8192" width="11.42578125" style="11"/>
    <col min="8193" max="8193" width="5.85546875" style="11" customWidth="1"/>
    <col min="8194" max="8194" width="29.5703125" style="11" customWidth="1"/>
    <col min="8195" max="8195" width="9.140625" style="11" customWidth="1"/>
    <col min="8196" max="8196" width="9.7109375" style="11" customWidth="1"/>
    <col min="8197" max="8197" width="9.5703125" style="11" customWidth="1"/>
    <col min="8198" max="8198" width="11.7109375" style="11" customWidth="1"/>
    <col min="8199" max="8199" width="9.42578125" style="11" customWidth="1"/>
    <col min="8200" max="8200" width="10.5703125" style="11" customWidth="1"/>
    <col min="8201" max="8201" width="11.42578125" style="11"/>
    <col min="8202" max="8204" width="10" style="11" customWidth="1"/>
    <col min="8205" max="8206" width="10.42578125" style="11" customWidth="1"/>
    <col min="8207" max="8207" width="10" style="11" customWidth="1"/>
    <col min="8208" max="8208" width="11.42578125" style="11"/>
    <col min="8209" max="8209" width="11.28515625" style="11" bestFit="1" customWidth="1"/>
    <col min="8210" max="8448" width="11.42578125" style="11"/>
    <col min="8449" max="8449" width="5.85546875" style="11" customWidth="1"/>
    <col min="8450" max="8450" width="29.5703125" style="11" customWidth="1"/>
    <col min="8451" max="8451" width="9.140625" style="11" customWidth="1"/>
    <col min="8452" max="8452" width="9.7109375" style="11" customWidth="1"/>
    <col min="8453" max="8453" width="9.5703125" style="11" customWidth="1"/>
    <col min="8454" max="8454" width="11.7109375" style="11" customWidth="1"/>
    <col min="8455" max="8455" width="9.42578125" style="11" customWidth="1"/>
    <col min="8456" max="8456" width="10.5703125" style="11" customWidth="1"/>
    <col min="8457" max="8457" width="11.42578125" style="11"/>
    <col min="8458" max="8460" width="10" style="11" customWidth="1"/>
    <col min="8461" max="8462" width="10.42578125" style="11" customWidth="1"/>
    <col min="8463" max="8463" width="10" style="11" customWidth="1"/>
    <col min="8464" max="8464" width="11.42578125" style="11"/>
    <col min="8465" max="8465" width="11.28515625" style="11" bestFit="1" customWidth="1"/>
    <col min="8466" max="8704" width="11.42578125" style="11"/>
    <col min="8705" max="8705" width="5.85546875" style="11" customWidth="1"/>
    <col min="8706" max="8706" width="29.5703125" style="11" customWidth="1"/>
    <col min="8707" max="8707" width="9.140625" style="11" customWidth="1"/>
    <col min="8708" max="8708" width="9.7109375" style="11" customWidth="1"/>
    <col min="8709" max="8709" width="9.5703125" style="11" customWidth="1"/>
    <col min="8710" max="8710" width="11.7109375" style="11" customWidth="1"/>
    <col min="8711" max="8711" width="9.42578125" style="11" customWidth="1"/>
    <col min="8712" max="8712" width="10.5703125" style="11" customWidth="1"/>
    <col min="8713" max="8713" width="11.42578125" style="11"/>
    <col min="8714" max="8716" width="10" style="11" customWidth="1"/>
    <col min="8717" max="8718" width="10.42578125" style="11" customWidth="1"/>
    <col min="8719" max="8719" width="10" style="11" customWidth="1"/>
    <col min="8720" max="8720" width="11.42578125" style="11"/>
    <col min="8721" max="8721" width="11.28515625" style="11" bestFit="1" customWidth="1"/>
    <col min="8722" max="8960" width="11.42578125" style="11"/>
    <col min="8961" max="8961" width="5.85546875" style="11" customWidth="1"/>
    <col min="8962" max="8962" width="29.5703125" style="11" customWidth="1"/>
    <col min="8963" max="8963" width="9.140625" style="11" customWidth="1"/>
    <col min="8964" max="8964" width="9.7109375" style="11" customWidth="1"/>
    <col min="8965" max="8965" width="9.5703125" style="11" customWidth="1"/>
    <col min="8966" max="8966" width="11.7109375" style="11" customWidth="1"/>
    <col min="8967" max="8967" width="9.42578125" style="11" customWidth="1"/>
    <col min="8968" max="8968" width="10.5703125" style="11" customWidth="1"/>
    <col min="8969" max="8969" width="11.42578125" style="11"/>
    <col min="8970" max="8972" width="10" style="11" customWidth="1"/>
    <col min="8973" max="8974" width="10.42578125" style="11" customWidth="1"/>
    <col min="8975" max="8975" width="10" style="11" customWidth="1"/>
    <col min="8976" max="8976" width="11.42578125" style="11"/>
    <col min="8977" max="8977" width="11.28515625" style="11" bestFit="1" customWidth="1"/>
    <col min="8978" max="9216" width="11.42578125" style="11"/>
    <col min="9217" max="9217" width="5.85546875" style="11" customWidth="1"/>
    <col min="9218" max="9218" width="29.5703125" style="11" customWidth="1"/>
    <col min="9219" max="9219" width="9.140625" style="11" customWidth="1"/>
    <col min="9220" max="9220" width="9.7109375" style="11" customWidth="1"/>
    <col min="9221" max="9221" width="9.5703125" style="11" customWidth="1"/>
    <col min="9222" max="9222" width="11.7109375" style="11" customWidth="1"/>
    <col min="9223" max="9223" width="9.42578125" style="11" customWidth="1"/>
    <col min="9224" max="9224" width="10.5703125" style="11" customWidth="1"/>
    <col min="9225" max="9225" width="11.42578125" style="11"/>
    <col min="9226" max="9228" width="10" style="11" customWidth="1"/>
    <col min="9229" max="9230" width="10.42578125" style="11" customWidth="1"/>
    <col min="9231" max="9231" width="10" style="11" customWidth="1"/>
    <col min="9232" max="9232" width="11.42578125" style="11"/>
    <col min="9233" max="9233" width="11.28515625" style="11" bestFit="1" customWidth="1"/>
    <col min="9234" max="9472" width="11.42578125" style="11"/>
    <col min="9473" max="9473" width="5.85546875" style="11" customWidth="1"/>
    <col min="9474" max="9474" width="29.5703125" style="11" customWidth="1"/>
    <col min="9475" max="9475" width="9.140625" style="11" customWidth="1"/>
    <col min="9476" max="9476" width="9.7109375" style="11" customWidth="1"/>
    <col min="9477" max="9477" width="9.5703125" style="11" customWidth="1"/>
    <col min="9478" max="9478" width="11.7109375" style="11" customWidth="1"/>
    <col min="9479" max="9479" width="9.42578125" style="11" customWidth="1"/>
    <col min="9480" max="9480" width="10.5703125" style="11" customWidth="1"/>
    <col min="9481" max="9481" width="11.42578125" style="11"/>
    <col min="9482" max="9484" width="10" style="11" customWidth="1"/>
    <col min="9485" max="9486" width="10.42578125" style="11" customWidth="1"/>
    <col min="9487" max="9487" width="10" style="11" customWidth="1"/>
    <col min="9488" max="9488" width="11.42578125" style="11"/>
    <col min="9489" max="9489" width="11.28515625" style="11" bestFit="1" customWidth="1"/>
    <col min="9490" max="9728" width="11.42578125" style="11"/>
    <col min="9729" max="9729" width="5.85546875" style="11" customWidth="1"/>
    <col min="9730" max="9730" width="29.5703125" style="11" customWidth="1"/>
    <col min="9731" max="9731" width="9.140625" style="11" customWidth="1"/>
    <col min="9732" max="9732" width="9.7109375" style="11" customWidth="1"/>
    <col min="9733" max="9733" width="9.5703125" style="11" customWidth="1"/>
    <col min="9734" max="9734" width="11.7109375" style="11" customWidth="1"/>
    <col min="9735" max="9735" width="9.42578125" style="11" customWidth="1"/>
    <col min="9736" max="9736" width="10.5703125" style="11" customWidth="1"/>
    <col min="9737" max="9737" width="11.42578125" style="11"/>
    <col min="9738" max="9740" width="10" style="11" customWidth="1"/>
    <col min="9741" max="9742" width="10.42578125" style="11" customWidth="1"/>
    <col min="9743" max="9743" width="10" style="11" customWidth="1"/>
    <col min="9744" max="9744" width="11.42578125" style="11"/>
    <col min="9745" max="9745" width="11.28515625" style="11" bestFit="1" customWidth="1"/>
    <col min="9746" max="9984" width="11.42578125" style="11"/>
    <col min="9985" max="9985" width="5.85546875" style="11" customWidth="1"/>
    <col min="9986" max="9986" width="29.5703125" style="11" customWidth="1"/>
    <col min="9987" max="9987" width="9.140625" style="11" customWidth="1"/>
    <col min="9988" max="9988" width="9.7109375" style="11" customWidth="1"/>
    <col min="9989" max="9989" width="9.5703125" style="11" customWidth="1"/>
    <col min="9990" max="9990" width="11.7109375" style="11" customWidth="1"/>
    <col min="9991" max="9991" width="9.42578125" style="11" customWidth="1"/>
    <col min="9992" max="9992" width="10.5703125" style="11" customWidth="1"/>
    <col min="9993" max="9993" width="11.42578125" style="11"/>
    <col min="9994" max="9996" width="10" style="11" customWidth="1"/>
    <col min="9997" max="9998" width="10.42578125" style="11" customWidth="1"/>
    <col min="9999" max="9999" width="10" style="11" customWidth="1"/>
    <col min="10000" max="10000" width="11.42578125" style="11"/>
    <col min="10001" max="10001" width="11.28515625" style="11" bestFit="1" customWidth="1"/>
    <col min="10002" max="10240" width="11.42578125" style="11"/>
    <col min="10241" max="10241" width="5.85546875" style="11" customWidth="1"/>
    <col min="10242" max="10242" width="29.5703125" style="11" customWidth="1"/>
    <col min="10243" max="10243" width="9.140625" style="11" customWidth="1"/>
    <col min="10244" max="10244" width="9.7109375" style="11" customWidth="1"/>
    <col min="10245" max="10245" width="9.5703125" style="11" customWidth="1"/>
    <col min="10246" max="10246" width="11.7109375" style="11" customWidth="1"/>
    <col min="10247" max="10247" width="9.42578125" style="11" customWidth="1"/>
    <col min="10248" max="10248" width="10.5703125" style="11" customWidth="1"/>
    <col min="10249" max="10249" width="11.42578125" style="11"/>
    <col min="10250" max="10252" width="10" style="11" customWidth="1"/>
    <col min="10253" max="10254" width="10.42578125" style="11" customWidth="1"/>
    <col min="10255" max="10255" width="10" style="11" customWidth="1"/>
    <col min="10256" max="10256" width="11.42578125" style="11"/>
    <col min="10257" max="10257" width="11.28515625" style="11" bestFit="1" customWidth="1"/>
    <col min="10258" max="10496" width="11.42578125" style="11"/>
    <col min="10497" max="10497" width="5.85546875" style="11" customWidth="1"/>
    <col min="10498" max="10498" width="29.5703125" style="11" customWidth="1"/>
    <col min="10499" max="10499" width="9.140625" style="11" customWidth="1"/>
    <col min="10500" max="10500" width="9.7109375" style="11" customWidth="1"/>
    <col min="10501" max="10501" width="9.5703125" style="11" customWidth="1"/>
    <col min="10502" max="10502" width="11.7109375" style="11" customWidth="1"/>
    <col min="10503" max="10503" width="9.42578125" style="11" customWidth="1"/>
    <col min="10504" max="10504" width="10.5703125" style="11" customWidth="1"/>
    <col min="10505" max="10505" width="11.42578125" style="11"/>
    <col min="10506" max="10508" width="10" style="11" customWidth="1"/>
    <col min="10509" max="10510" width="10.42578125" style="11" customWidth="1"/>
    <col min="10511" max="10511" width="10" style="11" customWidth="1"/>
    <col min="10512" max="10512" width="11.42578125" style="11"/>
    <col min="10513" max="10513" width="11.28515625" style="11" bestFit="1" customWidth="1"/>
    <col min="10514" max="10752" width="11.42578125" style="11"/>
    <col min="10753" max="10753" width="5.85546875" style="11" customWidth="1"/>
    <col min="10754" max="10754" width="29.5703125" style="11" customWidth="1"/>
    <col min="10755" max="10755" width="9.140625" style="11" customWidth="1"/>
    <col min="10756" max="10756" width="9.7109375" style="11" customWidth="1"/>
    <col min="10757" max="10757" width="9.5703125" style="11" customWidth="1"/>
    <col min="10758" max="10758" width="11.7109375" style="11" customWidth="1"/>
    <col min="10759" max="10759" width="9.42578125" style="11" customWidth="1"/>
    <col min="10760" max="10760" width="10.5703125" style="11" customWidth="1"/>
    <col min="10761" max="10761" width="11.42578125" style="11"/>
    <col min="10762" max="10764" width="10" style="11" customWidth="1"/>
    <col min="10765" max="10766" width="10.42578125" style="11" customWidth="1"/>
    <col min="10767" max="10767" width="10" style="11" customWidth="1"/>
    <col min="10768" max="10768" width="11.42578125" style="11"/>
    <col min="10769" max="10769" width="11.28515625" style="11" bestFit="1" customWidth="1"/>
    <col min="10770" max="11008" width="11.42578125" style="11"/>
    <col min="11009" max="11009" width="5.85546875" style="11" customWidth="1"/>
    <col min="11010" max="11010" width="29.5703125" style="11" customWidth="1"/>
    <col min="11011" max="11011" width="9.140625" style="11" customWidth="1"/>
    <col min="11012" max="11012" width="9.7109375" style="11" customWidth="1"/>
    <col min="11013" max="11013" width="9.5703125" style="11" customWidth="1"/>
    <col min="11014" max="11014" width="11.7109375" style="11" customWidth="1"/>
    <col min="11015" max="11015" width="9.42578125" style="11" customWidth="1"/>
    <col min="11016" max="11016" width="10.5703125" style="11" customWidth="1"/>
    <col min="11017" max="11017" width="11.42578125" style="11"/>
    <col min="11018" max="11020" width="10" style="11" customWidth="1"/>
    <col min="11021" max="11022" width="10.42578125" style="11" customWidth="1"/>
    <col min="11023" max="11023" width="10" style="11" customWidth="1"/>
    <col min="11024" max="11024" width="11.42578125" style="11"/>
    <col min="11025" max="11025" width="11.28515625" style="11" bestFit="1" customWidth="1"/>
    <col min="11026" max="11264" width="11.42578125" style="11"/>
    <col min="11265" max="11265" width="5.85546875" style="11" customWidth="1"/>
    <col min="11266" max="11266" width="29.5703125" style="11" customWidth="1"/>
    <col min="11267" max="11267" width="9.140625" style="11" customWidth="1"/>
    <col min="11268" max="11268" width="9.7109375" style="11" customWidth="1"/>
    <col min="11269" max="11269" width="9.5703125" style="11" customWidth="1"/>
    <col min="11270" max="11270" width="11.7109375" style="11" customWidth="1"/>
    <col min="11271" max="11271" width="9.42578125" style="11" customWidth="1"/>
    <col min="11272" max="11272" width="10.5703125" style="11" customWidth="1"/>
    <col min="11273" max="11273" width="11.42578125" style="11"/>
    <col min="11274" max="11276" width="10" style="11" customWidth="1"/>
    <col min="11277" max="11278" width="10.42578125" style="11" customWidth="1"/>
    <col min="11279" max="11279" width="10" style="11" customWidth="1"/>
    <col min="11280" max="11280" width="11.42578125" style="11"/>
    <col min="11281" max="11281" width="11.28515625" style="11" bestFit="1" customWidth="1"/>
    <col min="11282" max="11520" width="11.42578125" style="11"/>
    <col min="11521" max="11521" width="5.85546875" style="11" customWidth="1"/>
    <col min="11522" max="11522" width="29.5703125" style="11" customWidth="1"/>
    <col min="11523" max="11523" width="9.140625" style="11" customWidth="1"/>
    <col min="11524" max="11524" width="9.7109375" style="11" customWidth="1"/>
    <col min="11525" max="11525" width="9.5703125" style="11" customWidth="1"/>
    <col min="11526" max="11526" width="11.7109375" style="11" customWidth="1"/>
    <col min="11527" max="11527" width="9.42578125" style="11" customWidth="1"/>
    <col min="11528" max="11528" width="10.5703125" style="11" customWidth="1"/>
    <col min="11529" max="11529" width="11.42578125" style="11"/>
    <col min="11530" max="11532" width="10" style="11" customWidth="1"/>
    <col min="11533" max="11534" width="10.42578125" style="11" customWidth="1"/>
    <col min="11535" max="11535" width="10" style="11" customWidth="1"/>
    <col min="11536" max="11536" width="11.42578125" style="11"/>
    <col min="11537" max="11537" width="11.28515625" style="11" bestFit="1" customWidth="1"/>
    <col min="11538" max="11776" width="11.42578125" style="11"/>
    <col min="11777" max="11777" width="5.85546875" style="11" customWidth="1"/>
    <col min="11778" max="11778" width="29.5703125" style="11" customWidth="1"/>
    <col min="11779" max="11779" width="9.140625" style="11" customWidth="1"/>
    <col min="11780" max="11780" width="9.7109375" style="11" customWidth="1"/>
    <col min="11781" max="11781" width="9.5703125" style="11" customWidth="1"/>
    <col min="11782" max="11782" width="11.7109375" style="11" customWidth="1"/>
    <col min="11783" max="11783" width="9.42578125" style="11" customWidth="1"/>
    <col min="11784" max="11784" width="10.5703125" style="11" customWidth="1"/>
    <col min="11785" max="11785" width="11.42578125" style="11"/>
    <col min="11786" max="11788" width="10" style="11" customWidth="1"/>
    <col min="11789" max="11790" width="10.42578125" style="11" customWidth="1"/>
    <col min="11791" max="11791" width="10" style="11" customWidth="1"/>
    <col min="11792" max="11792" width="11.42578125" style="11"/>
    <col min="11793" max="11793" width="11.28515625" style="11" bestFit="1" customWidth="1"/>
    <col min="11794" max="12032" width="11.42578125" style="11"/>
    <col min="12033" max="12033" width="5.85546875" style="11" customWidth="1"/>
    <col min="12034" max="12034" width="29.5703125" style="11" customWidth="1"/>
    <col min="12035" max="12035" width="9.140625" style="11" customWidth="1"/>
    <col min="12036" max="12036" width="9.7109375" style="11" customWidth="1"/>
    <col min="12037" max="12037" width="9.5703125" style="11" customWidth="1"/>
    <col min="12038" max="12038" width="11.7109375" style="11" customWidth="1"/>
    <col min="12039" max="12039" width="9.42578125" style="11" customWidth="1"/>
    <col min="12040" max="12040" width="10.5703125" style="11" customWidth="1"/>
    <col min="12041" max="12041" width="11.42578125" style="11"/>
    <col min="12042" max="12044" width="10" style="11" customWidth="1"/>
    <col min="12045" max="12046" width="10.42578125" style="11" customWidth="1"/>
    <col min="12047" max="12047" width="10" style="11" customWidth="1"/>
    <col min="12048" max="12048" width="11.42578125" style="11"/>
    <col min="12049" max="12049" width="11.28515625" style="11" bestFit="1" customWidth="1"/>
    <col min="12050" max="12288" width="11.42578125" style="11"/>
    <col min="12289" max="12289" width="5.85546875" style="11" customWidth="1"/>
    <col min="12290" max="12290" width="29.5703125" style="11" customWidth="1"/>
    <col min="12291" max="12291" width="9.140625" style="11" customWidth="1"/>
    <col min="12292" max="12292" width="9.7109375" style="11" customWidth="1"/>
    <col min="12293" max="12293" width="9.5703125" style="11" customWidth="1"/>
    <col min="12294" max="12294" width="11.7109375" style="11" customWidth="1"/>
    <col min="12295" max="12295" width="9.42578125" style="11" customWidth="1"/>
    <col min="12296" max="12296" width="10.5703125" style="11" customWidth="1"/>
    <col min="12297" max="12297" width="11.42578125" style="11"/>
    <col min="12298" max="12300" width="10" style="11" customWidth="1"/>
    <col min="12301" max="12302" width="10.42578125" style="11" customWidth="1"/>
    <col min="12303" max="12303" width="10" style="11" customWidth="1"/>
    <col min="12304" max="12304" width="11.42578125" style="11"/>
    <col min="12305" max="12305" width="11.28515625" style="11" bestFit="1" customWidth="1"/>
    <col min="12306" max="12544" width="11.42578125" style="11"/>
    <col min="12545" max="12545" width="5.85546875" style="11" customWidth="1"/>
    <col min="12546" max="12546" width="29.5703125" style="11" customWidth="1"/>
    <col min="12547" max="12547" width="9.140625" style="11" customWidth="1"/>
    <col min="12548" max="12548" width="9.7109375" style="11" customWidth="1"/>
    <col min="12549" max="12549" width="9.5703125" style="11" customWidth="1"/>
    <col min="12550" max="12550" width="11.7109375" style="11" customWidth="1"/>
    <col min="12551" max="12551" width="9.42578125" style="11" customWidth="1"/>
    <col min="12552" max="12552" width="10.5703125" style="11" customWidth="1"/>
    <col min="12553" max="12553" width="11.42578125" style="11"/>
    <col min="12554" max="12556" width="10" style="11" customWidth="1"/>
    <col min="12557" max="12558" width="10.42578125" style="11" customWidth="1"/>
    <col min="12559" max="12559" width="10" style="11" customWidth="1"/>
    <col min="12560" max="12560" width="11.42578125" style="11"/>
    <col min="12561" max="12561" width="11.28515625" style="11" bestFit="1" customWidth="1"/>
    <col min="12562" max="12800" width="11.42578125" style="11"/>
    <col min="12801" max="12801" width="5.85546875" style="11" customWidth="1"/>
    <col min="12802" max="12802" width="29.5703125" style="11" customWidth="1"/>
    <col min="12803" max="12803" width="9.140625" style="11" customWidth="1"/>
    <col min="12804" max="12804" width="9.7109375" style="11" customWidth="1"/>
    <col min="12805" max="12805" width="9.5703125" style="11" customWidth="1"/>
    <col min="12806" max="12806" width="11.7109375" style="11" customWidth="1"/>
    <col min="12807" max="12807" width="9.42578125" style="11" customWidth="1"/>
    <col min="12808" max="12808" width="10.5703125" style="11" customWidth="1"/>
    <col min="12809" max="12809" width="11.42578125" style="11"/>
    <col min="12810" max="12812" width="10" style="11" customWidth="1"/>
    <col min="12813" max="12814" width="10.42578125" style="11" customWidth="1"/>
    <col min="12815" max="12815" width="10" style="11" customWidth="1"/>
    <col min="12816" max="12816" width="11.42578125" style="11"/>
    <col min="12817" max="12817" width="11.28515625" style="11" bestFit="1" customWidth="1"/>
    <col min="12818" max="13056" width="11.42578125" style="11"/>
    <col min="13057" max="13057" width="5.85546875" style="11" customWidth="1"/>
    <col min="13058" max="13058" width="29.5703125" style="11" customWidth="1"/>
    <col min="13059" max="13059" width="9.140625" style="11" customWidth="1"/>
    <col min="13060" max="13060" width="9.7109375" style="11" customWidth="1"/>
    <col min="13061" max="13061" width="9.5703125" style="11" customWidth="1"/>
    <col min="13062" max="13062" width="11.7109375" style="11" customWidth="1"/>
    <col min="13063" max="13063" width="9.42578125" style="11" customWidth="1"/>
    <col min="13064" max="13064" width="10.5703125" style="11" customWidth="1"/>
    <col min="13065" max="13065" width="11.42578125" style="11"/>
    <col min="13066" max="13068" width="10" style="11" customWidth="1"/>
    <col min="13069" max="13070" width="10.42578125" style="11" customWidth="1"/>
    <col min="13071" max="13071" width="10" style="11" customWidth="1"/>
    <col min="13072" max="13072" width="11.42578125" style="11"/>
    <col min="13073" max="13073" width="11.28515625" style="11" bestFit="1" customWidth="1"/>
    <col min="13074" max="13312" width="11.42578125" style="11"/>
    <col min="13313" max="13313" width="5.85546875" style="11" customWidth="1"/>
    <col min="13314" max="13314" width="29.5703125" style="11" customWidth="1"/>
    <col min="13315" max="13315" width="9.140625" style="11" customWidth="1"/>
    <col min="13316" max="13316" width="9.7109375" style="11" customWidth="1"/>
    <col min="13317" max="13317" width="9.5703125" style="11" customWidth="1"/>
    <col min="13318" max="13318" width="11.7109375" style="11" customWidth="1"/>
    <col min="13319" max="13319" width="9.42578125" style="11" customWidth="1"/>
    <col min="13320" max="13320" width="10.5703125" style="11" customWidth="1"/>
    <col min="13321" max="13321" width="11.42578125" style="11"/>
    <col min="13322" max="13324" width="10" style="11" customWidth="1"/>
    <col min="13325" max="13326" width="10.42578125" style="11" customWidth="1"/>
    <col min="13327" max="13327" width="10" style="11" customWidth="1"/>
    <col min="13328" max="13328" width="11.42578125" style="11"/>
    <col min="13329" max="13329" width="11.28515625" style="11" bestFit="1" customWidth="1"/>
    <col min="13330" max="13568" width="11.42578125" style="11"/>
    <col min="13569" max="13569" width="5.85546875" style="11" customWidth="1"/>
    <col min="13570" max="13570" width="29.5703125" style="11" customWidth="1"/>
    <col min="13571" max="13571" width="9.140625" style="11" customWidth="1"/>
    <col min="13572" max="13572" width="9.7109375" style="11" customWidth="1"/>
    <col min="13573" max="13573" width="9.5703125" style="11" customWidth="1"/>
    <col min="13574" max="13574" width="11.7109375" style="11" customWidth="1"/>
    <col min="13575" max="13575" width="9.42578125" style="11" customWidth="1"/>
    <col min="13576" max="13576" width="10.5703125" style="11" customWidth="1"/>
    <col min="13577" max="13577" width="11.42578125" style="11"/>
    <col min="13578" max="13580" width="10" style="11" customWidth="1"/>
    <col min="13581" max="13582" width="10.42578125" style="11" customWidth="1"/>
    <col min="13583" max="13583" width="10" style="11" customWidth="1"/>
    <col min="13584" max="13584" width="11.42578125" style="11"/>
    <col min="13585" max="13585" width="11.28515625" style="11" bestFit="1" customWidth="1"/>
    <col min="13586" max="13824" width="11.42578125" style="11"/>
    <col min="13825" max="13825" width="5.85546875" style="11" customWidth="1"/>
    <col min="13826" max="13826" width="29.5703125" style="11" customWidth="1"/>
    <col min="13827" max="13827" width="9.140625" style="11" customWidth="1"/>
    <col min="13828" max="13828" width="9.7109375" style="11" customWidth="1"/>
    <col min="13829" max="13829" width="9.5703125" style="11" customWidth="1"/>
    <col min="13830" max="13830" width="11.7109375" style="11" customWidth="1"/>
    <col min="13831" max="13831" width="9.42578125" style="11" customWidth="1"/>
    <col min="13832" max="13832" width="10.5703125" style="11" customWidth="1"/>
    <col min="13833" max="13833" width="11.42578125" style="11"/>
    <col min="13834" max="13836" width="10" style="11" customWidth="1"/>
    <col min="13837" max="13838" width="10.42578125" style="11" customWidth="1"/>
    <col min="13839" max="13839" width="10" style="11" customWidth="1"/>
    <col min="13840" max="13840" width="11.42578125" style="11"/>
    <col min="13841" max="13841" width="11.28515625" style="11" bestFit="1" customWidth="1"/>
    <col min="13842" max="14080" width="11.42578125" style="11"/>
    <col min="14081" max="14081" width="5.85546875" style="11" customWidth="1"/>
    <col min="14082" max="14082" width="29.5703125" style="11" customWidth="1"/>
    <col min="14083" max="14083" width="9.140625" style="11" customWidth="1"/>
    <col min="14084" max="14084" width="9.7109375" style="11" customWidth="1"/>
    <col min="14085" max="14085" width="9.5703125" style="11" customWidth="1"/>
    <col min="14086" max="14086" width="11.7109375" style="11" customWidth="1"/>
    <col min="14087" max="14087" width="9.42578125" style="11" customWidth="1"/>
    <col min="14088" max="14088" width="10.5703125" style="11" customWidth="1"/>
    <col min="14089" max="14089" width="11.42578125" style="11"/>
    <col min="14090" max="14092" width="10" style="11" customWidth="1"/>
    <col min="14093" max="14094" width="10.42578125" style="11" customWidth="1"/>
    <col min="14095" max="14095" width="10" style="11" customWidth="1"/>
    <col min="14096" max="14096" width="11.42578125" style="11"/>
    <col min="14097" max="14097" width="11.28515625" style="11" bestFit="1" customWidth="1"/>
    <col min="14098" max="14336" width="11.42578125" style="11"/>
    <col min="14337" max="14337" width="5.85546875" style="11" customWidth="1"/>
    <col min="14338" max="14338" width="29.5703125" style="11" customWidth="1"/>
    <col min="14339" max="14339" width="9.140625" style="11" customWidth="1"/>
    <col min="14340" max="14340" width="9.7109375" style="11" customWidth="1"/>
    <col min="14341" max="14341" width="9.5703125" style="11" customWidth="1"/>
    <col min="14342" max="14342" width="11.7109375" style="11" customWidth="1"/>
    <col min="14343" max="14343" width="9.42578125" style="11" customWidth="1"/>
    <col min="14344" max="14344" width="10.5703125" style="11" customWidth="1"/>
    <col min="14345" max="14345" width="11.42578125" style="11"/>
    <col min="14346" max="14348" width="10" style="11" customWidth="1"/>
    <col min="14349" max="14350" width="10.42578125" style="11" customWidth="1"/>
    <col min="14351" max="14351" width="10" style="11" customWidth="1"/>
    <col min="14352" max="14352" width="11.42578125" style="11"/>
    <col min="14353" max="14353" width="11.28515625" style="11" bestFit="1" customWidth="1"/>
    <col min="14354" max="14592" width="11.42578125" style="11"/>
    <col min="14593" max="14593" width="5.85546875" style="11" customWidth="1"/>
    <col min="14594" max="14594" width="29.5703125" style="11" customWidth="1"/>
    <col min="14595" max="14595" width="9.140625" style="11" customWidth="1"/>
    <col min="14596" max="14596" width="9.7109375" style="11" customWidth="1"/>
    <col min="14597" max="14597" width="9.5703125" style="11" customWidth="1"/>
    <col min="14598" max="14598" width="11.7109375" style="11" customWidth="1"/>
    <col min="14599" max="14599" width="9.42578125" style="11" customWidth="1"/>
    <col min="14600" max="14600" width="10.5703125" style="11" customWidth="1"/>
    <col min="14601" max="14601" width="11.42578125" style="11"/>
    <col min="14602" max="14604" width="10" style="11" customWidth="1"/>
    <col min="14605" max="14606" width="10.42578125" style="11" customWidth="1"/>
    <col min="14607" max="14607" width="10" style="11" customWidth="1"/>
    <col min="14608" max="14608" width="11.42578125" style="11"/>
    <col min="14609" max="14609" width="11.28515625" style="11" bestFit="1" customWidth="1"/>
    <col min="14610" max="14848" width="11.42578125" style="11"/>
    <col min="14849" max="14849" width="5.85546875" style="11" customWidth="1"/>
    <col min="14850" max="14850" width="29.5703125" style="11" customWidth="1"/>
    <col min="14851" max="14851" width="9.140625" style="11" customWidth="1"/>
    <col min="14852" max="14852" width="9.7109375" style="11" customWidth="1"/>
    <col min="14853" max="14853" width="9.5703125" style="11" customWidth="1"/>
    <col min="14854" max="14854" width="11.7109375" style="11" customWidth="1"/>
    <col min="14855" max="14855" width="9.42578125" style="11" customWidth="1"/>
    <col min="14856" max="14856" width="10.5703125" style="11" customWidth="1"/>
    <col min="14857" max="14857" width="11.42578125" style="11"/>
    <col min="14858" max="14860" width="10" style="11" customWidth="1"/>
    <col min="14861" max="14862" width="10.42578125" style="11" customWidth="1"/>
    <col min="14863" max="14863" width="10" style="11" customWidth="1"/>
    <col min="14864" max="14864" width="11.42578125" style="11"/>
    <col min="14865" max="14865" width="11.28515625" style="11" bestFit="1" customWidth="1"/>
    <col min="14866" max="15104" width="11.42578125" style="11"/>
    <col min="15105" max="15105" width="5.85546875" style="11" customWidth="1"/>
    <col min="15106" max="15106" width="29.5703125" style="11" customWidth="1"/>
    <col min="15107" max="15107" width="9.140625" style="11" customWidth="1"/>
    <col min="15108" max="15108" width="9.7109375" style="11" customWidth="1"/>
    <col min="15109" max="15109" width="9.5703125" style="11" customWidth="1"/>
    <col min="15110" max="15110" width="11.7109375" style="11" customWidth="1"/>
    <col min="15111" max="15111" width="9.42578125" style="11" customWidth="1"/>
    <col min="15112" max="15112" width="10.5703125" style="11" customWidth="1"/>
    <col min="15113" max="15113" width="11.42578125" style="11"/>
    <col min="15114" max="15116" width="10" style="11" customWidth="1"/>
    <col min="15117" max="15118" width="10.42578125" style="11" customWidth="1"/>
    <col min="15119" max="15119" width="10" style="11" customWidth="1"/>
    <col min="15120" max="15120" width="11.42578125" style="11"/>
    <col min="15121" max="15121" width="11.28515625" style="11" bestFit="1" customWidth="1"/>
    <col min="15122" max="15360" width="11.42578125" style="11"/>
    <col min="15361" max="15361" width="5.85546875" style="11" customWidth="1"/>
    <col min="15362" max="15362" width="29.5703125" style="11" customWidth="1"/>
    <col min="15363" max="15363" width="9.140625" style="11" customWidth="1"/>
    <col min="15364" max="15364" width="9.7109375" style="11" customWidth="1"/>
    <col min="15365" max="15365" width="9.5703125" style="11" customWidth="1"/>
    <col min="15366" max="15366" width="11.7109375" style="11" customWidth="1"/>
    <col min="15367" max="15367" width="9.42578125" style="11" customWidth="1"/>
    <col min="15368" max="15368" width="10.5703125" style="11" customWidth="1"/>
    <col min="15369" max="15369" width="11.42578125" style="11"/>
    <col min="15370" max="15372" width="10" style="11" customWidth="1"/>
    <col min="15373" max="15374" width="10.42578125" style="11" customWidth="1"/>
    <col min="15375" max="15375" width="10" style="11" customWidth="1"/>
    <col min="15376" max="15376" width="11.42578125" style="11"/>
    <col min="15377" max="15377" width="11.28515625" style="11" bestFit="1" customWidth="1"/>
    <col min="15378" max="15616" width="11.42578125" style="11"/>
    <col min="15617" max="15617" width="5.85546875" style="11" customWidth="1"/>
    <col min="15618" max="15618" width="29.5703125" style="11" customWidth="1"/>
    <col min="15619" max="15619" width="9.140625" style="11" customWidth="1"/>
    <col min="15620" max="15620" width="9.7109375" style="11" customWidth="1"/>
    <col min="15621" max="15621" width="9.5703125" style="11" customWidth="1"/>
    <col min="15622" max="15622" width="11.7109375" style="11" customWidth="1"/>
    <col min="15623" max="15623" width="9.42578125" style="11" customWidth="1"/>
    <col min="15624" max="15624" width="10.5703125" style="11" customWidth="1"/>
    <col min="15625" max="15625" width="11.42578125" style="11"/>
    <col min="15626" max="15628" width="10" style="11" customWidth="1"/>
    <col min="15629" max="15630" width="10.42578125" style="11" customWidth="1"/>
    <col min="15631" max="15631" width="10" style="11" customWidth="1"/>
    <col min="15632" max="15632" width="11.42578125" style="11"/>
    <col min="15633" max="15633" width="11.28515625" style="11" bestFit="1" customWidth="1"/>
    <col min="15634" max="15872" width="11.42578125" style="11"/>
    <col min="15873" max="15873" width="5.85546875" style="11" customWidth="1"/>
    <col min="15874" max="15874" width="29.5703125" style="11" customWidth="1"/>
    <col min="15875" max="15875" width="9.140625" style="11" customWidth="1"/>
    <col min="15876" max="15876" width="9.7109375" style="11" customWidth="1"/>
    <col min="15877" max="15877" width="9.5703125" style="11" customWidth="1"/>
    <col min="15878" max="15878" width="11.7109375" style="11" customWidth="1"/>
    <col min="15879" max="15879" width="9.42578125" style="11" customWidth="1"/>
    <col min="15880" max="15880" width="10.5703125" style="11" customWidth="1"/>
    <col min="15881" max="15881" width="11.42578125" style="11"/>
    <col min="15882" max="15884" width="10" style="11" customWidth="1"/>
    <col min="15885" max="15886" width="10.42578125" style="11" customWidth="1"/>
    <col min="15887" max="15887" width="10" style="11" customWidth="1"/>
    <col min="15888" max="15888" width="11.42578125" style="11"/>
    <col min="15889" max="15889" width="11.28515625" style="11" bestFit="1" customWidth="1"/>
    <col min="15890" max="16128" width="11.42578125" style="11"/>
    <col min="16129" max="16129" width="5.85546875" style="11" customWidth="1"/>
    <col min="16130" max="16130" width="29.5703125" style="11" customWidth="1"/>
    <col min="16131" max="16131" width="9.140625" style="11" customWidth="1"/>
    <col min="16132" max="16132" width="9.7109375" style="11" customWidth="1"/>
    <col min="16133" max="16133" width="9.5703125" style="11" customWidth="1"/>
    <col min="16134" max="16134" width="11.7109375" style="11" customWidth="1"/>
    <col min="16135" max="16135" width="9.42578125" style="11" customWidth="1"/>
    <col min="16136" max="16136" width="10.5703125" style="11" customWidth="1"/>
    <col min="16137" max="16137" width="11.42578125" style="11"/>
    <col min="16138" max="16140" width="10" style="11" customWidth="1"/>
    <col min="16141" max="16142" width="10.42578125" style="11" customWidth="1"/>
    <col min="16143" max="16143" width="10" style="11" customWidth="1"/>
    <col min="16144" max="16144" width="11.42578125" style="11"/>
    <col min="16145" max="16145" width="11.28515625" style="11" bestFit="1" customWidth="1"/>
    <col min="16146" max="16384" width="11.42578125" style="11"/>
  </cols>
  <sheetData>
    <row r="1" spans="1:16" s="3" customFormat="1" ht="53.25" customHeight="1" thickTop="1" thickBot="1">
      <c r="A1" s="242"/>
      <c r="B1" s="242"/>
      <c r="C1" s="243" t="s">
        <v>57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00" t="s">
        <v>58</v>
      </c>
      <c r="O1" s="200"/>
    </row>
    <row r="2" spans="1:16" ht="27" customHeight="1" thickTop="1" thickBot="1">
      <c r="A2" s="282" t="s">
        <v>59</v>
      </c>
      <c r="B2" s="222"/>
      <c r="C2" s="283"/>
      <c r="D2" s="282" t="s">
        <v>60</v>
      </c>
      <c r="E2" s="222"/>
      <c r="F2" s="284" t="s">
        <v>61</v>
      </c>
      <c r="G2" s="285"/>
      <c r="H2" s="285"/>
      <c r="I2" s="285"/>
      <c r="J2" s="286" t="s">
        <v>62</v>
      </c>
      <c r="K2" s="287"/>
      <c r="L2" s="288" t="s">
        <v>6</v>
      </c>
      <c r="M2" s="288"/>
      <c r="N2" s="288"/>
      <c r="O2" s="289"/>
    </row>
    <row r="3" spans="1:16" ht="15" customHeight="1" thickBot="1">
      <c r="A3" s="276" t="s">
        <v>63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8"/>
    </row>
    <row r="4" spans="1:16" ht="21" customHeight="1" thickBot="1">
      <c r="A4" s="131" t="s">
        <v>7</v>
      </c>
      <c r="B4" s="132" t="s">
        <v>8</v>
      </c>
      <c r="C4" s="133">
        <v>45292</v>
      </c>
      <c r="D4" s="133">
        <v>45323</v>
      </c>
      <c r="E4" s="133">
        <v>45352</v>
      </c>
      <c r="F4" s="133">
        <v>45383</v>
      </c>
      <c r="G4" s="133">
        <v>45413</v>
      </c>
      <c r="H4" s="133">
        <v>45444</v>
      </c>
      <c r="I4" s="133">
        <v>45474</v>
      </c>
      <c r="J4" s="133">
        <v>45505</v>
      </c>
      <c r="K4" s="133">
        <v>45536</v>
      </c>
      <c r="L4" s="133">
        <v>45566</v>
      </c>
      <c r="M4" s="133">
        <v>45597</v>
      </c>
      <c r="N4" s="133">
        <v>45627</v>
      </c>
      <c r="O4" s="134" t="s">
        <v>64</v>
      </c>
    </row>
    <row r="5" spans="1:16" ht="30.6" customHeight="1">
      <c r="A5" s="123">
        <v>1</v>
      </c>
      <c r="B5" s="124" t="s">
        <v>65</v>
      </c>
      <c r="C5" s="125"/>
      <c r="D5" s="126"/>
      <c r="E5" s="126"/>
      <c r="F5" s="126">
        <v>0</v>
      </c>
      <c r="G5" s="126">
        <v>0</v>
      </c>
      <c r="H5" s="126">
        <v>0</v>
      </c>
      <c r="I5" s="126">
        <v>0</v>
      </c>
      <c r="J5" s="126">
        <v>0</v>
      </c>
      <c r="K5" s="126">
        <v>0</v>
      </c>
      <c r="L5" s="126">
        <v>0</v>
      </c>
      <c r="M5" s="126">
        <v>0</v>
      </c>
      <c r="N5" s="126">
        <v>0</v>
      </c>
      <c r="O5" s="127">
        <f>SUM(C5:N5)</f>
        <v>0</v>
      </c>
    </row>
    <row r="6" spans="1:16" ht="21" customHeight="1">
      <c r="A6" s="14">
        <v>2</v>
      </c>
      <c r="B6" s="122" t="s">
        <v>66</v>
      </c>
      <c r="C6" s="50"/>
      <c r="D6" s="50"/>
      <c r="E6" s="50"/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49">
        <f>SUM(C6:N6)</f>
        <v>0</v>
      </c>
    </row>
    <row r="7" spans="1:16" ht="33" customHeight="1">
      <c r="A7" s="128">
        <v>3</v>
      </c>
      <c r="B7" s="96" t="s">
        <v>67</v>
      </c>
      <c r="C7" s="117">
        <f>IFERROR(C6/C5,0)</f>
        <v>0</v>
      </c>
      <c r="D7" s="117">
        <f t="shared" ref="D7:O7" si="0">IFERROR(D6/D5,0)</f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  <c r="H7" s="117">
        <f t="shared" si="0"/>
        <v>0</v>
      </c>
      <c r="I7" s="117">
        <f t="shared" si="0"/>
        <v>0</v>
      </c>
      <c r="J7" s="117">
        <f t="shared" si="0"/>
        <v>0</v>
      </c>
      <c r="K7" s="117">
        <f t="shared" si="0"/>
        <v>0</v>
      </c>
      <c r="L7" s="117">
        <f t="shared" si="0"/>
        <v>0</v>
      </c>
      <c r="M7" s="117">
        <f t="shared" si="0"/>
        <v>0</v>
      </c>
      <c r="N7" s="117">
        <f t="shared" si="0"/>
        <v>0</v>
      </c>
      <c r="O7" s="129">
        <f t="shared" si="0"/>
        <v>0</v>
      </c>
    </row>
    <row r="8" spans="1:16" ht="30.6" customHeight="1" thickBot="1">
      <c r="A8" s="146"/>
      <c r="B8" s="147" t="s">
        <v>27</v>
      </c>
      <c r="C8" s="148">
        <v>0.11</v>
      </c>
      <c r="D8" s="148">
        <v>0.11</v>
      </c>
      <c r="E8" s="148">
        <v>0.11</v>
      </c>
      <c r="F8" s="148">
        <v>0.11</v>
      </c>
      <c r="G8" s="148">
        <v>0.11</v>
      </c>
      <c r="H8" s="148">
        <v>0.11</v>
      </c>
      <c r="I8" s="148">
        <v>0.11</v>
      </c>
      <c r="J8" s="148">
        <v>0.11</v>
      </c>
      <c r="K8" s="148">
        <v>0.11</v>
      </c>
      <c r="L8" s="148">
        <v>0.11</v>
      </c>
      <c r="M8" s="148">
        <v>0.11</v>
      </c>
      <c r="N8" s="148">
        <v>0.11</v>
      </c>
      <c r="O8" s="149"/>
    </row>
    <row r="9" spans="1:16" ht="30.6" customHeight="1">
      <c r="A9" s="150">
        <v>1</v>
      </c>
      <c r="B9" s="151" t="s">
        <v>68</v>
      </c>
      <c r="C9" s="152">
        <v>0</v>
      </c>
      <c r="D9" s="152">
        <v>0</v>
      </c>
      <c r="E9" s="152">
        <v>0</v>
      </c>
      <c r="F9" s="376">
        <v>0.03</v>
      </c>
      <c r="G9" s="376">
        <v>7.0000000000000007E-2</v>
      </c>
      <c r="H9" s="376">
        <v>0.04</v>
      </c>
      <c r="I9" s="376">
        <v>0.03</v>
      </c>
      <c r="J9" s="376">
        <v>0.33</v>
      </c>
      <c r="K9" s="376">
        <v>0.46</v>
      </c>
      <c r="L9" s="376">
        <v>0.19</v>
      </c>
      <c r="M9" s="376">
        <v>1.2999999999999999E-2</v>
      </c>
      <c r="N9" s="376">
        <v>8.9999999999999993E-3</v>
      </c>
      <c r="O9" s="153">
        <f>SUM(C9:N9)</f>
        <v>1.1719999999999997</v>
      </c>
      <c r="P9" s="15"/>
    </row>
    <row r="10" spans="1:16" ht="30.6" customHeight="1">
      <c r="A10" s="14">
        <v>2</v>
      </c>
      <c r="B10" s="96" t="s">
        <v>69</v>
      </c>
      <c r="C10" s="135">
        <f>C7</f>
        <v>0</v>
      </c>
      <c r="D10" s="135">
        <f t="shared" ref="D10:N10" si="1">D7</f>
        <v>0</v>
      </c>
      <c r="E10" s="135">
        <f t="shared" si="1"/>
        <v>0</v>
      </c>
      <c r="F10" s="135">
        <f t="shared" si="1"/>
        <v>0</v>
      </c>
      <c r="G10" s="135">
        <f t="shared" si="1"/>
        <v>0</v>
      </c>
      <c r="H10" s="135">
        <f t="shared" si="1"/>
        <v>0</v>
      </c>
      <c r="I10" s="135">
        <f t="shared" si="1"/>
        <v>0</v>
      </c>
      <c r="J10" s="135">
        <f t="shared" si="1"/>
        <v>0</v>
      </c>
      <c r="K10" s="135">
        <f t="shared" si="1"/>
        <v>0</v>
      </c>
      <c r="L10" s="135">
        <f t="shared" si="1"/>
        <v>0</v>
      </c>
      <c r="M10" s="135">
        <f t="shared" si="1"/>
        <v>0</v>
      </c>
      <c r="N10" s="135">
        <f t="shared" si="1"/>
        <v>0</v>
      </c>
      <c r="O10" s="154">
        <f>O7</f>
        <v>0</v>
      </c>
      <c r="P10" s="15"/>
    </row>
    <row r="11" spans="1:16" ht="30.6" customHeight="1">
      <c r="A11" s="14">
        <v>3</v>
      </c>
      <c r="B11" s="96" t="s">
        <v>19</v>
      </c>
      <c r="C11" s="105">
        <f>IFERROR((C9-C10)/C9,0)</f>
        <v>0</v>
      </c>
      <c r="D11" s="105">
        <f t="shared" ref="D11:O11" si="2">IFERROR((D9-D10)/D9,0)</f>
        <v>0</v>
      </c>
      <c r="E11" s="105">
        <f t="shared" si="2"/>
        <v>0</v>
      </c>
      <c r="F11" s="105">
        <f t="shared" si="2"/>
        <v>1</v>
      </c>
      <c r="G11" s="105">
        <f t="shared" si="2"/>
        <v>1</v>
      </c>
      <c r="H11" s="105">
        <f t="shared" si="2"/>
        <v>1</v>
      </c>
      <c r="I11" s="105">
        <f t="shared" si="2"/>
        <v>1</v>
      </c>
      <c r="J11" s="105">
        <f t="shared" si="2"/>
        <v>1</v>
      </c>
      <c r="K11" s="105">
        <f t="shared" si="2"/>
        <v>1</v>
      </c>
      <c r="L11" s="105">
        <f t="shared" si="2"/>
        <v>1</v>
      </c>
      <c r="M11" s="105">
        <f t="shared" si="2"/>
        <v>1</v>
      </c>
      <c r="N11" s="105">
        <f t="shared" si="2"/>
        <v>1</v>
      </c>
      <c r="O11" s="136">
        <f t="shared" si="2"/>
        <v>1</v>
      </c>
    </row>
    <row r="12" spans="1:16" ht="30.6" customHeight="1" thickBot="1">
      <c r="A12" s="130">
        <v>4</v>
      </c>
      <c r="B12" s="112" t="s">
        <v>27</v>
      </c>
      <c r="C12" s="155">
        <v>0.05</v>
      </c>
      <c r="D12" s="155">
        <v>0.05</v>
      </c>
      <c r="E12" s="155">
        <v>0.05</v>
      </c>
      <c r="F12" s="155">
        <v>0.05</v>
      </c>
      <c r="G12" s="155">
        <v>0.05</v>
      </c>
      <c r="H12" s="155">
        <v>0.05</v>
      </c>
      <c r="I12" s="155">
        <v>0.05</v>
      </c>
      <c r="J12" s="155">
        <v>0.05</v>
      </c>
      <c r="K12" s="155">
        <v>0.05</v>
      </c>
      <c r="L12" s="155">
        <v>0.05</v>
      </c>
      <c r="M12" s="155">
        <v>0.05</v>
      </c>
      <c r="N12" s="155">
        <v>0.05</v>
      </c>
      <c r="O12" s="156">
        <v>0.05</v>
      </c>
    </row>
    <row r="13" spans="1:16" ht="15" customHeight="1" thickBot="1">
      <c r="A13" s="279" t="s">
        <v>70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1"/>
    </row>
    <row r="14" spans="1:16" s="137" customFormat="1" ht="33" customHeight="1" thickBot="1">
      <c r="A14" s="131" t="s">
        <v>7</v>
      </c>
      <c r="B14" s="132" t="s">
        <v>8</v>
      </c>
      <c r="C14" s="133">
        <v>45292</v>
      </c>
      <c r="D14" s="133">
        <v>45323</v>
      </c>
      <c r="E14" s="133">
        <v>45352</v>
      </c>
      <c r="F14" s="133">
        <v>45383</v>
      </c>
      <c r="G14" s="133">
        <v>45413</v>
      </c>
      <c r="H14" s="133">
        <v>45444</v>
      </c>
      <c r="I14" s="133">
        <v>45474</v>
      </c>
      <c r="J14" s="133">
        <v>45505</v>
      </c>
      <c r="K14" s="133">
        <v>45536</v>
      </c>
      <c r="L14" s="133">
        <v>45566</v>
      </c>
      <c r="M14" s="133">
        <v>45597</v>
      </c>
      <c r="N14" s="133">
        <v>45627</v>
      </c>
      <c r="O14" s="134" t="s">
        <v>64</v>
      </c>
    </row>
    <row r="15" spans="1:16" ht="28.15" customHeight="1">
      <c r="A15" s="123">
        <v>1</v>
      </c>
      <c r="B15" s="124" t="s">
        <v>65</v>
      </c>
      <c r="C15" s="138"/>
      <c r="D15" s="138"/>
      <c r="E15" s="138"/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9">
        <v>0</v>
      </c>
      <c r="N15" s="139">
        <v>0</v>
      </c>
      <c r="O15" s="140">
        <v>0</v>
      </c>
    </row>
    <row r="16" spans="1:16" ht="28.15" customHeight="1">
      <c r="A16" s="14">
        <v>2</v>
      </c>
      <c r="B16" s="96" t="s">
        <v>71</v>
      </c>
      <c r="C16" s="141"/>
      <c r="D16" s="141"/>
      <c r="E16" s="141"/>
      <c r="F16" s="141">
        <v>0</v>
      </c>
      <c r="G16" s="141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/>
      <c r="O16" s="143">
        <f>SUM(C16:N16)</f>
        <v>0</v>
      </c>
    </row>
    <row r="17" spans="1:17" ht="28.15" customHeight="1">
      <c r="A17" s="14">
        <v>3</v>
      </c>
      <c r="B17" s="96" t="s">
        <v>67</v>
      </c>
      <c r="C17" s="117">
        <f t="shared" ref="C17:O17" si="3">IFERROR(+C16/C15,0)</f>
        <v>0</v>
      </c>
      <c r="D17" s="117">
        <f t="shared" si="3"/>
        <v>0</v>
      </c>
      <c r="E17" s="117">
        <f t="shared" si="3"/>
        <v>0</v>
      </c>
      <c r="F17" s="117">
        <f t="shared" si="3"/>
        <v>0</v>
      </c>
      <c r="G17" s="117">
        <f t="shared" si="3"/>
        <v>0</v>
      </c>
      <c r="H17" s="117">
        <f t="shared" si="3"/>
        <v>0</v>
      </c>
      <c r="I17" s="117">
        <f t="shared" si="3"/>
        <v>0</v>
      </c>
      <c r="J17" s="117">
        <f t="shared" si="3"/>
        <v>0</v>
      </c>
      <c r="K17" s="117">
        <f t="shared" si="3"/>
        <v>0</v>
      </c>
      <c r="L17" s="117">
        <f t="shared" si="3"/>
        <v>0</v>
      </c>
      <c r="M17" s="117">
        <f t="shared" si="3"/>
        <v>0</v>
      </c>
      <c r="N17" s="117">
        <f t="shared" si="3"/>
        <v>0</v>
      </c>
      <c r="O17" s="129">
        <f t="shared" si="3"/>
        <v>0</v>
      </c>
    </row>
    <row r="18" spans="1:17" ht="28.15" customHeight="1">
      <c r="A18" s="146"/>
      <c r="B18" s="147" t="s">
        <v>27</v>
      </c>
      <c r="C18" s="157">
        <v>0.17</v>
      </c>
      <c r="D18" s="157">
        <v>0.17</v>
      </c>
      <c r="E18" s="157">
        <v>0.17</v>
      </c>
      <c r="F18" s="157">
        <v>0.17</v>
      </c>
      <c r="G18" s="157">
        <v>0.17</v>
      </c>
      <c r="H18" s="157">
        <v>0.17</v>
      </c>
      <c r="I18" s="157">
        <v>0.17</v>
      </c>
      <c r="J18" s="157">
        <v>0.17</v>
      </c>
      <c r="K18" s="157">
        <v>0.17</v>
      </c>
      <c r="L18" s="157">
        <v>0.17</v>
      </c>
      <c r="M18" s="157">
        <v>0.17</v>
      </c>
      <c r="N18" s="157">
        <v>0.17</v>
      </c>
      <c r="O18" s="158"/>
    </row>
    <row r="19" spans="1:17" ht="28.15" customHeight="1">
      <c r="A19" s="150">
        <v>4</v>
      </c>
      <c r="B19" s="151" t="s">
        <v>72</v>
      </c>
      <c r="C19" s="159">
        <v>0</v>
      </c>
      <c r="D19" s="159">
        <v>0</v>
      </c>
      <c r="E19" s="159">
        <v>0</v>
      </c>
      <c r="F19" s="377">
        <v>0.01</v>
      </c>
      <c r="G19" s="377">
        <v>0.16</v>
      </c>
      <c r="H19" s="377">
        <v>1.84</v>
      </c>
      <c r="I19" s="377">
        <v>0.13</v>
      </c>
      <c r="J19" s="377">
        <v>0.12</v>
      </c>
      <c r="K19" s="377">
        <v>0.1</v>
      </c>
      <c r="L19" s="377">
        <v>0.16</v>
      </c>
      <c r="M19" s="378">
        <v>0.14000000000000001</v>
      </c>
      <c r="N19" s="378">
        <v>0.11</v>
      </c>
      <c r="O19" s="378">
        <f>AVERAGE(C19:N19)</f>
        <v>0.23083333333333336</v>
      </c>
      <c r="P19" s="378"/>
    </row>
    <row r="20" spans="1:17" ht="28.15" customHeight="1">
      <c r="A20" s="14">
        <v>5</v>
      </c>
      <c r="B20" s="96" t="s">
        <v>73</v>
      </c>
      <c r="C20" s="141"/>
      <c r="D20" s="141"/>
      <c r="E20" s="141"/>
      <c r="F20" s="141">
        <f t="shared" ref="D20:N20" si="4">F17</f>
        <v>0</v>
      </c>
      <c r="G20" s="141">
        <f t="shared" si="4"/>
        <v>0</v>
      </c>
      <c r="H20" s="141">
        <f t="shared" si="4"/>
        <v>0</v>
      </c>
      <c r="I20" s="141">
        <f t="shared" si="4"/>
        <v>0</v>
      </c>
      <c r="J20" s="141">
        <f t="shared" si="4"/>
        <v>0</v>
      </c>
      <c r="K20" s="141">
        <f t="shared" si="4"/>
        <v>0</v>
      </c>
      <c r="L20" s="141">
        <f t="shared" si="4"/>
        <v>0</v>
      </c>
      <c r="M20" s="141">
        <f t="shared" si="4"/>
        <v>0</v>
      </c>
      <c r="N20" s="141">
        <f t="shared" si="4"/>
        <v>0</v>
      </c>
      <c r="O20" s="143">
        <f>SUM(C20:N20)</f>
        <v>0</v>
      </c>
      <c r="P20" s="15"/>
      <c r="Q20" s="11" t="s">
        <v>74</v>
      </c>
    </row>
    <row r="21" spans="1:17" ht="28.15" customHeight="1">
      <c r="A21" s="14">
        <v>6</v>
      </c>
      <c r="B21" s="96" t="s">
        <v>19</v>
      </c>
      <c r="C21" s="105">
        <f t="shared" ref="C21:O21" si="5">IFERROR((C19-C20)/C19,0)</f>
        <v>0</v>
      </c>
      <c r="D21" s="105">
        <f t="shared" si="5"/>
        <v>0</v>
      </c>
      <c r="E21" s="105">
        <f t="shared" si="5"/>
        <v>0</v>
      </c>
      <c r="F21" s="105">
        <f t="shared" si="5"/>
        <v>1</v>
      </c>
      <c r="G21" s="105">
        <f t="shared" si="5"/>
        <v>1</v>
      </c>
      <c r="H21" s="105">
        <f t="shared" si="5"/>
        <v>1</v>
      </c>
      <c r="I21" s="105">
        <f t="shared" si="5"/>
        <v>1</v>
      </c>
      <c r="J21" s="105">
        <f t="shared" si="5"/>
        <v>1</v>
      </c>
      <c r="K21" s="105">
        <f t="shared" si="5"/>
        <v>1</v>
      </c>
      <c r="L21" s="105">
        <f t="shared" si="5"/>
        <v>1</v>
      </c>
      <c r="M21" s="105">
        <f t="shared" si="5"/>
        <v>1</v>
      </c>
      <c r="N21" s="105">
        <f t="shared" si="5"/>
        <v>1</v>
      </c>
      <c r="O21" s="136">
        <f t="shared" si="5"/>
        <v>1</v>
      </c>
      <c r="P21" s="15"/>
    </row>
    <row r="22" spans="1:17" ht="28.15" customHeight="1" thickBot="1">
      <c r="A22" s="130">
        <v>7</v>
      </c>
      <c r="B22" s="112" t="s">
        <v>27</v>
      </c>
      <c r="C22" s="144">
        <v>0.05</v>
      </c>
      <c r="D22" s="144">
        <v>0.05</v>
      </c>
      <c r="E22" s="144">
        <v>0.05</v>
      </c>
      <c r="F22" s="144">
        <v>0.05</v>
      </c>
      <c r="G22" s="144">
        <v>0.05</v>
      </c>
      <c r="H22" s="144">
        <v>0.05</v>
      </c>
      <c r="I22" s="144">
        <v>0.05</v>
      </c>
      <c r="J22" s="144">
        <v>0.05</v>
      </c>
      <c r="K22" s="144">
        <v>0.05</v>
      </c>
      <c r="L22" s="144">
        <v>0.05</v>
      </c>
      <c r="M22" s="144">
        <v>0.05</v>
      </c>
      <c r="N22" s="144">
        <v>0.05</v>
      </c>
      <c r="O22" s="145">
        <v>0.05</v>
      </c>
      <c r="P22" s="15"/>
    </row>
    <row r="23" spans="1:17" ht="10.9" thickBot="1">
      <c r="A23" s="16"/>
      <c r="O23" s="17"/>
    </row>
    <row r="24" spans="1:17" ht="27.6" customHeight="1">
      <c r="A24" s="16"/>
      <c r="J24" s="254" t="s">
        <v>28</v>
      </c>
      <c r="K24" s="255"/>
      <c r="L24" s="255"/>
      <c r="M24" s="255"/>
      <c r="N24" s="255"/>
      <c r="O24" s="256"/>
    </row>
    <row r="25" spans="1:17" ht="24" customHeight="1">
      <c r="A25" s="16"/>
      <c r="J25" s="249" t="s">
        <v>29</v>
      </c>
      <c r="K25" s="169"/>
      <c r="L25" s="169"/>
      <c r="M25" s="169"/>
      <c r="N25" s="169"/>
      <c r="O25" s="170"/>
    </row>
    <row r="26" spans="1:17" ht="24" customHeight="1">
      <c r="A26" s="16"/>
      <c r="J26" s="249"/>
      <c r="K26" s="169"/>
      <c r="L26" s="169"/>
      <c r="M26" s="169"/>
      <c r="N26" s="169"/>
      <c r="O26" s="170"/>
    </row>
    <row r="27" spans="1:17" ht="24" customHeight="1">
      <c r="A27" s="16"/>
      <c r="C27" s="11" t="s">
        <v>75</v>
      </c>
      <c r="D27" s="11">
        <v>100</v>
      </c>
      <c r="J27" s="249" t="s">
        <v>31</v>
      </c>
      <c r="K27" s="161"/>
      <c r="L27" s="161"/>
      <c r="M27" s="161"/>
      <c r="N27" s="161"/>
      <c r="O27" s="162"/>
    </row>
    <row r="28" spans="1:17" ht="24" customHeight="1">
      <c r="A28" s="16"/>
      <c r="C28" s="11" t="s">
        <v>76</v>
      </c>
      <c r="D28" s="11">
        <v>0</v>
      </c>
      <c r="J28" s="249"/>
      <c r="K28" s="161"/>
      <c r="L28" s="161"/>
      <c r="M28" s="161"/>
      <c r="N28" s="161"/>
      <c r="O28" s="162"/>
    </row>
    <row r="29" spans="1:17" ht="24" customHeight="1">
      <c r="A29" s="16"/>
      <c r="J29" s="249" t="s">
        <v>32</v>
      </c>
      <c r="K29" s="161"/>
      <c r="L29" s="161"/>
      <c r="M29" s="161"/>
      <c r="N29" s="161"/>
      <c r="O29" s="162"/>
    </row>
    <row r="30" spans="1:17" ht="24" customHeight="1">
      <c r="A30" s="16"/>
      <c r="J30" s="249"/>
      <c r="K30" s="161"/>
      <c r="L30" s="161"/>
      <c r="M30" s="161"/>
      <c r="N30" s="161"/>
      <c r="O30" s="162"/>
    </row>
    <row r="31" spans="1:17" ht="24" customHeight="1">
      <c r="A31" s="16"/>
      <c r="J31" s="249" t="s">
        <v>33</v>
      </c>
      <c r="K31" s="161"/>
      <c r="L31" s="161"/>
      <c r="M31" s="161"/>
      <c r="N31" s="161"/>
      <c r="O31" s="162"/>
    </row>
    <row r="32" spans="1:17" ht="24" customHeight="1">
      <c r="A32" s="16"/>
      <c r="J32" s="249"/>
      <c r="K32" s="161"/>
      <c r="L32" s="161"/>
      <c r="M32" s="161"/>
      <c r="N32" s="161"/>
      <c r="O32" s="162"/>
    </row>
    <row r="33" spans="1:18" ht="24" customHeight="1">
      <c r="A33" s="16"/>
      <c r="J33" s="251" t="s">
        <v>34</v>
      </c>
      <c r="K33" s="252"/>
      <c r="L33" s="252"/>
      <c r="M33" s="252"/>
      <c r="N33" s="252"/>
      <c r="O33" s="253"/>
    </row>
    <row r="34" spans="1:18" ht="24" customHeight="1">
      <c r="A34" s="16"/>
      <c r="J34" s="249" t="s">
        <v>29</v>
      </c>
      <c r="K34" s="169"/>
      <c r="L34" s="169"/>
      <c r="M34" s="169"/>
      <c r="N34" s="169"/>
      <c r="O34" s="170"/>
    </row>
    <row r="35" spans="1:18" ht="24" customHeight="1">
      <c r="A35" s="16"/>
      <c r="J35" s="249"/>
      <c r="K35" s="169"/>
      <c r="L35" s="169"/>
      <c r="M35" s="169"/>
      <c r="N35" s="169"/>
      <c r="O35" s="170"/>
    </row>
    <row r="36" spans="1:18" ht="24" customHeight="1">
      <c r="A36" s="16"/>
      <c r="J36" s="249" t="s">
        <v>31</v>
      </c>
      <c r="K36" s="161"/>
      <c r="L36" s="161"/>
      <c r="M36" s="161"/>
      <c r="N36" s="161"/>
      <c r="O36" s="162"/>
    </row>
    <row r="37" spans="1:18" ht="24" customHeight="1">
      <c r="A37" s="16"/>
      <c r="J37" s="249"/>
      <c r="K37" s="161"/>
      <c r="L37" s="161"/>
      <c r="M37" s="161"/>
      <c r="N37" s="161"/>
      <c r="O37" s="162"/>
    </row>
    <row r="38" spans="1:18" ht="24" customHeight="1">
      <c r="A38" s="16"/>
      <c r="J38" s="249" t="s">
        <v>32</v>
      </c>
      <c r="K38" s="161"/>
      <c r="L38" s="161"/>
      <c r="M38" s="161"/>
      <c r="N38" s="161"/>
      <c r="O38" s="162"/>
    </row>
    <row r="39" spans="1:18" ht="24" customHeight="1">
      <c r="A39" s="16"/>
      <c r="J39" s="249"/>
      <c r="K39" s="161"/>
      <c r="L39" s="161"/>
      <c r="M39" s="161"/>
      <c r="N39" s="161"/>
      <c r="O39" s="162"/>
    </row>
    <row r="40" spans="1:18" ht="24" customHeight="1">
      <c r="A40" s="16"/>
      <c r="J40" s="249" t="s">
        <v>33</v>
      </c>
      <c r="K40" s="161"/>
      <c r="L40" s="161"/>
      <c r="M40" s="161"/>
      <c r="N40" s="161"/>
      <c r="O40" s="162"/>
      <c r="Q40" s="12"/>
      <c r="R40" s="12"/>
    </row>
    <row r="41" spans="1:18" ht="24" customHeight="1" thickBot="1">
      <c r="A41" s="16"/>
      <c r="J41" s="250"/>
      <c r="K41" s="167"/>
      <c r="L41" s="167"/>
      <c r="M41" s="167"/>
      <c r="N41" s="167"/>
      <c r="O41" s="168"/>
    </row>
    <row r="42" spans="1:18">
      <c r="A42" s="16"/>
      <c r="O42" s="17"/>
    </row>
    <row r="43" spans="1:18">
      <c r="A43" s="16"/>
      <c r="O43" s="17"/>
    </row>
    <row r="44" spans="1:18" ht="10.9" thickBot="1">
      <c r="A44" s="16"/>
      <c r="O44" s="17"/>
    </row>
    <row r="45" spans="1:18" ht="25.15" customHeight="1">
      <c r="A45" s="16"/>
      <c r="J45" s="254" t="s">
        <v>28</v>
      </c>
      <c r="K45" s="255"/>
      <c r="L45" s="255"/>
      <c r="M45" s="255"/>
      <c r="N45" s="255"/>
      <c r="O45" s="256"/>
    </row>
    <row r="46" spans="1:18" ht="25.15" customHeight="1">
      <c r="A46" s="16"/>
      <c r="J46" s="249" t="s">
        <v>29</v>
      </c>
      <c r="K46" s="169"/>
      <c r="L46" s="169"/>
      <c r="M46" s="169"/>
      <c r="N46" s="169"/>
      <c r="O46" s="170"/>
    </row>
    <row r="47" spans="1:18" ht="25.15" customHeight="1">
      <c r="A47" s="16"/>
      <c r="J47" s="249"/>
      <c r="K47" s="169"/>
      <c r="L47" s="169"/>
      <c r="M47" s="169"/>
      <c r="N47" s="169"/>
      <c r="O47" s="170"/>
    </row>
    <row r="48" spans="1:18" ht="25.15" customHeight="1">
      <c r="A48" s="16"/>
      <c r="J48" s="249" t="s">
        <v>31</v>
      </c>
      <c r="K48" s="161"/>
      <c r="L48" s="161"/>
      <c r="M48" s="161"/>
      <c r="N48" s="161"/>
      <c r="O48" s="162"/>
    </row>
    <row r="49" spans="1:15" ht="25.15" customHeight="1">
      <c r="A49" s="16"/>
      <c r="J49" s="249"/>
      <c r="K49" s="161"/>
      <c r="L49" s="161"/>
      <c r="M49" s="161"/>
      <c r="N49" s="161"/>
      <c r="O49" s="162"/>
    </row>
    <row r="50" spans="1:15" ht="25.15" customHeight="1">
      <c r="A50" s="16"/>
      <c r="J50" s="249" t="s">
        <v>32</v>
      </c>
      <c r="K50" s="161"/>
      <c r="L50" s="161"/>
      <c r="M50" s="161"/>
      <c r="N50" s="161"/>
      <c r="O50" s="162"/>
    </row>
    <row r="51" spans="1:15" ht="25.15" customHeight="1">
      <c r="A51" s="16"/>
      <c r="J51" s="249"/>
      <c r="K51" s="161"/>
      <c r="L51" s="161"/>
      <c r="M51" s="161"/>
      <c r="N51" s="161"/>
      <c r="O51" s="162"/>
    </row>
    <row r="52" spans="1:15" ht="25.15" customHeight="1">
      <c r="A52" s="16"/>
      <c r="J52" s="249" t="s">
        <v>33</v>
      </c>
      <c r="K52" s="161"/>
      <c r="L52" s="161"/>
      <c r="M52" s="161"/>
      <c r="N52" s="161"/>
      <c r="O52" s="162"/>
    </row>
    <row r="53" spans="1:15" ht="25.15" customHeight="1">
      <c r="A53" s="16"/>
      <c r="J53" s="249"/>
      <c r="K53" s="161"/>
      <c r="L53" s="161"/>
      <c r="M53" s="161"/>
      <c r="N53" s="161"/>
      <c r="O53" s="162"/>
    </row>
    <row r="54" spans="1:15" ht="25.15" customHeight="1">
      <c r="A54" s="16"/>
      <c r="J54" s="251" t="s">
        <v>34</v>
      </c>
      <c r="K54" s="252"/>
      <c r="L54" s="252"/>
      <c r="M54" s="252"/>
      <c r="N54" s="252"/>
      <c r="O54" s="253"/>
    </row>
    <row r="55" spans="1:15" ht="25.15" customHeight="1">
      <c r="A55" s="16"/>
      <c r="J55" s="249" t="s">
        <v>29</v>
      </c>
      <c r="K55" s="169" t="s">
        <v>77</v>
      </c>
      <c r="L55" s="169"/>
      <c r="M55" s="169"/>
      <c r="N55" s="169"/>
      <c r="O55" s="170"/>
    </row>
    <row r="56" spans="1:15" ht="25.15" customHeight="1">
      <c r="A56" s="16"/>
      <c r="J56" s="249"/>
      <c r="K56" s="169"/>
      <c r="L56" s="169"/>
      <c r="M56" s="169"/>
      <c r="N56" s="169"/>
      <c r="O56" s="170"/>
    </row>
    <row r="57" spans="1:15" ht="25.15" customHeight="1">
      <c r="A57" s="16"/>
      <c r="J57" s="249" t="s">
        <v>31</v>
      </c>
      <c r="K57" s="161"/>
      <c r="L57" s="161"/>
      <c r="M57" s="161"/>
      <c r="N57" s="161"/>
      <c r="O57" s="162"/>
    </row>
    <row r="58" spans="1:15" ht="25.15" customHeight="1">
      <c r="A58" s="16"/>
      <c r="J58" s="249"/>
      <c r="K58" s="161"/>
      <c r="L58" s="161"/>
      <c r="M58" s="161"/>
      <c r="N58" s="161"/>
      <c r="O58" s="162"/>
    </row>
    <row r="59" spans="1:15" ht="25.15" customHeight="1">
      <c r="A59" s="16"/>
      <c r="J59" s="249" t="s">
        <v>32</v>
      </c>
      <c r="K59" s="161"/>
      <c r="L59" s="161"/>
      <c r="M59" s="161"/>
      <c r="N59" s="161"/>
      <c r="O59" s="162"/>
    </row>
    <row r="60" spans="1:15" ht="25.15" customHeight="1">
      <c r="A60" s="16"/>
      <c r="J60" s="249"/>
      <c r="K60" s="161"/>
      <c r="L60" s="161"/>
      <c r="M60" s="161"/>
      <c r="N60" s="161"/>
      <c r="O60" s="162"/>
    </row>
    <row r="61" spans="1:15" ht="25.15" customHeight="1">
      <c r="A61" s="16"/>
      <c r="J61" s="249" t="s">
        <v>33</v>
      </c>
      <c r="K61" s="161"/>
      <c r="L61" s="161"/>
      <c r="M61" s="161"/>
      <c r="N61" s="161"/>
      <c r="O61" s="162"/>
    </row>
    <row r="62" spans="1:15" ht="25.15" customHeight="1" thickBot="1">
      <c r="A62" s="16"/>
      <c r="J62" s="250"/>
      <c r="K62" s="167"/>
      <c r="L62" s="167"/>
      <c r="M62" s="167"/>
      <c r="N62" s="167"/>
      <c r="O62" s="168"/>
    </row>
    <row r="63" spans="1:15">
      <c r="A63" s="16"/>
      <c r="O63" s="17"/>
    </row>
    <row r="64" spans="1:15" ht="6" customHeight="1" thickBot="1">
      <c r="A64" s="16"/>
      <c r="E64" s="18"/>
      <c r="O64" s="17"/>
    </row>
    <row r="65" spans="1:15" ht="21.75" customHeight="1">
      <c r="A65" s="269" t="s">
        <v>40</v>
      </c>
      <c r="B65" s="270"/>
      <c r="C65" s="270"/>
      <c r="D65" s="270"/>
      <c r="E65" s="270"/>
      <c r="F65" s="270"/>
      <c r="G65" s="270" t="s">
        <v>41</v>
      </c>
      <c r="H65" s="270"/>
      <c r="I65" s="270"/>
      <c r="J65" s="270"/>
      <c r="K65" s="270"/>
      <c r="L65" s="270"/>
      <c r="M65" s="270"/>
      <c r="N65" s="271"/>
      <c r="O65" s="272"/>
    </row>
    <row r="66" spans="1:15" ht="11.25" customHeight="1">
      <c r="A66" s="261" t="s">
        <v>42</v>
      </c>
      <c r="B66" s="262"/>
      <c r="C66" s="184" t="s">
        <v>78</v>
      </c>
      <c r="D66" s="184"/>
      <c r="E66" s="184"/>
      <c r="F66" s="184"/>
      <c r="G66" s="262" t="s">
        <v>44</v>
      </c>
      <c r="H66" s="262"/>
      <c r="I66" s="231" t="s">
        <v>79</v>
      </c>
      <c r="J66" s="232"/>
      <c r="K66" s="232"/>
      <c r="L66" s="232"/>
      <c r="M66" s="232"/>
      <c r="N66" s="233"/>
      <c r="O66" s="273" t="s">
        <v>46</v>
      </c>
    </row>
    <row r="67" spans="1:15" ht="11.25" customHeight="1">
      <c r="A67" s="261"/>
      <c r="B67" s="262"/>
      <c r="C67" s="184"/>
      <c r="D67" s="184"/>
      <c r="E67" s="184"/>
      <c r="F67" s="184"/>
      <c r="G67" s="262"/>
      <c r="H67" s="262"/>
      <c r="I67" s="234"/>
      <c r="J67" s="235"/>
      <c r="K67" s="235"/>
      <c r="L67" s="235"/>
      <c r="M67" s="235"/>
      <c r="N67" s="236"/>
      <c r="O67" s="273"/>
    </row>
    <row r="68" spans="1:15" ht="11.25" customHeight="1">
      <c r="A68" s="261"/>
      <c r="B68" s="262"/>
      <c r="C68" s="184"/>
      <c r="D68" s="184"/>
      <c r="E68" s="184"/>
      <c r="F68" s="184"/>
      <c r="G68" s="262"/>
      <c r="H68" s="262"/>
      <c r="I68" s="234"/>
      <c r="J68" s="235"/>
      <c r="K68" s="235"/>
      <c r="L68" s="235"/>
      <c r="M68" s="235"/>
      <c r="N68" s="236"/>
      <c r="O68" s="274" t="s">
        <v>47</v>
      </c>
    </row>
    <row r="69" spans="1:15" ht="11.25" customHeight="1">
      <c r="A69" s="261" t="s">
        <v>48</v>
      </c>
      <c r="B69" s="262"/>
      <c r="C69" s="184" t="s">
        <v>6</v>
      </c>
      <c r="D69" s="184"/>
      <c r="E69" s="184"/>
      <c r="F69" s="184"/>
      <c r="G69" s="262"/>
      <c r="H69" s="262"/>
      <c r="I69" s="234"/>
      <c r="J69" s="235"/>
      <c r="K69" s="235"/>
      <c r="L69" s="235"/>
      <c r="M69" s="235"/>
      <c r="N69" s="236"/>
      <c r="O69" s="274"/>
    </row>
    <row r="70" spans="1:15">
      <c r="A70" s="261"/>
      <c r="B70" s="262"/>
      <c r="C70" s="184"/>
      <c r="D70" s="184"/>
      <c r="E70" s="184"/>
      <c r="F70" s="184"/>
      <c r="G70" s="262"/>
      <c r="H70" s="262"/>
      <c r="I70" s="234"/>
      <c r="J70" s="235"/>
      <c r="K70" s="235"/>
      <c r="L70" s="235"/>
      <c r="M70" s="235"/>
      <c r="N70" s="236"/>
      <c r="O70" s="275" t="s">
        <v>49</v>
      </c>
    </row>
    <row r="71" spans="1:15">
      <c r="A71" s="261"/>
      <c r="B71" s="262"/>
      <c r="C71" s="184"/>
      <c r="D71" s="184"/>
      <c r="E71" s="184"/>
      <c r="F71" s="184"/>
      <c r="G71" s="262"/>
      <c r="H71" s="262"/>
      <c r="I71" s="237"/>
      <c r="J71" s="238"/>
      <c r="K71" s="238"/>
      <c r="L71" s="238"/>
      <c r="M71" s="238"/>
      <c r="N71" s="239"/>
      <c r="O71" s="275"/>
    </row>
    <row r="72" spans="1:15" ht="34.9" customHeight="1">
      <c r="A72" s="261" t="s">
        <v>50</v>
      </c>
      <c r="B72" s="262"/>
      <c r="C72" s="210"/>
      <c r="D72" s="211"/>
      <c r="E72" s="211"/>
      <c r="F72" s="212"/>
      <c r="G72" s="263" t="s">
        <v>51</v>
      </c>
      <c r="H72" s="264"/>
      <c r="I72" s="177" t="s">
        <v>52</v>
      </c>
      <c r="J72" s="180"/>
      <c r="K72" s="177" t="s">
        <v>53</v>
      </c>
      <c r="L72" s="180" t="s">
        <v>54</v>
      </c>
      <c r="M72" s="177" t="s">
        <v>55</v>
      </c>
      <c r="N72" s="177"/>
      <c r="O72" s="258"/>
    </row>
    <row r="73" spans="1:15" ht="12.75" customHeight="1">
      <c r="A73" s="261"/>
      <c r="B73" s="262"/>
      <c r="C73" s="213"/>
      <c r="D73" s="214"/>
      <c r="E73" s="214"/>
      <c r="F73" s="215"/>
      <c r="G73" s="265"/>
      <c r="H73" s="266"/>
      <c r="I73" s="178"/>
      <c r="J73" s="181"/>
      <c r="K73" s="178"/>
      <c r="L73" s="181"/>
      <c r="M73" s="178"/>
      <c r="N73" s="178"/>
      <c r="O73" s="259"/>
    </row>
    <row r="74" spans="1:15" ht="17.25" customHeight="1">
      <c r="A74" s="261"/>
      <c r="B74" s="262"/>
      <c r="C74" s="213"/>
      <c r="D74" s="214"/>
      <c r="E74" s="214"/>
      <c r="F74" s="215"/>
      <c r="G74" s="265"/>
      <c r="H74" s="266"/>
      <c r="I74" s="178"/>
      <c r="J74" s="181"/>
      <c r="K74" s="178"/>
      <c r="L74" s="181"/>
      <c r="M74" s="178"/>
      <c r="N74" s="178"/>
      <c r="O74" s="259"/>
    </row>
    <row r="75" spans="1:15" ht="15.75" customHeight="1">
      <c r="A75" s="261"/>
      <c r="B75" s="262"/>
      <c r="C75" s="216"/>
      <c r="D75" s="217"/>
      <c r="E75" s="217"/>
      <c r="F75" s="218"/>
      <c r="G75" s="265"/>
      <c r="H75" s="266"/>
      <c r="I75" s="179"/>
      <c r="J75" s="257"/>
      <c r="K75" s="179"/>
      <c r="L75" s="257"/>
      <c r="M75" s="179"/>
      <c r="N75" s="179"/>
      <c r="O75" s="260"/>
    </row>
    <row r="76" spans="1:15" ht="15.75" customHeight="1">
      <c r="A76" s="261" t="s">
        <v>56</v>
      </c>
      <c r="B76" s="262"/>
      <c r="C76" s="184"/>
      <c r="D76" s="184"/>
      <c r="E76" s="184"/>
      <c r="F76" s="184"/>
      <c r="G76" s="265"/>
      <c r="H76" s="266"/>
      <c r="I76" s="186"/>
      <c r="J76" s="187"/>
      <c r="K76" s="187"/>
      <c r="L76" s="187"/>
      <c r="M76" s="187"/>
      <c r="N76" s="187"/>
      <c r="O76" s="188"/>
    </row>
    <row r="77" spans="1:15" ht="13.5" customHeight="1">
      <c r="A77" s="261"/>
      <c r="B77" s="262"/>
      <c r="C77" s="184"/>
      <c r="D77" s="184"/>
      <c r="E77" s="184"/>
      <c r="F77" s="184"/>
      <c r="G77" s="265"/>
      <c r="H77" s="266"/>
      <c r="I77" s="189"/>
      <c r="J77" s="190"/>
      <c r="K77" s="190"/>
      <c r="L77" s="190"/>
      <c r="M77" s="190"/>
      <c r="N77" s="190"/>
      <c r="O77" s="191"/>
    </row>
    <row r="78" spans="1:15" ht="18.75" customHeight="1" thickBot="1">
      <c r="A78" s="267"/>
      <c r="B78" s="268"/>
      <c r="C78" s="185"/>
      <c r="D78" s="185"/>
      <c r="E78" s="185"/>
      <c r="F78" s="185"/>
      <c r="G78" s="265"/>
      <c r="H78" s="266"/>
      <c r="I78" s="189"/>
      <c r="J78" s="190"/>
      <c r="K78" s="190"/>
      <c r="L78" s="190"/>
      <c r="M78" s="190"/>
      <c r="N78" s="190"/>
      <c r="O78" s="191"/>
    </row>
    <row r="79" spans="1:15" ht="24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</row>
    <row r="80" spans="1:15" ht="24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</row>
    <row r="81" spans="1:15" ht="24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</row>
    <row r="82" spans="1:15" ht="24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</row>
    <row r="83" spans="1:15" ht="24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</row>
    <row r="84" spans="1:15" ht="24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</row>
    <row r="85" spans="1:15" ht="24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</row>
    <row r="86" spans="1:15" ht="24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</row>
    <row r="87" spans="1:15" ht="24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</row>
    <row r="88" spans="1:15" ht="24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</row>
    <row r="89" spans="1:15" ht="24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</row>
    <row r="90" spans="1:15" ht="24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</row>
  </sheetData>
  <mergeCells count="70">
    <mergeCell ref="A3:O3"/>
    <mergeCell ref="A13:O13"/>
    <mergeCell ref="A1:B1"/>
    <mergeCell ref="C1:M1"/>
    <mergeCell ref="N1:O1"/>
    <mergeCell ref="A2:C2"/>
    <mergeCell ref="D2:E2"/>
    <mergeCell ref="F2:I2"/>
    <mergeCell ref="J2:K2"/>
    <mergeCell ref="L2:O2"/>
    <mergeCell ref="A65:F65"/>
    <mergeCell ref="G65:O65"/>
    <mergeCell ref="A66:B68"/>
    <mergeCell ref="C66:F68"/>
    <mergeCell ref="G66:H71"/>
    <mergeCell ref="I66:N71"/>
    <mergeCell ref="O66:O67"/>
    <mergeCell ref="O68:O69"/>
    <mergeCell ref="A69:B71"/>
    <mergeCell ref="C69:F71"/>
    <mergeCell ref="O70:O71"/>
    <mergeCell ref="A72:B75"/>
    <mergeCell ref="C72:F75"/>
    <mergeCell ref="G72:H78"/>
    <mergeCell ref="I72:I75"/>
    <mergeCell ref="J72:J75"/>
    <mergeCell ref="A76:B78"/>
    <mergeCell ref="K72:K75"/>
    <mergeCell ref="L72:L75"/>
    <mergeCell ref="M72:M75"/>
    <mergeCell ref="O72:O75"/>
    <mergeCell ref="C76:F78"/>
    <mergeCell ref="I76:O78"/>
    <mergeCell ref="N72:N75"/>
    <mergeCell ref="J34:J35"/>
    <mergeCell ref="K34:O35"/>
    <mergeCell ref="J36:J37"/>
    <mergeCell ref="K36:O37"/>
    <mergeCell ref="J38:J39"/>
    <mergeCell ref="K38:O39"/>
    <mergeCell ref="J29:J30"/>
    <mergeCell ref="K29:O30"/>
    <mergeCell ref="J31:J32"/>
    <mergeCell ref="K31:O32"/>
    <mergeCell ref="J33:O33"/>
    <mergeCell ref="J24:O24"/>
    <mergeCell ref="J25:J26"/>
    <mergeCell ref="K25:O26"/>
    <mergeCell ref="J27:J28"/>
    <mergeCell ref="K27:O28"/>
    <mergeCell ref="J40:J41"/>
    <mergeCell ref="K40:O41"/>
    <mergeCell ref="J45:O45"/>
    <mergeCell ref="J46:J47"/>
    <mergeCell ref="K46:O47"/>
    <mergeCell ref="J48:J49"/>
    <mergeCell ref="K48:O49"/>
    <mergeCell ref="J50:J51"/>
    <mergeCell ref="K50:O51"/>
    <mergeCell ref="J52:J53"/>
    <mergeCell ref="K52:O53"/>
    <mergeCell ref="J59:J60"/>
    <mergeCell ref="K59:O60"/>
    <mergeCell ref="J61:J62"/>
    <mergeCell ref="K61:O62"/>
    <mergeCell ref="J54:O54"/>
    <mergeCell ref="J55:J56"/>
    <mergeCell ref="K55:O56"/>
    <mergeCell ref="J57:J58"/>
    <mergeCell ref="K57:O58"/>
  </mergeCells>
  <phoneticPr fontId="31" type="noConversion"/>
  <conditionalFormatting sqref="C11:O11">
    <cfRule type="cellIs" dxfId="13" priority="15" stopIfTrue="1" operator="greaterThanOrEqual">
      <formula>$C$12</formula>
    </cfRule>
    <cfRule type="cellIs" dxfId="12" priority="16" stopIfTrue="1" operator="lessThan">
      <formula>$C$12</formula>
    </cfRule>
    <cfRule type="cellIs" dxfId="11" priority="17" stopIfTrue="1" operator="lessThan">
      <formula>$C$12</formula>
    </cfRule>
  </conditionalFormatting>
  <conditionalFormatting sqref="C21:O21">
    <cfRule type="cellIs" dxfId="10" priority="9" stopIfTrue="1" operator="greaterThanOrEqual">
      <formula>$C$12</formula>
    </cfRule>
    <cfRule type="cellIs" dxfId="9" priority="10" stopIfTrue="1" operator="lessThan">
      <formula>$C$12</formula>
    </cfRule>
    <cfRule type="cellIs" dxfId="8" priority="11" stopIfTrue="1" operator="lessThan">
      <formula>$C$12</formula>
    </cfRule>
  </conditionalFormatting>
  <conditionalFormatting sqref="C7:O7">
    <cfRule type="cellIs" dxfId="7" priority="3" operator="lessThanOrEqual">
      <formula>$C$8</formula>
    </cfRule>
    <cfRule type="cellIs" dxfId="6" priority="4" operator="greaterThan">
      <formula>$C$8</formula>
    </cfRule>
  </conditionalFormatting>
  <conditionalFormatting sqref="C17:O17">
    <cfRule type="cellIs" dxfId="5" priority="1" operator="lessThanOrEqual">
      <formula>$C$18</formula>
    </cfRule>
    <cfRule type="cellIs" dxfId="4" priority="2" operator="greaterThan">
      <formula>$C$18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F07F-27B3-41B1-B519-F4E80025909B}">
  <dimension ref="A1:O80"/>
  <sheetViews>
    <sheetView zoomScale="85" zoomScaleNormal="85" workbookViewId="0">
      <selection activeCell="J14" sqref="J14:N15"/>
    </sheetView>
  </sheetViews>
  <sheetFormatPr defaultColWidth="11.5703125" defaultRowHeight="13.15"/>
  <cols>
    <col min="1" max="1" width="5.85546875" style="1" customWidth="1"/>
    <col min="2" max="2" width="38" style="1" customWidth="1"/>
    <col min="3" max="14" width="15.28515625" style="1" customWidth="1"/>
    <col min="15" max="15" width="10.140625" style="1" customWidth="1"/>
    <col min="16" max="16" width="11.28515625" style="1" bestFit="1" customWidth="1"/>
    <col min="17" max="256" width="11.42578125" style="1"/>
    <col min="257" max="257" width="5.85546875" style="1" customWidth="1"/>
    <col min="258" max="258" width="38" style="1" customWidth="1"/>
    <col min="259" max="259" width="9.140625" style="1" customWidth="1"/>
    <col min="260" max="260" width="9.7109375" style="1" customWidth="1"/>
    <col min="261" max="261" width="9.5703125" style="1" customWidth="1"/>
    <col min="262" max="262" width="11.7109375" style="1" customWidth="1"/>
    <col min="263" max="263" width="9.42578125" style="1" customWidth="1"/>
    <col min="264" max="264" width="10.5703125" style="1" customWidth="1"/>
    <col min="265" max="265" width="11.42578125" style="1"/>
    <col min="266" max="268" width="10" style="1" customWidth="1"/>
    <col min="269" max="269" width="10.42578125" style="1" customWidth="1"/>
    <col min="270" max="270" width="12" style="1" customWidth="1"/>
    <col min="271" max="271" width="11.42578125" style="1"/>
    <col min="272" max="272" width="11.28515625" style="1" bestFit="1" customWidth="1"/>
    <col min="273" max="512" width="11.42578125" style="1"/>
    <col min="513" max="513" width="5.85546875" style="1" customWidth="1"/>
    <col min="514" max="514" width="38" style="1" customWidth="1"/>
    <col min="515" max="515" width="9.140625" style="1" customWidth="1"/>
    <col min="516" max="516" width="9.7109375" style="1" customWidth="1"/>
    <col min="517" max="517" width="9.5703125" style="1" customWidth="1"/>
    <col min="518" max="518" width="11.7109375" style="1" customWidth="1"/>
    <col min="519" max="519" width="9.42578125" style="1" customWidth="1"/>
    <col min="520" max="520" width="10.5703125" style="1" customWidth="1"/>
    <col min="521" max="521" width="11.42578125" style="1"/>
    <col min="522" max="524" width="10" style="1" customWidth="1"/>
    <col min="525" max="525" width="10.42578125" style="1" customWidth="1"/>
    <col min="526" max="526" width="12" style="1" customWidth="1"/>
    <col min="527" max="527" width="11.42578125" style="1"/>
    <col min="528" max="528" width="11.28515625" style="1" bestFit="1" customWidth="1"/>
    <col min="529" max="768" width="11.42578125" style="1"/>
    <col min="769" max="769" width="5.85546875" style="1" customWidth="1"/>
    <col min="770" max="770" width="38" style="1" customWidth="1"/>
    <col min="771" max="771" width="9.140625" style="1" customWidth="1"/>
    <col min="772" max="772" width="9.7109375" style="1" customWidth="1"/>
    <col min="773" max="773" width="9.5703125" style="1" customWidth="1"/>
    <col min="774" max="774" width="11.7109375" style="1" customWidth="1"/>
    <col min="775" max="775" width="9.42578125" style="1" customWidth="1"/>
    <col min="776" max="776" width="10.5703125" style="1" customWidth="1"/>
    <col min="777" max="777" width="11.42578125" style="1"/>
    <col min="778" max="780" width="10" style="1" customWidth="1"/>
    <col min="781" max="781" width="10.42578125" style="1" customWidth="1"/>
    <col min="782" max="782" width="12" style="1" customWidth="1"/>
    <col min="783" max="783" width="11.42578125" style="1"/>
    <col min="784" max="784" width="11.28515625" style="1" bestFit="1" customWidth="1"/>
    <col min="785" max="1024" width="11.42578125" style="1"/>
    <col min="1025" max="1025" width="5.85546875" style="1" customWidth="1"/>
    <col min="1026" max="1026" width="38" style="1" customWidth="1"/>
    <col min="1027" max="1027" width="9.140625" style="1" customWidth="1"/>
    <col min="1028" max="1028" width="9.7109375" style="1" customWidth="1"/>
    <col min="1029" max="1029" width="9.5703125" style="1" customWidth="1"/>
    <col min="1030" max="1030" width="11.7109375" style="1" customWidth="1"/>
    <col min="1031" max="1031" width="9.42578125" style="1" customWidth="1"/>
    <col min="1032" max="1032" width="10.5703125" style="1" customWidth="1"/>
    <col min="1033" max="1033" width="11.42578125" style="1"/>
    <col min="1034" max="1036" width="10" style="1" customWidth="1"/>
    <col min="1037" max="1037" width="10.42578125" style="1" customWidth="1"/>
    <col min="1038" max="1038" width="12" style="1" customWidth="1"/>
    <col min="1039" max="1039" width="11.42578125" style="1"/>
    <col min="1040" max="1040" width="11.28515625" style="1" bestFit="1" customWidth="1"/>
    <col min="1041" max="1280" width="11.42578125" style="1"/>
    <col min="1281" max="1281" width="5.85546875" style="1" customWidth="1"/>
    <col min="1282" max="1282" width="38" style="1" customWidth="1"/>
    <col min="1283" max="1283" width="9.140625" style="1" customWidth="1"/>
    <col min="1284" max="1284" width="9.7109375" style="1" customWidth="1"/>
    <col min="1285" max="1285" width="9.5703125" style="1" customWidth="1"/>
    <col min="1286" max="1286" width="11.7109375" style="1" customWidth="1"/>
    <col min="1287" max="1287" width="9.42578125" style="1" customWidth="1"/>
    <col min="1288" max="1288" width="10.5703125" style="1" customWidth="1"/>
    <col min="1289" max="1289" width="11.42578125" style="1"/>
    <col min="1290" max="1292" width="10" style="1" customWidth="1"/>
    <col min="1293" max="1293" width="10.42578125" style="1" customWidth="1"/>
    <col min="1294" max="1294" width="12" style="1" customWidth="1"/>
    <col min="1295" max="1295" width="11.42578125" style="1"/>
    <col min="1296" max="1296" width="11.28515625" style="1" bestFit="1" customWidth="1"/>
    <col min="1297" max="1536" width="11.42578125" style="1"/>
    <col min="1537" max="1537" width="5.85546875" style="1" customWidth="1"/>
    <col min="1538" max="1538" width="38" style="1" customWidth="1"/>
    <col min="1539" max="1539" width="9.140625" style="1" customWidth="1"/>
    <col min="1540" max="1540" width="9.7109375" style="1" customWidth="1"/>
    <col min="1541" max="1541" width="9.5703125" style="1" customWidth="1"/>
    <col min="1542" max="1542" width="11.7109375" style="1" customWidth="1"/>
    <col min="1543" max="1543" width="9.42578125" style="1" customWidth="1"/>
    <col min="1544" max="1544" width="10.5703125" style="1" customWidth="1"/>
    <col min="1545" max="1545" width="11.42578125" style="1"/>
    <col min="1546" max="1548" width="10" style="1" customWidth="1"/>
    <col min="1549" max="1549" width="10.42578125" style="1" customWidth="1"/>
    <col min="1550" max="1550" width="12" style="1" customWidth="1"/>
    <col min="1551" max="1551" width="11.42578125" style="1"/>
    <col min="1552" max="1552" width="11.28515625" style="1" bestFit="1" customWidth="1"/>
    <col min="1553" max="1792" width="11.42578125" style="1"/>
    <col min="1793" max="1793" width="5.85546875" style="1" customWidth="1"/>
    <col min="1794" max="1794" width="38" style="1" customWidth="1"/>
    <col min="1795" max="1795" width="9.140625" style="1" customWidth="1"/>
    <col min="1796" max="1796" width="9.7109375" style="1" customWidth="1"/>
    <col min="1797" max="1797" width="9.5703125" style="1" customWidth="1"/>
    <col min="1798" max="1798" width="11.7109375" style="1" customWidth="1"/>
    <col min="1799" max="1799" width="9.42578125" style="1" customWidth="1"/>
    <col min="1800" max="1800" width="10.5703125" style="1" customWidth="1"/>
    <col min="1801" max="1801" width="11.42578125" style="1"/>
    <col min="1802" max="1804" width="10" style="1" customWidth="1"/>
    <col min="1805" max="1805" width="10.42578125" style="1" customWidth="1"/>
    <col min="1806" max="1806" width="12" style="1" customWidth="1"/>
    <col min="1807" max="1807" width="11.42578125" style="1"/>
    <col min="1808" max="1808" width="11.28515625" style="1" bestFit="1" customWidth="1"/>
    <col min="1809" max="2048" width="11.42578125" style="1"/>
    <col min="2049" max="2049" width="5.85546875" style="1" customWidth="1"/>
    <col min="2050" max="2050" width="38" style="1" customWidth="1"/>
    <col min="2051" max="2051" width="9.140625" style="1" customWidth="1"/>
    <col min="2052" max="2052" width="9.7109375" style="1" customWidth="1"/>
    <col min="2053" max="2053" width="9.5703125" style="1" customWidth="1"/>
    <col min="2054" max="2054" width="11.7109375" style="1" customWidth="1"/>
    <col min="2055" max="2055" width="9.42578125" style="1" customWidth="1"/>
    <col min="2056" max="2056" width="10.5703125" style="1" customWidth="1"/>
    <col min="2057" max="2057" width="11.42578125" style="1"/>
    <col min="2058" max="2060" width="10" style="1" customWidth="1"/>
    <col min="2061" max="2061" width="10.42578125" style="1" customWidth="1"/>
    <col min="2062" max="2062" width="12" style="1" customWidth="1"/>
    <col min="2063" max="2063" width="11.42578125" style="1"/>
    <col min="2064" max="2064" width="11.28515625" style="1" bestFit="1" customWidth="1"/>
    <col min="2065" max="2304" width="11.42578125" style="1"/>
    <col min="2305" max="2305" width="5.85546875" style="1" customWidth="1"/>
    <col min="2306" max="2306" width="38" style="1" customWidth="1"/>
    <col min="2307" max="2307" width="9.140625" style="1" customWidth="1"/>
    <col min="2308" max="2308" width="9.7109375" style="1" customWidth="1"/>
    <col min="2309" max="2309" width="9.5703125" style="1" customWidth="1"/>
    <col min="2310" max="2310" width="11.7109375" style="1" customWidth="1"/>
    <col min="2311" max="2311" width="9.42578125" style="1" customWidth="1"/>
    <col min="2312" max="2312" width="10.5703125" style="1" customWidth="1"/>
    <col min="2313" max="2313" width="11.42578125" style="1"/>
    <col min="2314" max="2316" width="10" style="1" customWidth="1"/>
    <col min="2317" max="2317" width="10.42578125" style="1" customWidth="1"/>
    <col min="2318" max="2318" width="12" style="1" customWidth="1"/>
    <col min="2319" max="2319" width="11.42578125" style="1"/>
    <col min="2320" max="2320" width="11.28515625" style="1" bestFit="1" customWidth="1"/>
    <col min="2321" max="2560" width="11.42578125" style="1"/>
    <col min="2561" max="2561" width="5.85546875" style="1" customWidth="1"/>
    <col min="2562" max="2562" width="38" style="1" customWidth="1"/>
    <col min="2563" max="2563" width="9.140625" style="1" customWidth="1"/>
    <col min="2564" max="2564" width="9.7109375" style="1" customWidth="1"/>
    <col min="2565" max="2565" width="9.5703125" style="1" customWidth="1"/>
    <col min="2566" max="2566" width="11.7109375" style="1" customWidth="1"/>
    <col min="2567" max="2567" width="9.42578125" style="1" customWidth="1"/>
    <col min="2568" max="2568" width="10.5703125" style="1" customWidth="1"/>
    <col min="2569" max="2569" width="11.42578125" style="1"/>
    <col min="2570" max="2572" width="10" style="1" customWidth="1"/>
    <col min="2573" max="2573" width="10.42578125" style="1" customWidth="1"/>
    <col min="2574" max="2574" width="12" style="1" customWidth="1"/>
    <col min="2575" max="2575" width="11.42578125" style="1"/>
    <col min="2576" max="2576" width="11.28515625" style="1" bestFit="1" customWidth="1"/>
    <col min="2577" max="2816" width="11.42578125" style="1"/>
    <col min="2817" max="2817" width="5.85546875" style="1" customWidth="1"/>
    <col min="2818" max="2818" width="38" style="1" customWidth="1"/>
    <col min="2819" max="2819" width="9.140625" style="1" customWidth="1"/>
    <col min="2820" max="2820" width="9.7109375" style="1" customWidth="1"/>
    <col min="2821" max="2821" width="9.5703125" style="1" customWidth="1"/>
    <col min="2822" max="2822" width="11.7109375" style="1" customWidth="1"/>
    <col min="2823" max="2823" width="9.42578125" style="1" customWidth="1"/>
    <col min="2824" max="2824" width="10.5703125" style="1" customWidth="1"/>
    <col min="2825" max="2825" width="11.42578125" style="1"/>
    <col min="2826" max="2828" width="10" style="1" customWidth="1"/>
    <col min="2829" max="2829" width="10.42578125" style="1" customWidth="1"/>
    <col min="2830" max="2830" width="12" style="1" customWidth="1"/>
    <col min="2831" max="2831" width="11.42578125" style="1"/>
    <col min="2832" max="2832" width="11.28515625" style="1" bestFit="1" customWidth="1"/>
    <col min="2833" max="3072" width="11.42578125" style="1"/>
    <col min="3073" max="3073" width="5.85546875" style="1" customWidth="1"/>
    <col min="3074" max="3074" width="38" style="1" customWidth="1"/>
    <col min="3075" max="3075" width="9.140625" style="1" customWidth="1"/>
    <col min="3076" max="3076" width="9.7109375" style="1" customWidth="1"/>
    <col min="3077" max="3077" width="9.5703125" style="1" customWidth="1"/>
    <col min="3078" max="3078" width="11.7109375" style="1" customWidth="1"/>
    <col min="3079" max="3079" width="9.42578125" style="1" customWidth="1"/>
    <col min="3080" max="3080" width="10.5703125" style="1" customWidth="1"/>
    <col min="3081" max="3081" width="11.42578125" style="1"/>
    <col min="3082" max="3084" width="10" style="1" customWidth="1"/>
    <col min="3085" max="3085" width="10.42578125" style="1" customWidth="1"/>
    <col min="3086" max="3086" width="12" style="1" customWidth="1"/>
    <col min="3087" max="3087" width="11.42578125" style="1"/>
    <col min="3088" max="3088" width="11.28515625" style="1" bestFit="1" customWidth="1"/>
    <col min="3089" max="3328" width="11.42578125" style="1"/>
    <col min="3329" max="3329" width="5.85546875" style="1" customWidth="1"/>
    <col min="3330" max="3330" width="38" style="1" customWidth="1"/>
    <col min="3331" max="3331" width="9.140625" style="1" customWidth="1"/>
    <col min="3332" max="3332" width="9.7109375" style="1" customWidth="1"/>
    <col min="3333" max="3333" width="9.5703125" style="1" customWidth="1"/>
    <col min="3334" max="3334" width="11.7109375" style="1" customWidth="1"/>
    <col min="3335" max="3335" width="9.42578125" style="1" customWidth="1"/>
    <col min="3336" max="3336" width="10.5703125" style="1" customWidth="1"/>
    <col min="3337" max="3337" width="11.42578125" style="1"/>
    <col min="3338" max="3340" width="10" style="1" customWidth="1"/>
    <col min="3341" max="3341" width="10.42578125" style="1" customWidth="1"/>
    <col min="3342" max="3342" width="12" style="1" customWidth="1"/>
    <col min="3343" max="3343" width="11.42578125" style="1"/>
    <col min="3344" max="3344" width="11.28515625" style="1" bestFit="1" customWidth="1"/>
    <col min="3345" max="3584" width="11.42578125" style="1"/>
    <col min="3585" max="3585" width="5.85546875" style="1" customWidth="1"/>
    <col min="3586" max="3586" width="38" style="1" customWidth="1"/>
    <col min="3587" max="3587" width="9.140625" style="1" customWidth="1"/>
    <col min="3588" max="3588" width="9.7109375" style="1" customWidth="1"/>
    <col min="3589" max="3589" width="9.5703125" style="1" customWidth="1"/>
    <col min="3590" max="3590" width="11.7109375" style="1" customWidth="1"/>
    <col min="3591" max="3591" width="9.42578125" style="1" customWidth="1"/>
    <col min="3592" max="3592" width="10.5703125" style="1" customWidth="1"/>
    <col min="3593" max="3593" width="11.42578125" style="1"/>
    <col min="3594" max="3596" width="10" style="1" customWidth="1"/>
    <col min="3597" max="3597" width="10.42578125" style="1" customWidth="1"/>
    <col min="3598" max="3598" width="12" style="1" customWidth="1"/>
    <col min="3599" max="3599" width="11.42578125" style="1"/>
    <col min="3600" max="3600" width="11.28515625" style="1" bestFit="1" customWidth="1"/>
    <col min="3601" max="3840" width="11.42578125" style="1"/>
    <col min="3841" max="3841" width="5.85546875" style="1" customWidth="1"/>
    <col min="3842" max="3842" width="38" style="1" customWidth="1"/>
    <col min="3843" max="3843" width="9.140625" style="1" customWidth="1"/>
    <col min="3844" max="3844" width="9.7109375" style="1" customWidth="1"/>
    <col min="3845" max="3845" width="9.5703125" style="1" customWidth="1"/>
    <col min="3846" max="3846" width="11.7109375" style="1" customWidth="1"/>
    <col min="3847" max="3847" width="9.42578125" style="1" customWidth="1"/>
    <col min="3848" max="3848" width="10.5703125" style="1" customWidth="1"/>
    <col min="3849" max="3849" width="11.42578125" style="1"/>
    <col min="3850" max="3852" width="10" style="1" customWidth="1"/>
    <col min="3853" max="3853" width="10.42578125" style="1" customWidth="1"/>
    <col min="3854" max="3854" width="12" style="1" customWidth="1"/>
    <col min="3855" max="3855" width="11.42578125" style="1"/>
    <col min="3856" max="3856" width="11.28515625" style="1" bestFit="1" customWidth="1"/>
    <col min="3857" max="4096" width="11.42578125" style="1"/>
    <col min="4097" max="4097" width="5.85546875" style="1" customWidth="1"/>
    <col min="4098" max="4098" width="38" style="1" customWidth="1"/>
    <col min="4099" max="4099" width="9.140625" style="1" customWidth="1"/>
    <col min="4100" max="4100" width="9.7109375" style="1" customWidth="1"/>
    <col min="4101" max="4101" width="9.5703125" style="1" customWidth="1"/>
    <col min="4102" max="4102" width="11.7109375" style="1" customWidth="1"/>
    <col min="4103" max="4103" width="9.42578125" style="1" customWidth="1"/>
    <col min="4104" max="4104" width="10.5703125" style="1" customWidth="1"/>
    <col min="4105" max="4105" width="11.42578125" style="1"/>
    <col min="4106" max="4108" width="10" style="1" customWidth="1"/>
    <col min="4109" max="4109" width="10.42578125" style="1" customWidth="1"/>
    <col min="4110" max="4110" width="12" style="1" customWidth="1"/>
    <col min="4111" max="4111" width="11.42578125" style="1"/>
    <col min="4112" max="4112" width="11.28515625" style="1" bestFit="1" customWidth="1"/>
    <col min="4113" max="4352" width="11.42578125" style="1"/>
    <col min="4353" max="4353" width="5.85546875" style="1" customWidth="1"/>
    <col min="4354" max="4354" width="38" style="1" customWidth="1"/>
    <col min="4355" max="4355" width="9.140625" style="1" customWidth="1"/>
    <col min="4356" max="4356" width="9.7109375" style="1" customWidth="1"/>
    <col min="4357" max="4357" width="9.5703125" style="1" customWidth="1"/>
    <col min="4358" max="4358" width="11.7109375" style="1" customWidth="1"/>
    <col min="4359" max="4359" width="9.42578125" style="1" customWidth="1"/>
    <col min="4360" max="4360" width="10.5703125" style="1" customWidth="1"/>
    <col min="4361" max="4361" width="11.42578125" style="1"/>
    <col min="4362" max="4364" width="10" style="1" customWidth="1"/>
    <col min="4365" max="4365" width="10.42578125" style="1" customWidth="1"/>
    <col min="4366" max="4366" width="12" style="1" customWidth="1"/>
    <col min="4367" max="4367" width="11.42578125" style="1"/>
    <col min="4368" max="4368" width="11.28515625" style="1" bestFit="1" customWidth="1"/>
    <col min="4369" max="4608" width="11.42578125" style="1"/>
    <col min="4609" max="4609" width="5.85546875" style="1" customWidth="1"/>
    <col min="4610" max="4610" width="38" style="1" customWidth="1"/>
    <col min="4611" max="4611" width="9.140625" style="1" customWidth="1"/>
    <col min="4612" max="4612" width="9.7109375" style="1" customWidth="1"/>
    <col min="4613" max="4613" width="9.5703125" style="1" customWidth="1"/>
    <col min="4614" max="4614" width="11.7109375" style="1" customWidth="1"/>
    <col min="4615" max="4615" width="9.42578125" style="1" customWidth="1"/>
    <col min="4616" max="4616" width="10.5703125" style="1" customWidth="1"/>
    <col min="4617" max="4617" width="11.42578125" style="1"/>
    <col min="4618" max="4620" width="10" style="1" customWidth="1"/>
    <col min="4621" max="4621" width="10.42578125" style="1" customWidth="1"/>
    <col min="4622" max="4622" width="12" style="1" customWidth="1"/>
    <col min="4623" max="4623" width="11.42578125" style="1"/>
    <col min="4624" max="4624" width="11.28515625" style="1" bestFit="1" customWidth="1"/>
    <col min="4625" max="4864" width="11.42578125" style="1"/>
    <col min="4865" max="4865" width="5.85546875" style="1" customWidth="1"/>
    <col min="4866" max="4866" width="38" style="1" customWidth="1"/>
    <col min="4867" max="4867" width="9.140625" style="1" customWidth="1"/>
    <col min="4868" max="4868" width="9.7109375" style="1" customWidth="1"/>
    <col min="4869" max="4869" width="9.5703125" style="1" customWidth="1"/>
    <col min="4870" max="4870" width="11.7109375" style="1" customWidth="1"/>
    <col min="4871" max="4871" width="9.42578125" style="1" customWidth="1"/>
    <col min="4872" max="4872" width="10.5703125" style="1" customWidth="1"/>
    <col min="4873" max="4873" width="11.42578125" style="1"/>
    <col min="4874" max="4876" width="10" style="1" customWidth="1"/>
    <col min="4877" max="4877" width="10.42578125" style="1" customWidth="1"/>
    <col min="4878" max="4878" width="12" style="1" customWidth="1"/>
    <col min="4879" max="4879" width="11.42578125" style="1"/>
    <col min="4880" max="4880" width="11.28515625" style="1" bestFit="1" customWidth="1"/>
    <col min="4881" max="5120" width="11.42578125" style="1"/>
    <col min="5121" max="5121" width="5.85546875" style="1" customWidth="1"/>
    <col min="5122" max="5122" width="38" style="1" customWidth="1"/>
    <col min="5123" max="5123" width="9.140625" style="1" customWidth="1"/>
    <col min="5124" max="5124" width="9.7109375" style="1" customWidth="1"/>
    <col min="5125" max="5125" width="9.5703125" style="1" customWidth="1"/>
    <col min="5126" max="5126" width="11.7109375" style="1" customWidth="1"/>
    <col min="5127" max="5127" width="9.42578125" style="1" customWidth="1"/>
    <col min="5128" max="5128" width="10.5703125" style="1" customWidth="1"/>
    <col min="5129" max="5129" width="11.42578125" style="1"/>
    <col min="5130" max="5132" width="10" style="1" customWidth="1"/>
    <col min="5133" max="5133" width="10.42578125" style="1" customWidth="1"/>
    <col min="5134" max="5134" width="12" style="1" customWidth="1"/>
    <col min="5135" max="5135" width="11.42578125" style="1"/>
    <col min="5136" max="5136" width="11.28515625" style="1" bestFit="1" customWidth="1"/>
    <col min="5137" max="5376" width="11.42578125" style="1"/>
    <col min="5377" max="5377" width="5.85546875" style="1" customWidth="1"/>
    <col min="5378" max="5378" width="38" style="1" customWidth="1"/>
    <col min="5379" max="5379" width="9.140625" style="1" customWidth="1"/>
    <col min="5380" max="5380" width="9.7109375" style="1" customWidth="1"/>
    <col min="5381" max="5381" width="9.5703125" style="1" customWidth="1"/>
    <col min="5382" max="5382" width="11.7109375" style="1" customWidth="1"/>
    <col min="5383" max="5383" width="9.42578125" style="1" customWidth="1"/>
    <col min="5384" max="5384" width="10.5703125" style="1" customWidth="1"/>
    <col min="5385" max="5385" width="11.42578125" style="1"/>
    <col min="5386" max="5388" width="10" style="1" customWidth="1"/>
    <col min="5389" max="5389" width="10.42578125" style="1" customWidth="1"/>
    <col min="5390" max="5390" width="12" style="1" customWidth="1"/>
    <col min="5391" max="5391" width="11.42578125" style="1"/>
    <col min="5392" max="5392" width="11.28515625" style="1" bestFit="1" customWidth="1"/>
    <col min="5393" max="5632" width="11.42578125" style="1"/>
    <col min="5633" max="5633" width="5.85546875" style="1" customWidth="1"/>
    <col min="5634" max="5634" width="38" style="1" customWidth="1"/>
    <col min="5635" max="5635" width="9.140625" style="1" customWidth="1"/>
    <col min="5636" max="5636" width="9.7109375" style="1" customWidth="1"/>
    <col min="5637" max="5637" width="9.5703125" style="1" customWidth="1"/>
    <col min="5638" max="5638" width="11.7109375" style="1" customWidth="1"/>
    <col min="5639" max="5639" width="9.42578125" style="1" customWidth="1"/>
    <col min="5640" max="5640" width="10.5703125" style="1" customWidth="1"/>
    <col min="5641" max="5641" width="11.42578125" style="1"/>
    <col min="5642" max="5644" width="10" style="1" customWidth="1"/>
    <col min="5645" max="5645" width="10.42578125" style="1" customWidth="1"/>
    <col min="5646" max="5646" width="12" style="1" customWidth="1"/>
    <col min="5647" max="5647" width="11.42578125" style="1"/>
    <col min="5648" max="5648" width="11.28515625" style="1" bestFit="1" customWidth="1"/>
    <col min="5649" max="5888" width="11.42578125" style="1"/>
    <col min="5889" max="5889" width="5.85546875" style="1" customWidth="1"/>
    <col min="5890" max="5890" width="38" style="1" customWidth="1"/>
    <col min="5891" max="5891" width="9.140625" style="1" customWidth="1"/>
    <col min="5892" max="5892" width="9.7109375" style="1" customWidth="1"/>
    <col min="5893" max="5893" width="9.5703125" style="1" customWidth="1"/>
    <col min="5894" max="5894" width="11.7109375" style="1" customWidth="1"/>
    <col min="5895" max="5895" width="9.42578125" style="1" customWidth="1"/>
    <col min="5896" max="5896" width="10.5703125" style="1" customWidth="1"/>
    <col min="5897" max="5897" width="11.42578125" style="1"/>
    <col min="5898" max="5900" width="10" style="1" customWidth="1"/>
    <col min="5901" max="5901" width="10.42578125" style="1" customWidth="1"/>
    <col min="5902" max="5902" width="12" style="1" customWidth="1"/>
    <col min="5903" max="5903" width="11.42578125" style="1"/>
    <col min="5904" max="5904" width="11.28515625" style="1" bestFit="1" customWidth="1"/>
    <col min="5905" max="6144" width="11.42578125" style="1"/>
    <col min="6145" max="6145" width="5.85546875" style="1" customWidth="1"/>
    <col min="6146" max="6146" width="38" style="1" customWidth="1"/>
    <col min="6147" max="6147" width="9.140625" style="1" customWidth="1"/>
    <col min="6148" max="6148" width="9.7109375" style="1" customWidth="1"/>
    <col min="6149" max="6149" width="9.5703125" style="1" customWidth="1"/>
    <col min="6150" max="6150" width="11.7109375" style="1" customWidth="1"/>
    <col min="6151" max="6151" width="9.42578125" style="1" customWidth="1"/>
    <col min="6152" max="6152" width="10.5703125" style="1" customWidth="1"/>
    <col min="6153" max="6153" width="11.42578125" style="1"/>
    <col min="6154" max="6156" width="10" style="1" customWidth="1"/>
    <col min="6157" max="6157" width="10.42578125" style="1" customWidth="1"/>
    <col min="6158" max="6158" width="12" style="1" customWidth="1"/>
    <col min="6159" max="6159" width="11.42578125" style="1"/>
    <col min="6160" max="6160" width="11.28515625" style="1" bestFit="1" customWidth="1"/>
    <col min="6161" max="6400" width="11.42578125" style="1"/>
    <col min="6401" max="6401" width="5.85546875" style="1" customWidth="1"/>
    <col min="6402" max="6402" width="38" style="1" customWidth="1"/>
    <col min="6403" max="6403" width="9.140625" style="1" customWidth="1"/>
    <col min="6404" max="6404" width="9.7109375" style="1" customWidth="1"/>
    <col min="6405" max="6405" width="9.5703125" style="1" customWidth="1"/>
    <col min="6406" max="6406" width="11.7109375" style="1" customWidth="1"/>
    <col min="6407" max="6407" width="9.42578125" style="1" customWidth="1"/>
    <col min="6408" max="6408" width="10.5703125" style="1" customWidth="1"/>
    <col min="6409" max="6409" width="11.42578125" style="1"/>
    <col min="6410" max="6412" width="10" style="1" customWidth="1"/>
    <col min="6413" max="6413" width="10.42578125" style="1" customWidth="1"/>
    <col min="6414" max="6414" width="12" style="1" customWidth="1"/>
    <col min="6415" max="6415" width="11.42578125" style="1"/>
    <col min="6416" max="6416" width="11.28515625" style="1" bestFit="1" customWidth="1"/>
    <col min="6417" max="6656" width="11.42578125" style="1"/>
    <col min="6657" max="6657" width="5.85546875" style="1" customWidth="1"/>
    <col min="6658" max="6658" width="38" style="1" customWidth="1"/>
    <col min="6659" max="6659" width="9.140625" style="1" customWidth="1"/>
    <col min="6660" max="6660" width="9.7109375" style="1" customWidth="1"/>
    <col min="6661" max="6661" width="9.5703125" style="1" customWidth="1"/>
    <col min="6662" max="6662" width="11.7109375" style="1" customWidth="1"/>
    <col min="6663" max="6663" width="9.42578125" style="1" customWidth="1"/>
    <col min="6664" max="6664" width="10.5703125" style="1" customWidth="1"/>
    <col min="6665" max="6665" width="11.42578125" style="1"/>
    <col min="6666" max="6668" width="10" style="1" customWidth="1"/>
    <col min="6669" max="6669" width="10.42578125" style="1" customWidth="1"/>
    <col min="6670" max="6670" width="12" style="1" customWidth="1"/>
    <col min="6671" max="6671" width="11.42578125" style="1"/>
    <col min="6672" max="6672" width="11.28515625" style="1" bestFit="1" customWidth="1"/>
    <col min="6673" max="6912" width="11.42578125" style="1"/>
    <col min="6913" max="6913" width="5.85546875" style="1" customWidth="1"/>
    <col min="6914" max="6914" width="38" style="1" customWidth="1"/>
    <col min="6915" max="6915" width="9.140625" style="1" customWidth="1"/>
    <col min="6916" max="6916" width="9.7109375" style="1" customWidth="1"/>
    <col min="6917" max="6917" width="9.5703125" style="1" customWidth="1"/>
    <col min="6918" max="6918" width="11.7109375" style="1" customWidth="1"/>
    <col min="6919" max="6919" width="9.42578125" style="1" customWidth="1"/>
    <col min="6920" max="6920" width="10.5703125" style="1" customWidth="1"/>
    <col min="6921" max="6921" width="11.42578125" style="1"/>
    <col min="6922" max="6924" width="10" style="1" customWidth="1"/>
    <col min="6925" max="6925" width="10.42578125" style="1" customWidth="1"/>
    <col min="6926" max="6926" width="12" style="1" customWidth="1"/>
    <col min="6927" max="6927" width="11.42578125" style="1"/>
    <col min="6928" max="6928" width="11.28515625" style="1" bestFit="1" customWidth="1"/>
    <col min="6929" max="7168" width="11.42578125" style="1"/>
    <col min="7169" max="7169" width="5.85546875" style="1" customWidth="1"/>
    <col min="7170" max="7170" width="38" style="1" customWidth="1"/>
    <col min="7171" max="7171" width="9.140625" style="1" customWidth="1"/>
    <col min="7172" max="7172" width="9.7109375" style="1" customWidth="1"/>
    <col min="7173" max="7173" width="9.5703125" style="1" customWidth="1"/>
    <col min="7174" max="7174" width="11.7109375" style="1" customWidth="1"/>
    <col min="7175" max="7175" width="9.42578125" style="1" customWidth="1"/>
    <col min="7176" max="7176" width="10.5703125" style="1" customWidth="1"/>
    <col min="7177" max="7177" width="11.42578125" style="1"/>
    <col min="7178" max="7180" width="10" style="1" customWidth="1"/>
    <col min="7181" max="7181" width="10.42578125" style="1" customWidth="1"/>
    <col min="7182" max="7182" width="12" style="1" customWidth="1"/>
    <col min="7183" max="7183" width="11.42578125" style="1"/>
    <col min="7184" max="7184" width="11.28515625" style="1" bestFit="1" customWidth="1"/>
    <col min="7185" max="7424" width="11.42578125" style="1"/>
    <col min="7425" max="7425" width="5.85546875" style="1" customWidth="1"/>
    <col min="7426" max="7426" width="38" style="1" customWidth="1"/>
    <col min="7427" max="7427" width="9.140625" style="1" customWidth="1"/>
    <col min="7428" max="7428" width="9.7109375" style="1" customWidth="1"/>
    <col min="7429" max="7429" width="9.5703125" style="1" customWidth="1"/>
    <col min="7430" max="7430" width="11.7109375" style="1" customWidth="1"/>
    <col min="7431" max="7431" width="9.42578125" style="1" customWidth="1"/>
    <col min="7432" max="7432" width="10.5703125" style="1" customWidth="1"/>
    <col min="7433" max="7433" width="11.42578125" style="1"/>
    <col min="7434" max="7436" width="10" style="1" customWidth="1"/>
    <col min="7437" max="7437" width="10.42578125" style="1" customWidth="1"/>
    <col min="7438" max="7438" width="12" style="1" customWidth="1"/>
    <col min="7439" max="7439" width="11.42578125" style="1"/>
    <col min="7440" max="7440" width="11.28515625" style="1" bestFit="1" customWidth="1"/>
    <col min="7441" max="7680" width="11.42578125" style="1"/>
    <col min="7681" max="7681" width="5.85546875" style="1" customWidth="1"/>
    <col min="7682" max="7682" width="38" style="1" customWidth="1"/>
    <col min="7683" max="7683" width="9.140625" style="1" customWidth="1"/>
    <col min="7684" max="7684" width="9.7109375" style="1" customWidth="1"/>
    <col min="7685" max="7685" width="9.5703125" style="1" customWidth="1"/>
    <col min="7686" max="7686" width="11.7109375" style="1" customWidth="1"/>
    <col min="7687" max="7687" width="9.42578125" style="1" customWidth="1"/>
    <col min="7688" max="7688" width="10.5703125" style="1" customWidth="1"/>
    <col min="7689" max="7689" width="11.42578125" style="1"/>
    <col min="7690" max="7692" width="10" style="1" customWidth="1"/>
    <col min="7693" max="7693" width="10.42578125" style="1" customWidth="1"/>
    <col min="7694" max="7694" width="12" style="1" customWidth="1"/>
    <col min="7695" max="7695" width="11.42578125" style="1"/>
    <col min="7696" max="7696" width="11.28515625" style="1" bestFit="1" customWidth="1"/>
    <col min="7697" max="7936" width="11.42578125" style="1"/>
    <col min="7937" max="7937" width="5.85546875" style="1" customWidth="1"/>
    <col min="7938" max="7938" width="38" style="1" customWidth="1"/>
    <col min="7939" max="7939" width="9.140625" style="1" customWidth="1"/>
    <col min="7940" max="7940" width="9.7109375" style="1" customWidth="1"/>
    <col min="7941" max="7941" width="9.5703125" style="1" customWidth="1"/>
    <col min="7942" max="7942" width="11.7109375" style="1" customWidth="1"/>
    <col min="7943" max="7943" width="9.42578125" style="1" customWidth="1"/>
    <col min="7944" max="7944" width="10.5703125" style="1" customWidth="1"/>
    <col min="7945" max="7945" width="11.42578125" style="1"/>
    <col min="7946" max="7948" width="10" style="1" customWidth="1"/>
    <col min="7949" max="7949" width="10.42578125" style="1" customWidth="1"/>
    <col min="7950" max="7950" width="12" style="1" customWidth="1"/>
    <col min="7951" max="7951" width="11.42578125" style="1"/>
    <col min="7952" max="7952" width="11.28515625" style="1" bestFit="1" customWidth="1"/>
    <col min="7953" max="8192" width="11.42578125" style="1"/>
    <col min="8193" max="8193" width="5.85546875" style="1" customWidth="1"/>
    <col min="8194" max="8194" width="38" style="1" customWidth="1"/>
    <col min="8195" max="8195" width="9.140625" style="1" customWidth="1"/>
    <col min="8196" max="8196" width="9.7109375" style="1" customWidth="1"/>
    <col min="8197" max="8197" width="9.5703125" style="1" customWidth="1"/>
    <col min="8198" max="8198" width="11.7109375" style="1" customWidth="1"/>
    <col min="8199" max="8199" width="9.42578125" style="1" customWidth="1"/>
    <col min="8200" max="8200" width="10.5703125" style="1" customWidth="1"/>
    <col min="8201" max="8201" width="11.42578125" style="1"/>
    <col min="8202" max="8204" width="10" style="1" customWidth="1"/>
    <col min="8205" max="8205" width="10.42578125" style="1" customWidth="1"/>
    <col min="8206" max="8206" width="12" style="1" customWidth="1"/>
    <col min="8207" max="8207" width="11.42578125" style="1"/>
    <col min="8208" max="8208" width="11.28515625" style="1" bestFit="1" customWidth="1"/>
    <col min="8209" max="8448" width="11.42578125" style="1"/>
    <col min="8449" max="8449" width="5.85546875" style="1" customWidth="1"/>
    <col min="8450" max="8450" width="38" style="1" customWidth="1"/>
    <col min="8451" max="8451" width="9.140625" style="1" customWidth="1"/>
    <col min="8452" max="8452" width="9.7109375" style="1" customWidth="1"/>
    <col min="8453" max="8453" width="9.5703125" style="1" customWidth="1"/>
    <col min="8454" max="8454" width="11.7109375" style="1" customWidth="1"/>
    <col min="8455" max="8455" width="9.42578125" style="1" customWidth="1"/>
    <col min="8456" max="8456" width="10.5703125" style="1" customWidth="1"/>
    <col min="8457" max="8457" width="11.42578125" style="1"/>
    <col min="8458" max="8460" width="10" style="1" customWidth="1"/>
    <col min="8461" max="8461" width="10.42578125" style="1" customWidth="1"/>
    <col min="8462" max="8462" width="12" style="1" customWidth="1"/>
    <col min="8463" max="8463" width="11.42578125" style="1"/>
    <col min="8464" max="8464" width="11.28515625" style="1" bestFit="1" customWidth="1"/>
    <col min="8465" max="8704" width="11.42578125" style="1"/>
    <col min="8705" max="8705" width="5.85546875" style="1" customWidth="1"/>
    <col min="8706" max="8706" width="38" style="1" customWidth="1"/>
    <col min="8707" max="8707" width="9.140625" style="1" customWidth="1"/>
    <col min="8708" max="8708" width="9.7109375" style="1" customWidth="1"/>
    <col min="8709" max="8709" width="9.5703125" style="1" customWidth="1"/>
    <col min="8710" max="8710" width="11.7109375" style="1" customWidth="1"/>
    <col min="8711" max="8711" width="9.42578125" style="1" customWidth="1"/>
    <col min="8712" max="8712" width="10.5703125" style="1" customWidth="1"/>
    <col min="8713" max="8713" width="11.42578125" style="1"/>
    <col min="8714" max="8716" width="10" style="1" customWidth="1"/>
    <col min="8717" max="8717" width="10.42578125" style="1" customWidth="1"/>
    <col min="8718" max="8718" width="12" style="1" customWidth="1"/>
    <col min="8719" max="8719" width="11.42578125" style="1"/>
    <col min="8720" max="8720" width="11.28515625" style="1" bestFit="1" customWidth="1"/>
    <col min="8721" max="8960" width="11.42578125" style="1"/>
    <col min="8961" max="8961" width="5.85546875" style="1" customWidth="1"/>
    <col min="8962" max="8962" width="38" style="1" customWidth="1"/>
    <col min="8963" max="8963" width="9.140625" style="1" customWidth="1"/>
    <col min="8964" max="8964" width="9.7109375" style="1" customWidth="1"/>
    <col min="8965" max="8965" width="9.5703125" style="1" customWidth="1"/>
    <col min="8966" max="8966" width="11.7109375" style="1" customWidth="1"/>
    <col min="8967" max="8967" width="9.42578125" style="1" customWidth="1"/>
    <col min="8968" max="8968" width="10.5703125" style="1" customWidth="1"/>
    <col min="8969" max="8969" width="11.42578125" style="1"/>
    <col min="8970" max="8972" width="10" style="1" customWidth="1"/>
    <col min="8973" max="8973" width="10.42578125" style="1" customWidth="1"/>
    <col min="8974" max="8974" width="12" style="1" customWidth="1"/>
    <col min="8975" max="8975" width="11.42578125" style="1"/>
    <col min="8976" max="8976" width="11.28515625" style="1" bestFit="1" customWidth="1"/>
    <col min="8977" max="9216" width="11.42578125" style="1"/>
    <col min="9217" max="9217" width="5.85546875" style="1" customWidth="1"/>
    <col min="9218" max="9218" width="38" style="1" customWidth="1"/>
    <col min="9219" max="9219" width="9.140625" style="1" customWidth="1"/>
    <col min="9220" max="9220" width="9.7109375" style="1" customWidth="1"/>
    <col min="9221" max="9221" width="9.5703125" style="1" customWidth="1"/>
    <col min="9222" max="9222" width="11.7109375" style="1" customWidth="1"/>
    <col min="9223" max="9223" width="9.42578125" style="1" customWidth="1"/>
    <col min="9224" max="9224" width="10.5703125" style="1" customWidth="1"/>
    <col min="9225" max="9225" width="11.42578125" style="1"/>
    <col min="9226" max="9228" width="10" style="1" customWidth="1"/>
    <col min="9229" max="9229" width="10.42578125" style="1" customWidth="1"/>
    <col min="9230" max="9230" width="12" style="1" customWidth="1"/>
    <col min="9231" max="9231" width="11.42578125" style="1"/>
    <col min="9232" max="9232" width="11.28515625" style="1" bestFit="1" customWidth="1"/>
    <col min="9233" max="9472" width="11.42578125" style="1"/>
    <col min="9473" max="9473" width="5.85546875" style="1" customWidth="1"/>
    <col min="9474" max="9474" width="38" style="1" customWidth="1"/>
    <col min="9475" max="9475" width="9.140625" style="1" customWidth="1"/>
    <col min="9476" max="9476" width="9.7109375" style="1" customWidth="1"/>
    <col min="9477" max="9477" width="9.5703125" style="1" customWidth="1"/>
    <col min="9478" max="9478" width="11.7109375" style="1" customWidth="1"/>
    <col min="9479" max="9479" width="9.42578125" style="1" customWidth="1"/>
    <col min="9480" max="9480" width="10.5703125" style="1" customWidth="1"/>
    <col min="9481" max="9481" width="11.42578125" style="1"/>
    <col min="9482" max="9484" width="10" style="1" customWidth="1"/>
    <col min="9485" max="9485" width="10.42578125" style="1" customWidth="1"/>
    <col min="9486" max="9486" width="12" style="1" customWidth="1"/>
    <col min="9487" max="9487" width="11.42578125" style="1"/>
    <col min="9488" max="9488" width="11.28515625" style="1" bestFit="1" customWidth="1"/>
    <col min="9489" max="9728" width="11.42578125" style="1"/>
    <col min="9729" max="9729" width="5.85546875" style="1" customWidth="1"/>
    <col min="9730" max="9730" width="38" style="1" customWidth="1"/>
    <col min="9731" max="9731" width="9.140625" style="1" customWidth="1"/>
    <col min="9732" max="9732" width="9.7109375" style="1" customWidth="1"/>
    <col min="9733" max="9733" width="9.5703125" style="1" customWidth="1"/>
    <col min="9734" max="9734" width="11.7109375" style="1" customWidth="1"/>
    <col min="9735" max="9735" width="9.42578125" style="1" customWidth="1"/>
    <col min="9736" max="9736" width="10.5703125" style="1" customWidth="1"/>
    <col min="9737" max="9737" width="11.42578125" style="1"/>
    <col min="9738" max="9740" width="10" style="1" customWidth="1"/>
    <col min="9741" max="9741" width="10.42578125" style="1" customWidth="1"/>
    <col min="9742" max="9742" width="12" style="1" customWidth="1"/>
    <col min="9743" max="9743" width="11.42578125" style="1"/>
    <col min="9744" max="9744" width="11.28515625" style="1" bestFit="1" customWidth="1"/>
    <col min="9745" max="9984" width="11.42578125" style="1"/>
    <col min="9985" max="9985" width="5.85546875" style="1" customWidth="1"/>
    <col min="9986" max="9986" width="38" style="1" customWidth="1"/>
    <col min="9987" max="9987" width="9.140625" style="1" customWidth="1"/>
    <col min="9988" max="9988" width="9.7109375" style="1" customWidth="1"/>
    <col min="9989" max="9989" width="9.5703125" style="1" customWidth="1"/>
    <col min="9990" max="9990" width="11.7109375" style="1" customWidth="1"/>
    <col min="9991" max="9991" width="9.42578125" style="1" customWidth="1"/>
    <col min="9992" max="9992" width="10.5703125" style="1" customWidth="1"/>
    <col min="9993" max="9993" width="11.42578125" style="1"/>
    <col min="9994" max="9996" width="10" style="1" customWidth="1"/>
    <col min="9997" max="9997" width="10.42578125" style="1" customWidth="1"/>
    <col min="9998" max="9998" width="12" style="1" customWidth="1"/>
    <col min="9999" max="9999" width="11.42578125" style="1"/>
    <col min="10000" max="10000" width="11.28515625" style="1" bestFit="1" customWidth="1"/>
    <col min="10001" max="10240" width="11.42578125" style="1"/>
    <col min="10241" max="10241" width="5.85546875" style="1" customWidth="1"/>
    <col min="10242" max="10242" width="38" style="1" customWidth="1"/>
    <col min="10243" max="10243" width="9.140625" style="1" customWidth="1"/>
    <col min="10244" max="10244" width="9.7109375" style="1" customWidth="1"/>
    <col min="10245" max="10245" width="9.5703125" style="1" customWidth="1"/>
    <col min="10246" max="10246" width="11.7109375" style="1" customWidth="1"/>
    <col min="10247" max="10247" width="9.42578125" style="1" customWidth="1"/>
    <col min="10248" max="10248" width="10.5703125" style="1" customWidth="1"/>
    <col min="10249" max="10249" width="11.42578125" style="1"/>
    <col min="10250" max="10252" width="10" style="1" customWidth="1"/>
    <col min="10253" max="10253" width="10.42578125" style="1" customWidth="1"/>
    <col min="10254" max="10254" width="12" style="1" customWidth="1"/>
    <col min="10255" max="10255" width="11.42578125" style="1"/>
    <col min="10256" max="10256" width="11.28515625" style="1" bestFit="1" customWidth="1"/>
    <col min="10257" max="10496" width="11.42578125" style="1"/>
    <col min="10497" max="10497" width="5.85546875" style="1" customWidth="1"/>
    <col min="10498" max="10498" width="38" style="1" customWidth="1"/>
    <col min="10499" max="10499" width="9.140625" style="1" customWidth="1"/>
    <col min="10500" max="10500" width="9.7109375" style="1" customWidth="1"/>
    <col min="10501" max="10501" width="9.5703125" style="1" customWidth="1"/>
    <col min="10502" max="10502" width="11.7109375" style="1" customWidth="1"/>
    <col min="10503" max="10503" width="9.42578125" style="1" customWidth="1"/>
    <col min="10504" max="10504" width="10.5703125" style="1" customWidth="1"/>
    <col min="10505" max="10505" width="11.42578125" style="1"/>
    <col min="10506" max="10508" width="10" style="1" customWidth="1"/>
    <col min="10509" max="10509" width="10.42578125" style="1" customWidth="1"/>
    <col min="10510" max="10510" width="12" style="1" customWidth="1"/>
    <col min="10511" max="10511" width="11.42578125" style="1"/>
    <col min="10512" max="10512" width="11.28515625" style="1" bestFit="1" customWidth="1"/>
    <col min="10513" max="10752" width="11.42578125" style="1"/>
    <col min="10753" max="10753" width="5.85546875" style="1" customWidth="1"/>
    <col min="10754" max="10754" width="38" style="1" customWidth="1"/>
    <col min="10755" max="10755" width="9.140625" style="1" customWidth="1"/>
    <col min="10756" max="10756" width="9.7109375" style="1" customWidth="1"/>
    <col min="10757" max="10757" width="9.5703125" style="1" customWidth="1"/>
    <col min="10758" max="10758" width="11.7109375" style="1" customWidth="1"/>
    <col min="10759" max="10759" width="9.42578125" style="1" customWidth="1"/>
    <col min="10760" max="10760" width="10.5703125" style="1" customWidth="1"/>
    <col min="10761" max="10761" width="11.42578125" style="1"/>
    <col min="10762" max="10764" width="10" style="1" customWidth="1"/>
    <col min="10765" max="10765" width="10.42578125" style="1" customWidth="1"/>
    <col min="10766" max="10766" width="12" style="1" customWidth="1"/>
    <col min="10767" max="10767" width="11.42578125" style="1"/>
    <col min="10768" max="10768" width="11.28515625" style="1" bestFit="1" customWidth="1"/>
    <col min="10769" max="11008" width="11.42578125" style="1"/>
    <col min="11009" max="11009" width="5.85546875" style="1" customWidth="1"/>
    <col min="11010" max="11010" width="38" style="1" customWidth="1"/>
    <col min="11011" max="11011" width="9.140625" style="1" customWidth="1"/>
    <col min="11012" max="11012" width="9.7109375" style="1" customWidth="1"/>
    <col min="11013" max="11013" width="9.5703125" style="1" customWidth="1"/>
    <col min="11014" max="11014" width="11.7109375" style="1" customWidth="1"/>
    <col min="11015" max="11015" width="9.42578125" style="1" customWidth="1"/>
    <col min="11016" max="11016" width="10.5703125" style="1" customWidth="1"/>
    <col min="11017" max="11017" width="11.42578125" style="1"/>
    <col min="11018" max="11020" width="10" style="1" customWidth="1"/>
    <col min="11021" max="11021" width="10.42578125" style="1" customWidth="1"/>
    <col min="11022" max="11022" width="12" style="1" customWidth="1"/>
    <col min="11023" max="11023" width="11.42578125" style="1"/>
    <col min="11024" max="11024" width="11.28515625" style="1" bestFit="1" customWidth="1"/>
    <col min="11025" max="11264" width="11.42578125" style="1"/>
    <col min="11265" max="11265" width="5.85546875" style="1" customWidth="1"/>
    <col min="11266" max="11266" width="38" style="1" customWidth="1"/>
    <col min="11267" max="11267" width="9.140625" style="1" customWidth="1"/>
    <col min="11268" max="11268" width="9.7109375" style="1" customWidth="1"/>
    <col min="11269" max="11269" width="9.5703125" style="1" customWidth="1"/>
    <col min="11270" max="11270" width="11.7109375" style="1" customWidth="1"/>
    <col min="11271" max="11271" width="9.42578125" style="1" customWidth="1"/>
    <col min="11272" max="11272" width="10.5703125" style="1" customWidth="1"/>
    <col min="11273" max="11273" width="11.42578125" style="1"/>
    <col min="11274" max="11276" width="10" style="1" customWidth="1"/>
    <col min="11277" max="11277" width="10.42578125" style="1" customWidth="1"/>
    <col min="11278" max="11278" width="12" style="1" customWidth="1"/>
    <col min="11279" max="11279" width="11.42578125" style="1"/>
    <col min="11280" max="11280" width="11.28515625" style="1" bestFit="1" customWidth="1"/>
    <col min="11281" max="11520" width="11.42578125" style="1"/>
    <col min="11521" max="11521" width="5.85546875" style="1" customWidth="1"/>
    <col min="11522" max="11522" width="38" style="1" customWidth="1"/>
    <col min="11523" max="11523" width="9.140625" style="1" customWidth="1"/>
    <col min="11524" max="11524" width="9.7109375" style="1" customWidth="1"/>
    <col min="11525" max="11525" width="9.5703125" style="1" customWidth="1"/>
    <col min="11526" max="11526" width="11.7109375" style="1" customWidth="1"/>
    <col min="11527" max="11527" width="9.42578125" style="1" customWidth="1"/>
    <col min="11528" max="11528" width="10.5703125" style="1" customWidth="1"/>
    <col min="11529" max="11529" width="11.42578125" style="1"/>
    <col min="11530" max="11532" width="10" style="1" customWidth="1"/>
    <col min="11533" max="11533" width="10.42578125" style="1" customWidth="1"/>
    <col min="11534" max="11534" width="12" style="1" customWidth="1"/>
    <col min="11535" max="11535" width="11.42578125" style="1"/>
    <col min="11536" max="11536" width="11.28515625" style="1" bestFit="1" customWidth="1"/>
    <col min="11537" max="11776" width="11.42578125" style="1"/>
    <col min="11777" max="11777" width="5.85546875" style="1" customWidth="1"/>
    <col min="11778" max="11778" width="38" style="1" customWidth="1"/>
    <col min="11779" max="11779" width="9.140625" style="1" customWidth="1"/>
    <col min="11780" max="11780" width="9.7109375" style="1" customWidth="1"/>
    <col min="11781" max="11781" width="9.5703125" style="1" customWidth="1"/>
    <col min="11782" max="11782" width="11.7109375" style="1" customWidth="1"/>
    <col min="11783" max="11783" width="9.42578125" style="1" customWidth="1"/>
    <col min="11784" max="11784" width="10.5703125" style="1" customWidth="1"/>
    <col min="11785" max="11785" width="11.42578125" style="1"/>
    <col min="11786" max="11788" width="10" style="1" customWidth="1"/>
    <col min="11789" max="11789" width="10.42578125" style="1" customWidth="1"/>
    <col min="11790" max="11790" width="12" style="1" customWidth="1"/>
    <col min="11791" max="11791" width="11.42578125" style="1"/>
    <col min="11792" max="11792" width="11.28515625" style="1" bestFit="1" customWidth="1"/>
    <col min="11793" max="12032" width="11.42578125" style="1"/>
    <col min="12033" max="12033" width="5.85546875" style="1" customWidth="1"/>
    <col min="12034" max="12034" width="38" style="1" customWidth="1"/>
    <col min="12035" max="12035" width="9.140625" style="1" customWidth="1"/>
    <col min="12036" max="12036" width="9.7109375" style="1" customWidth="1"/>
    <col min="12037" max="12037" width="9.5703125" style="1" customWidth="1"/>
    <col min="12038" max="12038" width="11.7109375" style="1" customWidth="1"/>
    <col min="12039" max="12039" width="9.42578125" style="1" customWidth="1"/>
    <col min="12040" max="12040" width="10.5703125" style="1" customWidth="1"/>
    <col min="12041" max="12041" width="11.42578125" style="1"/>
    <col min="12042" max="12044" width="10" style="1" customWidth="1"/>
    <col min="12045" max="12045" width="10.42578125" style="1" customWidth="1"/>
    <col min="12046" max="12046" width="12" style="1" customWidth="1"/>
    <col min="12047" max="12047" width="11.42578125" style="1"/>
    <col min="12048" max="12048" width="11.28515625" style="1" bestFit="1" customWidth="1"/>
    <col min="12049" max="12288" width="11.42578125" style="1"/>
    <col min="12289" max="12289" width="5.85546875" style="1" customWidth="1"/>
    <col min="12290" max="12290" width="38" style="1" customWidth="1"/>
    <col min="12291" max="12291" width="9.140625" style="1" customWidth="1"/>
    <col min="12292" max="12292" width="9.7109375" style="1" customWidth="1"/>
    <col min="12293" max="12293" width="9.5703125" style="1" customWidth="1"/>
    <col min="12294" max="12294" width="11.7109375" style="1" customWidth="1"/>
    <col min="12295" max="12295" width="9.42578125" style="1" customWidth="1"/>
    <col min="12296" max="12296" width="10.5703125" style="1" customWidth="1"/>
    <col min="12297" max="12297" width="11.42578125" style="1"/>
    <col min="12298" max="12300" width="10" style="1" customWidth="1"/>
    <col min="12301" max="12301" width="10.42578125" style="1" customWidth="1"/>
    <col min="12302" max="12302" width="12" style="1" customWidth="1"/>
    <col min="12303" max="12303" width="11.42578125" style="1"/>
    <col min="12304" max="12304" width="11.28515625" style="1" bestFit="1" customWidth="1"/>
    <col min="12305" max="12544" width="11.42578125" style="1"/>
    <col min="12545" max="12545" width="5.85546875" style="1" customWidth="1"/>
    <col min="12546" max="12546" width="38" style="1" customWidth="1"/>
    <col min="12547" max="12547" width="9.140625" style="1" customWidth="1"/>
    <col min="12548" max="12548" width="9.7109375" style="1" customWidth="1"/>
    <col min="12549" max="12549" width="9.5703125" style="1" customWidth="1"/>
    <col min="12550" max="12550" width="11.7109375" style="1" customWidth="1"/>
    <col min="12551" max="12551" width="9.42578125" style="1" customWidth="1"/>
    <col min="12552" max="12552" width="10.5703125" style="1" customWidth="1"/>
    <col min="12553" max="12553" width="11.42578125" style="1"/>
    <col min="12554" max="12556" width="10" style="1" customWidth="1"/>
    <col min="12557" max="12557" width="10.42578125" style="1" customWidth="1"/>
    <col min="12558" max="12558" width="12" style="1" customWidth="1"/>
    <col min="12559" max="12559" width="11.42578125" style="1"/>
    <col min="12560" max="12560" width="11.28515625" style="1" bestFit="1" customWidth="1"/>
    <col min="12561" max="12800" width="11.42578125" style="1"/>
    <col min="12801" max="12801" width="5.85546875" style="1" customWidth="1"/>
    <col min="12802" max="12802" width="38" style="1" customWidth="1"/>
    <col min="12803" max="12803" width="9.140625" style="1" customWidth="1"/>
    <col min="12804" max="12804" width="9.7109375" style="1" customWidth="1"/>
    <col min="12805" max="12805" width="9.5703125" style="1" customWidth="1"/>
    <col min="12806" max="12806" width="11.7109375" style="1" customWidth="1"/>
    <col min="12807" max="12807" width="9.42578125" style="1" customWidth="1"/>
    <col min="12808" max="12808" width="10.5703125" style="1" customWidth="1"/>
    <col min="12809" max="12809" width="11.42578125" style="1"/>
    <col min="12810" max="12812" width="10" style="1" customWidth="1"/>
    <col min="12813" max="12813" width="10.42578125" style="1" customWidth="1"/>
    <col min="12814" max="12814" width="12" style="1" customWidth="1"/>
    <col min="12815" max="12815" width="11.42578125" style="1"/>
    <col min="12816" max="12816" width="11.28515625" style="1" bestFit="1" customWidth="1"/>
    <col min="12817" max="13056" width="11.42578125" style="1"/>
    <col min="13057" max="13057" width="5.85546875" style="1" customWidth="1"/>
    <col min="13058" max="13058" width="38" style="1" customWidth="1"/>
    <col min="13059" max="13059" width="9.140625" style="1" customWidth="1"/>
    <col min="13060" max="13060" width="9.7109375" style="1" customWidth="1"/>
    <col min="13061" max="13061" width="9.5703125" style="1" customWidth="1"/>
    <col min="13062" max="13062" width="11.7109375" style="1" customWidth="1"/>
    <col min="13063" max="13063" width="9.42578125" style="1" customWidth="1"/>
    <col min="13064" max="13064" width="10.5703125" style="1" customWidth="1"/>
    <col min="13065" max="13065" width="11.42578125" style="1"/>
    <col min="13066" max="13068" width="10" style="1" customWidth="1"/>
    <col min="13069" max="13069" width="10.42578125" style="1" customWidth="1"/>
    <col min="13070" max="13070" width="12" style="1" customWidth="1"/>
    <col min="13071" max="13071" width="11.42578125" style="1"/>
    <col min="13072" max="13072" width="11.28515625" style="1" bestFit="1" customWidth="1"/>
    <col min="13073" max="13312" width="11.42578125" style="1"/>
    <col min="13313" max="13313" width="5.85546875" style="1" customWidth="1"/>
    <col min="13314" max="13314" width="38" style="1" customWidth="1"/>
    <col min="13315" max="13315" width="9.140625" style="1" customWidth="1"/>
    <col min="13316" max="13316" width="9.7109375" style="1" customWidth="1"/>
    <col min="13317" max="13317" width="9.5703125" style="1" customWidth="1"/>
    <col min="13318" max="13318" width="11.7109375" style="1" customWidth="1"/>
    <col min="13319" max="13319" width="9.42578125" style="1" customWidth="1"/>
    <col min="13320" max="13320" width="10.5703125" style="1" customWidth="1"/>
    <col min="13321" max="13321" width="11.42578125" style="1"/>
    <col min="13322" max="13324" width="10" style="1" customWidth="1"/>
    <col min="13325" max="13325" width="10.42578125" style="1" customWidth="1"/>
    <col min="13326" max="13326" width="12" style="1" customWidth="1"/>
    <col min="13327" max="13327" width="11.42578125" style="1"/>
    <col min="13328" max="13328" width="11.28515625" style="1" bestFit="1" customWidth="1"/>
    <col min="13329" max="13568" width="11.42578125" style="1"/>
    <col min="13569" max="13569" width="5.85546875" style="1" customWidth="1"/>
    <col min="13570" max="13570" width="38" style="1" customWidth="1"/>
    <col min="13571" max="13571" width="9.140625" style="1" customWidth="1"/>
    <col min="13572" max="13572" width="9.7109375" style="1" customWidth="1"/>
    <col min="13573" max="13573" width="9.5703125" style="1" customWidth="1"/>
    <col min="13574" max="13574" width="11.7109375" style="1" customWidth="1"/>
    <col min="13575" max="13575" width="9.42578125" style="1" customWidth="1"/>
    <col min="13576" max="13576" width="10.5703125" style="1" customWidth="1"/>
    <col min="13577" max="13577" width="11.42578125" style="1"/>
    <col min="13578" max="13580" width="10" style="1" customWidth="1"/>
    <col min="13581" max="13581" width="10.42578125" style="1" customWidth="1"/>
    <col min="13582" max="13582" width="12" style="1" customWidth="1"/>
    <col min="13583" max="13583" width="11.42578125" style="1"/>
    <col min="13584" max="13584" width="11.28515625" style="1" bestFit="1" customWidth="1"/>
    <col min="13585" max="13824" width="11.42578125" style="1"/>
    <col min="13825" max="13825" width="5.85546875" style="1" customWidth="1"/>
    <col min="13826" max="13826" width="38" style="1" customWidth="1"/>
    <col min="13827" max="13827" width="9.140625" style="1" customWidth="1"/>
    <col min="13828" max="13828" width="9.7109375" style="1" customWidth="1"/>
    <col min="13829" max="13829" width="9.5703125" style="1" customWidth="1"/>
    <col min="13830" max="13830" width="11.7109375" style="1" customWidth="1"/>
    <col min="13831" max="13831" width="9.42578125" style="1" customWidth="1"/>
    <col min="13832" max="13832" width="10.5703125" style="1" customWidth="1"/>
    <col min="13833" max="13833" width="11.42578125" style="1"/>
    <col min="13834" max="13836" width="10" style="1" customWidth="1"/>
    <col min="13837" max="13837" width="10.42578125" style="1" customWidth="1"/>
    <col min="13838" max="13838" width="12" style="1" customWidth="1"/>
    <col min="13839" max="13839" width="11.42578125" style="1"/>
    <col min="13840" max="13840" width="11.28515625" style="1" bestFit="1" customWidth="1"/>
    <col min="13841" max="14080" width="11.42578125" style="1"/>
    <col min="14081" max="14081" width="5.85546875" style="1" customWidth="1"/>
    <col min="14082" max="14082" width="38" style="1" customWidth="1"/>
    <col min="14083" max="14083" width="9.140625" style="1" customWidth="1"/>
    <col min="14084" max="14084" width="9.7109375" style="1" customWidth="1"/>
    <col min="14085" max="14085" width="9.5703125" style="1" customWidth="1"/>
    <col min="14086" max="14086" width="11.7109375" style="1" customWidth="1"/>
    <col min="14087" max="14087" width="9.42578125" style="1" customWidth="1"/>
    <col min="14088" max="14088" width="10.5703125" style="1" customWidth="1"/>
    <col min="14089" max="14089" width="11.42578125" style="1"/>
    <col min="14090" max="14092" width="10" style="1" customWidth="1"/>
    <col min="14093" max="14093" width="10.42578125" style="1" customWidth="1"/>
    <col min="14094" max="14094" width="12" style="1" customWidth="1"/>
    <col min="14095" max="14095" width="11.42578125" style="1"/>
    <col min="14096" max="14096" width="11.28515625" style="1" bestFit="1" customWidth="1"/>
    <col min="14097" max="14336" width="11.42578125" style="1"/>
    <col min="14337" max="14337" width="5.85546875" style="1" customWidth="1"/>
    <col min="14338" max="14338" width="38" style="1" customWidth="1"/>
    <col min="14339" max="14339" width="9.140625" style="1" customWidth="1"/>
    <col min="14340" max="14340" width="9.7109375" style="1" customWidth="1"/>
    <col min="14341" max="14341" width="9.5703125" style="1" customWidth="1"/>
    <col min="14342" max="14342" width="11.7109375" style="1" customWidth="1"/>
    <col min="14343" max="14343" width="9.42578125" style="1" customWidth="1"/>
    <col min="14344" max="14344" width="10.5703125" style="1" customWidth="1"/>
    <col min="14345" max="14345" width="11.42578125" style="1"/>
    <col min="14346" max="14348" width="10" style="1" customWidth="1"/>
    <col min="14349" max="14349" width="10.42578125" style="1" customWidth="1"/>
    <col min="14350" max="14350" width="12" style="1" customWidth="1"/>
    <col min="14351" max="14351" width="11.42578125" style="1"/>
    <col min="14352" max="14352" width="11.28515625" style="1" bestFit="1" customWidth="1"/>
    <col min="14353" max="14592" width="11.42578125" style="1"/>
    <col min="14593" max="14593" width="5.85546875" style="1" customWidth="1"/>
    <col min="14594" max="14594" width="38" style="1" customWidth="1"/>
    <col min="14595" max="14595" width="9.140625" style="1" customWidth="1"/>
    <col min="14596" max="14596" width="9.7109375" style="1" customWidth="1"/>
    <col min="14597" max="14597" width="9.5703125" style="1" customWidth="1"/>
    <col min="14598" max="14598" width="11.7109375" style="1" customWidth="1"/>
    <col min="14599" max="14599" width="9.42578125" style="1" customWidth="1"/>
    <col min="14600" max="14600" width="10.5703125" style="1" customWidth="1"/>
    <col min="14601" max="14601" width="11.42578125" style="1"/>
    <col min="14602" max="14604" width="10" style="1" customWidth="1"/>
    <col min="14605" max="14605" width="10.42578125" style="1" customWidth="1"/>
    <col min="14606" max="14606" width="12" style="1" customWidth="1"/>
    <col min="14607" max="14607" width="11.42578125" style="1"/>
    <col min="14608" max="14608" width="11.28515625" style="1" bestFit="1" customWidth="1"/>
    <col min="14609" max="14848" width="11.42578125" style="1"/>
    <col min="14849" max="14849" width="5.85546875" style="1" customWidth="1"/>
    <col min="14850" max="14850" width="38" style="1" customWidth="1"/>
    <col min="14851" max="14851" width="9.140625" style="1" customWidth="1"/>
    <col min="14852" max="14852" width="9.7109375" style="1" customWidth="1"/>
    <col min="14853" max="14853" width="9.5703125" style="1" customWidth="1"/>
    <col min="14854" max="14854" width="11.7109375" style="1" customWidth="1"/>
    <col min="14855" max="14855" width="9.42578125" style="1" customWidth="1"/>
    <col min="14856" max="14856" width="10.5703125" style="1" customWidth="1"/>
    <col min="14857" max="14857" width="11.42578125" style="1"/>
    <col min="14858" max="14860" width="10" style="1" customWidth="1"/>
    <col min="14861" max="14861" width="10.42578125" style="1" customWidth="1"/>
    <col min="14862" max="14862" width="12" style="1" customWidth="1"/>
    <col min="14863" max="14863" width="11.42578125" style="1"/>
    <col min="14864" max="14864" width="11.28515625" style="1" bestFit="1" customWidth="1"/>
    <col min="14865" max="15104" width="11.42578125" style="1"/>
    <col min="15105" max="15105" width="5.85546875" style="1" customWidth="1"/>
    <col min="15106" max="15106" width="38" style="1" customWidth="1"/>
    <col min="15107" max="15107" width="9.140625" style="1" customWidth="1"/>
    <col min="15108" max="15108" width="9.7109375" style="1" customWidth="1"/>
    <col min="15109" max="15109" width="9.5703125" style="1" customWidth="1"/>
    <col min="15110" max="15110" width="11.7109375" style="1" customWidth="1"/>
    <col min="15111" max="15111" width="9.42578125" style="1" customWidth="1"/>
    <col min="15112" max="15112" width="10.5703125" style="1" customWidth="1"/>
    <col min="15113" max="15113" width="11.42578125" style="1"/>
    <col min="15114" max="15116" width="10" style="1" customWidth="1"/>
    <col min="15117" max="15117" width="10.42578125" style="1" customWidth="1"/>
    <col min="15118" max="15118" width="12" style="1" customWidth="1"/>
    <col min="15119" max="15119" width="11.42578125" style="1"/>
    <col min="15120" max="15120" width="11.28515625" style="1" bestFit="1" customWidth="1"/>
    <col min="15121" max="15360" width="11.42578125" style="1"/>
    <col min="15361" max="15361" width="5.85546875" style="1" customWidth="1"/>
    <col min="15362" max="15362" width="38" style="1" customWidth="1"/>
    <col min="15363" max="15363" width="9.140625" style="1" customWidth="1"/>
    <col min="15364" max="15364" width="9.7109375" style="1" customWidth="1"/>
    <col min="15365" max="15365" width="9.5703125" style="1" customWidth="1"/>
    <col min="15366" max="15366" width="11.7109375" style="1" customWidth="1"/>
    <col min="15367" max="15367" width="9.42578125" style="1" customWidth="1"/>
    <col min="15368" max="15368" width="10.5703125" style="1" customWidth="1"/>
    <col min="15369" max="15369" width="11.42578125" style="1"/>
    <col min="15370" max="15372" width="10" style="1" customWidth="1"/>
    <col min="15373" max="15373" width="10.42578125" style="1" customWidth="1"/>
    <col min="15374" max="15374" width="12" style="1" customWidth="1"/>
    <col min="15375" max="15375" width="11.42578125" style="1"/>
    <col min="15376" max="15376" width="11.28515625" style="1" bestFit="1" customWidth="1"/>
    <col min="15377" max="15616" width="11.42578125" style="1"/>
    <col min="15617" max="15617" width="5.85546875" style="1" customWidth="1"/>
    <col min="15618" max="15618" width="38" style="1" customWidth="1"/>
    <col min="15619" max="15619" width="9.140625" style="1" customWidth="1"/>
    <col min="15620" max="15620" width="9.7109375" style="1" customWidth="1"/>
    <col min="15621" max="15621" width="9.5703125" style="1" customWidth="1"/>
    <col min="15622" max="15622" width="11.7109375" style="1" customWidth="1"/>
    <col min="15623" max="15623" width="9.42578125" style="1" customWidth="1"/>
    <col min="15624" max="15624" width="10.5703125" style="1" customWidth="1"/>
    <col min="15625" max="15625" width="11.42578125" style="1"/>
    <col min="15626" max="15628" width="10" style="1" customWidth="1"/>
    <col min="15629" max="15629" width="10.42578125" style="1" customWidth="1"/>
    <col min="15630" max="15630" width="12" style="1" customWidth="1"/>
    <col min="15631" max="15631" width="11.42578125" style="1"/>
    <col min="15632" max="15632" width="11.28515625" style="1" bestFit="1" customWidth="1"/>
    <col min="15633" max="15872" width="11.42578125" style="1"/>
    <col min="15873" max="15873" width="5.85546875" style="1" customWidth="1"/>
    <col min="15874" max="15874" width="38" style="1" customWidth="1"/>
    <col min="15875" max="15875" width="9.140625" style="1" customWidth="1"/>
    <col min="15876" max="15876" width="9.7109375" style="1" customWidth="1"/>
    <col min="15877" max="15877" width="9.5703125" style="1" customWidth="1"/>
    <col min="15878" max="15878" width="11.7109375" style="1" customWidth="1"/>
    <col min="15879" max="15879" width="9.42578125" style="1" customWidth="1"/>
    <col min="15880" max="15880" width="10.5703125" style="1" customWidth="1"/>
    <col min="15881" max="15881" width="11.42578125" style="1"/>
    <col min="15882" max="15884" width="10" style="1" customWidth="1"/>
    <col min="15885" max="15885" width="10.42578125" style="1" customWidth="1"/>
    <col min="15886" max="15886" width="12" style="1" customWidth="1"/>
    <col min="15887" max="15887" width="11.42578125" style="1"/>
    <col min="15888" max="15888" width="11.28515625" style="1" bestFit="1" customWidth="1"/>
    <col min="15889" max="16128" width="11.42578125" style="1"/>
    <col min="16129" max="16129" width="5.85546875" style="1" customWidth="1"/>
    <col min="16130" max="16130" width="38" style="1" customWidth="1"/>
    <col min="16131" max="16131" width="9.140625" style="1" customWidth="1"/>
    <col min="16132" max="16132" width="9.7109375" style="1" customWidth="1"/>
    <col min="16133" max="16133" width="9.5703125" style="1" customWidth="1"/>
    <col min="16134" max="16134" width="11.7109375" style="1" customWidth="1"/>
    <col min="16135" max="16135" width="9.42578125" style="1" customWidth="1"/>
    <col min="16136" max="16136" width="10.5703125" style="1" customWidth="1"/>
    <col min="16137" max="16137" width="11.42578125" style="1"/>
    <col min="16138" max="16140" width="10" style="1" customWidth="1"/>
    <col min="16141" max="16141" width="10.42578125" style="1" customWidth="1"/>
    <col min="16142" max="16142" width="12" style="1" customWidth="1"/>
    <col min="16143" max="16143" width="11.42578125" style="1"/>
    <col min="16144" max="16144" width="11.28515625" style="1" bestFit="1" customWidth="1"/>
    <col min="16145" max="16384" width="11.42578125" style="1"/>
  </cols>
  <sheetData>
    <row r="1" spans="1:15" s="3" customFormat="1" ht="53.25" customHeight="1" thickBot="1">
      <c r="A1" s="308"/>
      <c r="B1" s="309"/>
      <c r="C1" s="310" t="s">
        <v>57</v>
      </c>
      <c r="D1" s="311"/>
      <c r="E1" s="311"/>
      <c r="F1" s="311"/>
      <c r="G1" s="311"/>
      <c r="H1" s="311"/>
      <c r="I1" s="311"/>
      <c r="J1" s="311"/>
      <c r="K1" s="311"/>
      <c r="L1" s="312"/>
      <c r="M1" s="313" t="s">
        <v>80</v>
      </c>
      <c r="N1" s="314"/>
    </row>
    <row r="2" spans="1:15" ht="41.25" customHeight="1" thickTop="1" thickBot="1">
      <c r="A2" s="315" t="s">
        <v>81</v>
      </c>
      <c r="B2" s="316"/>
      <c r="C2" s="286" t="s">
        <v>82</v>
      </c>
      <c r="D2" s="317"/>
      <c r="E2" s="318"/>
      <c r="F2" s="319" t="s">
        <v>83</v>
      </c>
      <c r="G2" s="285"/>
      <c r="H2" s="285"/>
      <c r="I2" s="285"/>
      <c r="J2" s="286" t="s">
        <v>62</v>
      </c>
      <c r="K2" s="287"/>
      <c r="L2" s="320" t="s">
        <v>6</v>
      </c>
      <c r="M2" s="320"/>
      <c r="N2" s="321"/>
    </row>
    <row r="3" spans="1:15" ht="21.6" customHeight="1" thickBot="1">
      <c r="A3" s="19" t="s">
        <v>7</v>
      </c>
      <c r="B3" s="103" t="s">
        <v>8</v>
      </c>
      <c r="C3" s="104">
        <v>45292</v>
      </c>
      <c r="D3" s="104">
        <v>45323</v>
      </c>
      <c r="E3" s="104">
        <v>45352</v>
      </c>
      <c r="F3" s="104">
        <v>45383</v>
      </c>
      <c r="G3" s="104">
        <v>45413</v>
      </c>
      <c r="H3" s="104">
        <v>45444</v>
      </c>
      <c r="I3" s="104">
        <v>45474</v>
      </c>
      <c r="J3" s="104">
        <v>45505</v>
      </c>
      <c r="K3" s="104">
        <v>45536</v>
      </c>
      <c r="L3" s="104">
        <v>45566</v>
      </c>
      <c r="M3" s="104">
        <v>45597</v>
      </c>
      <c r="N3" s="104">
        <v>45627</v>
      </c>
    </row>
    <row r="4" spans="1:15" ht="21.6" customHeight="1">
      <c r="A4" s="94">
        <v>1</v>
      </c>
      <c r="B4" s="91" t="s">
        <v>84</v>
      </c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4"/>
      <c r="O4" s="20"/>
    </row>
    <row r="5" spans="1:15" ht="21.6" customHeight="1">
      <c r="A5" s="94">
        <v>2</v>
      </c>
      <c r="B5" s="91" t="s">
        <v>85</v>
      </c>
      <c r="C5" s="52"/>
      <c r="D5" s="52"/>
      <c r="E5" s="52"/>
      <c r="F5" s="52"/>
      <c r="G5" s="52"/>
      <c r="H5" s="52"/>
      <c r="I5" s="52"/>
      <c r="J5" s="52"/>
      <c r="K5" s="52"/>
      <c r="L5" s="53"/>
      <c r="M5" s="53"/>
      <c r="N5" s="54"/>
      <c r="O5" s="20"/>
    </row>
    <row r="6" spans="1:15" ht="21.6" customHeight="1">
      <c r="A6" s="94">
        <v>3</v>
      </c>
      <c r="B6" s="91" t="s">
        <v>86</v>
      </c>
      <c r="C6" s="7">
        <f>IFERROR(+C5/C4,0)</f>
        <v>0</v>
      </c>
      <c r="D6" s="7">
        <f t="shared" ref="D6:N6" si="0">IFERROR(+D5/D4,0)</f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</row>
    <row r="7" spans="1:15" ht="21.6" customHeight="1">
      <c r="A7" s="94">
        <v>4</v>
      </c>
      <c r="B7" s="91" t="s">
        <v>87</v>
      </c>
      <c r="C7" s="8">
        <v>0.9</v>
      </c>
      <c r="D7" s="8">
        <v>0.9</v>
      </c>
      <c r="E7" s="8">
        <v>0.9</v>
      </c>
      <c r="F7" s="8">
        <v>0.9</v>
      </c>
      <c r="G7" s="8">
        <v>0.9</v>
      </c>
      <c r="H7" s="8">
        <v>0.9</v>
      </c>
      <c r="I7" s="8">
        <v>0.9</v>
      </c>
      <c r="J7" s="8">
        <v>0.9</v>
      </c>
      <c r="K7" s="8">
        <v>0.9</v>
      </c>
      <c r="L7" s="8">
        <v>0.9</v>
      </c>
      <c r="M7" s="8">
        <v>0.9</v>
      </c>
      <c r="N7" s="21">
        <v>0.9</v>
      </c>
      <c r="O7" s="51"/>
    </row>
    <row r="8" spans="1:15" ht="21.6" customHeight="1">
      <c r="A8" s="94">
        <v>5</v>
      </c>
      <c r="B8" s="92" t="s">
        <v>88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6"/>
    </row>
    <row r="9" spans="1:15" ht="21.6" customHeight="1">
      <c r="A9" s="94">
        <v>6</v>
      </c>
      <c r="B9" s="92" t="s">
        <v>89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26"/>
    </row>
    <row r="10" spans="1:15" ht="21.6" customHeight="1">
      <c r="A10" s="94">
        <v>7</v>
      </c>
      <c r="B10" s="91" t="s">
        <v>86</v>
      </c>
      <c r="C10" s="7">
        <f>IFERROR(+C9/C8,0)</f>
        <v>0</v>
      </c>
      <c r="D10" s="7">
        <f t="shared" ref="D10:N10" si="1">IFERROR(+D9/D8,0)</f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7">
        <f t="shared" si="1"/>
        <v>0</v>
      </c>
      <c r="M10" s="7">
        <f t="shared" si="1"/>
        <v>0</v>
      </c>
      <c r="N10" s="7">
        <f t="shared" si="1"/>
        <v>0</v>
      </c>
      <c r="O10" s="26"/>
    </row>
    <row r="11" spans="1:15" ht="21.6" customHeight="1" thickBot="1">
      <c r="A11" s="94">
        <v>8</v>
      </c>
      <c r="B11" s="93" t="s">
        <v>87</v>
      </c>
      <c r="C11" s="27">
        <v>0.9</v>
      </c>
      <c r="D11" s="27">
        <v>0.9</v>
      </c>
      <c r="E11" s="27">
        <v>0.9</v>
      </c>
      <c r="F11" s="27">
        <v>0.9</v>
      </c>
      <c r="G11" s="27">
        <v>0.9</v>
      </c>
      <c r="H11" s="27">
        <v>0.9</v>
      </c>
      <c r="I11" s="27">
        <v>0.9</v>
      </c>
      <c r="J11" s="27">
        <v>0.9</v>
      </c>
      <c r="K11" s="27">
        <v>0.9</v>
      </c>
      <c r="L11" s="27">
        <v>0.9</v>
      </c>
      <c r="M11" s="27">
        <v>0.9</v>
      </c>
      <c r="N11" s="28">
        <v>0.9</v>
      </c>
    </row>
    <row r="12" spans="1:15" ht="13.9" thickBot="1">
      <c r="A12" s="9"/>
      <c r="N12" s="10"/>
    </row>
    <row r="13" spans="1:15" ht="20.45" customHeight="1">
      <c r="A13" s="9"/>
      <c r="I13" s="254" t="s">
        <v>28</v>
      </c>
      <c r="J13" s="255"/>
      <c r="K13" s="255"/>
      <c r="L13" s="255"/>
      <c r="M13" s="255"/>
      <c r="N13" s="256"/>
    </row>
    <row r="14" spans="1:15" ht="20.45" customHeight="1">
      <c r="A14" s="9"/>
      <c r="I14" s="249" t="s">
        <v>29</v>
      </c>
      <c r="J14" s="169"/>
      <c r="K14" s="169"/>
      <c r="L14" s="169"/>
      <c r="M14" s="169"/>
      <c r="N14" s="170"/>
    </row>
    <row r="15" spans="1:15" ht="20.45" customHeight="1">
      <c r="A15" s="9"/>
      <c r="I15" s="249"/>
      <c r="J15" s="169"/>
      <c r="K15" s="169"/>
      <c r="L15" s="169"/>
      <c r="M15" s="169"/>
      <c r="N15" s="170"/>
    </row>
    <row r="16" spans="1:15" ht="20.45" customHeight="1">
      <c r="A16" s="9"/>
      <c r="I16" s="249" t="s">
        <v>31</v>
      </c>
      <c r="J16" s="161"/>
      <c r="K16" s="161"/>
      <c r="L16" s="161"/>
      <c r="M16" s="161"/>
      <c r="N16" s="162"/>
    </row>
    <row r="17" spans="1:14" ht="20.45" customHeight="1">
      <c r="A17" s="9"/>
      <c r="I17" s="249"/>
      <c r="J17" s="161"/>
      <c r="K17" s="161"/>
      <c r="L17" s="161"/>
      <c r="M17" s="161"/>
      <c r="N17" s="162"/>
    </row>
    <row r="18" spans="1:14" ht="20.45" customHeight="1">
      <c r="A18" s="9"/>
      <c r="I18" s="249" t="s">
        <v>32</v>
      </c>
      <c r="J18" s="161"/>
      <c r="K18" s="161"/>
      <c r="L18" s="161"/>
      <c r="M18" s="161"/>
      <c r="N18" s="162"/>
    </row>
    <row r="19" spans="1:14" ht="20.45" customHeight="1">
      <c r="A19" s="9"/>
      <c r="I19" s="249"/>
      <c r="J19" s="161"/>
      <c r="K19" s="161"/>
      <c r="L19" s="161"/>
      <c r="M19" s="161"/>
      <c r="N19" s="162"/>
    </row>
    <row r="20" spans="1:14" ht="20.45" customHeight="1">
      <c r="A20" s="9"/>
      <c r="I20" s="249" t="s">
        <v>33</v>
      </c>
      <c r="J20" s="161"/>
      <c r="K20" s="161"/>
      <c r="L20" s="161"/>
      <c r="M20" s="161"/>
      <c r="N20" s="162"/>
    </row>
    <row r="21" spans="1:14" ht="20.45" customHeight="1">
      <c r="A21" s="9"/>
      <c r="I21" s="249"/>
      <c r="J21" s="161"/>
      <c r="K21" s="161"/>
      <c r="L21" s="161"/>
      <c r="M21" s="161"/>
      <c r="N21" s="162"/>
    </row>
    <row r="22" spans="1:14" ht="20.45" customHeight="1">
      <c r="A22" s="9"/>
      <c r="I22" s="251" t="s">
        <v>34</v>
      </c>
      <c r="J22" s="252"/>
      <c r="K22" s="252"/>
      <c r="L22" s="252"/>
      <c r="M22" s="252"/>
      <c r="N22" s="253"/>
    </row>
    <row r="23" spans="1:14" ht="20.45" customHeight="1">
      <c r="A23" s="9"/>
      <c r="I23" s="249" t="s">
        <v>29</v>
      </c>
      <c r="J23" s="169"/>
      <c r="K23" s="169"/>
      <c r="L23" s="169"/>
      <c r="M23" s="169"/>
      <c r="N23" s="170"/>
    </row>
    <row r="24" spans="1:14" ht="20.45" customHeight="1">
      <c r="A24" s="9"/>
      <c r="I24" s="249"/>
      <c r="J24" s="169"/>
      <c r="K24" s="169"/>
      <c r="L24" s="169"/>
      <c r="M24" s="169"/>
      <c r="N24" s="170"/>
    </row>
    <row r="25" spans="1:14" ht="20.45" customHeight="1">
      <c r="A25" s="9"/>
      <c r="I25" s="249" t="s">
        <v>31</v>
      </c>
      <c r="J25" s="161"/>
      <c r="K25" s="161"/>
      <c r="L25" s="161"/>
      <c r="M25" s="161"/>
      <c r="N25" s="162"/>
    </row>
    <row r="26" spans="1:14" ht="20.45" customHeight="1">
      <c r="A26" s="9"/>
      <c r="I26" s="249"/>
      <c r="J26" s="161"/>
      <c r="K26" s="161"/>
      <c r="L26" s="161"/>
      <c r="M26" s="161"/>
      <c r="N26" s="162"/>
    </row>
    <row r="27" spans="1:14" ht="20.45" customHeight="1">
      <c r="A27" s="9"/>
      <c r="I27" s="249" t="s">
        <v>32</v>
      </c>
      <c r="J27" s="161"/>
      <c r="K27" s="161"/>
      <c r="L27" s="161"/>
      <c r="M27" s="161"/>
      <c r="N27" s="162"/>
    </row>
    <row r="28" spans="1:14" ht="20.45" customHeight="1">
      <c r="A28" s="9"/>
      <c r="I28" s="249"/>
      <c r="J28" s="161"/>
      <c r="K28" s="161"/>
      <c r="L28" s="161"/>
      <c r="M28" s="161"/>
      <c r="N28" s="162"/>
    </row>
    <row r="29" spans="1:14" ht="20.45" customHeight="1">
      <c r="A29" s="9"/>
      <c r="I29" s="249" t="s">
        <v>33</v>
      </c>
      <c r="J29" s="161"/>
      <c r="K29" s="161"/>
      <c r="L29" s="161"/>
      <c r="M29" s="161"/>
      <c r="N29" s="162"/>
    </row>
    <row r="30" spans="1:14" ht="20.45" customHeight="1" thickBot="1">
      <c r="A30" s="9"/>
      <c r="I30" s="250"/>
      <c r="J30" s="167"/>
      <c r="K30" s="167"/>
      <c r="L30" s="167"/>
      <c r="M30" s="167"/>
      <c r="N30" s="168"/>
    </row>
    <row r="31" spans="1:14">
      <c r="A31" s="9"/>
      <c r="N31" s="10"/>
    </row>
    <row r="32" spans="1:14">
      <c r="A32" s="9"/>
      <c r="N32" s="10"/>
    </row>
    <row r="33" spans="1:14" ht="13.9" thickBot="1">
      <c r="A33" s="9"/>
      <c r="N33" s="10"/>
    </row>
    <row r="34" spans="1:14" ht="29.45" customHeight="1">
      <c r="A34" s="9"/>
      <c r="I34" s="254" t="s">
        <v>28</v>
      </c>
      <c r="J34" s="255"/>
      <c r="K34" s="255"/>
      <c r="L34" s="255"/>
      <c r="M34" s="255"/>
      <c r="N34" s="256"/>
    </row>
    <row r="35" spans="1:14" ht="29.45" customHeight="1">
      <c r="A35" s="9"/>
      <c r="I35" s="249" t="s">
        <v>29</v>
      </c>
      <c r="J35" s="169"/>
      <c r="K35" s="169"/>
      <c r="L35" s="169"/>
      <c r="M35" s="169"/>
      <c r="N35" s="170"/>
    </row>
    <row r="36" spans="1:14" ht="29.45" customHeight="1">
      <c r="A36" s="9"/>
      <c r="I36" s="249"/>
      <c r="J36" s="169"/>
      <c r="K36" s="169"/>
      <c r="L36" s="169"/>
      <c r="M36" s="169"/>
      <c r="N36" s="170"/>
    </row>
    <row r="37" spans="1:14" ht="29.45" customHeight="1">
      <c r="A37" s="9"/>
      <c r="I37" s="249" t="s">
        <v>31</v>
      </c>
      <c r="J37" s="161"/>
      <c r="K37" s="161"/>
      <c r="L37" s="161"/>
      <c r="M37" s="161"/>
      <c r="N37" s="162"/>
    </row>
    <row r="38" spans="1:14" ht="29.45" customHeight="1">
      <c r="A38" s="9"/>
      <c r="I38" s="249"/>
      <c r="J38" s="161"/>
      <c r="K38" s="161"/>
      <c r="L38" s="161"/>
      <c r="M38" s="161"/>
      <c r="N38" s="162"/>
    </row>
    <row r="39" spans="1:14" ht="29.45" customHeight="1">
      <c r="A39" s="9"/>
      <c r="I39" s="249" t="s">
        <v>32</v>
      </c>
      <c r="J39" s="161"/>
      <c r="K39" s="161"/>
      <c r="L39" s="161"/>
      <c r="M39" s="161"/>
      <c r="N39" s="162"/>
    </row>
    <row r="40" spans="1:14" ht="29.45" customHeight="1">
      <c r="A40" s="9"/>
      <c r="I40" s="249"/>
      <c r="J40" s="161"/>
      <c r="K40" s="161"/>
      <c r="L40" s="161"/>
      <c r="M40" s="161"/>
      <c r="N40" s="162"/>
    </row>
    <row r="41" spans="1:14" ht="29.45" customHeight="1">
      <c r="A41" s="9"/>
      <c r="I41" s="249" t="s">
        <v>33</v>
      </c>
      <c r="J41" s="161"/>
      <c r="K41" s="161"/>
      <c r="L41" s="161"/>
      <c r="M41" s="161"/>
      <c r="N41" s="162"/>
    </row>
    <row r="42" spans="1:14" ht="29.45" customHeight="1">
      <c r="A42" s="9"/>
      <c r="I42" s="249"/>
      <c r="J42" s="161"/>
      <c r="K42" s="161"/>
      <c r="L42" s="161"/>
      <c r="M42" s="161"/>
      <c r="N42" s="162"/>
    </row>
    <row r="43" spans="1:14" ht="29.45" customHeight="1">
      <c r="A43" s="9"/>
      <c r="I43" s="251" t="s">
        <v>34</v>
      </c>
      <c r="J43" s="252"/>
      <c r="K43" s="252"/>
      <c r="L43" s="252"/>
      <c r="M43" s="252"/>
      <c r="N43" s="253"/>
    </row>
    <row r="44" spans="1:14" ht="29.45" customHeight="1">
      <c r="A44" s="9"/>
      <c r="I44" s="249" t="s">
        <v>29</v>
      </c>
      <c r="J44" s="169"/>
      <c r="K44" s="169"/>
      <c r="L44" s="169"/>
      <c r="M44" s="169"/>
      <c r="N44" s="170"/>
    </row>
    <row r="45" spans="1:14" ht="29.45" customHeight="1">
      <c r="A45" s="9"/>
      <c r="I45" s="249"/>
      <c r="J45" s="169"/>
      <c r="K45" s="169"/>
      <c r="L45" s="169"/>
      <c r="M45" s="169"/>
      <c r="N45" s="170"/>
    </row>
    <row r="46" spans="1:14" ht="29.45" customHeight="1">
      <c r="A46" s="9"/>
      <c r="I46" s="249" t="s">
        <v>31</v>
      </c>
      <c r="J46" s="161"/>
      <c r="K46" s="161"/>
      <c r="L46" s="161"/>
      <c r="M46" s="161"/>
      <c r="N46" s="162"/>
    </row>
    <row r="47" spans="1:14" ht="29.45" customHeight="1">
      <c r="A47" s="9"/>
      <c r="I47" s="249"/>
      <c r="J47" s="161"/>
      <c r="K47" s="161"/>
      <c r="L47" s="161"/>
      <c r="M47" s="161"/>
      <c r="N47" s="162"/>
    </row>
    <row r="48" spans="1:14" ht="29.45" customHeight="1">
      <c r="A48" s="9"/>
      <c r="I48" s="249" t="s">
        <v>32</v>
      </c>
      <c r="J48" s="161"/>
      <c r="K48" s="161"/>
      <c r="L48" s="161"/>
      <c r="M48" s="161"/>
      <c r="N48" s="162"/>
    </row>
    <row r="49" spans="1:14" ht="29.45" customHeight="1">
      <c r="A49" s="9"/>
      <c r="I49" s="249"/>
      <c r="J49" s="161"/>
      <c r="K49" s="161"/>
      <c r="L49" s="161"/>
      <c r="M49" s="161"/>
      <c r="N49" s="162"/>
    </row>
    <row r="50" spans="1:14" ht="29.45" customHeight="1">
      <c r="A50" s="9"/>
      <c r="I50" s="249" t="s">
        <v>33</v>
      </c>
      <c r="J50" s="161"/>
      <c r="K50" s="161"/>
      <c r="L50" s="161"/>
      <c r="M50" s="161"/>
      <c r="N50" s="162"/>
    </row>
    <row r="51" spans="1:14" ht="29.45" customHeight="1" thickBot="1">
      <c r="A51" s="9"/>
      <c r="I51" s="250"/>
      <c r="J51" s="167"/>
      <c r="K51" s="167"/>
      <c r="L51" s="167"/>
      <c r="M51" s="167"/>
      <c r="N51" s="168"/>
    </row>
    <row r="52" spans="1:14" ht="6" customHeight="1" thickBot="1">
      <c r="A52" s="9"/>
      <c r="E52" s="13"/>
      <c r="N52" s="10"/>
    </row>
    <row r="53" spans="1:14" ht="20.25" customHeight="1">
      <c r="A53" s="322" t="s">
        <v>40</v>
      </c>
      <c r="B53" s="323"/>
      <c r="C53" s="323"/>
      <c r="D53" s="323"/>
      <c r="E53" s="323"/>
      <c r="F53" s="324"/>
      <c r="G53" s="270" t="s">
        <v>41</v>
      </c>
      <c r="H53" s="270"/>
      <c r="I53" s="270"/>
      <c r="J53" s="270"/>
      <c r="K53" s="270"/>
      <c r="L53" s="270"/>
      <c r="M53" s="270"/>
      <c r="N53" s="272"/>
    </row>
    <row r="54" spans="1:14" ht="11.25" customHeight="1">
      <c r="A54" s="325" t="s">
        <v>42</v>
      </c>
      <c r="B54" s="326"/>
      <c r="C54" s="184" t="s">
        <v>90</v>
      </c>
      <c r="D54" s="184"/>
      <c r="E54" s="184"/>
      <c r="F54" s="184"/>
      <c r="G54" s="331" t="s">
        <v>44</v>
      </c>
      <c r="H54" s="331"/>
      <c r="I54" s="231" t="s">
        <v>91</v>
      </c>
      <c r="J54" s="232"/>
      <c r="K54" s="232"/>
      <c r="L54" s="232"/>
      <c r="M54" s="233"/>
      <c r="N54" s="332" t="s">
        <v>46</v>
      </c>
    </row>
    <row r="55" spans="1:14" ht="11.25" customHeight="1">
      <c r="A55" s="327"/>
      <c r="B55" s="328"/>
      <c r="C55" s="184"/>
      <c r="D55" s="184"/>
      <c r="E55" s="184"/>
      <c r="F55" s="184"/>
      <c r="G55" s="331"/>
      <c r="H55" s="331"/>
      <c r="I55" s="234"/>
      <c r="J55" s="235"/>
      <c r="K55" s="235"/>
      <c r="L55" s="235"/>
      <c r="M55" s="236"/>
      <c r="N55" s="333"/>
    </row>
    <row r="56" spans="1:14" ht="19.5" customHeight="1">
      <c r="A56" s="329"/>
      <c r="B56" s="330"/>
      <c r="C56" s="184"/>
      <c r="D56" s="184"/>
      <c r="E56" s="184"/>
      <c r="F56" s="184"/>
      <c r="G56" s="331"/>
      <c r="H56" s="331"/>
      <c r="I56" s="234"/>
      <c r="J56" s="235"/>
      <c r="K56" s="235"/>
      <c r="L56" s="235"/>
      <c r="M56" s="236"/>
      <c r="N56" s="334" t="s">
        <v>92</v>
      </c>
    </row>
    <row r="57" spans="1:14" ht="11.25" customHeight="1">
      <c r="A57" s="325" t="s">
        <v>48</v>
      </c>
      <c r="B57" s="326"/>
      <c r="C57" s="184" t="s">
        <v>6</v>
      </c>
      <c r="D57" s="184"/>
      <c r="E57" s="184"/>
      <c r="F57" s="184"/>
      <c r="G57" s="331"/>
      <c r="H57" s="331"/>
      <c r="I57" s="234"/>
      <c r="J57" s="235"/>
      <c r="K57" s="235"/>
      <c r="L57" s="235"/>
      <c r="M57" s="236"/>
      <c r="N57" s="335"/>
    </row>
    <row r="58" spans="1:14" ht="11.25" customHeight="1">
      <c r="A58" s="327"/>
      <c r="B58" s="328"/>
      <c r="C58" s="184"/>
      <c r="D58" s="184"/>
      <c r="E58" s="184"/>
      <c r="F58" s="184"/>
      <c r="G58" s="331"/>
      <c r="H58" s="331"/>
      <c r="I58" s="234"/>
      <c r="J58" s="235"/>
      <c r="K58" s="235"/>
      <c r="L58" s="235"/>
      <c r="M58" s="236"/>
      <c r="N58" s="336" t="s">
        <v>49</v>
      </c>
    </row>
    <row r="59" spans="1:14" ht="11.25" customHeight="1">
      <c r="A59" s="329"/>
      <c r="B59" s="330"/>
      <c r="C59" s="184"/>
      <c r="D59" s="184"/>
      <c r="E59" s="184"/>
      <c r="F59" s="184"/>
      <c r="G59" s="331"/>
      <c r="H59" s="331"/>
      <c r="I59" s="237"/>
      <c r="J59" s="238"/>
      <c r="K59" s="238"/>
      <c r="L59" s="238"/>
      <c r="M59" s="239"/>
      <c r="N59" s="337"/>
    </row>
    <row r="60" spans="1:14" ht="18.75" customHeight="1">
      <c r="A60" s="325" t="s">
        <v>50</v>
      </c>
      <c r="B60" s="326"/>
      <c r="C60" s="210"/>
      <c r="D60" s="211"/>
      <c r="E60" s="211"/>
      <c r="F60" s="212"/>
      <c r="G60" s="338" t="s">
        <v>51</v>
      </c>
      <c r="H60" s="326"/>
      <c r="I60" s="341" t="s">
        <v>52</v>
      </c>
      <c r="J60" s="290"/>
      <c r="K60" s="302" t="s">
        <v>53</v>
      </c>
      <c r="L60" s="290" t="s">
        <v>54</v>
      </c>
      <c r="M60" s="302" t="s">
        <v>55</v>
      </c>
      <c r="N60" s="305"/>
    </row>
    <row r="61" spans="1:14" ht="17.25" customHeight="1">
      <c r="A61" s="327"/>
      <c r="B61" s="328"/>
      <c r="C61" s="213"/>
      <c r="D61" s="214"/>
      <c r="E61" s="214"/>
      <c r="F61" s="215"/>
      <c r="G61" s="339"/>
      <c r="H61" s="328"/>
      <c r="I61" s="342"/>
      <c r="J61" s="291"/>
      <c r="K61" s="303"/>
      <c r="L61" s="291"/>
      <c r="M61" s="303"/>
      <c r="N61" s="306"/>
    </row>
    <row r="62" spans="1:14" ht="17.25" customHeight="1">
      <c r="A62" s="327"/>
      <c r="B62" s="328"/>
      <c r="C62" s="213"/>
      <c r="D62" s="214"/>
      <c r="E62" s="214"/>
      <c r="F62" s="215"/>
      <c r="G62" s="339"/>
      <c r="H62" s="328"/>
      <c r="I62" s="342"/>
      <c r="J62" s="291"/>
      <c r="K62" s="303"/>
      <c r="L62" s="291"/>
      <c r="M62" s="303"/>
      <c r="N62" s="306"/>
    </row>
    <row r="63" spans="1:14" ht="11.25" customHeight="1">
      <c r="A63" s="327"/>
      <c r="B63" s="328"/>
      <c r="C63" s="213"/>
      <c r="D63" s="214"/>
      <c r="E63" s="214"/>
      <c r="F63" s="215"/>
      <c r="G63" s="339"/>
      <c r="H63" s="328"/>
      <c r="I63" s="342"/>
      <c r="J63" s="291"/>
      <c r="K63" s="303"/>
      <c r="L63" s="291"/>
      <c r="M63" s="303"/>
      <c r="N63" s="306"/>
    </row>
    <row r="64" spans="1:14" ht="11.25" customHeight="1">
      <c r="A64" s="327"/>
      <c r="B64" s="328"/>
      <c r="C64" s="213"/>
      <c r="D64" s="214"/>
      <c r="E64" s="214"/>
      <c r="F64" s="215"/>
      <c r="G64" s="339"/>
      <c r="H64" s="328"/>
      <c r="I64" s="342"/>
      <c r="J64" s="291"/>
      <c r="K64" s="303"/>
      <c r="L64" s="291"/>
      <c r="M64" s="303"/>
      <c r="N64" s="306"/>
    </row>
    <row r="65" spans="1:14" ht="5.45" customHeight="1">
      <c r="A65" s="329"/>
      <c r="B65" s="330"/>
      <c r="C65" s="216"/>
      <c r="D65" s="217"/>
      <c r="E65" s="217"/>
      <c r="F65" s="218"/>
      <c r="G65" s="339"/>
      <c r="H65" s="328"/>
      <c r="I65" s="343"/>
      <c r="J65" s="292"/>
      <c r="K65" s="304"/>
      <c r="L65" s="292"/>
      <c r="M65" s="304"/>
      <c r="N65" s="307"/>
    </row>
    <row r="66" spans="1:14" ht="15" customHeight="1">
      <c r="A66" s="325" t="s">
        <v>56</v>
      </c>
      <c r="B66" s="326"/>
      <c r="C66" s="184" t="s">
        <v>93</v>
      </c>
      <c r="D66" s="184"/>
      <c r="E66" s="184"/>
      <c r="F66" s="184"/>
      <c r="G66" s="339"/>
      <c r="H66" s="328"/>
      <c r="I66" s="293" t="s">
        <v>94</v>
      </c>
      <c r="J66" s="294"/>
      <c r="K66" s="294"/>
      <c r="L66" s="294"/>
      <c r="M66" s="294"/>
      <c r="N66" s="295"/>
    </row>
    <row r="67" spans="1:14" ht="12.75" customHeight="1">
      <c r="A67" s="327"/>
      <c r="B67" s="328"/>
      <c r="C67" s="184"/>
      <c r="D67" s="184"/>
      <c r="E67" s="184"/>
      <c r="F67" s="184"/>
      <c r="G67" s="339"/>
      <c r="H67" s="328"/>
      <c r="I67" s="296"/>
      <c r="J67" s="297"/>
      <c r="K67" s="297"/>
      <c r="L67" s="297"/>
      <c r="M67" s="297"/>
      <c r="N67" s="298"/>
    </row>
    <row r="68" spans="1:14" ht="20.25" customHeight="1" thickBot="1">
      <c r="A68" s="344"/>
      <c r="B68" s="345"/>
      <c r="C68" s="184"/>
      <c r="D68" s="184"/>
      <c r="E68" s="184"/>
      <c r="F68" s="184"/>
      <c r="G68" s="340"/>
      <c r="H68" s="330"/>
      <c r="I68" s="299"/>
      <c r="J68" s="300"/>
      <c r="K68" s="300"/>
      <c r="L68" s="300"/>
      <c r="M68" s="300"/>
      <c r="N68" s="301"/>
    </row>
    <row r="69" spans="1:14" ht="40.1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spans="1:14" ht="40.1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</row>
    <row r="71" spans="1:14" ht="40.1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</row>
    <row r="72" spans="1:14" ht="40.1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</row>
    <row r="73" spans="1:14" ht="40.1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</row>
    <row r="74" spans="1:14" ht="40.1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</row>
    <row r="75" spans="1:14" ht="40.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</row>
    <row r="76" spans="1:14" ht="40.1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</row>
    <row r="77" spans="1:14" ht="40.1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</row>
    <row r="78" spans="1:14" ht="40.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</row>
    <row r="79" spans="1:14" ht="40.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</row>
    <row r="80" spans="1:14" ht="40.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</row>
  </sheetData>
  <mergeCells count="68">
    <mergeCell ref="A53:F53"/>
    <mergeCell ref="A60:B65"/>
    <mergeCell ref="C60:F61"/>
    <mergeCell ref="G53:N53"/>
    <mergeCell ref="A54:B56"/>
    <mergeCell ref="C54:F56"/>
    <mergeCell ref="G54:H59"/>
    <mergeCell ref="I54:M59"/>
    <mergeCell ref="N54:N55"/>
    <mergeCell ref="N56:N57"/>
    <mergeCell ref="A57:B59"/>
    <mergeCell ref="C57:F59"/>
    <mergeCell ref="N58:N59"/>
    <mergeCell ref="G60:H68"/>
    <mergeCell ref="I60:I65"/>
    <mergeCell ref="A66:B68"/>
    <mergeCell ref="A1:B1"/>
    <mergeCell ref="C1:L1"/>
    <mergeCell ref="M1:N1"/>
    <mergeCell ref="A2:B2"/>
    <mergeCell ref="C2:E2"/>
    <mergeCell ref="F2:I2"/>
    <mergeCell ref="J2:K2"/>
    <mergeCell ref="L2:N2"/>
    <mergeCell ref="C66:F68"/>
    <mergeCell ref="I66:N68"/>
    <mergeCell ref="K60:K65"/>
    <mergeCell ref="L60:L65"/>
    <mergeCell ref="M60:M65"/>
    <mergeCell ref="N60:N65"/>
    <mergeCell ref="C62:F65"/>
    <mergeCell ref="I48:I49"/>
    <mergeCell ref="J48:N49"/>
    <mergeCell ref="I50:I51"/>
    <mergeCell ref="J50:N51"/>
    <mergeCell ref="J60:J65"/>
    <mergeCell ref="I23:I24"/>
    <mergeCell ref="J23:N24"/>
    <mergeCell ref="I25:I26"/>
    <mergeCell ref="J25:N26"/>
    <mergeCell ref="I27:I28"/>
    <mergeCell ref="J27:N28"/>
    <mergeCell ref="I18:I19"/>
    <mergeCell ref="J18:N19"/>
    <mergeCell ref="I20:I21"/>
    <mergeCell ref="J20:N21"/>
    <mergeCell ref="I22:N22"/>
    <mergeCell ref="I13:N13"/>
    <mergeCell ref="I14:I15"/>
    <mergeCell ref="J14:N15"/>
    <mergeCell ref="I16:I17"/>
    <mergeCell ref="J16:N17"/>
    <mergeCell ref="I29:I30"/>
    <mergeCell ref="J29:N30"/>
    <mergeCell ref="I34:N34"/>
    <mergeCell ref="I35:I36"/>
    <mergeCell ref="J35:N36"/>
    <mergeCell ref="I37:I38"/>
    <mergeCell ref="J37:N38"/>
    <mergeCell ref="I39:I40"/>
    <mergeCell ref="J39:N40"/>
    <mergeCell ref="I41:I42"/>
    <mergeCell ref="J41:N42"/>
    <mergeCell ref="I43:N43"/>
    <mergeCell ref="I44:I45"/>
    <mergeCell ref="J44:N45"/>
    <mergeCell ref="I46:I47"/>
    <mergeCell ref="J46:N47"/>
  </mergeCells>
  <phoneticPr fontId="31" type="noConversion"/>
  <conditionalFormatting sqref="C6:N6">
    <cfRule type="cellIs" dxfId="3" priority="3" operator="lessThan">
      <formula>$C$7</formula>
    </cfRule>
    <cfRule type="cellIs" dxfId="2" priority="4" operator="greaterThanOrEqual">
      <formula>$C$7</formula>
    </cfRule>
  </conditionalFormatting>
  <conditionalFormatting sqref="C10:N10">
    <cfRule type="cellIs" dxfId="1" priority="1" operator="lessThan">
      <formula>0.9</formula>
    </cfRule>
    <cfRule type="cellIs" dxfId="0" priority="2" operator="greaterThanOrEqual">
      <formula>0.9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7950-BA57-4CD2-8A2F-2931AFD2B8ED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view="pageBreakPreview" topLeftCell="A13" zoomScale="91" zoomScaleNormal="100" zoomScaleSheetLayoutView="91" workbookViewId="0">
      <selection activeCell="G1" sqref="G1"/>
    </sheetView>
  </sheetViews>
  <sheetFormatPr defaultColWidth="11.5703125" defaultRowHeight="14.45"/>
  <cols>
    <col min="1" max="1" width="28.7109375" bestFit="1" customWidth="1"/>
    <col min="2" max="2" width="36.85546875" bestFit="1" customWidth="1"/>
    <col min="3" max="3" width="26" bestFit="1" customWidth="1"/>
    <col min="4" max="4" width="30.85546875" customWidth="1"/>
    <col min="5" max="5" width="12" bestFit="1" customWidth="1"/>
    <col min="6" max="6" width="20" customWidth="1"/>
    <col min="7" max="7" width="36" customWidth="1"/>
    <col min="256" max="256" width="1.28515625" customWidth="1"/>
    <col min="257" max="257" width="37" customWidth="1"/>
    <col min="258" max="258" width="26.42578125" customWidth="1"/>
    <col min="259" max="259" width="30.85546875" customWidth="1"/>
    <col min="260" max="260" width="31.42578125" customWidth="1"/>
    <col min="261" max="261" width="20" customWidth="1"/>
    <col min="262" max="262" width="36" customWidth="1"/>
    <col min="512" max="512" width="1.28515625" customWidth="1"/>
    <col min="513" max="513" width="37" customWidth="1"/>
    <col min="514" max="514" width="26.42578125" customWidth="1"/>
    <col min="515" max="515" width="30.85546875" customWidth="1"/>
    <col min="516" max="516" width="31.42578125" customWidth="1"/>
    <col min="517" max="517" width="20" customWidth="1"/>
    <col min="518" max="518" width="36" customWidth="1"/>
    <col min="768" max="768" width="1.28515625" customWidth="1"/>
    <col min="769" max="769" width="37" customWidth="1"/>
    <col min="770" max="770" width="26.42578125" customWidth="1"/>
    <col min="771" max="771" width="30.85546875" customWidth="1"/>
    <col min="772" max="772" width="31.42578125" customWidth="1"/>
    <col min="773" max="773" width="20" customWidth="1"/>
    <col min="774" max="774" width="36" customWidth="1"/>
    <col min="1024" max="1024" width="1.28515625" customWidth="1"/>
    <col min="1025" max="1025" width="37" customWidth="1"/>
    <col min="1026" max="1026" width="26.42578125" customWidth="1"/>
    <col min="1027" max="1027" width="30.85546875" customWidth="1"/>
    <col min="1028" max="1028" width="31.42578125" customWidth="1"/>
    <col min="1029" max="1029" width="20" customWidth="1"/>
    <col min="1030" max="1030" width="36" customWidth="1"/>
    <col min="1280" max="1280" width="1.28515625" customWidth="1"/>
    <col min="1281" max="1281" width="37" customWidth="1"/>
    <col min="1282" max="1282" width="26.42578125" customWidth="1"/>
    <col min="1283" max="1283" width="30.85546875" customWidth="1"/>
    <col min="1284" max="1284" width="31.42578125" customWidth="1"/>
    <col min="1285" max="1285" width="20" customWidth="1"/>
    <col min="1286" max="1286" width="36" customWidth="1"/>
    <col min="1536" max="1536" width="1.28515625" customWidth="1"/>
    <col min="1537" max="1537" width="37" customWidth="1"/>
    <col min="1538" max="1538" width="26.42578125" customWidth="1"/>
    <col min="1539" max="1539" width="30.85546875" customWidth="1"/>
    <col min="1540" max="1540" width="31.42578125" customWidth="1"/>
    <col min="1541" max="1541" width="20" customWidth="1"/>
    <col min="1542" max="1542" width="36" customWidth="1"/>
    <col min="1792" max="1792" width="1.28515625" customWidth="1"/>
    <col min="1793" max="1793" width="37" customWidth="1"/>
    <col min="1794" max="1794" width="26.42578125" customWidth="1"/>
    <col min="1795" max="1795" width="30.85546875" customWidth="1"/>
    <col min="1796" max="1796" width="31.42578125" customWidth="1"/>
    <col min="1797" max="1797" width="20" customWidth="1"/>
    <col min="1798" max="1798" width="36" customWidth="1"/>
    <col min="2048" max="2048" width="1.28515625" customWidth="1"/>
    <col min="2049" max="2049" width="37" customWidth="1"/>
    <col min="2050" max="2050" width="26.42578125" customWidth="1"/>
    <col min="2051" max="2051" width="30.85546875" customWidth="1"/>
    <col min="2052" max="2052" width="31.42578125" customWidth="1"/>
    <col min="2053" max="2053" width="20" customWidth="1"/>
    <col min="2054" max="2054" width="36" customWidth="1"/>
    <col min="2304" max="2304" width="1.28515625" customWidth="1"/>
    <col min="2305" max="2305" width="37" customWidth="1"/>
    <col min="2306" max="2306" width="26.42578125" customWidth="1"/>
    <col min="2307" max="2307" width="30.85546875" customWidth="1"/>
    <col min="2308" max="2308" width="31.42578125" customWidth="1"/>
    <col min="2309" max="2309" width="20" customWidth="1"/>
    <col min="2310" max="2310" width="36" customWidth="1"/>
    <col min="2560" max="2560" width="1.28515625" customWidth="1"/>
    <col min="2561" max="2561" width="37" customWidth="1"/>
    <col min="2562" max="2562" width="26.42578125" customWidth="1"/>
    <col min="2563" max="2563" width="30.85546875" customWidth="1"/>
    <col min="2564" max="2564" width="31.42578125" customWidth="1"/>
    <col min="2565" max="2565" width="20" customWidth="1"/>
    <col min="2566" max="2566" width="36" customWidth="1"/>
    <col min="2816" max="2816" width="1.28515625" customWidth="1"/>
    <col min="2817" max="2817" width="37" customWidth="1"/>
    <col min="2818" max="2818" width="26.42578125" customWidth="1"/>
    <col min="2819" max="2819" width="30.85546875" customWidth="1"/>
    <col min="2820" max="2820" width="31.42578125" customWidth="1"/>
    <col min="2821" max="2821" width="20" customWidth="1"/>
    <col min="2822" max="2822" width="36" customWidth="1"/>
    <col min="3072" max="3072" width="1.28515625" customWidth="1"/>
    <col min="3073" max="3073" width="37" customWidth="1"/>
    <col min="3074" max="3074" width="26.42578125" customWidth="1"/>
    <col min="3075" max="3075" width="30.85546875" customWidth="1"/>
    <col min="3076" max="3076" width="31.42578125" customWidth="1"/>
    <col min="3077" max="3077" width="20" customWidth="1"/>
    <col min="3078" max="3078" width="36" customWidth="1"/>
    <col min="3328" max="3328" width="1.28515625" customWidth="1"/>
    <col min="3329" max="3329" width="37" customWidth="1"/>
    <col min="3330" max="3330" width="26.42578125" customWidth="1"/>
    <col min="3331" max="3331" width="30.85546875" customWidth="1"/>
    <col min="3332" max="3332" width="31.42578125" customWidth="1"/>
    <col min="3333" max="3333" width="20" customWidth="1"/>
    <col min="3334" max="3334" width="36" customWidth="1"/>
    <col min="3584" max="3584" width="1.28515625" customWidth="1"/>
    <col min="3585" max="3585" width="37" customWidth="1"/>
    <col min="3586" max="3586" width="26.42578125" customWidth="1"/>
    <col min="3587" max="3587" width="30.85546875" customWidth="1"/>
    <col min="3588" max="3588" width="31.42578125" customWidth="1"/>
    <col min="3589" max="3589" width="20" customWidth="1"/>
    <col min="3590" max="3590" width="36" customWidth="1"/>
    <col min="3840" max="3840" width="1.28515625" customWidth="1"/>
    <col min="3841" max="3841" width="37" customWidth="1"/>
    <col min="3842" max="3842" width="26.42578125" customWidth="1"/>
    <col min="3843" max="3843" width="30.85546875" customWidth="1"/>
    <col min="3844" max="3844" width="31.42578125" customWidth="1"/>
    <col min="3845" max="3845" width="20" customWidth="1"/>
    <col min="3846" max="3846" width="36" customWidth="1"/>
    <col min="4096" max="4096" width="1.28515625" customWidth="1"/>
    <col min="4097" max="4097" width="37" customWidth="1"/>
    <col min="4098" max="4098" width="26.42578125" customWidth="1"/>
    <col min="4099" max="4099" width="30.85546875" customWidth="1"/>
    <col min="4100" max="4100" width="31.42578125" customWidth="1"/>
    <col min="4101" max="4101" width="20" customWidth="1"/>
    <col min="4102" max="4102" width="36" customWidth="1"/>
    <col min="4352" max="4352" width="1.28515625" customWidth="1"/>
    <col min="4353" max="4353" width="37" customWidth="1"/>
    <col min="4354" max="4354" width="26.42578125" customWidth="1"/>
    <col min="4355" max="4355" width="30.85546875" customWidth="1"/>
    <col min="4356" max="4356" width="31.42578125" customWidth="1"/>
    <col min="4357" max="4357" width="20" customWidth="1"/>
    <col min="4358" max="4358" width="36" customWidth="1"/>
    <col min="4608" max="4608" width="1.28515625" customWidth="1"/>
    <col min="4609" max="4609" width="37" customWidth="1"/>
    <col min="4610" max="4610" width="26.42578125" customWidth="1"/>
    <col min="4611" max="4611" width="30.85546875" customWidth="1"/>
    <col min="4612" max="4612" width="31.42578125" customWidth="1"/>
    <col min="4613" max="4613" width="20" customWidth="1"/>
    <col min="4614" max="4614" width="36" customWidth="1"/>
    <col min="4864" max="4864" width="1.28515625" customWidth="1"/>
    <col min="4865" max="4865" width="37" customWidth="1"/>
    <col min="4866" max="4866" width="26.42578125" customWidth="1"/>
    <col min="4867" max="4867" width="30.85546875" customWidth="1"/>
    <col min="4868" max="4868" width="31.42578125" customWidth="1"/>
    <col min="4869" max="4869" width="20" customWidth="1"/>
    <col min="4870" max="4870" width="36" customWidth="1"/>
    <col min="5120" max="5120" width="1.28515625" customWidth="1"/>
    <col min="5121" max="5121" width="37" customWidth="1"/>
    <col min="5122" max="5122" width="26.42578125" customWidth="1"/>
    <col min="5123" max="5123" width="30.85546875" customWidth="1"/>
    <col min="5124" max="5124" width="31.42578125" customWidth="1"/>
    <col min="5125" max="5125" width="20" customWidth="1"/>
    <col min="5126" max="5126" width="36" customWidth="1"/>
    <col min="5376" max="5376" width="1.28515625" customWidth="1"/>
    <col min="5377" max="5377" width="37" customWidth="1"/>
    <col min="5378" max="5378" width="26.42578125" customWidth="1"/>
    <col min="5379" max="5379" width="30.85546875" customWidth="1"/>
    <col min="5380" max="5380" width="31.42578125" customWidth="1"/>
    <col min="5381" max="5381" width="20" customWidth="1"/>
    <col min="5382" max="5382" width="36" customWidth="1"/>
    <col min="5632" max="5632" width="1.28515625" customWidth="1"/>
    <col min="5633" max="5633" width="37" customWidth="1"/>
    <col min="5634" max="5634" width="26.42578125" customWidth="1"/>
    <col min="5635" max="5635" width="30.85546875" customWidth="1"/>
    <col min="5636" max="5636" width="31.42578125" customWidth="1"/>
    <col min="5637" max="5637" width="20" customWidth="1"/>
    <col min="5638" max="5638" width="36" customWidth="1"/>
    <col min="5888" max="5888" width="1.28515625" customWidth="1"/>
    <col min="5889" max="5889" width="37" customWidth="1"/>
    <col min="5890" max="5890" width="26.42578125" customWidth="1"/>
    <col min="5891" max="5891" width="30.85546875" customWidth="1"/>
    <col min="5892" max="5892" width="31.42578125" customWidth="1"/>
    <col min="5893" max="5893" width="20" customWidth="1"/>
    <col min="5894" max="5894" width="36" customWidth="1"/>
    <col min="6144" max="6144" width="1.28515625" customWidth="1"/>
    <col min="6145" max="6145" width="37" customWidth="1"/>
    <col min="6146" max="6146" width="26.42578125" customWidth="1"/>
    <col min="6147" max="6147" width="30.85546875" customWidth="1"/>
    <col min="6148" max="6148" width="31.42578125" customWidth="1"/>
    <col min="6149" max="6149" width="20" customWidth="1"/>
    <col min="6150" max="6150" width="36" customWidth="1"/>
    <col min="6400" max="6400" width="1.28515625" customWidth="1"/>
    <col min="6401" max="6401" width="37" customWidth="1"/>
    <col min="6402" max="6402" width="26.42578125" customWidth="1"/>
    <col min="6403" max="6403" width="30.85546875" customWidth="1"/>
    <col min="6404" max="6404" width="31.42578125" customWidth="1"/>
    <col min="6405" max="6405" width="20" customWidth="1"/>
    <col min="6406" max="6406" width="36" customWidth="1"/>
    <col min="6656" max="6656" width="1.28515625" customWidth="1"/>
    <col min="6657" max="6657" width="37" customWidth="1"/>
    <col min="6658" max="6658" width="26.42578125" customWidth="1"/>
    <col min="6659" max="6659" width="30.85546875" customWidth="1"/>
    <col min="6660" max="6660" width="31.42578125" customWidth="1"/>
    <col min="6661" max="6661" width="20" customWidth="1"/>
    <col min="6662" max="6662" width="36" customWidth="1"/>
    <col min="6912" max="6912" width="1.28515625" customWidth="1"/>
    <col min="6913" max="6913" width="37" customWidth="1"/>
    <col min="6914" max="6914" width="26.42578125" customWidth="1"/>
    <col min="6915" max="6915" width="30.85546875" customWidth="1"/>
    <col min="6916" max="6916" width="31.42578125" customWidth="1"/>
    <col min="6917" max="6917" width="20" customWidth="1"/>
    <col min="6918" max="6918" width="36" customWidth="1"/>
    <col min="7168" max="7168" width="1.28515625" customWidth="1"/>
    <col min="7169" max="7169" width="37" customWidth="1"/>
    <col min="7170" max="7170" width="26.42578125" customWidth="1"/>
    <col min="7171" max="7171" width="30.85546875" customWidth="1"/>
    <col min="7172" max="7172" width="31.42578125" customWidth="1"/>
    <col min="7173" max="7173" width="20" customWidth="1"/>
    <col min="7174" max="7174" width="36" customWidth="1"/>
    <col min="7424" max="7424" width="1.28515625" customWidth="1"/>
    <col min="7425" max="7425" width="37" customWidth="1"/>
    <col min="7426" max="7426" width="26.42578125" customWidth="1"/>
    <col min="7427" max="7427" width="30.85546875" customWidth="1"/>
    <col min="7428" max="7428" width="31.42578125" customWidth="1"/>
    <col min="7429" max="7429" width="20" customWidth="1"/>
    <col min="7430" max="7430" width="36" customWidth="1"/>
    <col min="7680" max="7680" width="1.28515625" customWidth="1"/>
    <col min="7681" max="7681" width="37" customWidth="1"/>
    <col min="7682" max="7682" width="26.42578125" customWidth="1"/>
    <col min="7683" max="7683" width="30.85546875" customWidth="1"/>
    <col min="7684" max="7684" width="31.42578125" customWidth="1"/>
    <col min="7685" max="7685" width="20" customWidth="1"/>
    <col min="7686" max="7686" width="36" customWidth="1"/>
    <col min="7936" max="7936" width="1.28515625" customWidth="1"/>
    <col min="7937" max="7937" width="37" customWidth="1"/>
    <col min="7938" max="7938" width="26.42578125" customWidth="1"/>
    <col min="7939" max="7939" width="30.85546875" customWidth="1"/>
    <col min="7940" max="7940" width="31.42578125" customWidth="1"/>
    <col min="7941" max="7941" width="20" customWidth="1"/>
    <col min="7942" max="7942" width="36" customWidth="1"/>
    <col min="8192" max="8192" width="1.28515625" customWidth="1"/>
    <col min="8193" max="8193" width="37" customWidth="1"/>
    <col min="8194" max="8194" width="26.42578125" customWidth="1"/>
    <col min="8195" max="8195" width="30.85546875" customWidth="1"/>
    <col min="8196" max="8196" width="31.42578125" customWidth="1"/>
    <col min="8197" max="8197" width="20" customWidth="1"/>
    <col min="8198" max="8198" width="36" customWidth="1"/>
    <col min="8448" max="8448" width="1.28515625" customWidth="1"/>
    <col min="8449" max="8449" width="37" customWidth="1"/>
    <col min="8450" max="8450" width="26.42578125" customWidth="1"/>
    <col min="8451" max="8451" width="30.85546875" customWidth="1"/>
    <col min="8452" max="8452" width="31.42578125" customWidth="1"/>
    <col min="8453" max="8453" width="20" customWidth="1"/>
    <col min="8454" max="8454" width="36" customWidth="1"/>
    <col min="8704" max="8704" width="1.28515625" customWidth="1"/>
    <col min="8705" max="8705" width="37" customWidth="1"/>
    <col min="8706" max="8706" width="26.42578125" customWidth="1"/>
    <col min="8707" max="8707" width="30.85546875" customWidth="1"/>
    <col min="8708" max="8708" width="31.42578125" customWidth="1"/>
    <col min="8709" max="8709" width="20" customWidth="1"/>
    <col min="8710" max="8710" width="36" customWidth="1"/>
    <col min="8960" max="8960" width="1.28515625" customWidth="1"/>
    <col min="8961" max="8961" width="37" customWidth="1"/>
    <col min="8962" max="8962" width="26.42578125" customWidth="1"/>
    <col min="8963" max="8963" width="30.85546875" customWidth="1"/>
    <col min="8964" max="8964" width="31.42578125" customWidth="1"/>
    <col min="8965" max="8965" width="20" customWidth="1"/>
    <col min="8966" max="8966" width="36" customWidth="1"/>
    <col min="9216" max="9216" width="1.28515625" customWidth="1"/>
    <col min="9217" max="9217" width="37" customWidth="1"/>
    <col min="9218" max="9218" width="26.42578125" customWidth="1"/>
    <col min="9219" max="9219" width="30.85546875" customWidth="1"/>
    <col min="9220" max="9220" width="31.42578125" customWidth="1"/>
    <col min="9221" max="9221" width="20" customWidth="1"/>
    <col min="9222" max="9222" width="36" customWidth="1"/>
    <col min="9472" max="9472" width="1.28515625" customWidth="1"/>
    <col min="9473" max="9473" width="37" customWidth="1"/>
    <col min="9474" max="9474" width="26.42578125" customWidth="1"/>
    <col min="9475" max="9475" width="30.85546875" customWidth="1"/>
    <col min="9476" max="9476" width="31.42578125" customWidth="1"/>
    <col min="9477" max="9477" width="20" customWidth="1"/>
    <col min="9478" max="9478" width="36" customWidth="1"/>
    <col min="9728" max="9728" width="1.28515625" customWidth="1"/>
    <col min="9729" max="9729" width="37" customWidth="1"/>
    <col min="9730" max="9730" width="26.42578125" customWidth="1"/>
    <col min="9731" max="9731" width="30.85546875" customWidth="1"/>
    <col min="9732" max="9732" width="31.42578125" customWidth="1"/>
    <col min="9733" max="9733" width="20" customWidth="1"/>
    <col min="9734" max="9734" width="36" customWidth="1"/>
    <col min="9984" max="9984" width="1.28515625" customWidth="1"/>
    <col min="9985" max="9985" width="37" customWidth="1"/>
    <col min="9986" max="9986" width="26.42578125" customWidth="1"/>
    <col min="9987" max="9987" width="30.85546875" customWidth="1"/>
    <col min="9988" max="9988" width="31.42578125" customWidth="1"/>
    <col min="9989" max="9989" width="20" customWidth="1"/>
    <col min="9990" max="9990" width="36" customWidth="1"/>
    <col min="10240" max="10240" width="1.28515625" customWidth="1"/>
    <col min="10241" max="10241" width="37" customWidth="1"/>
    <col min="10242" max="10242" width="26.42578125" customWidth="1"/>
    <col min="10243" max="10243" width="30.85546875" customWidth="1"/>
    <col min="10244" max="10244" width="31.42578125" customWidth="1"/>
    <col min="10245" max="10245" width="20" customWidth="1"/>
    <col min="10246" max="10246" width="36" customWidth="1"/>
    <col min="10496" max="10496" width="1.28515625" customWidth="1"/>
    <col min="10497" max="10497" width="37" customWidth="1"/>
    <col min="10498" max="10498" width="26.42578125" customWidth="1"/>
    <col min="10499" max="10499" width="30.85546875" customWidth="1"/>
    <col min="10500" max="10500" width="31.42578125" customWidth="1"/>
    <col min="10501" max="10501" width="20" customWidth="1"/>
    <col min="10502" max="10502" width="36" customWidth="1"/>
    <col min="10752" max="10752" width="1.28515625" customWidth="1"/>
    <col min="10753" max="10753" width="37" customWidth="1"/>
    <col min="10754" max="10754" width="26.42578125" customWidth="1"/>
    <col min="10755" max="10755" width="30.85546875" customWidth="1"/>
    <col min="10756" max="10756" width="31.42578125" customWidth="1"/>
    <col min="10757" max="10757" width="20" customWidth="1"/>
    <col min="10758" max="10758" width="36" customWidth="1"/>
    <col min="11008" max="11008" width="1.28515625" customWidth="1"/>
    <col min="11009" max="11009" width="37" customWidth="1"/>
    <col min="11010" max="11010" width="26.42578125" customWidth="1"/>
    <col min="11011" max="11011" width="30.85546875" customWidth="1"/>
    <col min="11012" max="11012" width="31.42578125" customWidth="1"/>
    <col min="11013" max="11013" width="20" customWidth="1"/>
    <col min="11014" max="11014" width="36" customWidth="1"/>
    <col min="11264" max="11264" width="1.28515625" customWidth="1"/>
    <col min="11265" max="11265" width="37" customWidth="1"/>
    <col min="11266" max="11266" width="26.42578125" customWidth="1"/>
    <col min="11267" max="11267" width="30.85546875" customWidth="1"/>
    <col min="11268" max="11268" width="31.42578125" customWidth="1"/>
    <col min="11269" max="11269" width="20" customWidth="1"/>
    <col min="11270" max="11270" width="36" customWidth="1"/>
    <col min="11520" max="11520" width="1.28515625" customWidth="1"/>
    <col min="11521" max="11521" width="37" customWidth="1"/>
    <col min="11522" max="11522" width="26.42578125" customWidth="1"/>
    <col min="11523" max="11523" width="30.85546875" customWidth="1"/>
    <col min="11524" max="11524" width="31.42578125" customWidth="1"/>
    <col min="11525" max="11525" width="20" customWidth="1"/>
    <col min="11526" max="11526" width="36" customWidth="1"/>
    <col min="11776" max="11776" width="1.28515625" customWidth="1"/>
    <col min="11777" max="11777" width="37" customWidth="1"/>
    <col min="11778" max="11778" width="26.42578125" customWidth="1"/>
    <col min="11779" max="11779" width="30.85546875" customWidth="1"/>
    <col min="11780" max="11780" width="31.42578125" customWidth="1"/>
    <col min="11781" max="11781" width="20" customWidth="1"/>
    <col min="11782" max="11782" width="36" customWidth="1"/>
    <col min="12032" max="12032" width="1.28515625" customWidth="1"/>
    <col min="12033" max="12033" width="37" customWidth="1"/>
    <col min="12034" max="12034" width="26.42578125" customWidth="1"/>
    <col min="12035" max="12035" width="30.85546875" customWidth="1"/>
    <col min="12036" max="12036" width="31.42578125" customWidth="1"/>
    <col min="12037" max="12037" width="20" customWidth="1"/>
    <col min="12038" max="12038" width="36" customWidth="1"/>
    <col min="12288" max="12288" width="1.28515625" customWidth="1"/>
    <col min="12289" max="12289" width="37" customWidth="1"/>
    <col min="12290" max="12290" width="26.42578125" customWidth="1"/>
    <col min="12291" max="12291" width="30.85546875" customWidth="1"/>
    <col min="12292" max="12292" width="31.42578125" customWidth="1"/>
    <col min="12293" max="12293" width="20" customWidth="1"/>
    <col min="12294" max="12294" width="36" customWidth="1"/>
    <col min="12544" max="12544" width="1.28515625" customWidth="1"/>
    <col min="12545" max="12545" width="37" customWidth="1"/>
    <col min="12546" max="12546" width="26.42578125" customWidth="1"/>
    <col min="12547" max="12547" width="30.85546875" customWidth="1"/>
    <col min="12548" max="12548" width="31.42578125" customWidth="1"/>
    <col min="12549" max="12549" width="20" customWidth="1"/>
    <col min="12550" max="12550" width="36" customWidth="1"/>
    <col min="12800" max="12800" width="1.28515625" customWidth="1"/>
    <col min="12801" max="12801" width="37" customWidth="1"/>
    <col min="12802" max="12802" width="26.42578125" customWidth="1"/>
    <col min="12803" max="12803" width="30.85546875" customWidth="1"/>
    <col min="12804" max="12804" width="31.42578125" customWidth="1"/>
    <col min="12805" max="12805" width="20" customWidth="1"/>
    <col min="12806" max="12806" width="36" customWidth="1"/>
    <col min="13056" max="13056" width="1.28515625" customWidth="1"/>
    <col min="13057" max="13057" width="37" customWidth="1"/>
    <col min="13058" max="13058" width="26.42578125" customWidth="1"/>
    <col min="13059" max="13059" width="30.85546875" customWidth="1"/>
    <col min="13060" max="13060" width="31.42578125" customWidth="1"/>
    <col min="13061" max="13061" width="20" customWidth="1"/>
    <col min="13062" max="13062" width="36" customWidth="1"/>
    <col min="13312" max="13312" width="1.28515625" customWidth="1"/>
    <col min="13313" max="13313" width="37" customWidth="1"/>
    <col min="13314" max="13314" width="26.42578125" customWidth="1"/>
    <col min="13315" max="13315" width="30.85546875" customWidth="1"/>
    <col min="13316" max="13316" width="31.42578125" customWidth="1"/>
    <col min="13317" max="13317" width="20" customWidth="1"/>
    <col min="13318" max="13318" width="36" customWidth="1"/>
    <col min="13568" max="13568" width="1.28515625" customWidth="1"/>
    <col min="13569" max="13569" width="37" customWidth="1"/>
    <col min="13570" max="13570" width="26.42578125" customWidth="1"/>
    <col min="13571" max="13571" width="30.85546875" customWidth="1"/>
    <col min="13572" max="13572" width="31.42578125" customWidth="1"/>
    <col min="13573" max="13573" width="20" customWidth="1"/>
    <col min="13574" max="13574" width="36" customWidth="1"/>
    <col min="13824" max="13824" width="1.28515625" customWidth="1"/>
    <col min="13825" max="13825" width="37" customWidth="1"/>
    <col min="13826" max="13826" width="26.42578125" customWidth="1"/>
    <col min="13827" max="13827" width="30.85546875" customWidth="1"/>
    <col min="13828" max="13828" width="31.42578125" customWidth="1"/>
    <col min="13829" max="13829" width="20" customWidth="1"/>
    <col min="13830" max="13830" width="36" customWidth="1"/>
    <col min="14080" max="14080" width="1.28515625" customWidth="1"/>
    <col min="14081" max="14081" width="37" customWidth="1"/>
    <col min="14082" max="14082" width="26.42578125" customWidth="1"/>
    <col min="14083" max="14083" width="30.85546875" customWidth="1"/>
    <col min="14084" max="14084" width="31.42578125" customWidth="1"/>
    <col min="14085" max="14085" width="20" customWidth="1"/>
    <col min="14086" max="14086" width="36" customWidth="1"/>
    <col min="14336" max="14336" width="1.28515625" customWidth="1"/>
    <col min="14337" max="14337" width="37" customWidth="1"/>
    <col min="14338" max="14338" width="26.42578125" customWidth="1"/>
    <col min="14339" max="14339" width="30.85546875" customWidth="1"/>
    <col min="14340" max="14340" width="31.42578125" customWidth="1"/>
    <col min="14341" max="14341" width="20" customWidth="1"/>
    <col min="14342" max="14342" width="36" customWidth="1"/>
    <col min="14592" max="14592" width="1.28515625" customWidth="1"/>
    <col min="14593" max="14593" width="37" customWidth="1"/>
    <col min="14594" max="14594" width="26.42578125" customWidth="1"/>
    <col min="14595" max="14595" width="30.85546875" customWidth="1"/>
    <col min="14596" max="14596" width="31.42578125" customWidth="1"/>
    <col min="14597" max="14597" width="20" customWidth="1"/>
    <col min="14598" max="14598" width="36" customWidth="1"/>
    <col min="14848" max="14848" width="1.28515625" customWidth="1"/>
    <col min="14849" max="14849" width="37" customWidth="1"/>
    <col min="14850" max="14850" width="26.42578125" customWidth="1"/>
    <col min="14851" max="14851" width="30.85546875" customWidth="1"/>
    <col min="14852" max="14852" width="31.42578125" customWidth="1"/>
    <col min="14853" max="14853" width="20" customWidth="1"/>
    <col min="14854" max="14854" width="36" customWidth="1"/>
    <col min="15104" max="15104" width="1.28515625" customWidth="1"/>
    <col min="15105" max="15105" width="37" customWidth="1"/>
    <col min="15106" max="15106" width="26.42578125" customWidth="1"/>
    <col min="15107" max="15107" width="30.85546875" customWidth="1"/>
    <col min="15108" max="15108" width="31.42578125" customWidth="1"/>
    <col min="15109" max="15109" width="20" customWidth="1"/>
    <col min="15110" max="15110" width="36" customWidth="1"/>
    <col min="15360" max="15360" width="1.28515625" customWidth="1"/>
    <col min="15361" max="15361" width="37" customWidth="1"/>
    <col min="15362" max="15362" width="26.42578125" customWidth="1"/>
    <col min="15363" max="15363" width="30.85546875" customWidth="1"/>
    <col min="15364" max="15364" width="31.42578125" customWidth="1"/>
    <col min="15365" max="15365" width="20" customWidth="1"/>
    <col min="15366" max="15366" width="36" customWidth="1"/>
    <col min="15616" max="15616" width="1.28515625" customWidth="1"/>
    <col min="15617" max="15617" width="37" customWidth="1"/>
    <col min="15618" max="15618" width="26.42578125" customWidth="1"/>
    <col min="15619" max="15619" width="30.85546875" customWidth="1"/>
    <col min="15620" max="15620" width="31.42578125" customWidth="1"/>
    <col min="15621" max="15621" width="20" customWidth="1"/>
    <col min="15622" max="15622" width="36" customWidth="1"/>
    <col min="15872" max="15872" width="1.28515625" customWidth="1"/>
    <col min="15873" max="15873" width="37" customWidth="1"/>
    <col min="15874" max="15874" width="26.42578125" customWidth="1"/>
    <col min="15875" max="15875" width="30.85546875" customWidth="1"/>
    <col min="15876" max="15876" width="31.42578125" customWidth="1"/>
    <col min="15877" max="15877" width="20" customWidth="1"/>
    <col min="15878" max="15878" width="36" customWidth="1"/>
    <col min="16128" max="16128" width="1.28515625" customWidth="1"/>
    <col min="16129" max="16129" width="37" customWidth="1"/>
    <col min="16130" max="16130" width="26.42578125" customWidth="1"/>
    <col min="16131" max="16131" width="30.85546875" customWidth="1"/>
    <col min="16132" max="16132" width="31.42578125" customWidth="1"/>
    <col min="16133" max="16133" width="20" customWidth="1"/>
    <col min="16134" max="16134" width="36" customWidth="1"/>
  </cols>
  <sheetData>
    <row r="1" spans="1:7" ht="86.25" customHeight="1" thickTop="1" thickBot="1">
      <c r="A1" s="2"/>
      <c r="B1" s="346" t="s">
        <v>95</v>
      </c>
      <c r="C1" s="347"/>
      <c r="D1" s="347"/>
      <c r="E1" s="347"/>
      <c r="F1" s="347"/>
      <c r="G1" s="56" t="s">
        <v>96</v>
      </c>
    </row>
    <row r="2" spans="1:7" ht="19.5" customHeight="1" thickTop="1" thickBot="1">
      <c r="A2" s="45" t="s">
        <v>97</v>
      </c>
      <c r="B2" s="46" t="s">
        <v>98</v>
      </c>
      <c r="C2" s="46" t="s">
        <v>20</v>
      </c>
      <c r="D2" s="46" t="s">
        <v>99</v>
      </c>
      <c r="E2" s="46" t="s">
        <v>100</v>
      </c>
      <c r="F2" s="47" t="s">
        <v>101</v>
      </c>
      <c r="G2" s="48" t="s">
        <v>102</v>
      </c>
    </row>
    <row r="3" spans="1:7" ht="108.6" thickBot="1">
      <c r="A3" s="350" t="s">
        <v>103</v>
      </c>
      <c r="B3" s="353" t="s">
        <v>104</v>
      </c>
      <c r="C3" s="30" t="s">
        <v>105</v>
      </c>
      <c r="D3" s="30" t="s">
        <v>106</v>
      </c>
      <c r="E3" s="31" t="s">
        <v>107</v>
      </c>
      <c r="F3" s="32" t="s">
        <v>108</v>
      </c>
      <c r="G3" s="33" t="s">
        <v>109</v>
      </c>
    </row>
    <row r="4" spans="1:7" ht="40.5" customHeight="1" thickBot="1">
      <c r="A4" s="351"/>
      <c r="B4" s="354"/>
      <c r="C4" s="35" t="s">
        <v>110</v>
      </c>
      <c r="D4" s="35" t="s">
        <v>111</v>
      </c>
      <c r="E4" s="25" t="s">
        <v>107</v>
      </c>
      <c r="F4" s="32" t="s">
        <v>108</v>
      </c>
      <c r="G4" s="33" t="s">
        <v>109</v>
      </c>
    </row>
    <row r="5" spans="1:7" ht="45" customHeight="1" thickBot="1">
      <c r="A5" s="351"/>
      <c r="B5" s="36" t="s">
        <v>112</v>
      </c>
      <c r="C5" s="37">
        <v>0.7</v>
      </c>
      <c r="D5" s="35" t="s">
        <v>113</v>
      </c>
      <c r="E5" s="25" t="s">
        <v>6</v>
      </c>
      <c r="F5" s="32" t="s">
        <v>108</v>
      </c>
      <c r="G5" s="33" t="s">
        <v>114</v>
      </c>
    </row>
    <row r="6" spans="1:7" ht="68.25" customHeight="1" thickBot="1">
      <c r="A6" s="351"/>
      <c r="B6" s="38" t="s">
        <v>115</v>
      </c>
      <c r="C6" s="23">
        <v>0</v>
      </c>
      <c r="D6" s="23" t="s">
        <v>116</v>
      </c>
      <c r="E6" s="25" t="s">
        <v>107</v>
      </c>
      <c r="F6" s="32" t="s">
        <v>108</v>
      </c>
      <c r="G6" s="33" t="s">
        <v>117</v>
      </c>
    </row>
    <row r="7" spans="1:7" ht="55.5" customHeight="1" thickBot="1">
      <c r="A7" s="351"/>
      <c r="B7" s="355" t="s">
        <v>118</v>
      </c>
      <c r="C7" s="22" t="s">
        <v>119</v>
      </c>
      <c r="D7" s="23" t="s">
        <v>120</v>
      </c>
      <c r="E7" s="60" t="s">
        <v>121</v>
      </c>
      <c r="F7" s="32" t="s">
        <v>108</v>
      </c>
      <c r="G7" s="33" t="s">
        <v>122</v>
      </c>
    </row>
    <row r="8" spans="1:7" ht="49.5" customHeight="1" thickBot="1">
      <c r="A8" s="351"/>
      <c r="B8" s="355"/>
      <c r="C8" s="22" t="s">
        <v>123</v>
      </c>
      <c r="D8" s="23" t="s">
        <v>124</v>
      </c>
      <c r="E8" s="24" t="s">
        <v>121</v>
      </c>
      <c r="F8" s="32" t="s">
        <v>108</v>
      </c>
      <c r="G8" s="33" t="s">
        <v>125</v>
      </c>
    </row>
    <row r="9" spans="1:7" ht="49.5" customHeight="1" thickBot="1">
      <c r="A9" s="351"/>
      <c r="B9" s="39" t="s">
        <v>126</v>
      </c>
      <c r="C9" s="40" t="s">
        <v>127</v>
      </c>
      <c r="D9" s="23" t="s">
        <v>124</v>
      </c>
      <c r="E9" s="25" t="s">
        <v>121</v>
      </c>
      <c r="F9" s="32" t="s">
        <v>108</v>
      </c>
      <c r="G9" s="33" t="s">
        <v>125</v>
      </c>
    </row>
    <row r="10" spans="1:7" ht="49.5" customHeight="1" thickBot="1">
      <c r="A10" s="351"/>
      <c r="B10" s="356" t="s">
        <v>128</v>
      </c>
      <c r="C10" s="23" t="s">
        <v>129</v>
      </c>
      <c r="D10" s="23" t="s">
        <v>130</v>
      </c>
      <c r="E10" s="25" t="s">
        <v>121</v>
      </c>
      <c r="F10" s="32" t="s">
        <v>108</v>
      </c>
      <c r="G10" s="33" t="s">
        <v>131</v>
      </c>
    </row>
    <row r="11" spans="1:7" ht="49.5" customHeight="1" thickBot="1">
      <c r="A11" s="351"/>
      <c r="B11" s="356"/>
      <c r="C11" s="23" t="s">
        <v>132</v>
      </c>
      <c r="D11" s="23" t="s">
        <v>133</v>
      </c>
      <c r="E11" s="25" t="s">
        <v>121</v>
      </c>
      <c r="F11" s="32" t="s">
        <v>108</v>
      </c>
      <c r="G11" s="33" t="s">
        <v>134</v>
      </c>
    </row>
    <row r="12" spans="1:7" ht="49.5" customHeight="1" thickBot="1">
      <c r="A12" s="351"/>
      <c r="B12" s="58" t="s">
        <v>135</v>
      </c>
      <c r="C12" s="41" t="s">
        <v>136</v>
      </c>
      <c r="D12" s="35" t="s">
        <v>137</v>
      </c>
      <c r="E12" s="24" t="s">
        <v>138</v>
      </c>
      <c r="F12" s="32" t="s">
        <v>108</v>
      </c>
      <c r="G12" s="33" t="s">
        <v>139</v>
      </c>
    </row>
    <row r="13" spans="1:7" ht="49.5" customHeight="1" thickBot="1">
      <c r="A13" s="352"/>
      <c r="B13" s="59" t="s">
        <v>140</v>
      </c>
      <c r="C13" s="42" t="s">
        <v>141</v>
      </c>
      <c r="D13" s="43" t="s">
        <v>142</v>
      </c>
      <c r="E13" s="44" t="s">
        <v>138</v>
      </c>
      <c r="F13" s="32" t="s">
        <v>108</v>
      </c>
      <c r="G13" s="33" t="s">
        <v>143</v>
      </c>
    </row>
    <row r="14" spans="1:7" ht="33.75" customHeight="1">
      <c r="A14" s="348" t="s">
        <v>144</v>
      </c>
      <c r="B14" s="349"/>
      <c r="C14" s="357" t="s">
        <v>145</v>
      </c>
      <c r="D14" s="358"/>
      <c r="E14" s="29"/>
      <c r="F14" s="29"/>
      <c r="G14" s="29"/>
    </row>
  </sheetData>
  <mergeCells count="7">
    <mergeCell ref="B1:F1"/>
    <mergeCell ref="A14:B14"/>
    <mergeCell ref="A3:A13"/>
    <mergeCell ref="B3:B4"/>
    <mergeCell ref="B7:B8"/>
    <mergeCell ref="B10:B11"/>
    <mergeCell ref="C14:D14"/>
  </mergeCells>
  <printOptions horizontalCentered="1"/>
  <pageMargins left="0.25" right="0.25" top="0.25" bottom="0.25" header="0.31496062992126" footer="0.31496062992126"/>
  <pageSetup scale="5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CE67-ACE8-4F50-A840-F7C7C4A0AC41}">
  <dimension ref="A1:H18"/>
  <sheetViews>
    <sheetView topLeftCell="B9" zoomScale="85" zoomScaleNormal="85" zoomScaleSheetLayoutView="100" workbookViewId="0">
      <selection activeCell="B10" sqref="B10:B13"/>
    </sheetView>
  </sheetViews>
  <sheetFormatPr defaultColWidth="11.5703125" defaultRowHeight="14.45"/>
  <cols>
    <col min="1" max="1" width="28.7109375" hidden="1" customWidth="1"/>
    <col min="2" max="2" width="38" customWidth="1"/>
    <col min="3" max="3" width="27.28515625" customWidth="1"/>
    <col min="4" max="4" width="49.5703125" customWidth="1"/>
    <col min="5" max="5" width="12" bestFit="1" customWidth="1"/>
    <col min="6" max="6" width="20" customWidth="1"/>
    <col min="7" max="7" width="62.42578125" style="67" customWidth="1"/>
    <col min="8" max="8" width="27.28515625" style="67" customWidth="1"/>
    <col min="257" max="257" width="1.28515625" customWidth="1"/>
    <col min="258" max="258" width="37" customWidth="1"/>
    <col min="259" max="259" width="26.42578125" customWidth="1"/>
    <col min="260" max="260" width="30.85546875" customWidth="1"/>
    <col min="261" max="261" width="31.42578125" customWidth="1"/>
    <col min="262" max="262" width="20" customWidth="1"/>
    <col min="263" max="263" width="36" customWidth="1"/>
    <col min="513" max="513" width="1.28515625" customWidth="1"/>
    <col min="514" max="514" width="37" customWidth="1"/>
    <col min="515" max="515" width="26.42578125" customWidth="1"/>
    <col min="516" max="516" width="30.85546875" customWidth="1"/>
    <col min="517" max="517" width="31.42578125" customWidth="1"/>
    <col min="518" max="518" width="20" customWidth="1"/>
    <col min="519" max="519" width="36" customWidth="1"/>
    <col min="769" max="769" width="1.28515625" customWidth="1"/>
    <col min="770" max="770" width="37" customWidth="1"/>
    <col min="771" max="771" width="26.42578125" customWidth="1"/>
    <col min="772" max="772" width="30.85546875" customWidth="1"/>
    <col min="773" max="773" width="31.42578125" customWidth="1"/>
    <col min="774" max="774" width="20" customWidth="1"/>
    <col min="775" max="775" width="36" customWidth="1"/>
    <col min="1025" max="1025" width="1.28515625" customWidth="1"/>
    <col min="1026" max="1026" width="37" customWidth="1"/>
    <col min="1027" max="1027" width="26.42578125" customWidth="1"/>
    <col min="1028" max="1028" width="30.85546875" customWidth="1"/>
    <col min="1029" max="1029" width="31.42578125" customWidth="1"/>
    <col min="1030" max="1030" width="20" customWidth="1"/>
    <col min="1031" max="1031" width="36" customWidth="1"/>
    <col min="1281" max="1281" width="1.28515625" customWidth="1"/>
    <col min="1282" max="1282" width="37" customWidth="1"/>
    <col min="1283" max="1283" width="26.42578125" customWidth="1"/>
    <col min="1284" max="1284" width="30.85546875" customWidth="1"/>
    <col min="1285" max="1285" width="31.42578125" customWidth="1"/>
    <col min="1286" max="1286" width="20" customWidth="1"/>
    <col min="1287" max="1287" width="36" customWidth="1"/>
    <col min="1537" max="1537" width="1.28515625" customWidth="1"/>
    <col min="1538" max="1538" width="37" customWidth="1"/>
    <col min="1539" max="1539" width="26.42578125" customWidth="1"/>
    <col min="1540" max="1540" width="30.85546875" customWidth="1"/>
    <col min="1541" max="1541" width="31.42578125" customWidth="1"/>
    <col min="1542" max="1542" width="20" customWidth="1"/>
    <col min="1543" max="1543" width="36" customWidth="1"/>
    <col min="1793" max="1793" width="1.28515625" customWidth="1"/>
    <col min="1794" max="1794" width="37" customWidth="1"/>
    <col min="1795" max="1795" width="26.42578125" customWidth="1"/>
    <col min="1796" max="1796" width="30.85546875" customWidth="1"/>
    <col min="1797" max="1797" width="31.42578125" customWidth="1"/>
    <col min="1798" max="1798" width="20" customWidth="1"/>
    <col min="1799" max="1799" width="36" customWidth="1"/>
    <col min="2049" max="2049" width="1.28515625" customWidth="1"/>
    <col min="2050" max="2050" width="37" customWidth="1"/>
    <col min="2051" max="2051" width="26.42578125" customWidth="1"/>
    <col min="2052" max="2052" width="30.85546875" customWidth="1"/>
    <col min="2053" max="2053" width="31.42578125" customWidth="1"/>
    <col min="2054" max="2054" width="20" customWidth="1"/>
    <col min="2055" max="2055" width="36" customWidth="1"/>
    <col min="2305" max="2305" width="1.28515625" customWidth="1"/>
    <col min="2306" max="2306" width="37" customWidth="1"/>
    <col min="2307" max="2307" width="26.42578125" customWidth="1"/>
    <col min="2308" max="2308" width="30.85546875" customWidth="1"/>
    <col min="2309" max="2309" width="31.42578125" customWidth="1"/>
    <col min="2310" max="2310" width="20" customWidth="1"/>
    <col min="2311" max="2311" width="36" customWidth="1"/>
    <col min="2561" max="2561" width="1.28515625" customWidth="1"/>
    <col min="2562" max="2562" width="37" customWidth="1"/>
    <col min="2563" max="2563" width="26.42578125" customWidth="1"/>
    <col min="2564" max="2564" width="30.85546875" customWidth="1"/>
    <col min="2565" max="2565" width="31.42578125" customWidth="1"/>
    <col min="2566" max="2566" width="20" customWidth="1"/>
    <col min="2567" max="2567" width="36" customWidth="1"/>
    <col min="2817" max="2817" width="1.28515625" customWidth="1"/>
    <col min="2818" max="2818" width="37" customWidth="1"/>
    <col min="2819" max="2819" width="26.42578125" customWidth="1"/>
    <col min="2820" max="2820" width="30.85546875" customWidth="1"/>
    <col min="2821" max="2821" width="31.42578125" customWidth="1"/>
    <col min="2822" max="2822" width="20" customWidth="1"/>
    <col min="2823" max="2823" width="36" customWidth="1"/>
    <col min="3073" max="3073" width="1.28515625" customWidth="1"/>
    <col min="3074" max="3074" width="37" customWidth="1"/>
    <col min="3075" max="3075" width="26.42578125" customWidth="1"/>
    <col min="3076" max="3076" width="30.85546875" customWidth="1"/>
    <col min="3077" max="3077" width="31.42578125" customWidth="1"/>
    <col min="3078" max="3078" width="20" customWidth="1"/>
    <col min="3079" max="3079" width="36" customWidth="1"/>
    <col min="3329" max="3329" width="1.28515625" customWidth="1"/>
    <col min="3330" max="3330" width="37" customWidth="1"/>
    <col min="3331" max="3331" width="26.42578125" customWidth="1"/>
    <col min="3332" max="3332" width="30.85546875" customWidth="1"/>
    <col min="3333" max="3333" width="31.42578125" customWidth="1"/>
    <col min="3334" max="3334" width="20" customWidth="1"/>
    <col min="3335" max="3335" width="36" customWidth="1"/>
    <col min="3585" max="3585" width="1.28515625" customWidth="1"/>
    <col min="3586" max="3586" width="37" customWidth="1"/>
    <col min="3587" max="3587" width="26.42578125" customWidth="1"/>
    <col min="3588" max="3588" width="30.85546875" customWidth="1"/>
    <col min="3589" max="3589" width="31.42578125" customWidth="1"/>
    <col min="3590" max="3590" width="20" customWidth="1"/>
    <col min="3591" max="3591" width="36" customWidth="1"/>
    <col min="3841" max="3841" width="1.28515625" customWidth="1"/>
    <col min="3842" max="3842" width="37" customWidth="1"/>
    <col min="3843" max="3843" width="26.42578125" customWidth="1"/>
    <col min="3844" max="3844" width="30.85546875" customWidth="1"/>
    <col min="3845" max="3845" width="31.42578125" customWidth="1"/>
    <col min="3846" max="3846" width="20" customWidth="1"/>
    <col min="3847" max="3847" width="36" customWidth="1"/>
    <col min="4097" max="4097" width="1.28515625" customWidth="1"/>
    <col min="4098" max="4098" width="37" customWidth="1"/>
    <col min="4099" max="4099" width="26.42578125" customWidth="1"/>
    <col min="4100" max="4100" width="30.85546875" customWidth="1"/>
    <col min="4101" max="4101" width="31.42578125" customWidth="1"/>
    <col min="4102" max="4102" width="20" customWidth="1"/>
    <col min="4103" max="4103" width="36" customWidth="1"/>
    <col min="4353" max="4353" width="1.28515625" customWidth="1"/>
    <col min="4354" max="4354" width="37" customWidth="1"/>
    <col min="4355" max="4355" width="26.42578125" customWidth="1"/>
    <col min="4356" max="4356" width="30.85546875" customWidth="1"/>
    <col min="4357" max="4357" width="31.42578125" customWidth="1"/>
    <col min="4358" max="4358" width="20" customWidth="1"/>
    <col min="4359" max="4359" width="36" customWidth="1"/>
    <col min="4609" max="4609" width="1.28515625" customWidth="1"/>
    <col min="4610" max="4610" width="37" customWidth="1"/>
    <col min="4611" max="4611" width="26.42578125" customWidth="1"/>
    <col min="4612" max="4612" width="30.85546875" customWidth="1"/>
    <col min="4613" max="4613" width="31.42578125" customWidth="1"/>
    <col min="4614" max="4614" width="20" customWidth="1"/>
    <col min="4615" max="4615" width="36" customWidth="1"/>
    <col min="4865" max="4865" width="1.28515625" customWidth="1"/>
    <col min="4866" max="4866" width="37" customWidth="1"/>
    <col min="4867" max="4867" width="26.42578125" customWidth="1"/>
    <col min="4868" max="4868" width="30.85546875" customWidth="1"/>
    <col min="4869" max="4869" width="31.42578125" customWidth="1"/>
    <col min="4870" max="4870" width="20" customWidth="1"/>
    <col min="4871" max="4871" width="36" customWidth="1"/>
    <col min="5121" max="5121" width="1.28515625" customWidth="1"/>
    <col min="5122" max="5122" width="37" customWidth="1"/>
    <col min="5123" max="5123" width="26.42578125" customWidth="1"/>
    <col min="5124" max="5124" width="30.85546875" customWidth="1"/>
    <col min="5125" max="5125" width="31.42578125" customWidth="1"/>
    <col min="5126" max="5126" width="20" customWidth="1"/>
    <col min="5127" max="5127" width="36" customWidth="1"/>
    <col min="5377" max="5377" width="1.28515625" customWidth="1"/>
    <col min="5378" max="5378" width="37" customWidth="1"/>
    <col min="5379" max="5379" width="26.42578125" customWidth="1"/>
    <col min="5380" max="5380" width="30.85546875" customWidth="1"/>
    <col min="5381" max="5381" width="31.42578125" customWidth="1"/>
    <col min="5382" max="5382" width="20" customWidth="1"/>
    <col min="5383" max="5383" width="36" customWidth="1"/>
    <col min="5633" max="5633" width="1.28515625" customWidth="1"/>
    <col min="5634" max="5634" width="37" customWidth="1"/>
    <col min="5635" max="5635" width="26.42578125" customWidth="1"/>
    <col min="5636" max="5636" width="30.85546875" customWidth="1"/>
    <col min="5637" max="5637" width="31.42578125" customWidth="1"/>
    <col min="5638" max="5638" width="20" customWidth="1"/>
    <col min="5639" max="5639" width="36" customWidth="1"/>
    <col min="5889" max="5889" width="1.28515625" customWidth="1"/>
    <col min="5890" max="5890" width="37" customWidth="1"/>
    <col min="5891" max="5891" width="26.42578125" customWidth="1"/>
    <col min="5892" max="5892" width="30.85546875" customWidth="1"/>
    <col min="5893" max="5893" width="31.42578125" customWidth="1"/>
    <col min="5894" max="5894" width="20" customWidth="1"/>
    <col min="5895" max="5895" width="36" customWidth="1"/>
    <col min="6145" max="6145" width="1.28515625" customWidth="1"/>
    <col min="6146" max="6146" width="37" customWidth="1"/>
    <col min="6147" max="6147" width="26.42578125" customWidth="1"/>
    <col min="6148" max="6148" width="30.85546875" customWidth="1"/>
    <col min="6149" max="6149" width="31.42578125" customWidth="1"/>
    <col min="6150" max="6150" width="20" customWidth="1"/>
    <col min="6151" max="6151" width="36" customWidth="1"/>
    <col min="6401" max="6401" width="1.28515625" customWidth="1"/>
    <col min="6402" max="6402" width="37" customWidth="1"/>
    <col min="6403" max="6403" width="26.42578125" customWidth="1"/>
    <col min="6404" max="6404" width="30.85546875" customWidth="1"/>
    <col min="6405" max="6405" width="31.42578125" customWidth="1"/>
    <col min="6406" max="6406" width="20" customWidth="1"/>
    <col min="6407" max="6407" width="36" customWidth="1"/>
    <col min="6657" max="6657" width="1.28515625" customWidth="1"/>
    <col min="6658" max="6658" width="37" customWidth="1"/>
    <col min="6659" max="6659" width="26.42578125" customWidth="1"/>
    <col min="6660" max="6660" width="30.85546875" customWidth="1"/>
    <col min="6661" max="6661" width="31.42578125" customWidth="1"/>
    <col min="6662" max="6662" width="20" customWidth="1"/>
    <col min="6663" max="6663" width="36" customWidth="1"/>
    <col min="6913" max="6913" width="1.28515625" customWidth="1"/>
    <col min="6914" max="6914" width="37" customWidth="1"/>
    <col min="6915" max="6915" width="26.42578125" customWidth="1"/>
    <col min="6916" max="6916" width="30.85546875" customWidth="1"/>
    <col min="6917" max="6917" width="31.42578125" customWidth="1"/>
    <col min="6918" max="6918" width="20" customWidth="1"/>
    <col min="6919" max="6919" width="36" customWidth="1"/>
    <col min="7169" max="7169" width="1.28515625" customWidth="1"/>
    <col min="7170" max="7170" width="37" customWidth="1"/>
    <col min="7171" max="7171" width="26.42578125" customWidth="1"/>
    <col min="7172" max="7172" width="30.85546875" customWidth="1"/>
    <col min="7173" max="7173" width="31.42578125" customWidth="1"/>
    <col min="7174" max="7174" width="20" customWidth="1"/>
    <col min="7175" max="7175" width="36" customWidth="1"/>
    <col min="7425" max="7425" width="1.28515625" customWidth="1"/>
    <col min="7426" max="7426" width="37" customWidth="1"/>
    <col min="7427" max="7427" width="26.42578125" customWidth="1"/>
    <col min="7428" max="7428" width="30.85546875" customWidth="1"/>
    <col min="7429" max="7429" width="31.42578125" customWidth="1"/>
    <col min="7430" max="7430" width="20" customWidth="1"/>
    <col min="7431" max="7431" width="36" customWidth="1"/>
    <col min="7681" max="7681" width="1.28515625" customWidth="1"/>
    <col min="7682" max="7682" width="37" customWidth="1"/>
    <col min="7683" max="7683" width="26.42578125" customWidth="1"/>
    <col min="7684" max="7684" width="30.85546875" customWidth="1"/>
    <col min="7685" max="7685" width="31.42578125" customWidth="1"/>
    <col min="7686" max="7686" width="20" customWidth="1"/>
    <col min="7687" max="7687" width="36" customWidth="1"/>
    <col min="7937" max="7937" width="1.28515625" customWidth="1"/>
    <col min="7938" max="7938" width="37" customWidth="1"/>
    <col min="7939" max="7939" width="26.42578125" customWidth="1"/>
    <col min="7940" max="7940" width="30.85546875" customWidth="1"/>
    <col min="7941" max="7941" width="31.42578125" customWidth="1"/>
    <col min="7942" max="7942" width="20" customWidth="1"/>
    <col min="7943" max="7943" width="36" customWidth="1"/>
    <col min="8193" max="8193" width="1.28515625" customWidth="1"/>
    <col min="8194" max="8194" width="37" customWidth="1"/>
    <col min="8195" max="8195" width="26.42578125" customWidth="1"/>
    <col min="8196" max="8196" width="30.85546875" customWidth="1"/>
    <col min="8197" max="8197" width="31.42578125" customWidth="1"/>
    <col min="8198" max="8198" width="20" customWidth="1"/>
    <col min="8199" max="8199" width="36" customWidth="1"/>
    <col min="8449" max="8449" width="1.28515625" customWidth="1"/>
    <col min="8450" max="8450" width="37" customWidth="1"/>
    <col min="8451" max="8451" width="26.42578125" customWidth="1"/>
    <col min="8452" max="8452" width="30.85546875" customWidth="1"/>
    <col min="8453" max="8453" width="31.42578125" customWidth="1"/>
    <col min="8454" max="8454" width="20" customWidth="1"/>
    <col min="8455" max="8455" width="36" customWidth="1"/>
    <col min="8705" max="8705" width="1.28515625" customWidth="1"/>
    <col min="8706" max="8706" width="37" customWidth="1"/>
    <col min="8707" max="8707" width="26.42578125" customWidth="1"/>
    <col min="8708" max="8708" width="30.85546875" customWidth="1"/>
    <col min="8709" max="8709" width="31.42578125" customWidth="1"/>
    <col min="8710" max="8710" width="20" customWidth="1"/>
    <col min="8711" max="8711" width="36" customWidth="1"/>
    <col min="8961" max="8961" width="1.28515625" customWidth="1"/>
    <col min="8962" max="8962" width="37" customWidth="1"/>
    <col min="8963" max="8963" width="26.42578125" customWidth="1"/>
    <col min="8964" max="8964" width="30.85546875" customWidth="1"/>
    <col min="8965" max="8965" width="31.42578125" customWidth="1"/>
    <col min="8966" max="8966" width="20" customWidth="1"/>
    <col min="8967" max="8967" width="36" customWidth="1"/>
    <col min="9217" max="9217" width="1.28515625" customWidth="1"/>
    <col min="9218" max="9218" width="37" customWidth="1"/>
    <col min="9219" max="9219" width="26.42578125" customWidth="1"/>
    <col min="9220" max="9220" width="30.85546875" customWidth="1"/>
    <col min="9221" max="9221" width="31.42578125" customWidth="1"/>
    <col min="9222" max="9222" width="20" customWidth="1"/>
    <col min="9223" max="9223" width="36" customWidth="1"/>
    <col min="9473" max="9473" width="1.28515625" customWidth="1"/>
    <col min="9474" max="9474" width="37" customWidth="1"/>
    <col min="9475" max="9475" width="26.42578125" customWidth="1"/>
    <col min="9476" max="9476" width="30.85546875" customWidth="1"/>
    <col min="9477" max="9477" width="31.42578125" customWidth="1"/>
    <col min="9478" max="9478" width="20" customWidth="1"/>
    <col min="9479" max="9479" width="36" customWidth="1"/>
    <col min="9729" max="9729" width="1.28515625" customWidth="1"/>
    <col min="9730" max="9730" width="37" customWidth="1"/>
    <col min="9731" max="9731" width="26.42578125" customWidth="1"/>
    <col min="9732" max="9732" width="30.85546875" customWidth="1"/>
    <col min="9733" max="9733" width="31.42578125" customWidth="1"/>
    <col min="9734" max="9734" width="20" customWidth="1"/>
    <col min="9735" max="9735" width="36" customWidth="1"/>
    <col min="9985" max="9985" width="1.28515625" customWidth="1"/>
    <col min="9986" max="9986" width="37" customWidth="1"/>
    <col min="9987" max="9987" width="26.42578125" customWidth="1"/>
    <col min="9988" max="9988" width="30.85546875" customWidth="1"/>
    <col min="9989" max="9989" width="31.42578125" customWidth="1"/>
    <col min="9990" max="9990" width="20" customWidth="1"/>
    <col min="9991" max="9991" width="36" customWidth="1"/>
    <col min="10241" max="10241" width="1.28515625" customWidth="1"/>
    <col min="10242" max="10242" width="37" customWidth="1"/>
    <col min="10243" max="10243" width="26.42578125" customWidth="1"/>
    <col min="10244" max="10244" width="30.85546875" customWidth="1"/>
    <col min="10245" max="10245" width="31.42578125" customWidth="1"/>
    <col min="10246" max="10246" width="20" customWidth="1"/>
    <col min="10247" max="10247" width="36" customWidth="1"/>
    <col min="10497" max="10497" width="1.28515625" customWidth="1"/>
    <col min="10498" max="10498" width="37" customWidth="1"/>
    <col min="10499" max="10499" width="26.42578125" customWidth="1"/>
    <col min="10500" max="10500" width="30.85546875" customWidth="1"/>
    <col min="10501" max="10501" width="31.42578125" customWidth="1"/>
    <col min="10502" max="10502" width="20" customWidth="1"/>
    <col min="10503" max="10503" width="36" customWidth="1"/>
    <col min="10753" max="10753" width="1.28515625" customWidth="1"/>
    <col min="10754" max="10754" width="37" customWidth="1"/>
    <col min="10755" max="10755" width="26.42578125" customWidth="1"/>
    <col min="10756" max="10756" width="30.85546875" customWidth="1"/>
    <col min="10757" max="10757" width="31.42578125" customWidth="1"/>
    <col min="10758" max="10758" width="20" customWidth="1"/>
    <col min="10759" max="10759" width="36" customWidth="1"/>
    <col min="11009" max="11009" width="1.28515625" customWidth="1"/>
    <col min="11010" max="11010" width="37" customWidth="1"/>
    <col min="11011" max="11011" width="26.42578125" customWidth="1"/>
    <col min="11012" max="11012" width="30.85546875" customWidth="1"/>
    <col min="11013" max="11013" width="31.42578125" customWidth="1"/>
    <col min="11014" max="11014" width="20" customWidth="1"/>
    <col min="11015" max="11015" width="36" customWidth="1"/>
    <col min="11265" max="11265" width="1.28515625" customWidth="1"/>
    <col min="11266" max="11266" width="37" customWidth="1"/>
    <col min="11267" max="11267" width="26.42578125" customWidth="1"/>
    <col min="11268" max="11268" width="30.85546875" customWidth="1"/>
    <col min="11269" max="11269" width="31.42578125" customWidth="1"/>
    <col min="11270" max="11270" width="20" customWidth="1"/>
    <col min="11271" max="11271" width="36" customWidth="1"/>
    <col min="11521" max="11521" width="1.28515625" customWidth="1"/>
    <col min="11522" max="11522" width="37" customWidth="1"/>
    <col min="11523" max="11523" width="26.42578125" customWidth="1"/>
    <col min="11524" max="11524" width="30.85546875" customWidth="1"/>
    <col min="11525" max="11525" width="31.42578125" customWidth="1"/>
    <col min="11526" max="11526" width="20" customWidth="1"/>
    <col min="11527" max="11527" width="36" customWidth="1"/>
    <col min="11777" max="11777" width="1.28515625" customWidth="1"/>
    <col min="11778" max="11778" width="37" customWidth="1"/>
    <col min="11779" max="11779" width="26.42578125" customWidth="1"/>
    <col min="11780" max="11780" width="30.85546875" customWidth="1"/>
    <col min="11781" max="11781" width="31.42578125" customWidth="1"/>
    <col min="11782" max="11782" width="20" customWidth="1"/>
    <col min="11783" max="11783" width="36" customWidth="1"/>
    <col min="12033" max="12033" width="1.28515625" customWidth="1"/>
    <col min="12034" max="12034" width="37" customWidth="1"/>
    <col min="12035" max="12035" width="26.42578125" customWidth="1"/>
    <col min="12036" max="12036" width="30.85546875" customWidth="1"/>
    <col min="12037" max="12037" width="31.42578125" customWidth="1"/>
    <col min="12038" max="12038" width="20" customWidth="1"/>
    <col min="12039" max="12039" width="36" customWidth="1"/>
    <col min="12289" max="12289" width="1.28515625" customWidth="1"/>
    <col min="12290" max="12290" width="37" customWidth="1"/>
    <col min="12291" max="12291" width="26.42578125" customWidth="1"/>
    <col min="12292" max="12292" width="30.85546875" customWidth="1"/>
    <col min="12293" max="12293" width="31.42578125" customWidth="1"/>
    <col min="12294" max="12294" width="20" customWidth="1"/>
    <col min="12295" max="12295" width="36" customWidth="1"/>
    <col min="12545" max="12545" width="1.28515625" customWidth="1"/>
    <col min="12546" max="12546" width="37" customWidth="1"/>
    <col min="12547" max="12547" width="26.42578125" customWidth="1"/>
    <col min="12548" max="12548" width="30.85546875" customWidth="1"/>
    <col min="12549" max="12549" width="31.42578125" customWidth="1"/>
    <col min="12550" max="12550" width="20" customWidth="1"/>
    <col min="12551" max="12551" width="36" customWidth="1"/>
    <col min="12801" max="12801" width="1.28515625" customWidth="1"/>
    <col min="12802" max="12802" width="37" customWidth="1"/>
    <col min="12803" max="12803" width="26.42578125" customWidth="1"/>
    <col min="12804" max="12804" width="30.85546875" customWidth="1"/>
    <col min="12805" max="12805" width="31.42578125" customWidth="1"/>
    <col min="12806" max="12806" width="20" customWidth="1"/>
    <col min="12807" max="12807" width="36" customWidth="1"/>
    <col min="13057" max="13057" width="1.28515625" customWidth="1"/>
    <col min="13058" max="13058" width="37" customWidth="1"/>
    <col min="13059" max="13059" width="26.42578125" customWidth="1"/>
    <col min="13060" max="13060" width="30.85546875" customWidth="1"/>
    <col min="13061" max="13061" width="31.42578125" customWidth="1"/>
    <col min="13062" max="13062" width="20" customWidth="1"/>
    <col min="13063" max="13063" width="36" customWidth="1"/>
    <col min="13313" max="13313" width="1.28515625" customWidth="1"/>
    <col min="13314" max="13314" width="37" customWidth="1"/>
    <col min="13315" max="13315" width="26.42578125" customWidth="1"/>
    <col min="13316" max="13316" width="30.85546875" customWidth="1"/>
    <col min="13317" max="13317" width="31.42578125" customWidth="1"/>
    <col min="13318" max="13318" width="20" customWidth="1"/>
    <col min="13319" max="13319" width="36" customWidth="1"/>
    <col min="13569" max="13569" width="1.28515625" customWidth="1"/>
    <col min="13570" max="13570" width="37" customWidth="1"/>
    <col min="13571" max="13571" width="26.42578125" customWidth="1"/>
    <col min="13572" max="13572" width="30.85546875" customWidth="1"/>
    <col min="13573" max="13573" width="31.42578125" customWidth="1"/>
    <col min="13574" max="13574" width="20" customWidth="1"/>
    <col min="13575" max="13575" width="36" customWidth="1"/>
    <col min="13825" max="13825" width="1.28515625" customWidth="1"/>
    <col min="13826" max="13826" width="37" customWidth="1"/>
    <col min="13827" max="13827" width="26.42578125" customWidth="1"/>
    <col min="13828" max="13828" width="30.85546875" customWidth="1"/>
    <col min="13829" max="13829" width="31.42578125" customWidth="1"/>
    <col min="13830" max="13830" width="20" customWidth="1"/>
    <col min="13831" max="13831" width="36" customWidth="1"/>
    <col min="14081" max="14081" width="1.28515625" customWidth="1"/>
    <col min="14082" max="14082" width="37" customWidth="1"/>
    <col min="14083" max="14083" width="26.42578125" customWidth="1"/>
    <col min="14084" max="14084" width="30.85546875" customWidth="1"/>
    <col min="14085" max="14085" width="31.42578125" customWidth="1"/>
    <col min="14086" max="14086" width="20" customWidth="1"/>
    <col min="14087" max="14087" width="36" customWidth="1"/>
    <col min="14337" max="14337" width="1.28515625" customWidth="1"/>
    <col min="14338" max="14338" width="37" customWidth="1"/>
    <col min="14339" max="14339" width="26.42578125" customWidth="1"/>
    <col min="14340" max="14340" width="30.85546875" customWidth="1"/>
    <col min="14341" max="14341" width="31.42578125" customWidth="1"/>
    <col min="14342" max="14342" width="20" customWidth="1"/>
    <col min="14343" max="14343" width="36" customWidth="1"/>
    <col min="14593" max="14593" width="1.28515625" customWidth="1"/>
    <col min="14594" max="14594" width="37" customWidth="1"/>
    <col min="14595" max="14595" width="26.42578125" customWidth="1"/>
    <col min="14596" max="14596" width="30.85546875" customWidth="1"/>
    <col min="14597" max="14597" width="31.42578125" customWidth="1"/>
    <col min="14598" max="14598" width="20" customWidth="1"/>
    <col min="14599" max="14599" width="36" customWidth="1"/>
    <col min="14849" max="14849" width="1.28515625" customWidth="1"/>
    <col min="14850" max="14850" width="37" customWidth="1"/>
    <col min="14851" max="14851" width="26.42578125" customWidth="1"/>
    <col min="14852" max="14852" width="30.85546875" customWidth="1"/>
    <col min="14853" max="14853" width="31.42578125" customWidth="1"/>
    <col min="14854" max="14854" width="20" customWidth="1"/>
    <col min="14855" max="14855" width="36" customWidth="1"/>
    <col min="15105" max="15105" width="1.28515625" customWidth="1"/>
    <col min="15106" max="15106" width="37" customWidth="1"/>
    <col min="15107" max="15107" width="26.42578125" customWidth="1"/>
    <col min="15108" max="15108" width="30.85546875" customWidth="1"/>
    <col min="15109" max="15109" width="31.42578125" customWidth="1"/>
    <col min="15110" max="15110" width="20" customWidth="1"/>
    <col min="15111" max="15111" width="36" customWidth="1"/>
    <col min="15361" max="15361" width="1.28515625" customWidth="1"/>
    <col min="15362" max="15362" width="37" customWidth="1"/>
    <col min="15363" max="15363" width="26.42578125" customWidth="1"/>
    <col min="15364" max="15364" width="30.85546875" customWidth="1"/>
    <col min="15365" max="15365" width="31.42578125" customWidth="1"/>
    <col min="15366" max="15366" width="20" customWidth="1"/>
    <col min="15367" max="15367" width="36" customWidth="1"/>
    <col min="15617" max="15617" width="1.28515625" customWidth="1"/>
    <col min="15618" max="15618" width="37" customWidth="1"/>
    <col min="15619" max="15619" width="26.42578125" customWidth="1"/>
    <col min="15620" max="15620" width="30.85546875" customWidth="1"/>
    <col min="15621" max="15621" width="31.42578125" customWidth="1"/>
    <col min="15622" max="15622" width="20" customWidth="1"/>
    <col min="15623" max="15623" width="36" customWidth="1"/>
    <col min="15873" max="15873" width="1.28515625" customWidth="1"/>
    <col min="15874" max="15874" width="37" customWidth="1"/>
    <col min="15875" max="15875" width="26.42578125" customWidth="1"/>
    <col min="15876" max="15876" width="30.85546875" customWidth="1"/>
    <col min="15877" max="15877" width="31.42578125" customWidth="1"/>
    <col min="15878" max="15878" width="20" customWidth="1"/>
    <col min="15879" max="15879" width="36" customWidth="1"/>
    <col min="16129" max="16129" width="1.28515625" customWidth="1"/>
    <col min="16130" max="16130" width="37" customWidth="1"/>
    <col min="16131" max="16131" width="26.42578125" customWidth="1"/>
    <col min="16132" max="16132" width="30.85546875" customWidth="1"/>
    <col min="16133" max="16133" width="31.42578125" customWidth="1"/>
    <col min="16134" max="16134" width="20" customWidth="1"/>
    <col min="16135" max="16135" width="36" customWidth="1"/>
  </cols>
  <sheetData>
    <row r="1" spans="1:8" ht="86.25" customHeight="1" thickTop="1" thickBot="1">
      <c r="A1" s="61"/>
      <c r="B1" s="359" t="s">
        <v>95</v>
      </c>
      <c r="C1" s="360"/>
      <c r="D1" s="360"/>
      <c r="E1" s="360"/>
      <c r="F1" s="360"/>
      <c r="G1" s="360"/>
      <c r="H1" s="57"/>
    </row>
    <row r="2" spans="1:8" ht="19.5" customHeight="1" thickTop="1">
      <c r="A2" s="62" t="s">
        <v>146</v>
      </c>
      <c r="B2" s="63" t="s">
        <v>98</v>
      </c>
      <c r="C2" s="63" t="s">
        <v>20</v>
      </c>
      <c r="D2" s="63" t="s">
        <v>99</v>
      </c>
      <c r="E2" s="63" t="s">
        <v>100</v>
      </c>
      <c r="F2" s="64" t="s">
        <v>101</v>
      </c>
      <c r="G2" s="65" t="s">
        <v>102</v>
      </c>
      <c r="H2" s="65" t="s">
        <v>102</v>
      </c>
    </row>
    <row r="3" spans="1:8" ht="84.6" hidden="1" customHeight="1" thickBot="1">
      <c r="A3" s="363" t="s">
        <v>103</v>
      </c>
      <c r="B3" s="366" t="s">
        <v>104</v>
      </c>
      <c r="C3" s="30" t="s">
        <v>105</v>
      </c>
      <c r="D3" s="30" t="s">
        <v>106</v>
      </c>
      <c r="E3" s="66" t="s">
        <v>107</v>
      </c>
      <c r="F3" s="30" t="s">
        <v>147</v>
      </c>
      <c r="G3" s="30" t="s">
        <v>109</v>
      </c>
      <c r="H3" s="34" t="s">
        <v>148</v>
      </c>
    </row>
    <row r="4" spans="1:8" ht="84.6" hidden="1" customHeight="1" thickBot="1">
      <c r="A4" s="364"/>
      <c r="B4" s="367"/>
      <c r="C4" s="35" t="s">
        <v>110</v>
      </c>
      <c r="D4" s="35" t="s">
        <v>111</v>
      </c>
      <c r="E4" s="23" t="s">
        <v>107</v>
      </c>
      <c r="F4" s="35" t="s">
        <v>147</v>
      </c>
      <c r="G4" s="35" t="s">
        <v>109</v>
      </c>
      <c r="H4" s="85" t="s">
        <v>148</v>
      </c>
    </row>
    <row r="5" spans="1:8" ht="36.6" hidden="1" customHeight="1" thickBot="1">
      <c r="A5" s="364"/>
      <c r="B5" s="87" t="s">
        <v>112</v>
      </c>
      <c r="C5" s="37">
        <v>0.7</v>
      </c>
      <c r="D5" s="35" t="s">
        <v>113</v>
      </c>
      <c r="E5" s="23" t="s">
        <v>6</v>
      </c>
      <c r="F5" s="35" t="s">
        <v>147</v>
      </c>
      <c r="G5" s="35" t="s">
        <v>114</v>
      </c>
      <c r="H5" s="85" t="s">
        <v>148</v>
      </c>
    </row>
    <row r="6" spans="1:8" ht="108" hidden="1">
      <c r="A6" s="364"/>
      <c r="B6" s="86" t="s">
        <v>115</v>
      </c>
      <c r="C6" s="23">
        <v>0</v>
      </c>
      <c r="D6" s="23" t="s">
        <v>116</v>
      </c>
      <c r="E6" s="23" t="s">
        <v>107</v>
      </c>
      <c r="F6" s="35" t="s">
        <v>147</v>
      </c>
      <c r="G6" s="35" t="s">
        <v>117</v>
      </c>
      <c r="H6" s="85" t="s">
        <v>148</v>
      </c>
    </row>
    <row r="7" spans="1:8" ht="66" customHeight="1">
      <c r="A7" s="364"/>
      <c r="B7" s="368" t="s">
        <v>149</v>
      </c>
      <c r="C7" s="84" t="s">
        <v>150</v>
      </c>
      <c r="D7" s="23"/>
      <c r="E7" s="35" t="s">
        <v>107</v>
      </c>
      <c r="F7" s="35" t="s">
        <v>147</v>
      </c>
      <c r="G7" s="35" t="s">
        <v>151</v>
      </c>
      <c r="H7" s="83" t="s">
        <v>148</v>
      </c>
    </row>
    <row r="8" spans="1:8" ht="49.5" customHeight="1">
      <c r="A8" s="364"/>
      <c r="B8" s="368"/>
      <c r="C8" s="22" t="s">
        <v>152</v>
      </c>
      <c r="D8" s="23"/>
      <c r="E8" s="35" t="s">
        <v>107</v>
      </c>
      <c r="F8" s="35" t="s">
        <v>147</v>
      </c>
      <c r="G8" s="35" t="s">
        <v>153</v>
      </c>
      <c r="H8" s="83" t="s">
        <v>148</v>
      </c>
    </row>
    <row r="9" spans="1:8" ht="49.5" customHeight="1">
      <c r="A9" s="364"/>
      <c r="B9" s="82" t="s">
        <v>154</v>
      </c>
      <c r="C9" s="40" t="s">
        <v>155</v>
      </c>
      <c r="D9" s="23"/>
      <c r="E9" s="23" t="s">
        <v>107</v>
      </c>
      <c r="F9" s="35" t="s">
        <v>147</v>
      </c>
      <c r="G9" s="35" t="s">
        <v>156</v>
      </c>
      <c r="H9" s="78" t="s">
        <v>148</v>
      </c>
    </row>
    <row r="10" spans="1:8" ht="49.5" customHeight="1">
      <c r="A10" s="364"/>
      <c r="B10" s="371" t="s">
        <v>157</v>
      </c>
      <c r="C10" s="374" t="s">
        <v>158</v>
      </c>
      <c r="D10" s="23"/>
      <c r="E10" s="23" t="s">
        <v>107</v>
      </c>
      <c r="F10" s="35" t="s">
        <v>147</v>
      </c>
      <c r="G10" s="79" t="s">
        <v>159</v>
      </c>
      <c r="H10" s="78" t="s">
        <v>148</v>
      </c>
    </row>
    <row r="11" spans="1:8" ht="76.150000000000006" customHeight="1">
      <c r="A11" s="364"/>
      <c r="B11" s="372"/>
      <c r="C11" s="375"/>
      <c r="D11" s="88"/>
      <c r="E11" s="88" t="s">
        <v>107</v>
      </c>
      <c r="F11" s="79" t="s">
        <v>160</v>
      </c>
      <c r="G11" s="79" t="s">
        <v>161</v>
      </c>
      <c r="H11" s="78" t="s">
        <v>148</v>
      </c>
    </row>
    <row r="12" spans="1:8" ht="49.5" customHeight="1">
      <c r="A12" s="364"/>
      <c r="B12" s="372"/>
      <c r="C12" s="23" t="s">
        <v>162</v>
      </c>
      <c r="D12" s="88"/>
      <c r="E12" s="88" t="s">
        <v>107</v>
      </c>
      <c r="F12" s="79" t="s">
        <v>147</v>
      </c>
      <c r="G12" s="79" t="s">
        <v>163</v>
      </c>
      <c r="H12" s="78" t="s">
        <v>148</v>
      </c>
    </row>
    <row r="13" spans="1:8" ht="48">
      <c r="A13" s="364"/>
      <c r="B13" s="373"/>
      <c r="C13" s="23" t="s">
        <v>164</v>
      </c>
      <c r="D13" s="88"/>
      <c r="E13" s="88" t="s">
        <v>107</v>
      </c>
      <c r="F13" s="79" t="s">
        <v>160</v>
      </c>
      <c r="G13" s="79" t="s">
        <v>165</v>
      </c>
      <c r="H13" s="78" t="s">
        <v>148</v>
      </c>
    </row>
    <row r="14" spans="1:8" ht="49.5" customHeight="1">
      <c r="A14" s="364"/>
      <c r="B14" s="81" t="s">
        <v>166</v>
      </c>
      <c r="C14" s="80" t="s">
        <v>167</v>
      </c>
      <c r="D14" s="35"/>
      <c r="E14" s="35" t="s">
        <v>107</v>
      </c>
      <c r="F14" s="35" t="s">
        <v>147</v>
      </c>
      <c r="G14" s="79" t="s">
        <v>168</v>
      </c>
      <c r="H14" s="78" t="s">
        <v>148</v>
      </c>
    </row>
    <row r="15" spans="1:8" ht="68.45" customHeight="1" thickBot="1">
      <c r="A15" s="365"/>
      <c r="B15" s="77" t="s">
        <v>169</v>
      </c>
      <c r="C15" s="42" t="s">
        <v>141</v>
      </c>
      <c r="D15" s="43"/>
      <c r="E15" s="43" t="s">
        <v>107</v>
      </c>
      <c r="F15" s="43" t="s">
        <v>147</v>
      </c>
      <c r="G15" s="76" t="s">
        <v>170</v>
      </c>
      <c r="H15" s="75" t="s">
        <v>148</v>
      </c>
    </row>
    <row r="16" spans="1:8" ht="33.75" customHeight="1">
      <c r="A16" s="361" t="s">
        <v>171</v>
      </c>
      <c r="B16" s="362"/>
      <c r="C16" s="369" t="s">
        <v>145</v>
      </c>
      <c r="D16" s="370"/>
      <c r="E16" s="74"/>
      <c r="F16" s="74"/>
      <c r="G16" s="74"/>
    </row>
    <row r="18" spans="7:7">
      <c r="G18" s="88"/>
    </row>
  </sheetData>
  <mergeCells count="8">
    <mergeCell ref="B1:G1"/>
    <mergeCell ref="A16:B16"/>
    <mergeCell ref="A3:A15"/>
    <mergeCell ref="B3:B4"/>
    <mergeCell ref="B7:B8"/>
    <mergeCell ref="C16:D16"/>
    <mergeCell ref="B10:B13"/>
    <mergeCell ref="C10:C11"/>
  </mergeCells>
  <printOptions horizontalCentered="1"/>
  <pageMargins left="0.25" right="0.25" top="0.25" bottom="0.25" header="0.31496062992126" footer="0.31496062992126"/>
  <pageSetup scale="5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902F-7E5F-493F-B632-7154AD874621}">
  <dimension ref="B3:C6"/>
  <sheetViews>
    <sheetView workbookViewId="0">
      <selection activeCell="C4" sqref="C4"/>
    </sheetView>
  </sheetViews>
  <sheetFormatPr defaultColWidth="11.42578125" defaultRowHeight="14.45"/>
  <cols>
    <col min="3" max="3" width="19" customWidth="1"/>
  </cols>
  <sheetData>
    <row r="3" spans="2:3">
      <c r="B3">
        <v>1</v>
      </c>
      <c r="C3" t="s">
        <v>172</v>
      </c>
    </row>
    <row r="4" spans="2:3">
      <c r="B4">
        <v>2</v>
      </c>
      <c r="C4" t="s">
        <v>173</v>
      </c>
    </row>
    <row r="5" spans="2:3">
      <c r="B5">
        <v>3</v>
      </c>
      <c r="C5" t="s">
        <v>174</v>
      </c>
    </row>
    <row r="6" spans="2:3">
      <c r="B6">
        <v>4</v>
      </c>
      <c r="C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Americk</dc:creator>
  <cp:keywords/>
  <dc:description/>
  <cp:lastModifiedBy/>
  <cp:revision/>
  <dcterms:created xsi:type="dcterms:W3CDTF">2018-07-14T02:19:59Z</dcterms:created>
  <dcterms:modified xsi:type="dcterms:W3CDTF">2024-10-15T19:59:54Z</dcterms:modified>
  <cp:category/>
  <cp:contentStatus/>
</cp:coreProperties>
</file>