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luaneecuador.sharepoint.com/sites/GESTIONHSEDIGITAL/Documentos compartidos/01. GESTIÓN DOCUMENTAL/FORMATOS CON CODIFICACIÓN/"/>
    </mc:Choice>
  </mc:AlternateContent>
  <xr:revisionPtr revIDLastSave="0" documentId="8_{EA852C2B-84B3-4880-8FC9-C91BAAE111F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OLICITUD " sheetId="3" r:id="rId1"/>
    <sheet name="BASE DE DATOS" sheetId="4" r:id="rId2"/>
  </sheets>
  <externalReferences>
    <externalReference r:id="rId3"/>
    <externalReference r:id="rId4"/>
  </externalReferences>
  <definedNames>
    <definedName name="_xlnm._FilterDatabase" localSheetId="1" hidden="1">'BASE DE DATOS'!$A$2:$C$823</definedName>
    <definedName name="_xlnm.Print_Area" localSheetId="0">'SOLICITUD '!$A$1:$G$42</definedName>
    <definedName name="Inicio_del_proyecto">#REF!</definedName>
    <definedName name="Listado_personal_KDE">'[2]Lista de personal'!$A$4:$C$598</definedName>
    <definedName name="Semana_para_mostra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3" l="1"/>
  <c r="B10" i="3"/>
  <c r="F7" i="3"/>
  <c r="F6" i="3"/>
  <c r="E823" i="4" l="1"/>
  <c r="E822" i="4"/>
  <c r="E821" i="4"/>
  <c r="E820" i="4"/>
  <c r="E819" i="4"/>
  <c r="E818" i="4"/>
  <c r="E817" i="4"/>
  <c r="E816" i="4"/>
  <c r="E815" i="4"/>
  <c r="E814" i="4"/>
  <c r="E813" i="4"/>
  <c r="E812" i="4"/>
  <c r="E811" i="4"/>
  <c r="E810" i="4"/>
  <c r="E809" i="4"/>
  <c r="E808" i="4"/>
  <c r="E807" i="4"/>
  <c r="E806" i="4"/>
  <c r="E805" i="4"/>
  <c r="E804" i="4"/>
  <c r="E803" i="4"/>
  <c r="E802" i="4"/>
  <c r="E801" i="4"/>
  <c r="E800" i="4"/>
  <c r="E799" i="4"/>
  <c r="E798" i="4"/>
  <c r="E797" i="4"/>
  <c r="E796" i="4"/>
  <c r="E795" i="4"/>
  <c r="E794" i="4"/>
  <c r="E793" i="4"/>
  <c r="E792" i="4"/>
  <c r="E791" i="4"/>
  <c r="E790" i="4"/>
  <c r="E789" i="4"/>
  <c r="E788" i="4"/>
  <c r="E787" i="4"/>
  <c r="E786" i="4"/>
  <c r="E785" i="4"/>
  <c r="E784" i="4"/>
  <c r="E783" i="4"/>
  <c r="E782" i="4"/>
  <c r="E781" i="4"/>
  <c r="E780" i="4"/>
  <c r="E779" i="4"/>
  <c r="E778" i="4"/>
  <c r="E777" i="4"/>
  <c r="E776" i="4"/>
  <c r="E775" i="4"/>
  <c r="E774" i="4"/>
  <c r="E773" i="4"/>
  <c r="E772" i="4"/>
  <c r="E771" i="4"/>
  <c r="E770" i="4"/>
  <c r="E769" i="4"/>
  <c r="E768" i="4"/>
  <c r="E767" i="4"/>
  <c r="E766" i="4"/>
  <c r="E765" i="4"/>
  <c r="E764" i="4"/>
  <c r="E763" i="4"/>
  <c r="E762" i="4"/>
  <c r="E761" i="4"/>
  <c r="E760" i="4"/>
  <c r="E759" i="4"/>
  <c r="E758" i="4"/>
  <c r="E757" i="4"/>
  <c r="E756" i="4"/>
  <c r="E755" i="4"/>
  <c r="E754" i="4"/>
  <c r="E753" i="4"/>
  <c r="E752" i="4"/>
  <c r="E751" i="4"/>
  <c r="E750" i="4"/>
  <c r="E749" i="4"/>
  <c r="E748" i="4"/>
  <c r="E747" i="4"/>
  <c r="E746" i="4"/>
  <c r="E745" i="4"/>
  <c r="E744" i="4"/>
  <c r="E743" i="4"/>
  <c r="E742" i="4"/>
  <c r="E741" i="4"/>
  <c r="E740" i="4"/>
  <c r="E739" i="4"/>
  <c r="E738" i="4"/>
  <c r="E737" i="4"/>
  <c r="E736" i="4"/>
  <c r="E735" i="4"/>
  <c r="E734" i="4"/>
  <c r="E733" i="4"/>
  <c r="E732" i="4"/>
  <c r="E731" i="4"/>
  <c r="E730" i="4"/>
  <c r="E729" i="4"/>
  <c r="E728" i="4"/>
  <c r="E727" i="4"/>
  <c r="E726" i="4"/>
  <c r="E725" i="4"/>
  <c r="E724" i="4"/>
  <c r="E723" i="4"/>
  <c r="E722" i="4"/>
  <c r="E721" i="4"/>
  <c r="E720" i="4"/>
  <c r="E719" i="4"/>
  <c r="E718" i="4"/>
  <c r="E717" i="4"/>
  <c r="E716" i="4"/>
  <c r="E715" i="4"/>
  <c r="E714" i="4"/>
  <c r="E713" i="4"/>
  <c r="E712" i="4"/>
  <c r="E711" i="4"/>
  <c r="E710" i="4"/>
  <c r="E709" i="4"/>
  <c r="E708" i="4"/>
  <c r="E707" i="4"/>
  <c r="E706" i="4"/>
  <c r="E705" i="4"/>
  <c r="E704" i="4"/>
  <c r="E703" i="4"/>
  <c r="E702" i="4"/>
  <c r="E701" i="4"/>
  <c r="E700" i="4"/>
  <c r="E699" i="4"/>
  <c r="E698" i="4"/>
  <c r="E697" i="4"/>
  <c r="E696" i="4"/>
  <c r="E695" i="4"/>
  <c r="E694" i="4"/>
  <c r="E693" i="4"/>
  <c r="E692" i="4"/>
  <c r="E691" i="4"/>
  <c r="E690" i="4"/>
  <c r="E689" i="4"/>
  <c r="E688" i="4"/>
  <c r="E687" i="4"/>
  <c r="E686" i="4"/>
  <c r="E685" i="4"/>
  <c r="E684" i="4"/>
  <c r="E683" i="4"/>
  <c r="E682" i="4"/>
  <c r="E681" i="4"/>
  <c r="E680" i="4"/>
  <c r="E679" i="4"/>
  <c r="E678" i="4"/>
  <c r="E677" i="4"/>
  <c r="E676" i="4"/>
  <c r="E675" i="4"/>
  <c r="E674" i="4"/>
  <c r="E673" i="4"/>
  <c r="E672" i="4"/>
  <c r="E671" i="4"/>
  <c r="E670" i="4"/>
  <c r="E669" i="4"/>
  <c r="E668" i="4"/>
  <c r="E667" i="4"/>
  <c r="E666" i="4"/>
  <c r="E665" i="4"/>
  <c r="E664" i="4"/>
  <c r="E663" i="4"/>
  <c r="E662" i="4"/>
  <c r="E661" i="4"/>
  <c r="E660" i="4"/>
  <c r="E659" i="4"/>
  <c r="E658" i="4"/>
  <c r="E657" i="4"/>
  <c r="E656" i="4"/>
  <c r="E655" i="4"/>
  <c r="E654" i="4"/>
  <c r="E653" i="4"/>
  <c r="E652" i="4"/>
  <c r="E651" i="4"/>
  <c r="E650" i="4"/>
  <c r="E649" i="4"/>
  <c r="E648" i="4"/>
  <c r="E647" i="4"/>
  <c r="E646" i="4"/>
  <c r="E645" i="4"/>
  <c r="E644" i="4"/>
  <c r="E643" i="4"/>
  <c r="E642" i="4"/>
  <c r="E641" i="4"/>
  <c r="E640" i="4"/>
  <c r="E639" i="4"/>
  <c r="E638" i="4"/>
  <c r="E637" i="4"/>
  <c r="E636" i="4"/>
  <c r="E635" i="4"/>
  <c r="E634" i="4"/>
  <c r="E633" i="4"/>
  <c r="E632" i="4"/>
  <c r="E631" i="4"/>
  <c r="E630" i="4"/>
  <c r="E629" i="4"/>
  <c r="E628" i="4"/>
  <c r="E627" i="4"/>
  <c r="E626" i="4"/>
  <c r="E625" i="4"/>
  <c r="E624" i="4"/>
  <c r="E623" i="4"/>
  <c r="E622" i="4"/>
  <c r="E621" i="4"/>
  <c r="E620" i="4"/>
  <c r="E619" i="4"/>
  <c r="E618" i="4"/>
  <c r="E617" i="4"/>
  <c r="E616" i="4"/>
  <c r="E615" i="4"/>
  <c r="E614" i="4"/>
  <c r="E613" i="4"/>
  <c r="E612" i="4"/>
  <c r="E611" i="4"/>
  <c r="E610" i="4"/>
  <c r="E609" i="4"/>
  <c r="E608" i="4"/>
  <c r="E607" i="4"/>
  <c r="E606" i="4"/>
  <c r="E605" i="4"/>
  <c r="E604" i="4"/>
  <c r="E603" i="4"/>
  <c r="E602" i="4"/>
  <c r="E601" i="4"/>
  <c r="E600" i="4"/>
  <c r="E599" i="4"/>
  <c r="E598" i="4"/>
  <c r="E597" i="4"/>
  <c r="E596" i="4"/>
  <c r="E595" i="4"/>
  <c r="E594" i="4"/>
  <c r="E593" i="4"/>
  <c r="E592" i="4"/>
  <c r="E591" i="4"/>
  <c r="E590" i="4"/>
  <c r="E589" i="4"/>
  <c r="E588" i="4"/>
  <c r="E587" i="4"/>
  <c r="E586" i="4"/>
  <c r="E585" i="4"/>
  <c r="E584" i="4"/>
  <c r="E583" i="4"/>
  <c r="E582" i="4"/>
  <c r="E581" i="4"/>
  <c r="E580" i="4"/>
  <c r="E579" i="4"/>
  <c r="E578" i="4"/>
  <c r="E577" i="4"/>
  <c r="E576" i="4"/>
  <c r="E575" i="4"/>
  <c r="E574" i="4"/>
  <c r="E573" i="4"/>
  <c r="E572" i="4"/>
  <c r="E571" i="4"/>
  <c r="E570" i="4"/>
  <c r="E569" i="4"/>
  <c r="E568" i="4"/>
  <c r="E567" i="4"/>
  <c r="E566" i="4"/>
  <c r="E565" i="4"/>
  <c r="E564" i="4"/>
  <c r="E563" i="4"/>
  <c r="E562" i="4"/>
  <c r="E561" i="4"/>
  <c r="E560" i="4"/>
  <c r="E559" i="4"/>
  <c r="E558" i="4"/>
  <c r="E557" i="4"/>
  <c r="E556" i="4"/>
  <c r="E555" i="4"/>
  <c r="E554" i="4"/>
  <c r="E553" i="4"/>
  <c r="E552" i="4"/>
  <c r="E551" i="4"/>
  <c r="E550" i="4"/>
  <c r="E549" i="4"/>
  <c r="E548" i="4"/>
  <c r="E547" i="4"/>
  <c r="E546" i="4"/>
  <c r="E545" i="4"/>
  <c r="E544" i="4"/>
  <c r="E543" i="4"/>
  <c r="E542" i="4"/>
  <c r="E541" i="4"/>
  <c r="E540" i="4"/>
  <c r="E539" i="4"/>
  <c r="E538" i="4"/>
  <c r="E537" i="4"/>
  <c r="E536" i="4"/>
  <c r="E535" i="4"/>
  <c r="E534" i="4"/>
  <c r="E533" i="4"/>
  <c r="E532" i="4"/>
  <c r="E531" i="4"/>
  <c r="E530" i="4"/>
  <c r="E529" i="4"/>
  <c r="E528" i="4"/>
  <c r="E527" i="4"/>
  <c r="E526" i="4"/>
  <c r="E525" i="4"/>
  <c r="E524" i="4"/>
  <c r="E523" i="4"/>
  <c r="E522" i="4"/>
  <c r="E521" i="4"/>
  <c r="E520" i="4"/>
  <c r="E519" i="4"/>
  <c r="E518" i="4"/>
  <c r="E517" i="4"/>
  <c r="E516" i="4"/>
  <c r="E515" i="4"/>
  <c r="E514" i="4"/>
  <c r="E513" i="4"/>
  <c r="E512" i="4"/>
  <c r="E511" i="4"/>
  <c r="E510" i="4"/>
  <c r="E509" i="4"/>
  <c r="E508" i="4"/>
  <c r="E507" i="4"/>
  <c r="E506" i="4"/>
  <c r="E505" i="4"/>
  <c r="E504" i="4"/>
  <c r="E503" i="4"/>
  <c r="E502" i="4"/>
  <c r="E501" i="4"/>
  <c r="E500" i="4"/>
  <c r="E499" i="4"/>
  <c r="E498" i="4"/>
  <c r="E497" i="4"/>
  <c r="E496" i="4"/>
  <c r="E495" i="4"/>
  <c r="E494" i="4"/>
  <c r="E493" i="4"/>
  <c r="E492" i="4"/>
  <c r="E491" i="4"/>
  <c r="E490" i="4"/>
  <c r="E489" i="4"/>
  <c r="E488" i="4"/>
  <c r="E487" i="4"/>
  <c r="E486" i="4"/>
  <c r="E485" i="4"/>
  <c r="E484" i="4"/>
  <c r="E483" i="4"/>
  <c r="E482" i="4"/>
  <c r="E481" i="4"/>
  <c r="E480" i="4"/>
  <c r="E479" i="4"/>
  <c r="E478" i="4"/>
  <c r="E477" i="4"/>
  <c r="E476" i="4"/>
  <c r="E475" i="4"/>
  <c r="E474" i="4"/>
  <c r="E473" i="4"/>
  <c r="E472" i="4"/>
  <c r="E471" i="4"/>
  <c r="E470" i="4"/>
  <c r="E469" i="4"/>
  <c r="E468" i="4"/>
  <c r="E467" i="4"/>
  <c r="E466" i="4"/>
  <c r="E465" i="4"/>
  <c r="E464" i="4"/>
  <c r="E463" i="4"/>
  <c r="E462" i="4"/>
  <c r="E461" i="4"/>
  <c r="E460" i="4"/>
  <c r="E459" i="4"/>
  <c r="E458" i="4"/>
  <c r="E457" i="4"/>
  <c r="E456" i="4"/>
  <c r="E455" i="4"/>
  <c r="E454" i="4"/>
  <c r="E453" i="4"/>
  <c r="E452" i="4"/>
  <c r="E451" i="4"/>
  <c r="E450" i="4"/>
  <c r="E449" i="4"/>
  <c r="E448" i="4"/>
  <c r="E447" i="4"/>
  <c r="E446" i="4"/>
  <c r="E445" i="4"/>
  <c r="E444" i="4"/>
  <c r="E443" i="4"/>
  <c r="E442" i="4"/>
  <c r="E441" i="4"/>
  <c r="E440" i="4"/>
  <c r="E439" i="4"/>
  <c r="E438" i="4"/>
  <c r="E437" i="4"/>
  <c r="E436" i="4"/>
  <c r="E435" i="4"/>
  <c r="E434" i="4"/>
  <c r="E433" i="4"/>
  <c r="E432" i="4"/>
  <c r="E431" i="4"/>
  <c r="E430" i="4"/>
  <c r="E429" i="4"/>
  <c r="E428" i="4"/>
  <c r="E427" i="4"/>
  <c r="E426" i="4"/>
  <c r="E425" i="4"/>
  <c r="E424" i="4"/>
  <c r="E423" i="4"/>
  <c r="E422" i="4"/>
  <c r="E421" i="4"/>
  <c r="E420" i="4"/>
  <c r="E419" i="4"/>
  <c r="E418" i="4"/>
  <c r="E417" i="4"/>
  <c r="E416" i="4"/>
  <c r="E415" i="4"/>
  <c r="E414" i="4"/>
  <c r="E413" i="4"/>
  <c r="E412" i="4"/>
  <c r="E411" i="4"/>
  <c r="E410" i="4"/>
  <c r="E409" i="4"/>
  <c r="E408" i="4"/>
  <c r="E407" i="4"/>
  <c r="E406" i="4"/>
  <c r="E405" i="4"/>
  <c r="E404" i="4"/>
  <c r="E403" i="4"/>
  <c r="E402" i="4"/>
  <c r="E401" i="4"/>
  <c r="E400" i="4"/>
  <c r="E399" i="4"/>
  <c r="E398" i="4"/>
  <c r="E397" i="4"/>
  <c r="E396" i="4"/>
  <c r="E395" i="4"/>
  <c r="E394" i="4"/>
  <c r="E393" i="4"/>
  <c r="E392" i="4"/>
  <c r="E391" i="4"/>
  <c r="E390" i="4"/>
  <c r="E389" i="4"/>
  <c r="E388" i="4"/>
  <c r="E387" i="4"/>
  <c r="E386" i="4"/>
  <c r="E385" i="4"/>
  <c r="E384" i="4"/>
  <c r="E383" i="4"/>
  <c r="E382" i="4"/>
  <c r="E381" i="4"/>
  <c r="E380" i="4"/>
  <c r="E379" i="4"/>
  <c r="E378" i="4"/>
  <c r="E377" i="4"/>
  <c r="E376" i="4"/>
  <c r="E375" i="4"/>
  <c r="E374" i="4"/>
  <c r="E373" i="4"/>
  <c r="E372" i="4"/>
  <c r="E371" i="4"/>
  <c r="E370" i="4"/>
  <c r="E369" i="4"/>
  <c r="E368" i="4"/>
  <c r="E367" i="4"/>
  <c r="E366" i="4"/>
  <c r="E365" i="4"/>
  <c r="E364" i="4"/>
  <c r="E363" i="4"/>
  <c r="E362" i="4"/>
  <c r="E361" i="4"/>
  <c r="E360" i="4"/>
  <c r="E359" i="4"/>
  <c r="E358" i="4"/>
  <c r="E357" i="4"/>
  <c r="E356" i="4"/>
  <c r="E355" i="4"/>
  <c r="E354" i="4"/>
  <c r="E353" i="4"/>
  <c r="E352" i="4"/>
  <c r="E351" i="4"/>
  <c r="E350" i="4"/>
  <c r="E349" i="4"/>
  <c r="E348" i="4"/>
  <c r="E347" i="4"/>
  <c r="E346" i="4"/>
  <c r="E345" i="4"/>
  <c r="E344" i="4"/>
  <c r="E343" i="4"/>
  <c r="E342" i="4"/>
  <c r="E341" i="4"/>
  <c r="E340" i="4"/>
  <c r="E339" i="4"/>
  <c r="E338" i="4"/>
  <c r="E337" i="4"/>
  <c r="E336" i="4"/>
  <c r="E335" i="4"/>
  <c r="E334" i="4"/>
  <c r="E333" i="4"/>
  <c r="E332" i="4"/>
  <c r="E331" i="4"/>
  <c r="E330" i="4"/>
  <c r="E329" i="4"/>
  <c r="E328" i="4"/>
  <c r="E327" i="4"/>
  <c r="E326" i="4"/>
  <c r="E325" i="4"/>
  <c r="E324" i="4"/>
  <c r="E323" i="4"/>
  <c r="E322" i="4"/>
  <c r="E321" i="4"/>
  <c r="E320" i="4"/>
  <c r="E319" i="4"/>
  <c r="E318" i="4"/>
  <c r="E317" i="4"/>
  <c r="E316" i="4"/>
  <c r="E315" i="4"/>
  <c r="E314" i="4"/>
  <c r="E313" i="4"/>
  <c r="E312" i="4"/>
  <c r="E311" i="4"/>
  <c r="E310" i="4"/>
  <c r="E309" i="4"/>
  <c r="E308" i="4"/>
  <c r="E307" i="4"/>
  <c r="E306" i="4"/>
  <c r="E305" i="4"/>
  <c r="E304" i="4"/>
  <c r="E303" i="4"/>
  <c r="E302" i="4"/>
  <c r="E301" i="4"/>
  <c r="E300" i="4"/>
  <c r="E299" i="4"/>
  <c r="E298" i="4"/>
  <c r="E297" i="4"/>
  <c r="E296" i="4"/>
  <c r="E295" i="4"/>
  <c r="E294" i="4"/>
  <c r="E293" i="4"/>
  <c r="E292" i="4"/>
  <c r="E291" i="4"/>
  <c r="E290" i="4"/>
  <c r="E289" i="4"/>
  <c r="E288" i="4"/>
  <c r="E287" i="4"/>
  <c r="E286" i="4"/>
  <c r="E285" i="4"/>
  <c r="E284" i="4"/>
  <c r="E283" i="4"/>
  <c r="E282" i="4"/>
  <c r="E281" i="4"/>
  <c r="E280" i="4"/>
  <c r="E279" i="4"/>
  <c r="E278" i="4"/>
  <c r="E277" i="4"/>
  <c r="E276" i="4"/>
  <c r="E275" i="4"/>
  <c r="E274" i="4"/>
  <c r="E273" i="4"/>
  <c r="E272" i="4"/>
  <c r="E271" i="4"/>
  <c r="E270" i="4"/>
  <c r="E269" i="4"/>
  <c r="E268" i="4"/>
  <c r="E267" i="4"/>
  <c r="E266" i="4"/>
  <c r="E265" i="4"/>
  <c r="E264" i="4"/>
  <c r="E263" i="4"/>
  <c r="E262" i="4"/>
  <c r="E261" i="4"/>
  <c r="E260" i="4"/>
  <c r="E259" i="4"/>
  <c r="E258" i="4"/>
  <c r="E257" i="4"/>
  <c r="E256" i="4"/>
  <c r="E255" i="4"/>
  <c r="E254" i="4"/>
  <c r="E253" i="4"/>
  <c r="E252" i="4"/>
  <c r="E251" i="4"/>
  <c r="E250" i="4"/>
  <c r="E249" i="4"/>
  <c r="E248" i="4"/>
  <c r="E247" i="4"/>
  <c r="E246" i="4"/>
  <c r="E245" i="4"/>
  <c r="E244" i="4"/>
  <c r="E243" i="4"/>
  <c r="E242" i="4"/>
  <c r="E241" i="4"/>
  <c r="E240" i="4"/>
  <c r="E239" i="4"/>
  <c r="E238" i="4"/>
  <c r="E237" i="4"/>
  <c r="E236" i="4"/>
  <c r="E235" i="4"/>
  <c r="E234" i="4"/>
  <c r="E233" i="4"/>
  <c r="E232" i="4"/>
  <c r="E231" i="4"/>
  <c r="E230" i="4"/>
  <c r="E229" i="4"/>
  <c r="E228" i="4"/>
  <c r="E227" i="4"/>
  <c r="E226" i="4"/>
  <c r="E225" i="4"/>
  <c r="E224" i="4"/>
  <c r="E223" i="4"/>
  <c r="E222" i="4"/>
  <c r="E221" i="4"/>
  <c r="E220" i="4"/>
  <c r="E219" i="4"/>
  <c r="E218" i="4"/>
  <c r="E217" i="4"/>
  <c r="E216" i="4"/>
  <c r="E215" i="4"/>
  <c r="E214" i="4"/>
  <c r="E213" i="4"/>
  <c r="E212" i="4"/>
  <c r="E211" i="4"/>
  <c r="E210" i="4"/>
  <c r="E209" i="4"/>
  <c r="E208" i="4"/>
  <c r="E207" i="4"/>
  <c r="E206" i="4"/>
  <c r="E205" i="4"/>
  <c r="E204" i="4"/>
  <c r="E203" i="4"/>
  <c r="E202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F10" i="3" s="1"/>
  <c r="E3" i="4"/>
  <c r="E1" i="4"/>
  <c r="F13" i="3"/>
  <c r="F11" i="3" l="1"/>
</calcChain>
</file>

<file path=xl/sharedStrings.xml><?xml version="1.0" encoding="utf-8"?>
<sst xmlns="http://schemas.openxmlformats.org/spreadsheetml/2006/main" count="2110" uniqueCount="1331">
  <si>
    <t>FECHA DE SOLICITUD DE INGRESO:</t>
  </si>
  <si>
    <t>Como integrante de la brigada de emergencias del proyecto X, DECLARO:</t>
  </si>
  <si>
    <t>APELLIDOS Y NOMBRES:</t>
  </si>
  <si>
    <t xml:space="preserve">CORRALES VITERI ERIKA ESTEFANIA </t>
  </si>
  <si>
    <t>CALVOPIÑA ACOSTA KAREN ARACELY</t>
  </si>
  <si>
    <t>N° DE IDENTIFICACIÓN:</t>
  </si>
  <si>
    <t>ÁREA DE TRABAJO:</t>
  </si>
  <si>
    <t>NACIONALIDAD:</t>
  </si>
  <si>
    <t>ANTIGÜEDAD EN LA EMPRESA:</t>
  </si>
  <si>
    <t>CARGO:</t>
  </si>
  <si>
    <t>FECHA DE NACIMIENTO:</t>
  </si>
  <si>
    <t xml:space="preserve">EDAD: </t>
  </si>
  <si>
    <t>GRUPO Y FACTOR SANGUINEO:</t>
  </si>
  <si>
    <t>TLF DE CONTACTO:</t>
  </si>
  <si>
    <t>DIRECCIÓN DE DOMICILIO:</t>
  </si>
  <si>
    <t>TLF DE CONTACTO DE EMERGENCIA:</t>
  </si>
  <si>
    <t>PARENTESCO:</t>
  </si>
  <si>
    <t xml:space="preserve">1. DATOS GENERALES </t>
  </si>
  <si>
    <t>2. DATOS PERSONALES</t>
  </si>
  <si>
    <t>3. EXPERIENCIA PREVIA EN BRIGADAS O GRUPOS DE SOCORRO</t>
  </si>
  <si>
    <t>NOMBRE DEL GRUPO O BRIGADA AL CUAL PERTENECIO</t>
  </si>
  <si>
    <t>EMPRESA</t>
  </si>
  <si>
    <t>TIEMPO</t>
  </si>
  <si>
    <t xml:space="preserve">4. CONCEPTO DE APTITUD LABORAL </t>
  </si>
  <si>
    <t>FECHA DE EMISIÓN:</t>
  </si>
  <si>
    <t xml:space="preserve">¿SE ACEPTA AL TRABAJADOR EN LA BRIGADA?: SI / NO </t>
  </si>
  <si>
    <t>RECOMENDACIONES:</t>
  </si>
  <si>
    <t xml:space="preserve">5. DISTRIBUCIÓN DE LOS GRUPOS DE RESPUESTA </t>
  </si>
  <si>
    <t>OBSERVACIONES:</t>
  </si>
  <si>
    <t>DECLARACIÓN DEL BRIGADISTA</t>
  </si>
  <si>
    <t>1.- La información que he dado sobre mi estado de salud es completa y veridica.</t>
  </si>
  <si>
    <t>2.- Mi participación en la brigada de emergencia es voluntaria.</t>
  </si>
  <si>
    <t>3.- Esta participación no constituye un trabajo adicional o suplementario al que ma ha asignado la empresa.</t>
  </si>
  <si>
    <t>4.- La empresa no esta obligada al pago de remuneración alguna por mi participación en la brigada.</t>
  </si>
  <si>
    <t>5.- Me comprometo a cumplir con las normas que regulan el funcionamiento de la brigada de emergencia.</t>
  </si>
  <si>
    <t>6.- Realizare los ejercicios de entrenamiento o de intervención en caso de una emergencia en mi empresa, sin sobrepasar mis capacidades, conocimientos y formación recibida como brigadista.</t>
  </si>
  <si>
    <t>FIRMA DEL HSE :</t>
  </si>
  <si>
    <t>FIRMA DEL BRIGADISTA</t>
  </si>
  <si>
    <t>EC-HSE-F-59
Rev-2
ene-2024</t>
  </si>
  <si>
    <t>APELLIDOS Y NOMBRES</t>
  </si>
  <si>
    <t>CEDULA</t>
  </si>
  <si>
    <t>CARGO</t>
  </si>
  <si>
    <t>FECHA DE NACIMIENTO</t>
  </si>
  <si>
    <t>EDAD</t>
  </si>
  <si>
    <t>ABAD CHIRIBOGA EDUARDO ALFREDO</t>
  </si>
  <si>
    <t>AYUDANTE DE PERFORACION</t>
  </si>
  <si>
    <t>ABAD OLMEDO DIONICIO EFRAIN</t>
  </si>
  <si>
    <t>1102037502</t>
  </si>
  <si>
    <t>OBRERO DE CAMPO</t>
  </si>
  <si>
    <t>ABAD PARDO ROMARIO NAHUM</t>
  </si>
  <si>
    <t>1105809378</t>
  </si>
  <si>
    <t>ABAD PRADO CRISTIAN OMAR</t>
  </si>
  <si>
    <t>1150441408</t>
  </si>
  <si>
    <t>ABAD SUAREZ DOUGLAS MICHAEL</t>
  </si>
  <si>
    <t>0922979190</t>
  </si>
  <si>
    <t>SUPERVISOR DE PROYECTO</t>
  </si>
  <si>
    <t>ABAD SUAREZ JIMMY ARMANDO</t>
  </si>
  <si>
    <t>0912167301</t>
  </si>
  <si>
    <t>ABAD SUAREZ MIGUEL ANGEL</t>
  </si>
  <si>
    <t>0923633325</t>
  </si>
  <si>
    <t>PERFORISTA</t>
  </si>
  <si>
    <t>ABRIL ALTAMIRANO PATRICIO JAIRO</t>
  </si>
  <si>
    <t>0502705411</t>
  </si>
  <si>
    <t>ACARO SARANGO CARMEN ALEXANDRA</t>
  </si>
  <si>
    <t>0706371416</t>
  </si>
  <si>
    <t>AYUDANTE DE SERVICIOS GENERALES</t>
  </si>
  <si>
    <t>ACEVEDO ROSARIO JEAN CARLO</t>
  </si>
  <si>
    <t>ACOSTA GARCIA OSCAR REYNALDO</t>
  </si>
  <si>
    <t>AGUAISA CHAMBA PATRICIO EDUARDO</t>
  </si>
  <si>
    <t>AGUILAR QUINTEROS GANDY FABRICIO</t>
  </si>
  <si>
    <t>ASISTENTE DE LOGISTICA</t>
  </si>
  <si>
    <t>AGUILAR SALINAS JOSE MIGUEL</t>
  </si>
  <si>
    <t>0705233724</t>
  </si>
  <si>
    <t>LOGISTICO DE PROYECTO</t>
  </si>
  <si>
    <t>AGUILAR SALTOS EDISON WILFRIDO</t>
  </si>
  <si>
    <t>0202074399</t>
  </si>
  <si>
    <t>AGUILAR TORRES MARCO ANTONIO</t>
  </si>
  <si>
    <t>1150758066</t>
  </si>
  <si>
    <t>AGUIRRE VEGA VICTOR ALFONSO</t>
  </si>
  <si>
    <t>AJILA SARANGO ANGEL ONECIMO</t>
  </si>
  <si>
    <t>ALARCON ROMERO GUILLERMO RAFAEL</t>
  </si>
  <si>
    <t>CONDUCTOR LOGISTICO</t>
  </si>
  <si>
    <t>ALBAN LOAYZA JOEL ANTHONY</t>
  </si>
  <si>
    <t>ALBERCA ALAVA AMBAR DALILA</t>
  </si>
  <si>
    <t>175307615</t>
  </si>
  <si>
    <t>ASISTENTE HSE</t>
  </si>
  <si>
    <t>ALCACIEGA QUINGA EDUARDO EFRAIN</t>
  </si>
  <si>
    <t>MECANICO DE PROYECTO</t>
  </si>
  <si>
    <t>ALDAZ SUCUNUTA CRISTIAN ISMAEL</t>
  </si>
  <si>
    <t>ALMEIDA ENRIQUEZ BRIAN DUMANY</t>
  </si>
  <si>
    <t>ALMENDARIZ MAZA MARIA ESTHER</t>
  </si>
  <si>
    <t>ALULEMA TOAPANTA JUAN CARLOS</t>
  </si>
  <si>
    <t>ALULIMA MOROCHO JHON CARLOS</t>
  </si>
  <si>
    <t>ALVARADO BORJA JOSE MARCELO</t>
  </si>
  <si>
    <t>0604934786</t>
  </si>
  <si>
    <t>MEDICO DE CAMPO</t>
  </si>
  <si>
    <t>ALVARADO ROBLES LUIS CLAUDIO</t>
  </si>
  <si>
    <t>ALVAREZ LOPEZ KEVIN RICARDO</t>
  </si>
  <si>
    <t>1726476169</t>
  </si>
  <si>
    <t>ALVAREZ ROJAS JAIRO ANIBAL</t>
  </si>
  <si>
    <t>1900770684</t>
  </si>
  <si>
    <t>AMAGUAY ANDRADE CARLOS DAVID</t>
  </si>
  <si>
    <t xml:space="preserve">ANANGONO DELGADO ROMEL ESTUARDO </t>
  </si>
  <si>
    <t>1723280861</t>
  </si>
  <si>
    <t xml:space="preserve">ASISTENTE DE BODEGA </t>
  </si>
  <si>
    <t>ANDRADE GARZON DIEGO RICARDO</t>
  </si>
  <si>
    <t>ANDRADE GARZON MARVIN HUMBERTO</t>
  </si>
  <si>
    <t>ANDRADE GARZON PETER THOMAS</t>
  </si>
  <si>
    <t>ANDRADE HARO WALTER MAURICIO</t>
  </si>
  <si>
    <t>ANDRADE PEÑAFIEL JEFFERSON JESUS</t>
  </si>
  <si>
    <t>BOMBERO</t>
  </si>
  <si>
    <t>ANDRADE PEÑAFIEL JONATHAN GABRIEL</t>
  </si>
  <si>
    <t>ANDRADE RODRIGUEZ ALEXANDRA ELIZABETH</t>
  </si>
  <si>
    <t>COORDINADOR ADMINISTRATIVA FINANCIERA</t>
  </si>
  <si>
    <t>ANDRADE RUALES STEEVEN ANDRES</t>
  </si>
  <si>
    <t>ANDY GREFA JESUS MARCELO</t>
  </si>
  <si>
    <t>ANGULO CAIZA HUGO JOEL</t>
  </si>
  <si>
    <t>0177983544</t>
  </si>
  <si>
    <t>ANTUNISH TUNKI SAMIK STALIN</t>
  </si>
  <si>
    <t>ARBOLEDA GUERRERO ALVARO STALYN</t>
  </si>
  <si>
    <t>ARBOLEDA REDROBAN LUIS ANIBAL</t>
  </si>
  <si>
    <t>0501885487</t>
  </si>
  <si>
    <t>ARCOS GAVILANES BRYAN ISRAEL</t>
  </si>
  <si>
    <t>1718373754</t>
  </si>
  <si>
    <t>AREVALO ALBARADO VALENTIN AVILENE</t>
  </si>
  <si>
    <t>OPERADOR IH</t>
  </si>
  <si>
    <t>AREVALO CELI ESTEBAN ANDRES</t>
  </si>
  <si>
    <t xml:space="preserve">COORDINADOR DE MANTENIMIENTO </t>
  </si>
  <si>
    <t>AREVALO CONFORME EDISON DARIO</t>
  </si>
  <si>
    <t>AREVALO PALACIOS NELSON VALENTIN</t>
  </si>
  <si>
    <t>ARMIJOS JUMBO EDDY ISRAEL</t>
  </si>
  <si>
    <t>1105434177</t>
  </si>
  <si>
    <t>ARMIJOS MENDOZA JHOAN PABLO</t>
  </si>
  <si>
    <t>1150119335</t>
  </si>
  <si>
    <t>ARPI MARCA RENE OLMEDO</t>
  </si>
  <si>
    <t>0105815856</t>
  </si>
  <si>
    <t>ARRANGO LICUY VERONICA PATRICIA</t>
  </si>
  <si>
    <t>ASISTENTE CONTABLE</t>
  </si>
  <si>
    <t>ARTEAGA ARGUELLO MAURICIO RAFAEL</t>
  </si>
  <si>
    <t>CONDUCTOR MINI RETRO EXCAVADORA</t>
  </si>
  <si>
    <t>ASANZA PINEDA EDGAR VINICIO</t>
  </si>
  <si>
    <t>0707252813</t>
  </si>
  <si>
    <t>ASTUDILLO MOSCOSO MANUEL HUMBERTO</t>
  </si>
  <si>
    <t>AUCAY SANCHEZ VINICIO RAMIRO</t>
  </si>
  <si>
    <t>AUZ ALMEIDA ROBERTO ANDRES</t>
  </si>
  <si>
    <t>ASISTENTE DE MANTENIMIENTO</t>
  </si>
  <si>
    <t>AVILA JIMENEZ VICTOR STALIN</t>
  </si>
  <si>
    <t>1150780235</t>
  </si>
  <si>
    <t>AVILA PLASENCIA ANGEL VALENTIN</t>
  </si>
  <si>
    <t>0103927463</t>
  </si>
  <si>
    <t>AWAK CHUINDA BYRON PATRICIO</t>
  </si>
  <si>
    <t>AWANANCH CHUIM WAGNER STALIN</t>
  </si>
  <si>
    <t>AYALA ALMEIDA CRISTIAN BENITO</t>
  </si>
  <si>
    <t xml:space="preserve">AYALA ALMEIDA KLEIMER LINDEMAN </t>
  </si>
  <si>
    <t>AYALA PAREDES KLEVER ARMANDO</t>
  </si>
  <si>
    <t>0504009663</t>
  </si>
  <si>
    <t>AYALA TORRES HECTOR MAURICIO</t>
  </si>
  <si>
    <t>AYALA YEPEZ EDGAR PATRICIO</t>
  </si>
  <si>
    <t>AYAVACA AYAVACA JONNATHAN ALBERTO</t>
  </si>
  <si>
    <t>0106357767</t>
  </si>
  <si>
    <t>AYUI  SANDO DARWIN JHONATAN</t>
  </si>
  <si>
    <t>AYUI SANDO MARCOS ANTONIO</t>
  </si>
  <si>
    <t>BAJAÑA CEVALLOS JONATHAN SAUL</t>
  </si>
  <si>
    <t>0503605701</t>
  </si>
  <si>
    <t>BALCAZAR GRANDA DARLINTON JOEL</t>
  </si>
  <si>
    <t>1150564951</t>
  </si>
  <si>
    <t>BALCAZAR TORRES JUAN ANTONIO</t>
  </si>
  <si>
    <t xml:space="preserve"> 1105064255</t>
  </si>
  <si>
    <t xml:space="preserve">BALDEON CASTILLO LENIN PATRICIO </t>
  </si>
  <si>
    <t>BALSECA PORRAS BYRON RODRIGO</t>
  </si>
  <si>
    <t>BAQUERIZO LOZA JOSE ADRIAN</t>
  </si>
  <si>
    <t>0923238646</t>
  </si>
  <si>
    <t xml:space="preserve">OBRERO DE CAMPO </t>
  </si>
  <si>
    <t>BARRAGAN VASCONEZ CRISTIAN OMAR</t>
  </si>
  <si>
    <t>0202215893</t>
  </si>
  <si>
    <t>BARRAGAN YANQUI CRISTIAN ALEJANDRO</t>
  </si>
  <si>
    <t>2300358351</t>
  </si>
  <si>
    <t xml:space="preserve">BARRIONUEVO GUERRON JUAN PABLO </t>
  </si>
  <si>
    <t>BARROSO MASAQUIZA LUIS EFRAIN</t>
  </si>
  <si>
    <t>BASURTO LOZA ANGEL RODOLFO</t>
  </si>
  <si>
    <t>BATEOJA PEREA BRYAN DANIEL</t>
  </si>
  <si>
    <t>0803596121</t>
  </si>
  <si>
    <t>BAUTISTA CHICAIZA EDISON ALBERTO</t>
  </si>
  <si>
    <t>1724325608</t>
  </si>
  <si>
    <t>BAUTISTA LANDAZURI BOLIVAR ALEXANDER</t>
  </si>
  <si>
    <t>0104661046</t>
  </si>
  <si>
    <t>BODEGUERO DE CAMPO</t>
  </si>
  <si>
    <t>BELEZACA MALLA ÁNGEL BLADIMIR</t>
  </si>
  <si>
    <t>BELTRAN MANRIQUE JENNIFER ELIZABETH</t>
  </si>
  <si>
    <t>0104606785</t>
  </si>
  <si>
    <t>BENAVIDES GARZON WILDER ALFREDO</t>
  </si>
  <si>
    <t>BERMEO APOLO DEINER PATRICIO</t>
  </si>
  <si>
    <t>0706230083</t>
  </si>
  <si>
    <t>BERRU GUALA ANGEL RUBEN</t>
  </si>
  <si>
    <t>1721763314</t>
  </si>
  <si>
    <t>BERRU GUALAN WILLIAM STALIN</t>
  </si>
  <si>
    <t>1150387189</t>
  </si>
  <si>
    <t>BERRU PINZON LUIS EFRAIN</t>
  </si>
  <si>
    <t>1102510391</t>
  </si>
  <si>
    <t>BETANCOURT SOLANO JEFFERSON PATRICIO</t>
  </si>
  <si>
    <t>BONILLA SALINAS FRANCISCO JAVIER</t>
  </si>
  <si>
    <t>BONILLA VILLACIS HENRI ALFREDO</t>
  </si>
  <si>
    <t>0104184270</t>
  </si>
  <si>
    <t>BONILLA VILLACIS HOLGER RENE</t>
  </si>
  <si>
    <t>1400962153</t>
  </si>
  <si>
    <t>BORJA ANDRADE JOSE ISRAEL</t>
  </si>
  <si>
    <t>0202218764</t>
  </si>
  <si>
    <t>BRAVO CAHUATIJO PABLO WLADIMIR</t>
  </si>
  <si>
    <t>BRAVO CONFORME RICARDO ALBERTO</t>
  </si>
  <si>
    <t>1719824151</t>
  </si>
  <si>
    <t>BRAVO OVIEDO WELLINTONG SIMON</t>
  </si>
  <si>
    <t>0703862201</t>
  </si>
  <si>
    <t>BRAVO SALDARRIAGA ERICK LEONARDO</t>
  </si>
  <si>
    <t>0803855196</t>
  </si>
  <si>
    <t>BRICEÑO GAONA HECTOR ECUADOR</t>
  </si>
  <si>
    <t>1102487038</t>
  </si>
  <si>
    <t xml:space="preserve">BRICEÑO PARDO EDWIN EDISON </t>
  </si>
  <si>
    <t>1104782816</t>
  </si>
  <si>
    <t>BRICEÑO PARDO HECTOR RENE</t>
  </si>
  <si>
    <t>1105066763</t>
  </si>
  <si>
    <t>BRITO SANCHEZ ROBERTO GONZALES</t>
  </si>
  <si>
    <t>0106502982</t>
  </si>
  <si>
    <t>MENDOZA MAYGUA BRYAN PATRICIO</t>
  </si>
  <si>
    <t>036702105</t>
  </si>
  <si>
    <t>BUÑAY YACELGA PAUL ANDRES</t>
  </si>
  <si>
    <t>1750314418</t>
  </si>
  <si>
    <t>BUSTAMANTE DAVILA FRANCISCO HUMBERTO</t>
  </si>
  <si>
    <t>1104158413</t>
  </si>
  <si>
    <t xml:space="preserve">BUSTAMANTE GOMEZ ALVARO ESTUARDO	</t>
  </si>
  <si>
    <t>0706361177</t>
  </si>
  <si>
    <t>24/07/1993</t>
  </si>
  <si>
    <t>BUSTAMANTE RAMOS JHAN CARLOS</t>
  </si>
  <si>
    <t>CABRERA MERINO STALIN WLADIMIR</t>
  </si>
  <si>
    <t>CAICEDO RIVERA LENIN GUILLERMO</t>
  </si>
  <si>
    <t>0503889644</t>
  </si>
  <si>
    <t>ASISTENTE DE OPERACIONES</t>
  </si>
  <si>
    <t>CAISAGUANO MALDONADO FREDDY MARCEL</t>
  </si>
  <si>
    <t>CAIZAGUANO YUMA KEVIN EDUARDO</t>
  </si>
  <si>
    <t>0923941538</t>
  </si>
  <si>
    <t>CAJECA VEGA FRANKS ROBERT</t>
  </si>
  <si>
    <t>CALDERON CEVALLOS EDISON GERMÁNICO</t>
  </si>
  <si>
    <t>CALERO CHUQUIMARCA DENIS OMAR</t>
  </si>
  <si>
    <t>CALERO CHUQUIMARCA NIXON LEONARDO</t>
  </si>
  <si>
    <t>CALERO GOMEZ ANGEL ROSENDO</t>
  </si>
  <si>
    <t>CALLE CASTILLO DIEGO SAUL</t>
  </si>
  <si>
    <t>CALVA CARRION TITO STALIN</t>
  </si>
  <si>
    <t>1150989240</t>
  </si>
  <si>
    <t>CALVA CHAVEZ ELORGIO ESTEVAN</t>
  </si>
  <si>
    <t>1103918312</t>
  </si>
  <si>
    <t>1725662942</t>
  </si>
  <si>
    <t>CAMACHO CAMACHO RONALD FABRICIO</t>
  </si>
  <si>
    <t>0706550753</t>
  </si>
  <si>
    <t>CAMPOVERDE CAMPOVERDE ANGEL PASTOR</t>
  </si>
  <si>
    <t>CAMPOVERDE PALACIOS GEOVANNY SAMUEL</t>
  </si>
  <si>
    <t>CARBO BARZALLO ROBERTO ANDRES</t>
  </si>
  <si>
    <t>CARCELEN MENDEZ HANNA ELIZABETH</t>
  </si>
  <si>
    <t>PASANTE DE TALENTO HUMANO</t>
  </si>
  <si>
    <t>CARCELEN MENDEZ MARIA JOSE</t>
  </si>
  <si>
    <t>CARDENAS MUNZON RAMIRO FERNANDO</t>
  </si>
  <si>
    <t>0302507041</t>
  </si>
  <si>
    <t>CARDENAS SERRANO DANIEL MANOLO</t>
  </si>
  <si>
    <t>CARGUA GUERRERO BRYAN ANDREE</t>
  </si>
  <si>
    <t>0202172193</t>
  </si>
  <si>
    <t>CARMONA OLMEDO CARLOS OSMANY</t>
  </si>
  <si>
    <t>1106005877</t>
  </si>
  <si>
    <t>CARRASCO TORRES MARIA FERNANDA</t>
  </si>
  <si>
    <t xml:space="preserve">CARRERA BRAVO ALEX JEAMPIERE </t>
  </si>
  <si>
    <t>CARRERA ESPEJO GLENDA KRUZKAYA</t>
  </si>
  <si>
    <t>1400729693</t>
  </si>
  <si>
    <t>CARRERA MAYORGA ERICK SANTIAGO</t>
  </si>
  <si>
    <t>1717430746</t>
  </si>
  <si>
    <t>ASISTENTE HSE ADMINISTRATIVO</t>
  </si>
  <si>
    <t>CARRION BERRU JEFFERSON JOEL</t>
  </si>
  <si>
    <t>115097375</t>
  </si>
  <si>
    <t>CARRION CALVA MILIAN FABIAN</t>
  </si>
  <si>
    <t>1104791775</t>
  </si>
  <si>
    <t xml:space="preserve">CARRION CALVA RICHARD LEONARDO </t>
  </si>
  <si>
    <t>1106006537</t>
  </si>
  <si>
    <t>CARRION CONDE CESAR ANTONIO</t>
  </si>
  <si>
    <t>1102264510</t>
  </si>
  <si>
    <t>CARRION CUEVA CARLOS FRANCISCO</t>
  </si>
  <si>
    <t>1106006693</t>
  </si>
  <si>
    <t>CARRION CUEVA JHON PATRICIO</t>
  </si>
  <si>
    <t>1106005711</t>
  </si>
  <si>
    <t>CARRION PARDO JACKSON VITALIANO</t>
  </si>
  <si>
    <t>1106207002</t>
  </si>
  <si>
    <t>CARRIÓN PARDO MARCELO MINOS</t>
  </si>
  <si>
    <t>1105193344</t>
  </si>
  <si>
    <t xml:space="preserve">CARRION PARDO ULVIO FRANCISCO </t>
  </si>
  <si>
    <t>CARRION RODRIGUEZ FRANCISCO ANTOLIN</t>
  </si>
  <si>
    <t>1709852196</t>
  </si>
  <si>
    <t>CARRION RODRIGUEZ LUIS ANGEL</t>
  </si>
  <si>
    <t>1708914138</t>
  </si>
  <si>
    <t>CARVAJAL CAISAGUANO DARWIN MAURICIO</t>
  </si>
  <si>
    <t>CASQUETE SAAVEDRA DANIEL EDUARDO</t>
  </si>
  <si>
    <t>0803040252</t>
  </si>
  <si>
    <t>CASTELLANO PALMA EDISON DAVID</t>
  </si>
  <si>
    <t>CASTILLO ALVERCA EDISON ROLANDO</t>
  </si>
  <si>
    <t>1104892144</t>
  </si>
  <si>
    <t>CASTILLO BARBOSA MARCOS</t>
  </si>
  <si>
    <t>0802195644</t>
  </si>
  <si>
    <t>CASTILLO MORALES JUAN CARLOS</t>
  </si>
  <si>
    <t>CASTILLO ORDOÑEZ RONALD KEVIN</t>
  </si>
  <si>
    <t>CASTRO QUELAL MAYRA FERNANDA</t>
  </si>
  <si>
    <t>GERENTE ADMINSITRATIVA FINANCIERA</t>
  </si>
  <si>
    <t xml:space="preserve">CAUJA PILATAXI KARINA MARIVEL </t>
  </si>
  <si>
    <t>1720735941</t>
  </si>
  <si>
    <t>CAYO DRUET SANTIAGO JAVIER</t>
  </si>
  <si>
    <t>CCARHUAS YAURIS LEONCIO</t>
  </si>
  <si>
    <t>119226378</t>
  </si>
  <si>
    <t>CELIN ORTEGA FABIAN ALEXANDER</t>
  </si>
  <si>
    <t>MEDICO OCUPACIONAL</t>
  </si>
  <si>
    <t>CEREZO BONILLA YASMANI EFRAIN</t>
  </si>
  <si>
    <t>CEVALLOS AYALA EDISON ALEXANDER</t>
  </si>
  <si>
    <t>CEVALLOS ERAZO JUAN CARLOS</t>
  </si>
  <si>
    <t>1713296364</t>
  </si>
  <si>
    <t xml:space="preserve">COCINERO </t>
  </si>
  <si>
    <t>7/3/1986</t>
  </si>
  <si>
    <t>CEVALLOS TOAPANTA ERIKA KATHERINE</t>
  </si>
  <si>
    <t>1724984917</t>
  </si>
  <si>
    <t>CHACHALO CHACHALO VICTOR HUGO</t>
  </si>
  <si>
    <t>SOLDADOR</t>
  </si>
  <si>
    <t>CHALCO CHALCO DIEGO FERNANDO</t>
  </si>
  <si>
    <t>CHAMORRO GARCIA CRISTIAN YOMAR</t>
  </si>
  <si>
    <t>CHANGO TITUAÑA JUAN CARLOS</t>
  </si>
  <si>
    <t>1717314742</t>
  </si>
  <si>
    <t>CHAVEZ ANDINO AZARIA DEL CISNE</t>
  </si>
  <si>
    <t>1722930565</t>
  </si>
  <si>
    <t>CHAVEZ SARANGO AMABLE SEGUNDO</t>
  </si>
  <si>
    <t xml:space="preserve">CHAVEZ TOAPANTA IVONNE ESTEFANIA </t>
  </si>
  <si>
    <t>CHAVEZ VEGA JUAN GABRIEL</t>
  </si>
  <si>
    <t>0201767373</t>
  </si>
  <si>
    <t>CHÉRREZ LIMA CRISTIAN GONZALO</t>
  </si>
  <si>
    <t>CHICAIZA AGUILAR JEFFERSON SANTIAGO</t>
  </si>
  <si>
    <t>CHICAIZA INTE EDGAR ERNESTO</t>
  </si>
  <si>
    <t>CHICAIZA INTE LUIS EDUARDO</t>
  </si>
  <si>
    <t>0503245391</t>
  </si>
  <si>
    <t xml:space="preserve">CHIMBO PIÑA EDWIN JAVIER </t>
  </si>
  <si>
    <t>CHIMBO PIÑA MARIO ROLANDO</t>
  </si>
  <si>
    <t>CHIMBO ZHUNIO ANGEL ANIBAL</t>
  </si>
  <si>
    <t>0105416580</t>
  </si>
  <si>
    <t>CHIRIAP TSENKUSH SAUL DIONICIO</t>
  </si>
  <si>
    <t>CHUJI UWIJINT NELSON ALEX</t>
  </si>
  <si>
    <t xml:space="preserve">CHULDE  CAICEDO FERNANDO  DANIEL </t>
  </si>
  <si>
    <t>1004239156</t>
  </si>
  <si>
    <t>CIFUENTES JIMENEZ FERNANDO</t>
  </si>
  <si>
    <t>CIFUENTES TAFUR DIEGO FERNANDO</t>
  </si>
  <si>
    <t>CISNEROS MENDIETA DAVID ALBERTO</t>
  </si>
  <si>
    <t xml:space="preserve">1713423430 </t>
  </si>
  <si>
    <t>COBOS ANGULO JORGE ANDRES</t>
  </si>
  <si>
    <t xml:space="preserve">CODENA SIMBAÑA FRANCISCO JAVIER </t>
  </si>
  <si>
    <t>COLOMA ATIENCIA DIEGO MIGUEL</t>
  </si>
  <si>
    <t>0201572443</t>
  </si>
  <si>
    <t>CONDE QUEZADA CRISTIAN ALBERTO</t>
  </si>
  <si>
    <t>1104587900</t>
  </si>
  <si>
    <t>21/12/1986</t>
  </si>
  <si>
    <t>CONFORME PACHECO KATTY MARBEL</t>
  </si>
  <si>
    <t>CORDERO CASTILLO WILSON PEDRO</t>
  </si>
  <si>
    <t>1103211460</t>
  </si>
  <si>
    <t>CORDERO JIMENEZ ROMALDO DANILO</t>
  </si>
  <si>
    <t>1103612519</t>
  </si>
  <si>
    <t>CORDOVA CASTELLANO CRISTIAN VINICIO</t>
  </si>
  <si>
    <t>0503388985</t>
  </si>
  <si>
    <t>CORDOVA CORDOVA CHRISTAN ANDRES</t>
  </si>
  <si>
    <t>0106826936</t>
  </si>
  <si>
    <t>CORDOVA CORDOVA JULIO FRANCISCO</t>
  </si>
  <si>
    <t>CORDOVA DELGADO DANNY FABRICIO</t>
  </si>
  <si>
    <t>1712722436</t>
  </si>
  <si>
    <t>ASISTENTE DE BODEGA</t>
  </si>
  <si>
    <t xml:space="preserve">CORDOVA PALACIOS JAIME ROLANDO </t>
  </si>
  <si>
    <t>0106329949</t>
  </si>
  <si>
    <t>CORDOVA PAUCAR KEVIN EDUARDO</t>
  </si>
  <si>
    <t>CORONADO  LIZARAZO WILDER</t>
  </si>
  <si>
    <t>GERENTE DE OPERACIONES</t>
  </si>
  <si>
    <t>CORREA AMAYA GENDRI GEOVANNI</t>
  </si>
  <si>
    <t>CORREA ESPINOZA OSCAR ANTONIO</t>
  </si>
  <si>
    <t>0302118690</t>
  </si>
  <si>
    <t>CORREA JIMENEZ JOSE DEMECIO</t>
  </si>
  <si>
    <t>1150463253</t>
  </si>
  <si>
    <t xml:space="preserve">CORREA PILLAJO FABRICIO WLADIMIR </t>
  </si>
  <si>
    <t>1719141908</t>
  </si>
  <si>
    <t>CORREA RETETE MANUEL EFRAIN</t>
  </si>
  <si>
    <t>1150144515</t>
  </si>
  <si>
    <t>CORTEZ VELASCO JUAN PABLO</t>
  </si>
  <si>
    <t>COYNE HOWARD JAMES</t>
  </si>
  <si>
    <t>AL455232</t>
  </si>
  <si>
    <t>CUENCA ACARO ALCIDES AGUSTIN</t>
  </si>
  <si>
    <t>CUENCA MAZHENDA FERDY SALVADOR</t>
  </si>
  <si>
    <t>0105851166</t>
  </si>
  <si>
    <t>CUEVA CUEVA ANGEL YOVANI</t>
  </si>
  <si>
    <t>1103868855</t>
  </si>
  <si>
    <t>CUEVA CUEVA KELVIN ARMANDO</t>
  </si>
  <si>
    <t>1103668636</t>
  </si>
  <si>
    <t>CUEVA RODRIGUEZ BRYAN STEVEN</t>
  </si>
  <si>
    <t>1150931143</t>
  </si>
  <si>
    <t>CUEVA RODRIGUEZ RONALD VICENTE</t>
  </si>
  <si>
    <t>1150801528</t>
  </si>
  <si>
    <t>CUEVA ZAMORA ANGEL BENILDO</t>
  </si>
  <si>
    <t>1103975890</t>
  </si>
  <si>
    <t>CUGUSHI CHIRIAP EDGAR TAYY</t>
  </si>
  <si>
    <t>CULTID NAVARRETE LEONEL MAURICIO</t>
  </si>
  <si>
    <t>CUNZA NAULA JULIO CESAR</t>
  </si>
  <si>
    <t>CUYO VEGA DARWIN EFRAIN</t>
  </si>
  <si>
    <t xml:space="preserve">DAVILA TIPAN XIMENA LILIANA </t>
  </si>
  <si>
    <t>RESPONSABLE HSE</t>
  </si>
  <si>
    <t>DAVILA UGIANDA GREDY GEOVANNY</t>
  </si>
  <si>
    <t>DELGADO COSTA  JEFFERSON GERMAN</t>
  </si>
  <si>
    <t>DELGADO DIAZ ALEXANDRA ELIZABETH</t>
  </si>
  <si>
    <t>1723582803</t>
  </si>
  <si>
    <t>SERVICIOS GENERALES</t>
  </si>
  <si>
    <t>DELGADO MORENO KARLA GEOVANNA</t>
  </si>
  <si>
    <t>1315655199</t>
  </si>
  <si>
    <t>COORDINADOR DE LOGISTICA</t>
  </si>
  <si>
    <t>DOMINGUEZ GUAJALA DENIS JOEL</t>
  </si>
  <si>
    <t>1104130263</t>
  </si>
  <si>
    <t>12/12/1998</t>
  </si>
  <si>
    <t xml:space="preserve">DOMINGUEZ TORRES JUAN CARLOS	</t>
  </si>
  <si>
    <t>1716312713</t>
  </si>
  <si>
    <t>ELIZALDE PONCE VERANIO LEONARDO</t>
  </si>
  <si>
    <t>OPERADOR DE IH</t>
  </si>
  <si>
    <t>ENCALADA BUSTAMANTE MIGUEL ANGEL</t>
  </si>
  <si>
    <t>1106226820</t>
  </si>
  <si>
    <t>ERAZO NAVARRETE MISAEL EUSEVIO</t>
  </si>
  <si>
    <t>ERRAEZ ERRAEZ LUIS ANTONIO</t>
  </si>
  <si>
    <t>0103457065</t>
  </si>
  <si>
    <t>ERRAEZ ERRAEZ ROLANDO CAYETANO</t>
  </si>
  <si>
    <t>0105695647</t>
  </si>
  <si>
    <t>ESPINEL PEÑAFIEL FRANCISCO GONZALO</t>
  </si>
  <si>
    <t>1805030705</t>
  </si>
  <si>
    <t xml:space="preserve">ESPINOSA LINCANGO VERONICA PATRICIA </t>
  </si>
  <si>
    <t>ESPINOZA CASTILLO ERICK FERNANDO</t>
  </si>
  <si>
    <t>0705653137</t>
  </si>
  <si>
    <t>ESPINOZA ESPINOZA SANTIAGO CELIN</t>
  </si>
  <si>
    <t>ESPINOZA ZURA BRIAN SANTIAGO</t>
  </si>
  <si>
    <t>1724767759</t>
  </si>
  <si>
    <t xml:space="preserve">ESTEVEZ ESCOBAR CRISTIAN ANTONIO </t>
  </si>
  <si>
    <t>1004004964</t>
  </si>
  <si>
    <t>FARIAS ESTUPIÑAN JAIRO ANDRES</t>
  </si>
  <si>
    <t>0803205624</t>
  </si>
  <si>
    <t xml:space="preserve">FIGUEROA BORJA SEGUNDO EVANGELICO </t>
  </si>
  <si>
    <t>0200841062</t>
  </si>
  <si>
    <t>FIGUEROA CORRALES ALVARO SEBASTIAN</t>
  </si>
  <si>
    <t>0504604737</t>
  </si>
  <si>
    <t>FIGUEROA ESCOBAR SEGUNDO JOSE</t>
  </si>
  <si>
    <t>0202067740</t>
  </si>
  <si>
    <t>FLORES DIAZ MATEO NICOLAS</t>
  </si>
  <si>
    <t>FLORES QUILCA EDGAR ERNESTO</t>
  </si>
  <si>
    <t>FLORES RECALDE JEFFERSON MAURICIO</t>
  </si>
  <si>
    <t xml:space="preserve">FLORES SANCHEZ EDGAR ORLANDO </t>
  </si>
  <si>
    <t>FLORES TUNJA JONATHAN RAUL</t>
  </si>
  <si>
    <t>FLORES ZURITA SANTIAGO ALFREDO</t>
  </si>
  <si>
    <t>FRAY GARCIA ERICK DAVID</t>
  </si>
  <si>
    <t>FREIRE PEREIRA GABRIEL ALEXANDER</t>
  </si>
  <si>
    <t>0706370186</t>
  </si>
  <si>
    <t>FREIRE ROMERO LESLIE JAMILETH</t>
  </si>
  <si>
    <t>0750118200</t>
  </si>
  <si>
    <t xml:space="preserve">AYUDANTE DE COCINA </t>
  </si>
  <si>
    <t>FUEL CORTEZ JORGE KEVIN</t>
  </si>
  <si>
    <t xml:space="preserve">GALARZA CARRERA EDWIN FABIAN	</t>
  </si>
  <si>
    <t>0502286735</t>
  </si>
  <si>
    <t xml:space="preserve">GALLEGOS CARRION EDWIN PATRICIO </t>
  </si>
  <si>
    <t>1150052528</t>
  </si>
  <si>
    <t xml:space="preserve">GALLEGOS GONZAGA ANDERSON ARIEL </t>
  </si>
  <si>
    <t>1150560959</t>
  </si>
  <si>
    <t>GAMBOA BAUTISTA JUAN CARLOS</t>
  </si>
  <si>
    <t>GAMBOA ROJAS JOSE ABELARDO</t>
  </si>
  <si>
    <t xml:space="preserve">GANCHOZO MUÑOZ RAFAEL ANTONIO </t>
  </si>
  <si>
    <t>GAONA CARRION BYRON EDISON</t>
  </si>
  <si>
    <t>1106005695</t>
  </si>
  <si>
    <t>GAONA CARRION DIEGO HERNAN</t>
  </si>
  <si>
    <t>1150482469</t>
  </si>
  <si>
    <t>GAONA CARRION WALTER IVAN</t>
  </si>
  <si>
    <t>1714167481</t>
  </si>
  <si>
    <t>GAONA MERINO EDDY EDEN</t>
  </si>
  <si>
    <t>0703186825</t>
  </si>
  <si>
    <t>GAONA MERINO ESTEVEN DANIEL</t>
  </si>
  <si>
    <t>1106027269</t>
  </si>
  <si>
    <t xml:space="preserve">GAONA MERINO ROMEL FRANCISCO </t>
  </si>
  <si>
    <t>1724030943</t>
  </si>
  <si>
    <t>GAONA SARANGO KEVIN ADRIAN</t>
  </si>
  <si>
    <t>1106011057</t>
  </si>
  <si>
    <t>GAONA SIMBAÑA CARLOS ESTEBAN</t>
  </si>
  <si>
    <t>GARCES LOPEZ EDUARDO JAVIER</t>
  </si>
  <si>
    <t>0603189960</t>
  </si>
  <si>
    <t>GARCIA MALACATOS JUAN CARLOS</t>
  </si>
  <si>
    <t>GARZON ORTIZ IVAN ALEJANDRO</t>
  </si>
  <si>
    <t>PASANTE DE MANTENIMIENTO</t>
  </si>
  <si>
    <t>GARZON VALLEJOS RICHARD ALEXANDER</t>
  </si>
  <si>
    <t>GIRALDO MORENO JAIME ANDRES</t>
  </si>
  <si>
    <t>AR374555</t>
  </si>
  <si>
    <t>GIRON CORREA WIDINSON FRANCISCO</t>
  </si>
  <si>
    <t>1150650479</t>
  </si>
  <si>
    <t xml:space="preserve">GIRON GIRON JORGE FRANCISCO </t>
  </si>
  <si>
    <t>1150294971</t>
  </si>
  <si>
    <t>GIRON GIRON JOSE BENEDICTO</t>
  </si>
  <si>
    <t>1103682595</t>
  </si>
  <si>
    <t>GIRON JAPON JOSE LUIS</t>
  </si>
  <si>
    <t>1106083957</t>
  </si>
  <si>
    <t>GONZALES CASTILLO LUIS DAMIAN</t>
  </si>
  <si>
    <t>1106069675</t>
  </si>
  <si>
    <t>GONZALEZ CABRERA JAVIER ANDRES</t>
  </si>
  <si>
    <t>0302399431</t>
  </si>
  <si>
    <t>GONZALEZ CEDEÑO ENDRIX JOUSVER</t>
  </si>
  <si>
    <t>GONZALEZ GUALAN CESAR ANIBAL</t>
  </si>
  <si>
    <t>GONZALEZ MORENO YOHANA PAULINA</t>
  </si>
  <si>
    <t>0927635037</t>
  </si>
  <si>
    <t>GONZÁLEZ ORTIZ JHINSON ALEXIS</t>
  </si>
  <si>
    <t>GONZALEZ TRAVEZ EDISON DAVID</t>
  </si>
  <si>
    <t>GOROZABEL DOMO CARLOS DAVID</t>
  </si>
  <si>
    <t>GRANADOS ARANDA YOHANY</t>
  </si>
  <si>
    <t>GRANDA ELIZALDE BYRON EDILSON</t>
  </si>
  <si>
    <t>0704749241</t>
  </si>
  <si>
    <t>GRANJA LOPEZ GUSTAVO ALFONSO</t>
  </si>
  <si>
    <t>0502213283</t>
  </si>
  <si>
    <t>COORDINADOR LOGISTICO</t>
  </si>
  <si>
    <t>GUACHAMIN ARAMBULO MARIBEL JACQUELINE</t>
  </si>
  <si>
    <t>COORDINADOR CONTABLE</t>
  </si>
  <si>
    <t>GUAGALANGO RECALDE ANA ISABEL</t>
  </si>
  <si>
    <t xml:space="preserve">GUAICHA CALDERON JUAN CARLOS </t>
  </si>
  <si>
    <t>1104416753</t>
  </si>
  <si>
    <t>GUALA TAIPE LUIS DANIEL</t>
  </si>
  <si>
    <t>0504085051</t>
  </si>
  <si>
    <t xml:space="preserve">GUALPA SANI DIEGO MANUEL </t>
  </si>
  <si>
    <t>GUAMAN CUEVA ANGEL LEONARDO</t>
  </si>
  <si>
    <t>0703554279</t>
  </si>
  <si>
    <t xml:space="preserve">AYUDANTE DE PERFORACION </t>
  </si>
  <si>
    <t>GUAMAN MALDONADO STEFANY MICHELLE</t>
  </si>
  <si>
    <t>0706179462</t>
  </si>
  <si>
    <t>GUAMAN OCHOA EDUARDO ALEXANDER</t>
  </si>
  <si>
    <t>GUAMBIANGO YAPO KLEVER FERNANDO</t>
  </si>
  <si>
    <t>1722080759</t>
  </si>
  <si>
    <t>ASISTENTE DE TALENTO HUMANO</t>
  </si>
  <si>
    <t>GUANO CHICAIZA JENDRY BENIGNO</t>
  </si>
  <si>
    <t>0503168676</t>
  </si>
  <si>
    <t>GUAROCHICO NIETO FRANCISCO SANTIAGO</t>
  </si>
  <si>
    <t>0503605206</t>
  </si>
  <si>
    <t xml:space="preserve">GUAROCHICO URIBE LUIS RICARDO </t>
  </si>
  <si>
    <t>0503198236</t>
  </si>
  <si>
    <t>GUARTAMBER TANDAZO WILSON PATRICIO</t>
  </si>
  <si>
    <t>0302281522</t>
  </si>
  <si>
    <t>MECANICO DE TALLER</t>
  </si>
  <si>
    <t>GUERRERO MORAN ALEX VINICIO</t>
  </si>
  <si>
    <t>GUERRERO PAZMIÑO LEONARDO GERMAN</t>
  </si>
  <si>
    <t>GUEVARA HARO ANDERSON DANILO</t>
  </si>
  <si>
    <t>GUEVARA HARO FREDDY OSWALDO</t>
  </si>
  <si>
    <t>GUIJARRO FUERTES PATRICIO XAVIER</t>
  </si>
  <si>
    <t>GUTIERREZ AVILEZ PAULINA NICOLD</t>
  </si>
  <si>
    <t>0502652530</t>
  </si>
  <si>
    <t>GUZMAN LOPEZ JOHANNA NATHALIA</t>
  </si>
  <si>
    <t>HARO AYALA MILTON JAVIER</t>
  </si>
  <si>
    <t>HARO TORRES JENRI JAVIER</t>
  </si>
  <si>
    <t>HERAS HERAS CARLOS ANIBAL</t>
  </si>
  <si>
    <t>0704901834</t>
  </si>
  <si>
    <t>HERMOZA HUERTAS EDWIN GUSTAVO</t>
  </si>
  <si>
    <t>HERNANDEZ CRISTOBAL KLEBER JIMMY</t>
  </si>
  <si>
    <t>0925807794</t>
  </si>
  <si>
    <t>HERRERA ESPINOZA JORGE VINICIO</t>
  </si>
  <si>
    <t>0705010973</t>
  </si>
  <si>
    <t>HIDALGO DAVILA MARCO PATRICIO</t>
  </si>
  <si>
    <t>HURTADO VASQUEZ DALTON AUGUSTO</t>
  </si>
  <si>
    <t>IDROBO MOJARRANGO ROBERTO JOSE</t>
  </si>
  <si>
    <t>ILLICACHI MORA CARLOS GEOVANY</t>
  </si>
  <si>
    <t>IMBAQUINGO CHAMORRO GRACIELA IRENE</t>
  </si>
  <si>
    <t>INLAGO COLCHA CARLOS ROBERTO</t>
  </si>
  <si>
    <t>ITURRALDE ARIAS JONATHAN STEVEN</t>
  </si>
  <si>
    <t>JARA CALLE GABRIEL ISAIAS</t>
  </si>
  <si>
    <t>JARAMILLO ESPINOZA SANTIAGO ISRAEL</t>
  </si>
  <si>
    <t>1106001470</t>
  </si>
  <si>
    <t>26/8/1998</t>
  </si>
  <si>
    <t xml:space="preserve">JARAMILLO RIVADENEIRA LUIS ALFREDO	</t>
  </si>
  <si>
    <t>0705182491</t>
  </si>
  <si>
    <t>JARAMILLO VILLAFUERTE HECTOR BLADIMIR</t>
  </si>
  <si>
    <t>0704920388</t>
  </si>
  <si>
    <t>JARLEQUE ESPIN FREDDY RICARDO</t>
  </si>
  <si>
    <t>0503464885</t>
  </si>
  <si>
    <t>CAPATAZ DE CAMPO</t>
  </si>
  <si>
    <t>JARLEQUE ESPIN ROBERTO JAIR</t>
  </si>
  <si>
    <t>0503940736</t>
  </si>
  <si>
    <t>JÁTIVA BENALCÁZAR JUVER SANTIAGO</t>
  </si>
  <si>
    <t>JATIVA CAVIEDES KARINA LIZETH</t>
  </si>
  <si>
    <t>JAYA JAYA JONATHAN STALIN</t>
  </si>
  <si>
    <t>JEMPE CHINKIUN MILTON ALEXANDER</t>
  </si>
  <si>
    <t>JIEMENEZ JIMENEZ BRYAN FERNANDO</t>
  </si>
  <si>
    <t>1106007766</t>
  </si>
  <si>
    <t xml:space="preserve">JIEMENEZ RODRIGUEZ LENIN FRANCISCO </t>
  </si>
  <si>
    <t>1150626578</t>
  </si>
  <si>
    <t>JIMENEZ AVILA COSME MANUEL</t>
  </si>
  <si>
    <t>1150956363</t>
  </si>
  <si>
    <t>JIMENEZ AVILA FRANCISCO BALTAZAR</t>
  </si>
  <si>
    <t>1150416772</t>
  </si>
  <si>
    <t>JIMENEZ CARRION CARLOS VICENTE</t>
  </si>
  <si>
    <t>1104862691</t>
  </si>
  <si>
    <t>JIMENEZ CASTILLO JIMMY SALVADOR</t>
  </si>
  <si>
    <t>1104629348</t>
  </si>
  <si>
    <t>JIMENEZ CASTILLO JORGE LUIS</t>
  </si>
  <si>
    <t>1105577678</t>
  </si>
  <si>
    <t xml:space="preserve">JIMENEZ CORDERO CESAR JOSE  </t>
  </si>
  <si>
    <t>1103901995</t>
  </si>
  <si>
    <t>JIMENEZ CORREA ANGEL DANIEL</t>
  </si>
  <si>
    <t>1106034869</t>
  </si>
  <si>
    <t>JIMENEZ CUASCOTA JONATHAN STALIN</t>
  </si>
  <si>
    <t>JIMENEZ GAONA JOSE CELESTINO</t>
  </si>
  <si>
    <t>1104156771</t>
  </si>
  <si>
    <t>JIMENEZ JIMENEZ ANGEL VINICIO</t>
  </si>
  <si>
    <t>1103688428</t>
  </si>
  <si>
    <t>JIMENEZ JIMENEZ CRISTOBAL JOEL</t>
  </si>
  <si>
    <t>JIMENEZ JIMENEZ EDWIN SANTOS</t>
  </si>
  <si>
    <t>2100160213</t>
  </si>
  <si>
    <t>JIMENEZ JIMENEZ HOLGER EFREN</t>
  </si>
  <si>
    <t>1103435937</t>
  </si>
  <si>
    <t>JIMENEZ JIMENEZ JOSE ANDRES</t>
  </si>
  <si>
    <t>1150204145</t>
  </si>
  <si>
    <t>JIMENEZ JIMENEZ MILTON YOVANNY</t>
  </si>
  <si>
    <t>0704569656</t>
  </si>
  <si>
    <t xml:space="preserve">JIMENEZ RODRIGUEZ BRAYAN ALEXANDER </t>
  </si>
  <si>
    <t>1150278248</t>
  </si>
  <si>
    <t xml:space="preserve">JIMENEZ RODRIGUEZ DARWIN VICENTE </t>
  </si>
  <si>
    <t>1105207870</t>
  </si>
  <si>
    <t>JIMENEZ RODRIGUEZ DENNYS FRANCISCO</t>
  </si>
  <si>
    <t>1106038902</t>
  </si>
  <si>
    <t>JIMENEZ RODRIGUEZ JEAN CARLOS</t>
  </si>
  <si>
    <t>1106038928</t>
  </si>
  <si>
    <t xml:space="preserve">JIMENEZ RODRIGUEZ JUAN CARLOS </t>
  </si>
  <si>
    <t>1104660434</t>
  </si>
  <si>
    <t xml:space="preserve">JIMENEZ SALAZAR MILTON MANUEL </t>
  </si>
  <si>
    <t>0704094002</t>
  </si>
  <si>
    <t>JIMENEZ SOTO BRYAM PAUL</t>
  </si>
  <si>
    <t>1106011206</t>
  </si>
  <si>
    <t>JIMPIKT CHUMAPI EDWIN ITALO</t>
  </si>
  <si>
    <t>1401206436</t>
  </si>
  <si>
    <t xml:space="preserve">JINTIACH ANTUN OSCAR CHARIP </t>
  </si>
  <si>
    <t xml:space="preserve">JIRON SERVIO ROBERTO </t>
  </si>
  <si>
    <t>1102725510</t>
  </si>
  <si>
    <t xml:space="preserve">JUMBO CORREA ADRIAN JONATHAN </t>
  </si>
  <si>
    <t>JUMBO CORREA EYSTER ANDRÉS</t>
  </si>
  <si>
    <t xml:space="preserve">JUMBO LAPO DANIEL JESUS </t>
  </si>
  <si>
    <t>1150159174</t>
  </si>
  <si>
    <t>JUMBO MERINO MANUEL EDMUNDO</t>
  </si>
  <si>
    <t>JUMBO TANDAZO JIMY ANIVAL</t>
  </si>
  <si>
    <t>0705346542</t>
  </si>
  <si>
    <t>KAIKIAT ANTUASH LUIS TOMAS</t>
  </si>
  <si>
    <t>KAJEKAI ANTUN JHOEL CHRISTIAN</t>
  </si>
  <si>
    <t>KAJEKAI NUSSE CRISTIAN ISRAEL</t>
  </si>
  <si>
    <t>1400713531</t>
  </si>
  <si>
    <t>KASTILLO ESTRELLA ANDRE MARCEL</t>
  </si>
  <si>
    <t>LAFEBRE ALVAREZ EDISON VICENTE</t>
  </si>
  <si>
    <t>LAGUA SAQUINGA WILLIAN EDISON</t>
  </si>
  <si>
    <t>LALVAY CAJAMARCA JEFFERSON FABRICIO</t>
  </si>
  <si>
    <t xml:space="preserve">LANAS CEVALLOS DAVID ISAAC	</t>
  </si>
  <si>
    <t>1725726598</t>
  </si>
  <si>
    <t>LARA MARTINEZ CARLOS ANDRES</t>
  </si>
  <si>
    <t>0504329145</t>
  </si>
  <si>
    <t>LEMA ROJAS CHRISTIAN RENATO</t>
  </si>
  <si>
    <t xml:space="preserve">LEON  BROCEL KARLA </t>
  </si>
  <si>
    <t>0926343575</t>
  </si>
  <si>
    <t>LEON HERNANDEZ MARIA CRISTINA</t>
  </si>
  <si>
    <t>TRABAJADORA SOCIAL</t>
  </si>
  <si>
    <t>LEON RODRIGUEZ JUAN CARLOS</t>
  </si>
  <si>
    <t>0450088927</t>
  </si>
  <si>
    <t>LITA CACUANGO JONATHAN FABRICIO</t>
  </si>
  <si>
    <t>LITA CACUANGO LUIS ALEXANDER</t>
  </si>
  <si>
    <t>LIZCANO GARCIA GERMAN DARIO</t>
  </si>
  <si>
    <t>LIZCANO GARCIA OSCAR IVAN</t>
  </si>
  <si>
    <t xml:space="preserve">LLERENA YAMBA HENRY PAUL </t>
  </si>
  <si>
    <t>LLUGSHA SIZA LENIN BLADIMIR</t>
  </si>
  <si>
    <t>1850289107</t>
  </si>
  <si>
    <t>LOAIZA AGUILAR OLGER HOLGER</t>
  </si>
  <si>
    <t>1900498658</t>
  </si>
  <si>
    <t>LOJA RAMON JUAN CARLOS</t>
  </si>
  <si>
    <t>LOMBEIDA MEDRANO GEOVANNY JAVIER</t>
  </si>
  <si>
    <t>1721244505</t>
  </si>
  <si>
    <t xml:space="preserve">LOOR VALLE JOSE IGNACIO </t>
  </si>
  <si>
    <t>LOPEZ  CALVOPIÑA KIMBERLIN DEANNA</t>
  </si>
  <si>
    <t>0923604318</t>
  </si>
  <si>
    <t>LOPEZ BETANCOURT JONATHAN ISRAEL</t>
  </si>
  <si>
    <t>LOPEZ MAYA WIDER IVAN</t>
  </si>
  <si>
    <t>LOPEZ SAFLA KLEVER GEOVANNY</t>
  </si>
  <si>
    <t>0550338750</t>
  </si>
  <si>
    <t>LOPEZ SALAZAR ALCIDES BLADIMIR</t>
  </si>
  <si>
    <t>LOYA ANDRANGO JOHN MAICOL</t>
  </si>
  <si>
    <t>LOYO QUISPE DIANA DEL ROCIO</t>
  </si>
  <si>
    <t xml:space="preserve">LUCAS LARA FABRICIO NARCILO </t>
  </si>
  <si>
    <t>LUCERO SANCHEZ NERY NAUN</t>
  </si>
  <si>
    <t>0704082113</t>
  </si>
  <si>
    <t>LUDEÑA LOPEZ JAMES JOSE</t>
  </si>
  <si>
    <t> </t>
  </si>
  <si>
    <t>MACIAS OCAÑA ANA PAOLA</t>
  </si>
  <si>
    <t>0503362147</t>
  </si>
  <si>
    <t>MACIAS TRIVIÑO JHORDY ANTHONY</t>
  </si>
  <si>
    <t>1751210020</t>
  </si>
  <si>
    <t>MALACATUS ROSILLO JUAN GABRIEL</t>
  </si>
  <si>
    <t>MALAN QUISHPE KEVIN JOEL</t>
  </si>
  <si>
    <t>MALDONADO MINGA ANDRES JACINTO</t>
  </si>
  <si>
    <t>MALDONADO MINGA SOFIA ELIZABETH</t>
  </si>
  <si>
    <t>MALDONADO NOBOA CRISTIAN PAUL</t>
  </si>
  <si>
    <t>0605815349</t>
  </si>
  <si>
    <t>MAMANI GARNICA RUFINO</t>
  </si>
  <si>
    <t>MANCILLA SARANGO JEFFERSON JAHYR</t>
  </si>
  <si>
    <t>MANTILLA ARDILA EDER FRANCISCO</t>
  </si>
  <si>
    <t>MARCALLA CHILLAGANA  LUIS FERNANDO</t>
  </si>
  <si>
    <t>MARQUEZ ANDRADE JOCELYN ANDREA</t>
  </si>
  <si>
    <t>1720166303</t>
  </si>
  <si>
    <t xml:space="preserve">MARTINEZ NANTIPIA RONALD OSWALDO </t>
  </si>
  <si>
    <t>MARTINEZ SANTANA MAURICIO RICARDO</t>
  </si>
  <si>
    <t>MASA AGREDA ANGEL FLORESMILO</t>
  </si>
  <si>
    <t>1105290199</t>
  </si>
  <si>
    <t xml:space="preserve">MASACHE TORRES ANGEL STALIN 	</t>
  </si>
  <si>
    <t>1150752853</t>
  </si>
  <si>
    <t xml:space="preserve">MASAPANTA MENA EMERSON ADRIAN </t>
  </si>
  <si>
    <t>0504200767</t>
  </si>
  <si>
    <t>MASHIAN PAEZ FREDY VINICIO</t>
  </si>
  <si>
    <t>MAYO SARANGO SILVIO SANTIAGO</t>
  </si>
  <si>
    <t>1104206071</t>
  </si>
  <si>
    <t>MAZA ORTEGA FRANCISCO ANTONIO</t>
  </si>
  <si>
    <t>MEDINA ANALUISA BRYAN ENRIQUE</t>
  </si>
  <si>
    <t>MEDINA GUAROCHICO ANGEL LISANDRO</t>
  </si>
  <si>
    <t>0503028169</t>
  </si>
  <si>
    <t xml:space="preserve">BOMBERO </t>
  </si>
  <si>
    <t>MEJIA CARDENAS ROMMEL FABIAN</t>
  </si>
  <si>
    <t xml:space="preserve">MEJIA MEJIA CARLOS HOMERO </t>
  </si>
  <si>
    <t>MENA CHAVEZ EDGAR PATRICIO</t>
  </si>
  <si>
    <t>MENA TIGMASA JONATHAN DAMIAN</t>
  </si>
  <si>
    <t>0503567307</t>
  </si>
  <si>
    <t>MENDOZA GOMEZ DARWIN FABRICIO</t>
  </si>
  <si>
    <t>MENDOZA MENDOZA DIEGO VICENTE</t>
  </si>
  <si>
    <t>MENDOZA ORTIZ ALEXANDER EFRAIN</t>
  </si>
  <si>
    <t>MENDOZA ORTIZ BYRON EDUARDO</t>
  </si>
  <si>
    <t>MENDOZA PATIÑO JOSE FELIPE</t>
  </si>
  <si>
    <t>MENIG WALDO</t>
  </si>
  <si>
    <t>MERCHAN AUCAY JHON MARCOLINO</t>
  </si>
  <si>
    <t>MERINO JIMENEZ JORGE LEONARDO</t>
  </si>
  <si>
    <t>MERINO SANCHEZ HERMEL RENAN</t>
  </si>
  <si>
    <t>1104444797</t>
  </si>
  <si>
    <t>MERINO TORRES BRYAM LEONARDO</t>
  </si>
  <si>
    <t>1150431235</t>
  </si>
  <si>
    <t>MERINO TORRES JACKSON PATRICIO</t>
  </si>
  <si>
    <t>1150469649</t>
  </si>
  <si>
    <t>MEZA VITERI DAVID ALEJANDRO</t>
  </si>
  <si>
    <t>1722701206</t>
  </si>
  <si>
    <t>MINGA ABRIGO WALTER GEOVANNY</t>
  </si>
  <si>
    <t>MONTENEGRO GALARZA WILSON SANTIAGO</t>
  </si>
  <si>
    <t>MORA ALMEIDA MAURO ISRAEL</t>
  </si>
  <si>
    <t>MORA CARREÑO CRISTIAN</t>
  </si>
  <si>
    <t>0106329519</t>
  </si>
  <si>
    <t>MORA CARREÑO OLGER DAVID</t>
  </si>
  <si>
    <t>0106330020</t>
  </si>
  <si>
    <t>MORA GARCIA MARCO DIEGO</t>
  </si>
  <si>
    <t>MORA MENDOZA FRANKLIN STALIN</t>
  </si>
  <si>
    <t>0704433754</t>
  </si>
  <si>
    <t>MORALES BENALCAZAR RICARDO DAVID</t>
  </si>
  <si>
    <t>MORALES CORREA ALEXANDER FRANCISCO</t>
  </si>
  <si>
    <t>MORALES FLORES DARWIN GUSTAVO</t>
  </si>
  <si>
    <t xml:space="preserve">MORALES PEREZ EDISON DAVID </t>
  </si>
  <si>
    <t>1724371818</t>
  </si>
  <si>
    <t xml:space="preserve">ASISTENTE HSE </t>
  </si>
  <si>
    <t>MORENO AMORES SOFIA ALEJANDRA</t>
  </si>
  <si>
    <t>0503965527</t>
  </si>
  <si>
    <t>MORENO CHUNCZHO EDGAR MAURICIO</t>
  </si>
  <si>
    <t>0704589001</t>
  </si>
  <si>
    <t>MORENO HARO SARA DEL PILAR</t>
  </si>
  <si>
    <t>MORENO PEREZ DARWIN MARCELO</t>
  </si>
  <si>
    <t>0503363053</t>
  </si>
  <si>
    <t>MORENO RIVERA ROBINSON IVAN</t>
  </si>
  <si>
    <t>MORILLO QUILCA EDIN ABEL</t>
  </si>
  <si>
    <t>MORILLO ROSERO LUCIO GERMAN</t>
  </si>
  <si>
    <t>MOROCHO CEVALLOS WILLIAM MANUEL</t>
  </si>
  <si>
    <t>MOROCHO ERRAEZ FREDDY NAHUN</t>
  </si>
  <si>
    <t>0105449151</t>
  </si>
  <si>
    <t>MULLO YUNGAN MARCIA ALEXANDRA</t>
  </si>
  <si>
    <t>MUÑOZ ALCIVAR PATRICIO GEOVANNY</t>
  </si>
  <si>
    <t>NAJAMTAI ILLANES ANDRES TIMOTEO</t>
  </si>
  <si>
    <t>NARANJO BARRERA CESAR LUIS</t>
  </si>
  <si>
    <t>NARVAEZ CRUZ MARCELA ALEJANDRA</t>
  </si>
  <si>
    <t>1718592551</t>
  </si>
  <si>
    <t>NARVAEZ GUADALUPE DANIEL SIGFRIDO</t>
  </si>
  <si>
    <t>NARVAEZ OJEDA JOSE ANGEL</t>
  </si>
  <si>
    <t>1105265845</t>
  </si>
  <si>
    <t>NAULA PULLA MARIA AUGUSTA</t>
  </si>
  <si>
    <t>0102413200</t>
  </si>
  <si>
    <t>JEFE DE BODEGA</t>
  </si>
  <si>
    <t>NAYLOR DEREK HERNEST</t>
  </si>
  <si>
    <t>NIETO QUEZADA JUAN CARLOS</t>
  </si>
  <si>
    <t>NOGALES AGUILAR GUIDO PATRICIO</t>
  </si>
  <si>
    <t>NOGALES AGUILAR JOSE DAVID</t>
  </si>
  <si>
    <t xml:space="preserve">NOGALES AGUILAR WILLIAM DANIEL </t>
  </si>
  <si>
    <t xml:space="preserve">NOROÑA CAMPOVERDE ANTHONY DANIEL </t>
  </si>
  <si>
    <t>1725391120</t>
  </si>
  <si>
    <t>NOVOA CASTRO FREDDY ALEJANDRO</t>
  </si>
  <si>
    <t>1721629895</t>
  </si>
  <si>
    <t>NOVOA ZAMORA CARLOS FRANCISCO</t>
  </si>
  <si>
    <t>NURINKIAS ANKUASH LORENZO ADRIAN</t>
  </si>
  <si>
    <t>OBELENCIO MOROCHO JESUS ALBERTO</t>
  </si>
  <si>
    <t>OCAMPO VEINTIMILLA GEOVANNY ROLANDO</t>
  </si>
  <si>
    <t xml:space="preserve">1104015423 </t>
  </si>
  <si>
    <t>OJEDA GUAMBO DARWIN EDUARDO</t>
  </si>
  <si>
    <t>OLIVO MAYORGA DIEGO FERNANDO</t>
  </si>
  <si>
    <t>0704418995</t>
  </si>
  <si>
    <t>OLIVO MIRANDA OSCAR JAVIER</t>
  </si>
  <si>
    <t>OLMEDO JIMENEZ PEDRO DANIEL</t>
  </si>
  <si>
    <t>1103192454</t>
  </si>
  <si>
    <t>OLMEDO SOTO EDISON PATRICIO</t>
  </si>
  <si>
    <t>1106004003</t>
  </si>
  <si>
    <t xml:space="preserve">OLMEDO SOTO PEDRO ALEJANDRO </t>
  </si>
  <si>
    <t>1106002874</t>
  </si>
  <si>
    <t>ONTANEDA JIMENEZ GEOVANNY FABRICIO</t>
  </si>
  <si>
    <t>1900754670</t>
  </si>
  <si>
    <t>ONTANEDA JIMENEZ WILLAN HOMERO</t>
  </si>
  <si>
    <t>OÑA AYALA BRYAN ALEXANDER</t>
  </si>
  <si>
    <t>OÑA CHANGOLUISA JORGE LUIS</t>
  </si>
  <si>
    <t>INGENIERO EN SISTEMAS</t>
  </si>
  <si>
    <t>ORDOÑEZ ARPI EDWIN ADRIAN</t>
  </si>
  <si>
    <t>ORDOÑEZ CURAY LUIS IVAN</t>
  </si>
  <si>
    <t>1103443980</t>
  </si>
  <si>
    <t>ORDOÑEZ ORDOÑEZ EDISON ALFREDO</t>
  </si>
  <si>
    <t>0706754348</t>
  </si>
  <si>
    <t>ORDOÑEZ ORDOÑEZ KEVIN WALTER</t>
  </si>
  <si>
    <t xml:space="preserve">ORELLANA VILLALTA CRISTOPHER JHON </t>
  </si>
  <si>
    <t xml:space="preserve">ORTEGA BURBANO ELIANA NATALY </t>
  </si>
  <si>
    <t>0107390155</t>
  </si>
  <si>
    <t>ORTEGA CALVOPIÑA BRYAN FERNANDO</t>
  </si>
  <si>
    <t>ORTIZ CARRION ANGEL PORFIRIO</t>
  </si>
  <si>
    <t>1713274486</t>
  </si>
  <si>
    <t>ORTIZ CARRION CLAUDIO ROBERTO</t>
  </si>
  <si>
    <t>1710456763</t>
  </si>
  <si>
    <t>OVIEDO CALLE JONATHAN WILMAN</t>
  </si>
  <si>
    <t>OVIEDO DIAZ VICTOR ALFONSO</t>
  </si>
  <si>
    <t>OVIEDO MONCADA JOSE JAYRO</t>
  </si>
  <si>
    <t>0705023760</t>
  </si>
  <si>
    <t xml:space="preserve">PAATI PINCHUPA PAUL RODRIGO </t>
  </si>
  <si>
    <t>PACHACAMA PACHACAMA ERICK DAVID</t>
  </si>
  <si>
    <t>1723957583</t>
  </si>
  <si>
    <t xml:space="preserve">PACHACAMA PACHACAMA JOSE LUIS </t>
  </si>
  <si>
    <t>PACHACAMA SANGOQUIZA DIEGO FRANCISCO</t>
  </si>
  <si>
    <t>PAEZ RAMOS JOHN EDISON</t>
  </si>
  <si>
    <t>0550246490</t>
  </si>
  <si>
    <t>PALLO TATES MAURICIO RICARDO</t>
  </si>
  <si>
    <t>PALOMINO VALDIVIESO LUIS GERARDO</t>
  </si>
  <si>
    <t>0604438242</t>
  </si>
  <si>
    <t>PARDO ABAD ANGEL JOSE</t>
  </si>
  <si>
    <t>1105589954</t>
  </si>
  <si>
    <t>PARDO ABAD NIXON ALFONSO</t>
  </si>
  <si>
    <t>1150290888</t>
  </si>
  <si>
    <t>PARDO CORDERO FRANCISCO HERNAN</t>
  </si>
  <si>
    <t>0703143248</t>
  </si>
  <si>
    <t>PARDO GAONA YANDRY VICENTE</t>
  </si>
  <si>
    <t>1150773602</t>
  </si>
  <si>
    <t>PARDO MEDINO STALIN JAMIL</t>
  </si>
  <si>
    <t>1104714439</t>
  </si>
  <si>
    <t>PARDO PARDO ANGEL SALVADOR</t>
  </si>
  <si>
    <t>1102910732</t>
  </si>
  <si>
    <t>PARDO TORRES MANUEL WILFRIDO</t>
  </si>
  <si>
    <t>1103265664</t>
  </si>
  <si>
    <t>PAREDES RAMOS SERGIO LIZAR</t>
  </si>
  <si>
    <t>PAREDES TROYA LENIN NATANAEL</t>
  </si>
  <si>
    <t>PAREJA CARRILLO DAVID RODRIGO</t>
  </si>
  <si>
    <t>1721408183</t>
  </si>
  <si>
    <t>PASPUEZAN QUESPAS BRYAN ALEXANDER</t>
  </si>
  <si>
    <t>1722408158</t>
  </si>
  <si>
    <t>PASTUÑA SANCHEZ LENIN ANDRES</t>
  </si>
  <si>
    <t>PATIÑO MENDOZA ANA LUCIA</t>
  </si>
  <si>
    <t>1105590176</t>
  </si>
  <si>
    <t>PATIÑO MOROCHO CARLOS MANUEL</t>
  </si>
  <si>
    <t>0103525374</t>
  </si>
  <si>
    <t>PATIÑO RAMOS ORLANDO XAVIER</t>
  </si>
  <si>
    <t>1104645161</t>
  </si>
  <si>
    <t>PATIÑO ROSARIO AUGUSTO DARIO</t>
  </si>
  <si>
    <t>1106090929</t>
  </si>
  <si>
    <t>PAZTO MONTERO JEFFERSON DANIEL</t>
  </si>
  <si>
    <t>PELAEZ JATIVA JORDAN ALEXANDER</t>
  </si>
  <si>
    <t xml:space="preserve">PEÑAFIEL ALMACHI CARLOS DANIEL </t>
  </si>
  <si>
    <t>1729074128</t>
  </si>
  <si>
    <t>PEÑAFIEL CEVALLOS JENNY ESTEFANIA</t>
  </si>
  <si>
    <t>0804287423</t>
  </si>
  <si>
    <t>PEÑAFIEL MAFLA WILSON JOSELO</t>
  </si>
  <si>
    <t>PEÑALOZA CARRION JOSE LUIS</t>
  </si>
  <si>
    <t>0706370772</t>
  </si>
  <si>
    <t xml:space="preserve">PERALTA COQUE OSCAR PAUL	</t>
  </si>
  <si>
    <t>0502866767</t>
  </si>
  <si>
    <t>PEREZ ALMEIDA ANDERSON PAUL</t>
  </si>
  <si>
    <t>PEREZ ALMEIDA ELBER ISRAEL</t>
  </si>
  <si>
    <t>PEREZ GUERRERO BERNARDO RAMIRO</t>
  </si>
  <si>
    <t>PEREZ HARO CRISTIAN SANTIAGO</t>
  </si>
  <si>
    <t>PEREZ HARO JAIME DAVID</t>
  </si>
  <si>
    <t>PEREZ PICERNO VINICIO JAVIER</t>
  </si>
  <si>
    <t>0104159322</t>
  </si>
  <si>
    <t>PEREZ PINTADO MICHAEL ADRIAN</t>
  </si>
  <si>
    <t>PEREZ SILVA BRYAN VINICIO</t>
  </si>
  <si>
    <t>PEREZ SILVA JAIRO JOEL</t>
  </si>
  <si>
    <t>PEREZ SISALEMA JOSE EUGENIO</t>
  </si>
  <si>
    <t>PEREZ SISALIMA JAVIER GIOVANNI</t>
  </si>
  <si>
    <t>PEREZ VASQUEZ IVAN ALEXANDER</t>
  </si>
  <si>
    <t>PIEDRA PIEDRA JAYRO BLADIMIR</t>
  </si>
  <si>
    <t>PIEDRA PIEDRA JHONNY BENITO</t>
  </si>
  <si>
    <t>PIEDRA ROBAYO PABLO ANDRES</t>
  </si>
  <si>
    <t xml:space="preserve">PILALUISA HERNANDEZ TIFANNY BRIGITH	</t>
  </si>
  <si>
    <t>1750300491</t>
  </si>
  <si>
    <t>PILATUÑA VERDUGO STALIN NICOLAS</t>
  </si>
  <si>
    <t>PILLAJO SAMBACHE LISETH PAOLA</t>
  </si>
  <si>
    <t>1723302418</t>
  </si>
  <si>
    <t>PINEDA MACAS RODINSON ADRIAN</t>
  </si>
  <si>
    <t>PINOS BAHO FERNANDO VICENTE</t>
  </si>
  <si>
    <t>PINTADO VIVANCO JONATHAN CRISTOBAL</t>
  </si>
  <si>
    <t xml:space="preserve">PINZON ENRIQUEZ LEONARDO EMANUEL </t>
  </si>
  <si>
    <t>PIZARRO ASANZA GABRIEL ALEXANDER</t>
  </si>
  <si>
    <t>0706377884</t>
  </si>
  <si>
    <t>PIZARRO MITE ERWIN MODESTO</t>
  </si>
  <si>
    <t>0918532540</t>
  </si>
  <si>
    <t>PLATA LEON ADELVIS DE JESUS</t>
  </si>
  <si>
    <t>0152050795</t>
  </si>
  <si>
    <t>PLUA CEVALLOS CRISTIAN ALEXANDER</t>
  </si>
  <si>
    <t>PONCE CUASAPUD WILLIAM ANDRES</t>
  </si>
  <si>
    <t>1723017810</t>
  </si>
  <si>
    <t>PONCE PONCE DANILO FRANCISCO</t>
  </si>
  <si>
    <t>1150113908</t>
  </si>
  <si>
    <t>PONCE PONCE GERARDO BELARMINO</t>
  </si>
  <si>
    <t>1150449393</t>
  </si>
  <si>
    <t>PONCE ROSERO HENRY GERMAN</t>
  </si>
  <si>
    <t>0503442428</t>
  </si>
  <si>
    <t>PONCE TAYO ROBINSON PAUL</t>
  </si>
  <si>
    <t>1726091711</t>
  </si>
  <si>
    <t>PONCE VARGAS DIEGO ANDREW</t>
  </si>
  <si>
    <t>1721775003</t>
  </si>
  <si>
    <t>29/02/1996</t>
  </si>
  <si>
    <t>PONTON TORO MARIA XIMENA</t>
  </si>
  <si>
    <t>0705200152</t>
  </si>
  <si>
    <t>AYUDANTE DE COCINA</t>
  </si>
  <si>
    <t>PORRAS CORDOVA JEFFERSON VINICIO</t>
  </si>
  <si>
    <t>POZO HIDALGO HENRY FABIAN</t>
  </si>
  <si>
    <t>POZO HUERTA LUIS ALFREDO</t>
  </si>
  <si>
    <t>0401578752</t>
  </si>
  <si>
    <t>PULAMARIN QUIMBIULCO FREDDY PATRICIO</t>
  </si>
  <si>
    <t>1726114851</t>
  </si>
  <si>
    <t>PULLA TEPAN PEDRO VICENTE</t>
  </si>
  <si>
    <t>0104202221</t>
  </si>
  <si>
    <t>PUWAINCHIR TSAHIMP YANTSA WALTER</t>
  </si>
  <si>
    <t>QUEREMBAS NARVAEZ DAVID OLMEDO</t>
  </si>
  <si>
    <t xml:space="preserve">QUEVEDO CARRION JUAN PABLO </t>
  </si>
  <si>
    <t>1105196842</t>
  </si>
  <si>
    <t>QUEVEDO CASTILLO YANDRI FERNANDO</t>
  </si>
  <si>
    <t>1150296851</t>
  </si>
  <si>
    <t>QUEZADA MENDEZ JUAN GABRIEL</t>
  </si>
  <si>
    <t>QUEZADA PARDO LUIS ESTEBAN</t>
  </si>
  <si>
    <t>1105585374</t>
  </si>
  <si>
    <t>QUEZADA ZAMBRANO ROCIO ALEXANDRA</t>
  </si>
  <si>
    <t>1725919771</t>
  </si>
  <si>
    <t xml:space="preserve">QUILCA LITA HERNAN SELIMO </t>
  </si>
  <si>
    <t>QUILCA TIPANLUISA EDWIN STALIN</t>
  </si>
  <si>
    <t xml:space="preserve">QUILCA TIPANLUISA WILSON RENE </t>
  </si>
  <si>
    <t>QUILCA TIPANLUIZA WELINTONG JAVIER</t>
  </si>
  <si>
    <t>QUILLE GUIÑANSACA ANGEL MIGUEL</t>
  </si>
  <si>
    <t>QUINATOA GAGLAY ANGEL OSWALDO</t>
  </si>
  <si>
    <t>0503042756</t>
  </si>
  <si>
    <t>QUINTANILLA MONTEZUMA YESSENIA SOFIA</t>
  </si>
  <si>
    <t>COORDINADOR DE TALENTO HUMANO</t>
  </si>
  <si>
    <t xml:space="preserve">QUINZO PALOMO RODOLFO WLADIMIR	</t>
  </si>
  <si>
    <t>1600470700</t>
  </si>
  <si>
    <t>QUIROZ GÓMEZ KEVIN JOEL</t>
  </si>
  <si>
    <t>QUISPE HUAMANI VALENTIN</t>
  </si>
  <si>
    <t>RAMON ERRAEZ UBALDO LAUTARO</t>
  </si>
  <si>
    <t>0103488375</t>
  </si>
  <si>
    <t>RAMOS CAMPOVERDE ORLANDO VINICIO</t>
  </si>
  <si>
    <t>REA CASTRO MARCELO ALEJANDRO</t>
  </si>
  <si>
    <t>REATEGUI PEREZ ROBER PEDRO</t>
  </si>
  <si>
    <t xml:space="preserve">1105008625 </t>
  </si>
  <si>
    <t>REINADO CASTRO NAIRON JAVIER</t>
  </si>
  <si>
    <t>0942618059</t>
  </si>
  <si>
    <t>REVELO MORALES BRAYAN FRANCISCO</t>
  </si>
  <si>
    <t>1723880363</t>
  </si>
  <si>
    <t>RIOFRIO SIVISAPA ANDY</t>
  </si>
  <si>
    <t>0706371036</t>
  </si>
  <si>
    <t>RIOFRIO VIVANCO DANNY JOSUE</t>
  </si>
  <si>
    <t>0706129202</t>
  </si>
  <si>
    <t>RIVAS ARQUE JOSE ALBERTO</t>
  </si>
  <si>
    <t>151593969</t>
  </si>
  <si>
    <t>RIVERA CHAMORRO PABLO ANDRES</t>
  </si>
  <si>
    <t>0401616883</t>
  </si>
  <si>
    <t>RIVERA MORILLO ROBERTO CARLOS</t>
  </si>
  <si>
    <t>RIVERA OBANDO CRISTIAN BENITO</t>
  </si>
  <si>
    <t>RIVERA OCHOA BYRON JAVIER</t>
  </si>
  <si>
    <t>RIVERO ZUÑIGA DAVID RENATO</t>
  </si>
  <si>
    <t>ROBLES ROBLES EDISON GEOVANNY</t>
  </si>
  <si>
    <t>0706391232</t>
  </si>
  <si>
    <t>RODRIGUEZ  RODRIGUEZ  MIGUEL ANGEL</t>
  </si>
  <si>
    <t>MONITOR AMBIENTAL</t>
  </si>
  <si>
    <t>RODRIGUEZ ALVAREZ BYRON PAUL</t>
  </si>
  <si>
    <t>1106015744</t>
  </si>
  <si>
    <t>RODRIGUEZ AYALA RAMIRO RAMON</t>
  </si>
  <si>
    <t>RODRIGUEZ CALLE IGINIO FABIAN</t>
  </si>
  <si>
    <t>1102836580</t>
  </si>
  <si>
    <t>11/1/1970</t>
  </si>
  <si>
    <t>RODRIGUEZ CARRION CARLOS EFREN</t>
  </si>
  <si>
    <t>1103107379</t>
  </si>
  <si>
    <t>RODRIGUEZ CARRION LUIS ORLANDO</t>
  </si>
  <si>
    <t>1102971841</t>
  </si>
  <si>
    <t>RODRIGUEZ CUEVA KELVIN FERNANDO</t>
  </si>
  <si>
    <t>1104714298</t>
  </si>
  <si>
    <t>RODRIGUEZ MEDIAVILA HECTOR STALIN</t>
  </si>
  <si>
    <t>RODRIGUEZ PONCE NIXON STIVEN</t>
  </si>
  <si>
    <t>RODRIGUEZ RAMOS DANNY IVAN</t>
  </si>
  <si>
    <t>RODRIGUEZ RAMOS JORGE RAFAEL</t>
  </si>
  <si>
    <t>RODRIGUEZ REYES DILMER FRANCISCO</t>
  </si>
  <si>
    <t>1150926689</t>
  </si>
  <si>
    <t>RODRIGUEZ RUIZ DENIS PAUL</t>
  </si>
  <si>
    <t>RODRIGUEZ SARANGO MANUEL RIGOBERTO</t>
  </si>
  <si>
    <t>0703901033</t>
  </si>
  <si>
    <t>RODRIGUEZ TORRES JACINTO FERNANDO</t>
  </si>
  <si>
    <t>1105794885</t>
  </si>
  <si>
    <t xml:space="preserve">RODRIGUEZ TORRES JOSE PAUL </t>
  </si>
  <si>
    <t>1105579328</t>
  </si>
  <si>
    <t>RODRIGUEZ TORRES JUAN FRANCISCO</t>
  </si>
  <si>
    <t>1104367576</t>
  </si>
  <si>
    <t>RODRIGUEZ TORRES MAURICIO FERMIN</t>
  </si>
  <si>
    <t>1104835267</t>
  </si>
  <si>
    <t xml:space="preserve">RODRIGUEZ VILLARROEL ALEXIS ANDRES	</t>
  </si>
  <si>
    <t>1719632133</t>
  </si>
  <si>
    <t>ROGEL PINTO JEFFERSON EDUARDO</t>
  </si>
  <si>
    <t>ROGEL QUEZADA OMAR ALEXANDER</t>
  </si>
  <si>
    <t>0706844040</t>
  </si>
  <si>
    <t>ROGEL RAMÍREZ JHON EDILBERTO</t>
  </si>
  <si>
    <t>ROJAS ALMAGRO CARLOS ALEXIS</t>
  </si>
  <si>
    <t>ROJAS CUMBICUS CARLOS MONTELICIO</t>
  </si>
  <si>
    <t>0703157842</t>
  </si>
  <si>
    <t>ROJAS GONZA JOSE EFRAIN</t>
  </si>
  <si>
    <t xml:space="preserve">ROJAS JARAMILLO WILVER MOICES </t>
  </si>
  <si>
    <t>ROJAS MACAS JHONATAN ANDRES</t>
  </si>
  <si>
    <t>ROJAS RISQUEZ ROBERTO ENRIQUE</t>
  </si>
  <si>
    <t>0962435616</t>
  </si>
  <si>
    <t>ROJAS ROJAS JHON FROILAN</t>
  </si>
  <si>
    <t>ROMARIO ARNALDO AREQUIPA NOGALES</t>
  </si>
  <si>
    <t>ROMERO BLACIO LIXY MALLERLI</t>
  </si>
  <si>
    <t>0706370228</t>
  </si>
  <si>
    <t>ROMERO FLORES CARLOS LUIS</t>
  </si>
  <si>
    <t>ROMERO JARAMILLO ELMER EDISON</t>
  </si>
  <si>
    <t>ROMERO PORRAS WILMAN STALIN</t>
  </si>
  <si>
    <t>ROMERO SOTO HERMAN GONZALO</t>
  </si>
  <si>
    <t>0702927351</t>
  </si>
  <si>
    <t>ROSARIO BRAVO CRISTIAN ALEXANDER</t>
  </si>
  <si>
    <t>1150362364</t>
  </si>
  <si>
    <t>8/7/2003</t>
  </si>
  <si>
    <t>ROSARIO BRAVO JULIO JOSÉ</t>
  </si>
  <si>
    <t xml:space="preserve">ROSARIO HUGO STALIN </t>
  </si>
  <si>
    <t>0704056530</t>
  </si>
  <si>
    <t>ROSARIO RODRIGUEZ JUAN DIEGO</t>
  </si>
  <si>
    <t>ROSARIO VACA JOSE OLEGARIO</t>
  </si>
  <si>
    <t>0704963826</t>
  </si>
  <si>
    <t>ROSERO HERRERA JAIRO VINICIO</t>
  </si>
  <si>
    <t>ROSERO VILLALBA JILSON ALEXANDER</t>
  </si>
  <si>
    <t>RUIZ JIMENEZ JORDAN ADRIAN</t>
  </si>
  <si>
    <t>1150822516</t>
  </si>
  <si>
    <t>RUIZ JIMENEZ ROMULO MIGUEL</t>
  </si>
  <si>
    <t>1150951836</t>
  </si>
  <si>
    <t>SAANT ANTUASH ROGELIO RICARDO</t>
  </si>
  <si>
    <t>SAAVEDRA PARRA ROBERTH MAURICIO</t>
  </si>
  <si>
    <t>SAGBAY AGUIRRE JHEISON ROLANDO</t>
  </si>
  <si>
    <t>SALAS CAZA IRVING ANDRES</t>
  </si>
  <si>
    <t>SALAZAR GUAGALANGO DANIEL ELICEO</t>
  </si>
  <si>
    <t>SALAZAR JIMENEZ RICARDO ISRAEL</t>
  </si>
  <si>
    <t>1150015350</t>
  </si>
  <si>
    <t>SALAZAR MEJIA BLANCA KATHERINE</t>
  </si>
  <si>
    <t>SALAZAR RODRIGUEZ ALEX DALTON</t>
  </si>
  <si>
    <t>SALAZAR ROMERO JENSIN EDUARDO</t>
  </si>
  <si>
    <t>SALAZAR SOLORZANO EDGAR PATRICIO</t>
  </si>
  <si>
    <t xml:space="preserve">SALINAS PACHECO NIXON NEPTALI </t>
  </si>
  <si>
    <t>SALTO JACHERO JUAN DIEGO</t>
  </si>
  <si>
    <t>0302156534</t>
  </si>
  <si>
    <t>COORDINADOR DE MANTENIMIENTO</t>
  </si>
  <si>
    <t>SALTOS CARRASCO CHRISTIAN MARCELO</t>
  </si>
  <si>
    <t>SALTOS PARCO ANDERSON XAVIER</t>
  </si>
  <si>
    <t>0202214532</t>
  </si>
  <si>
    <t>SALVADOR ESPIN MARIA CRISTINA</t>
  </si>
  <si>
    <t>SAMANIEGO TORRES ROSALBA GABRIELA</t>
  </si>
  <si>
    <t>SANAMBAY ROJAS JUAN CARLOS</t>
  </si>
  <si>
    <t>SANAMBAY VEGA FRANKLIN ANDRES</t>
  </si>
  <si>
    <t>SANCHEZ BRITO CRISTIAN ADRIAN</t>
  </si>
  <si>
    <t>0107622821</t>
  </si>
  <si>
    <t>SANCHEZ CHERREZ WALTER RODRIGO</t>
  </si>
  <si>
    <t>2300015795</t>
  </si>
  <si>
    <t>SANCHEZ CHUQUIGUANGA ROGELIO FRANCISCO</t>
  </si>
  <si>
    <t>1104989403</t>
  </si>
  <si>
    <t>SANCHEZ CHUQUIGUANGA WILMER RAFAEL</t>
  </si>
  <si>
    <t>1104759756</t>
  </si>
  <si>
    <t>SANCHEZ CUEVA LUIS HERNAN</t>
  </si>
  <si>
    <t>1105711269</t>
  </si>
  <si>
    <t>SANCHEZ MERCHAN HENRY DANIEL</t>
  </si>
  <si>
    <t>0105931091</t>
  </si>
  <si>
    <t>SANCHEZ QUIROGA ALEX JEFFERSON</t>
  </si>
  <si>
    <t>SANCHIM TSWINK MARIO ALFONSO</t>
  </si>
  <si>
    <t>SANDOVAL GARCIA GEOVANNA CELIA</t>
  </si>
  <si>
    <t>0925261943</t>
  </si>
  <si>
    <t>SANIMBIA PIRUCH LENIN SILVERIO</t>
  </si>
  <si>
    <t>1900606367</t>
  </si>
  <si>
    <t>SANMARTIN CABRERA EDISON JUNNIOR</t>
  </si>
  <si>
    <t>SANMARTIN MORA LUIS NELSON</t>
  </si>
  <si>
    <t>0103035580</t>
  </si>
  <si>
    <t>SANMARTIN OLALLA ALFREDO LAUREANO</t>
  </si>
  <si>
    <t>SANMARTIN ORTEGA LEYBER ALEXANDER</t>
  </si>
  <si>
    <t>0150361871</t>
  </si>
  <si>
    <t>SANMARTIN TEJEDOR WILLIAM OSWALDO</t>
  </si>
  <si>
    <t>SANTAMARIA BUSTILLOS LEANDRO WLADIMIR</t>
  </si>
  <si>
    <t>0503437527</t>
  </si>
  <si>
    <t>SANTAMARIA PRADO  JEYSON DAVID</t>
  </si>
  <si>
    <t>0503146334</t>
  </si>
  <si>
    <t>SARAGURO REYES MANUEL EDILBERTO</t>
  </si>
  <si>
    <t>0702725912</t>
  </si>
  <si>
    <t>SARANGO ROSARIO MIGUEL ANGEL</t>
  </si>
  <si>
    <t>SARANGO VASQUEZ OLMEDO EMILIO</t>
  </si>
  <si>
    <t>0703483479</t>
  </si>
  <si>
    <t xml:space="preserve">SEGURA MURILLO JINSOP FABIAN	</t>
  </si>
  <si>
    <t>0750011058</t>
  </si>
  <si>
    <t>09/01/2001</t>
  </si>
  <si>
    <t>SHARUP SHUIR EDMUNDO ALFREDO</t>
  </si>
  <si>
    <t>SHARUP TSUKANKA DARWIN CLAUDIO</t>
  </si>
  <si>
    <t>SHIKI ANTUASH GILBER STALIN</t>
  </si>
  <si>
    <t>SHIKI TUKUP TITO GABRIEL</t>
  </si>
  <si>
    <t>1401206246</t>
  </si>
  <si>
    <t>SHIKI TUNKI CHIRIAP LUCIANO</t>
  </si>
  <si>
    <t>SIERRA OSORIO DIEGO FERNANDO</t>
  </si>
  <si>
    <t>GERENTE HSE</t>
  </si>
  <si>
    <t>SIERRA OSORIO OMAR FELIPE</t>
  </si>
  <si>
    <t>BA868829</t>
  </si>
  <si>
    <t>SIGCHO MONCAYO JORGE ANDRES</t>
  </si>
  <si>
    <t>1900775378</t>
  </si>
  <si>
    <t>SILVA CHACHA EDISON PATRICIO</t>
  </si>
  <si>
    <t>SIVISAPA CARAGUAY DARWIN GEOVANNY</t>
  </si>
  <si>
    <t>SOLORZANO PUENTES NEFFER</t>
  </si>
  <si>
    <t>SUAREZ GRANDA JEFFERSON HUMBERTO</t>
  </si>
  <si>
    <t xml:space="preserve">SUAREZ KASENT CHARIP STALYN </t>
  </si>
  <si>
    <t>SUAREZ SAQUINAULA JULIO CESAR</t>
  </si>
  <si>
    <t>0106356595</t>
  </si>
  <si>
    <t>SUASNAVAS CERVANTES MARIO ALEJANDRO</t>
  </si>
  <si>
    <t>1720662152</t>
  </si>
  <si>
    <t>SUCONOTA CASTRO DANIEL ISRAEL</t>
  </si>
  <si>
    <t>1401265309</t>
  </si>
  <si>
    <t>SUIN AYUI EDGAR NICOLAS</t>
  </si>
  <si>
    <t>SUIN QUILAMBAQUI HOLGER JUVENTINO</t>
  </si>
  <si>
    <t>SUQUI CALLE MANUEL ANDRES</t>
  </si>
  <si>
    <t>0104925029</t>
  </si>
  <si>
    <t>SUQUI PACHECO GABRIELA DEL CISNE</t>
  </si>
  <si>
    <t>1150637427</t>
  </si>
  <si>
    <t>TACURI NOGALES EDWIN BRANDO</t>
  </si>
  <si>
    <t>1724826167</t>
  </si>
  <si>
    <t>TANCHIM PAPUE TSUNKI PAUL</t>
  </si>
  <si>
    <t>TANCHIM PAPUE TUNA ADRIANO</t>
  </si>
  <si>
    <t>TANDAZO CASTILLO GUSTAVO XAVIER</t>
  </si>
  <si>
    <t>TANDAZO TANDAZO LEANDRO JESUS</t>
  </si>
  <si>
    <t>TAPIA FLORES MARLO JULI</t>
  </si>
  <si>
    <t>TAPIA GUAROCHICO ANGEL LIZANDRO</t>
  </si>
  <si>
    <t>TARAMUEL MADERA JACQUELINE ELENA</t>
  </si>
  <si>
    <t>0401855341</t>
  </si>
  <si>
    <t>TELLO BALSECA ERICK RAFAEL</t>
  </si>
  <si>
    <t>TENEZACA GUARTAMBER JOHN SEBASTIAN</t>
  </si>
  <si>
    <t>0350089140</t>
  </si>
  <si>
    <t>TERAN ANCHALA KLEBER MAURICIO</t>
  </si>
  <si>
    <t>1004110274</t>
  </si>
  <si>
    <t>TERAN CANO PAUL MAURICIO</t>
  </si>
  <si>
    <t>TERAN CUEVA MICHAEL ANDRES</t>
  </si>
  <si>
    <t>TERAN CULTID JAMILTON ALEXANDER</t>
  </si>
  <si>
    <t>TIBI TUNKI JEISON GABRIEL</t>
  </si>
  <si>
    <t>TIMIAS WAJACH WILMAN ALFREDO</t>
  </si>
  <si>
    <t>0302436423</t>
  </si>
  <si>
    <t>TINITANA JIMENEZ JOSE MILTON</t>
  </si>
  <si>
    <t>1102604335</t>
  </si>
  <si>
    <t>TIÑE REA EDWIN GEOVANNY</t>
  </si>
  <si>
    <t>0502819287</t>
  </si>
  <si>
    <t>TIPAN MAYORGA EDUARDO SALVADOR</t>
  </si>
  <si>
    <t>1205889155</t>
  </si>
  <si>
    <t>TIPANLUISA CAJAMARCA VANESSA ELIZABETH</t>
  </si>
  <si>
    <t>1719525287</t>
  </si>
  <si>
    <t>TIPANLUISA CAJILEMA JUAN PABLO</t>
  </si>
  <si>
    <t>TIPANLUISA SANGUCHO BYRON ALSIBAR</t>
  </si>
  <si>
    <t>0503737272</t>
  </si>
  <si>
    <t>TOAPANTA CAJAHUISHCA DIEGO  GEOVANNY</t>
  </si>
  <si>
    <t>TOAPANTA GUERRERO LUIS MIGUEL</t>
  </si>
  <si>
    <t>TOAPANTA SANGO HECTOR</t>
  </si>
  <si>
    <t xml:space="preserve">TOAPAXI TONATO LUIS FABIAN </t>
  </si>
  <si>
    <t>0503014748</t>
  </si>
  <si>
    <t>TOCTA ESPIN NELSON FABIAN</t>
  </si>
  <si>
    <t>0202063921</t>
  </si>
  <si>
    <t>TORRES CARRION JOSE VICENTE</t>
  </si>
  <si>
    <t>1105034423</t>
  </si>
  <si>
    <t>TORRES CHACHO WILMER POMPILIO</t>
  </si>
  <si>
    <t>0106357106</t>
  </si>
  <si>
    <t>TORRES CUEVA JOSE ALMICAR</t>
  </si>
  <si>
    <t>1102828637</t>
  </si>
  <si>
    <t>TORRES CUEVA LUIS BUSTAMANTE</t>
  </si>
  <si>
    <t>1102316013</t>
  </si>
  <si>
    <t>TORRES GUAMAN LUZ DANIELA</t>
  </si>
  <si>
    <t>TORRES MALDONADO ALISON DAYANNA</t>
  </si>
  <si>
    <t>0706370913</t>
  </si>
  <si>
    <t>TORRES PACHECO JOSE ANTONIO</t>
  </si>
  <si>
    <t>0105367635</t>
  </si>
  <si>
    <t>TORRES PARDO ANGEL DANIEL</t>
  </si>
  <si>
    <t>TORRES PARDO JONATHAN VICENTE</t>
  </si>
  <si>
    <t>TORRES PARDO JOSE JAVIER</t>
  </si>
  <si>
    <t>1105558918</t>
  </si>
  <si>
    <t>TORRES PARDO LUIS FRANCISCO</t>
  </si>
  <si>
    <t>1106020199</t>
  </si>
  <si>
    <t>TORRES PARDO MANUEL IVAN</t>
  </si>
  <si>
    <t>1150008876</t>
  </si>
  <si>
    <t>TORRES PARDO PATRICIO MARCELO</t>
  </si>
  <si>
    <t>1104438484</t>
  </si>
  <si>
    <t>TORRES PATIÑO JUAN DANIEL</t>
  </si>
  <si>
    <t>TORRES RAMIREZ JASMANI ESTEBAN</t>
  </si>
  <si>
    <t>TORRES SARANGO ANGEL VINICIO</t>
  </si>
  <si>
    <t>TORRES TACURI EDGAR DANIEL</t>
  </si>
  <si>
    <t>TORRES TORRES FAUSTO BALBINO</t>
  </si>
  <si>
    <t>1900499466</t>
  </si>
  <si>
    <t>TORRES TORRES FRANCISCO MONFILIO</t>
  </si>
  <si>
    <t>TORRES TORRES JOSE RODRIGO</t>
  </si>
  <si>
    <t>1712811437</t>
  </si>
  <si>
    <t>TORRES TORRES KLÉVER JAVIER</t>
  </si>
  <si>
    <t>1150194395</t>
  </si>
  <si>
    <t xml:space="preserve">TORRES TORRES NEYSER IVAN </t>
  </si>
  <si>
    <t>1005461353</t>
  </si>
  <si>
    <t>TORRES VILLALTA CARLOS ANTONIO</t>
  </si>
  <si>
    <t>1104382070</t>
  </si>
  <si>
    <t xml:space="preserve">TORRES VILLALTA RICHARD ADRIAN </t>
  </si>
  <si>
    <t>TROYA ALBAREZ YARO RAMIRO</t>
  </si>
  <si>
    <t>TROYA JIMÉNEZ GERMAN DANIEL</t>
  </si>
  <si>
    <t>1104696412</t>
  </si>
  <si>
    <t>TROYA JIMENEZ JOSE FABIAN</t>
  </si>
  <si>
    <t>1728250042</t>
  </si>
  <si>
    <t>TRUJILLO GONZALEZ EDILSON</t>
  </si>
  <si>
    <t>TSEREMP WACHAPA MASHU BENIGNO</t>
  </si>
  <si>
    <t>TSUKANKA KASEP YUMA DAMÍAN</t>
  </si>
  <si>
    <t>ULLAURI GAONA JUAN MODESTO</t>
  </si>
  <si>
    <t>1104201569</t>
  </si>
  <si>
    <t>UNKUCH ELVIS RONALDO</t>
  </si>
  <si>
    <t>UNKUCH NANTIPIA WELINGTON FREDY</t>
  </si>
  <si>
    <t>UNKUCH PUJUPAT WILMER OMAR</t>
  </si>
  <si>
    <t>UNKUCH TIMIAS JORGE</t>
  </si>
  <si>
    <t>URIBE ROMERO DARWIN DANIEL</t>
  </si>
  <si>
    <t>URIOLA RIVERA DALTON MANUEL</t>
  </si>
  <si>
    <t>0705507192</t>
  </si>
  <si>
    <t>URRIOLA RENTERIA DAVID PATRICIO</t>
  </si>
  <si>
    <t>URVINA LOJA JHOVANY FERNANDO</t>
  </si>
  <si>
    <t>0106241698</t>
  </si>
  <si>
    <t>URVINA LOJA ROBERTO MARCELO</t>
  </si>
  <si>
    <t>0106241573</t>
  </si>
  <si>
    <t>UWIJINT YAUN HERNAN VICENTE</t>
  </si>
  <si>
    <t>VACA OJEDA SICTO LEODAN</t>
  </si>
  <si>
    <t>1104074248</t>
  </si>
  <si>
    <t>VACA ORTIZ CARLOS EDUARDO</t>
  </si>
  <si>
    <t>GERENTE GENERAL</t>
  </si>
  <si>
    <t>VALAREZO BELTRAN KLEBER RODRIGO</t>
  </si>
  <si>
    <t>0704749258</t>
  </si>
  <si>
    <t>VALAREZO HIDALGO HERMAN DAVID</t>
  </si>
  <si>
    <t>0704396068</t>
  </si>
  <si>
    <t>VALDEZ BEDOYA JUAN ANDRES</t>
  </si>
  <si>
    <t>VALENCIA TAMAYO JOSEPH PATRICIO</t>
  </si>
  <si>
    <t>1724021165</t>
  </si>
  <si>
    <t>VALLEJO DIAZ FREDDY GONZALO</t>
  </si>
  <si>
    <t>VARGAS ANDRADE VINICIO XAVIER</t>
  </si>
  <si>
    <t>VARGAS APUNTES DORYS JEANNETH</t>
  </si>
  <si>
    <t>VARGAS MENDOZA EDISON FELIPE</t>
  </si>
  <si>
    <t>0706618964</t>
  </si>
  <si>
    <t xml:space="preserve">VARGAS QUEZADA JONATHAN STEVEEN	</t>
  </si>
  <si>
    <t>1752285088</t>
  </si>
  <si>
    <t>VASQUEZ GUEVARA JOSE ELMER</t>
  </si>
  <si>
    <t>VAZQUEZ QUIÑONEZ SALOMON</t>
  </si>
  <si>
    <t>G37091438</t>
  </si>
  <si>
    <t>LÍDER AMBIENTAL</t>
  </si>
  <si>
    <t>VEGA IJISAM EDWIN BEYMER</t>
  </si>
  <si>
    <t>VELASQUEZ FERNANDEZ LEONARDO JOSE</t>
  </si>
  <si>
    <t>VELEZ PUERTAS JIMMY RUPERTO</t>
  </si>
  <si>
    <t>1204446403</t>
  </si>
  <si>
    <t>VENTURA HURTADO EFRAIN VICTOR</t>
  </si>
  <si>
    <t>0117212705</t>
  </si>
  <si>
    <t>VERA MOROCHO JORGE LUIS</t>
  </si>
  <si>
    <t>0105496459</t>
  </si>
  <si>
    <t>VERA VILLALTA MANUEL STALIN</t>
  </si>
  <si>
    <t>VERDEZOTO BARREZUETA KHATERINE LIZETH</t>
  </si>
  <si>
    <t>1722403407</t>
  </si>
  <si>
    <t xml:space="preserve">VETANCOURT HERRERA  EVELYN JAJAIRA </t>
  </si>
  <si>
    <t>1726156647</t>
  </si>
  <si>
    <t>PASANTE HSE</t>
  </si>
  <si>
    <t>VICENTE ALVARADO LINO NELSON</t>
  </si>
  <si>
    <t>1103538521</t>
  </si>
  <si>
    <t>VICENTE JIMENEZ LUIS JAVIER</t>
  </si>
  <si>
    <t>1105064321</t>
  </si>
  <si>
    <t xml:space="preserve">VICENTE JIMENEZ NELVIO ANTONIO </t>
  </si>
  <si>
    <t>1104697915</t>
  </si>
  <si>
    <t>VICENTE MERINO ROMULO REINERIO</t>
  </si>
  <si>
    <t>1104198377</t>
  </si>
  <si>
    <t>VIERA VARGAS ANDERSON STALIN</t>
  </si>
  <si>
    <t>0504200619</t>
  </si>
  <si>
    <t>VILCA MARTEL JUAN CARLOS</t>
  </si>
  <si>
    <t>VILELA MONICA JANETH</t>
  </si>
  <si>
    <t>0704222009</t>
  </si>
  <si>
    <t>VILLACIS BEJARANO LUIS ALBERTO</t>
  </si>
  <si>
    <t>JEFE DE TALLER</t>
  </si>
  <si>
    <t>VILLACIS CHAMBA NELSON FABRICIO</t>
  </si>
  <si>
    <t>VILLALBA CERDA MARCO DANILO</t>
  </si>
  <si>
    <t>0503122905</t>
  </si>
  <si>
    <t>VILLALTA VARGAS JOFFRE FROILAN</t>
  </si>
  <si>
    <t>1150352357</t>
  </si>
  <si>
    <t>VILLAMIZAR ALBARRACIN EDISON JOAN</t>
  </si>
  <si>
    <t>AW194641</t>
  </si>
  <si>
    <t>VILLENA GUEVARA ROGER</t>
  </si>
  <si>
    <t>VITERI VARGAS STIVEN PATRICIO</t>
  </si>
  <si>
    <t>0504200668</t>
  </si>
  <si>
    <t>WACHAPA JUANK ADRIAN ROMULO</t>
  </si>
  <si>
    <t>WAJARAI SAANT STALIN FREDY</t>
  </si>
  <si>
    <t>WAMPASH ANTUASH JUNIOR FABIAN</t>
  </si>
  <si>
    <t>WAMPASH JUANK PABLO LUIS</t>
  </si>
  <si>
    <t>YANEZ ALMEIDA CARLOS EDUARDO</t>
  </si>
  <si>
    <t>YANEZ ONOA EDWIN REMIGIO</t>
  </si>
  <si>
    <t>YANEZ REYES EDWIN WLADIMIR</t>
  </si>
  <si>
    <t>YANEZ SANCHEZ  JAIR ALEXANDER</t>
  </si>
  <si>
    <t>0401438486</t>
  </si>
  <si>
    <t>YANKUR ANTU JUNIOR GEOVANNY</t>
  </si>
  <si>
    <t>1401351802</t>
  </si>
  <si>
    <t>YANKUR AYUY EDDY GEOVANNY</t>
  </si>
  <si>
    <t>YANKUR SHAKAIM MAURO IVAN</t>
  </si>
  <si>
    <t>YANKUR SHAKAIM WILLIAN WILFO</t>
  </si>
  <si>
    <t>YAR GUAPAZ HENRY GEOVANNY</t>
  </si>
  <si>
    <t>YAZAN ESPINOSA RODDY DANIEL</t>
  </si>
  <si>
    <t>YUNGA ALVARRACIN DEISY JACQUELINE</t>
  </si>
  <si>
    <t>1750058198</t>
  </si>
  <si>
    <t xml:space="preserve">ZAMBRANO PINZÓN ANGEL ALEXANDER </t>
  </si>
  <si>
    <t>ZAMBRANO TUTIVEN JORGE DAVID</t>
  </si>
  <si>
    <t>ZAPATA CAUTULLIN JORGE ALEJANDRO</t>
  </si>
  <si>
    <t>ZARUMA SARAGURO NIXON ALFREDO</t>
  </si>
  <si>
    <t>0750035396</t>
  </si>
  <si>
    <t>ZHUNIO LOJA ELVIS ADRIAN</t>
  </si>
  <si>
    <t>ZURITA SARITAMA DAYANNA KATHERINE</t>
  </si>
  <si>
    <t>1723341143</t>
  </si>
  <si>
    <t xml:space="preserve">GRUPO Y FACTOR SANGUINEO </t>
  </si>
  <si>
    <t>EN CASO DE EMERGENCIA AVISAR:</t>
  </si>
  <si>
    <t>B Rh +</t>
  </si>
  <si>
    <t>O Rh 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</si>
</sst>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300A]dddd\,\ dd&quot; de &quot;mmmm&quot; de &quot;yyyy;@"/>
    <numFmt numFmtId="165" formatCode="[$-10409]h:mm:ss\ AM/PM;@"/>
    <numFmt numFmtId="166" formatCode="[$-F800]dddd\,\ mmmm\ dd\,\ yyyy"/>
    <numFmt numFmtId="167" formatCode="[$-1540A]dd\-mmm\-yy;@"/>
    <numFmt numFmtId="168" formatCode="dd/mm/yyyy;@"/>
  </numFmts>
  <fonts count="13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Franklin Gothic Book"/>
      <family val="2"/>
    </font>
    <font>
      <sz val="10"/>
      <color theme="1"/>
      <name val="Arial"/>
      <family val="2"/>
    </font>
    <font>
      <sz val="10"/>
      <color rgb="FF000000"/>
      <name val="Franklin Gothic Book"/>
      <family val="2"/>
    </font>
    <font>
      <i/>
      <sz val="11"/>
      <color theme="1"/>
      <name val="Arial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b/>
      <sz val="10"/>
      <color theme="1"/>
      <name val="Franklin Gothic Book"/>
      <family val="2"/>
    </font>
    <font>
      <sz val="10"/>
      <color theme="1"/>
      <name val="Franklin Gothic Book"/>
      <family val="2"/>
    </font>
    <font>
      <sz val="10"/>
      <color rgb="FF000000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79998168889431442"/>
        <bgColor theme="4" tint="0.79998168889431442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theme="0" tint="-0.14993743705557422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 style="thin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hair">
        <color indexed="64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 style="hair">
        <color indexed="64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 style="medium">
        <color theme="0" tint="-0.14996795556505021"/>
      </top>
      <bottom/>
      <diagonal/>
    </border>
    <border>
      <left/>
      <right/>
      <top/>
      <bottom style="medium">
        <color theme="0" tint="-0.149967955565050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rgb="FF002060"/>
      </left>
      <right style="dotted">
        <color rgb="FF002060"/>
      </right>
      <top style="dotted">
        <color rgb="FF002060"/>
      </top>
      <bottom style="dotted">
        <color rgb="FF00206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0" fillId="0" borderId="1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0" fillId="0" borderId="0" xfId="0" applyAlignment="1">
      <alignment vertical="center"/>
    </xf>
    <xf numFmtId="164" fontId="5" fillId="0" borderId="7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5" fillId="0" borderId="9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3" fillId="3" borderId="0" xfId="0" applyFont="1" applyFill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4" fillId="3" borderId="0" xfId="0" applyFont="1" applyFill="1" applyAlignment="1">
      <alignment horizontal="left" vertical="center"/>
    </xf>
    <xf numFmtId="166" fontId="5" fillId="0" borderId="7" xfId="0" applyNumberFormat="1" applyFont="1" applyBorder="1" applyAlignment="1">
      <alignment horizontal="center" vertical="center"/>
    </xf>
    <xf numFmtId="166" fontId="5" fillId="0" borderId="8" xfId="0" applyNumberFormat="1" applyFont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14" fontId="0" fillId="0" borderId="0" xfId="0" applyNumberFormat="1" applyAlignment="1">
      <alignment horizontal="center" vertical="center"/>
    </xf>
    <xf numFmtId="14" fontId="10" fillId="2" borderId="15" xfId="0" applyNumberFormat="1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1" fillId="5" borderId="16" xfId="0" applyFont="1" applyFill="1" applyBorder="1" applyAlignment="1">
      <alignment horizontal="left" vertical="center"/>
    </xf>
    <xf numFmtId="49" fontId="11" fillId="5" borderId="16" xfId="0" applyNumberFormat="1" applyFont="1" applyFill="1" applyBorder="1" applyAlignment="1">
      <alignment horizontal="center" vertical="center"/>
    </xf>
    <xf numFmtId="49" fontId="6" fillId="4" borderId="16" xfId="0" applyNumberFormat="1" applyFont="1" applyFill="1" applyBorder="1" applyAlignment="1">
      <alignment horizontal="center"/>
    </xf>
    <xf numFmtId="167" fontId="11" fillId="5" borderId="17" xfId="0" applyNumberFormat="1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/>
    </xf>
    <xf numFmtId="0" fontId="11" fillId="5" borderId="18" xfId="0" applyFont="1" applyFill="1" applyBorder="1" applyAlignment="1">
      <alignment horizontal="left" vertical="center"/>
    </xf>
    <xf numFmtId="49" fontId="11" fillId="5" borderId="18" xfId="0" applyNumberFormat="1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left"/>
    </xf>
    <xf numFmtId="49" fontId="6" fillId="4" borderId="18" xfId="0" applyNumberFormat="1" applyFont="1" applyFill="1" applyBorder="1" applyAlignment="1">
      <alignment horizontal="center"/>
    </xf>
    <xf numFmtId="167" fontId="11" fillId="0" borderId="17" xfId="0" applyNumberFormat="1" applyFont="1" applyBorder="1" applyAlignment="1">
      <alignment horizontal="center" vertical="center"/>
    </xf>
    <xf numFmtId="0" fontId="6" fillId="4" borderId="16" xfId="0" applyFont="1" applyFill="1" applyBorder="1" applyAlignment="1">
      <alignment horizontal="left"/>
    </xf>
    <xf numFmtId="14" fontId="6" fillId="4" borderId="17" xfId="0" applyNumberFormat="1" applyFont="1" applyFill="1" applyBorder="1" applyAlignment="1">
      <alignment horizontal="center"/>
    </xf>
    <xf numFmtId="49" fontId="11" fillId="5" borderId="16" xfId="0" quotePrefix="1" applyNumberFormat="1" applyFont="1" applyFill="1" applyBorder="1" applyAlignment="1">
      <alignment horizontal="center" vertical="center"/>
    </xf>
    <xf numFmtId="49" fontId="11" fillId="5" borderId="18" xfId="0" quotePrefix="1" applyNumberFormat="1" applyFont="1" applyFill="1" applyBorder="1" applyAlignment="1">
      <alignment horizontal="center" vertical="center"/>
    </xf>
    <xf numFmtId="167" fontId="11" fillId="5" borderId="16" xfId="0" applyNumberFormat="1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left" vertical="center" wrapText="1"/>
    </xf>
    <xf numFmtId="49" fontId="11" fillId="5" borderId="18" xfId="0" applyNumberFormat="1" applyFont="1" applyFill="1" applyBorder="1" applyAlignment="1">
      <alignment horizontal="center" vertical="center" wrapText="1"/>
    </xf>
    <xf numFmtId="49" fontId="6" fillId="4" borderId="17" xfId="0" applyNumberFormat="1" applyFont="1" applyFill="1" applyBorder="1" applyAlignment="1">
      <alignment horizontal="center"/>
    </xf>
    <xf numFmtId="14" fontId="12" fillId="0" borderId="16" xfId="0" applyNumberFormat="1" applyFont="1" applyBorder="1"/>
    <xf numFmtId="14" fontId="12" fillId="0" borderId="19" xfId="0" applyNumberFormat="1" applyFont="1" applyBorder="1"/>
    <xf numFmtId="0" fontId="11" fillId="5" borderId="18" xfId="0" applyFont="1" applyFill="1" applyBorder="1" applyAlignment="1">
      <alignment horizontal="left" vertical="center" wrapText="1"/>
    </xf>
    <xf numFmtId="168" fontId="11" fillId="5" borderId="17" xfId="0" applyNumberFormat="1" applyFont="1" applyFill="1" applyBorder="1" applyAlignment="1">
      <alignment horizontal="center" vertical="center"/>
    </xf>
    <xf numFmtId="168" fontId="11" fillId="5" borderId="16" xfId="0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left"/>
    </xf>
    <xf numFmtId="167" fontId="5" fillId="0" borderId="7" xfId="0" applyNumberFormat="1" applyFont="1" applyBorder="1" applyAlignment="1">
      <alignment horizontal="center" vertical="center"/>
    </xf>
    <xf numFmtId="167" fontId="5" fillId="0" borderId="8" xfId="0" applyNumberFormat="1" applyFont="1" applyBorder="1" applyAlignment="1">
      <alignment horizontal="center" vertical="center"/>
    </xf>
    <xf numFmtId="167" fontId="5" fillId="0" borderId="9" xfId="0" applyNumberFormat="1" applyFont="1" applyBorder="1" applyAlignment="1">
      <alignment horizontal="center" vertical="center"/>
    </xf>
    <xf numFmtId="49" fontId="12" fillId="0" borderId="16" xfId="0" applyNumberFormat="1" applyFont="1" applyBorder="1" applyAlignment="1">
      <alignment horizontal="center"/>
    </xf>
    <xf numFmtId="0" fontId="12" fillId="8" borderId="7" xfId="0" applyNumberFormat="1" applyFont="1" applyFill="1" applyBorder="1" applyAlignment="1">
      <alignment horizontal="center" vertical="center"/>
    </xf>
    <xf numFmtId="0" fontId="12" fillId="8" borderId="8" xfId="0" applyNumberFormat="1" applyFont="1" applyFill="1" applyBorder="1" applyAlignment="1">
      <alignment horizontal="center" vertical="center"/>
    </xf>
    <xf numFmtId="0" fontId="12" fillId="8" borderId="9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07">
    <dxf>
      <fill>
        <patternFill>
          <bgColor rgb="FFFFA7D3"/>
        </patternFill>
      </fill>
    </dxf>
    <dxf>
      <fill>
        <patternFill>
          <bgColor rgb="FFFFA7A7"/>
        </patternFill>
      </fill>
    </dxf>
    <dxf>
      <fill>
        <patternFill>
          <bgColor rgb="FFFFE5E5"/>
        </patternFill>
      </fill>
    </dxf>
    <dxf>
      <fill>
        <patternFill>
          <bgColor rgb="FFFF7174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3" tint="0.59996337778862885"/>
        </patternFill>
      </fill>
    </dxf>
    <dxf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rgb="FFFFA7D3"/>
        </patternFill>
      </fill>
    </dxf>
    <dxf>
      <fill>
        <patternFill>
          <bgColor rgb="FFFFA7A7"/>
        </patternFill>
      </fill>
    </dxf>
    <dxf>
      <fill>
        <patternFill>
          <bgColor rgb="FFFFE5E5"/>
        </patternFill>
      </fill>
    </dxf>
    <dxf>
      <fill>
        <patternFill>
          <bgColor rgb="FFFF7174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3" tint="0.59996337778862885"/>
        </patternFill>
      </fill>
    </dxf>
    <dxf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rgb="FFFFA7D3"/>
        </patternFill>
      </fill>
    </dxf>
    <dxf>
      <fill>
        <patternFill>
          <bgColor rgb="FFFFA7A7"/>
        </patternFill>
      </fill>
    </dxf>
    <dxf>
      <fill>
        <patternFill>
          <bgColor rgb="FFFFE5E5"/>
        </patternFill>
      </fill>
    </dxf>
    <dxf>
      <fill>
        <patternFill>
          <bgColor rgb="FFFF7174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3" tint="0.59996337778862885"/>
        </patternFill>
      </fill>
    </dxf>
    <dxf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rgb="FFFFA7D3"/>
        </patternFill>
      </fill>
    </dxf>
    <dxf>
      <fill>
        <patternFill>
          <bgColor rgb="FFFFA7A7"/>
        </patternFill>
      </fill>
    </dxf>
    <dxf>
      <fill>
        <patternFill>
          <bgColor rgb="FFFFE5E5"/>
        </patternFill>
      </fill>
    </dxf>
    <dxf>
      <fill>
        <patternFill>
          <bgColor rgb="FFFF7174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3" tint="0.59996337778862885"/>
        </patternFill>
      </fill>
    </dxf>
    <dxf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rgb="FFFFA7D3"/>
        </patternFill>
      </fill>
    </dxf>
    <dxf>
      <fill>
        <patternFill>
          <bgColor rgb="FFFFA7A7"/>
        </patternFill>
      </fill>
    </dxf>
    <dxf>
      <fill>
        <patternFill>
          <bgColor rgb="FFFFE5E5"/>
        </patternFill>
      </fill>
    </dxf>
    <dxf>
      <fill>
        <patternFill>
          <bgColor rgb="FFFF7174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3" tint="0.59996337778862885"/>
        </patternFill>
      </fill>
    </dxf>
    <dxf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theme="9" tint="0.79998168889431442"/>
        </patternFill>
      </fill>
    </dxf>
    <dxf>
      <font>
        <color theme="0"/>
      </font>
      <fill>
        <patternFill>
          <bgColor theme="2" tint="-0.749961851863155"/>
        </patternFill>
      </fill>
    </dxf>
    <dxf>
      <font>
        <color theme="0"/>
      </font>
      <fill>
        <patternFill>
          <bgColor theme="2" tint="-0.49998474074526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rgb="FFFFA7D3"/>
        </patternFill>
      </fill>
    </dxf>
    <dxf>
      <fill>
        <patternFill>
          <bgColor rgb="FFFFA7A7"/>
        </patternFill>
      </fill>
    </dxf>
    <dxf>
      <fill>
        <patternFill>
          <bgColor rgb="FFFFE5E5"/>
        </patternFill>
      </fill>
    </dxf>
    <dxf>
      <fill>
        <patternFill>
          <bgColor rgb="FFFF7174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3" tint="0.59996337778862885"/>
        </patternFill>
      </fill>
    </dxf>
    <dxf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rgb="FFFFA7D3"/>
        </patternFill>
      </fill>
    </dxf>
    <dxf>
      <fill>
        <patternFill>
          <bgColor rgb="FFFFA7A7"/>
        </patternFill>
      </fill>
    </dxf>
    <dxf>
      <fill>
        <patternFill>
          <bgColor rgb="FFFFE5E5"/>
        </patternFill>
      </fill>
    </dxf>
    <dxf>
      <fill>
        <patternFill>
          <bgColor rgb="FFFF7174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3" tint="0.59996337778862885"/>
        </patternFill>
      </fill>
    </dxf>
    <dxf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ranklin Gothic Book"/>
        <family val="2"/>
        <scheme val="none"/>
      </font>
      <numFmt numFmtId="30" formatCode="@"/>
      <fill>
        <patternFill patternType="solid">
          <fgColor rgb="FF000000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ill>
        <patternFill>
          <bgColor theme="9" tint="0.79998168889431442"/>
        </patternFill>
      </fill>
    </dxf>
    <dxf>
      <font>
        <color theme="0"/>
      </font>
      <fill>
        <patternFill>
          <bgColor theme="2" tint="-0.749961851863155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theme="0" tint="-4.9989318521683403E-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79998168889431442"/>
        </patternFill>
      </fill>
    </dxf>
    <dxf>
      <font>
        <color theme="0"/>
      </font>
      <fill>
        <patternFill>
          <bgColor theme="2" tint="-0.749961851863155"/>
        </patternFill>
      </fill>
    </dxf>
    <dxf>
      <font>
        <color theme="0"/>
      </font>
      <fill>
        <patternFill>
          <bgColor theme="2" tint="-0.49998474074526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79998168889431442"/>
        </patternFill>
      </fill>
    </dxf>
    <dxf>
      <font>
        <color theme="0"/>
      </font>
      <fill>
        <patternFill>
          <bgColor theme="2" tint="-0.749961851863155"/>
        </patternFill>
      </fill>
    </dxf>
    <dxf>
      <font>
        <color theme="0"/>
      </font>
      <fill>
        <patternFill>
          <bgColor theme="2" tint="-0.49998474074526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79998168889431442"/>
        </patternFill>
      </fill>
    </dxf>
    <dxf>
      <font>
        <color theme="0"/>
      </font>
      <fill>
        <patternFill>
          <bgColor theme="2" tint="-0.749961851863155"/>
        </patternFill>
      </fill>
    </dxf>
    <dxf>
      <font>
        <color theme="0"/>
      </font>
      <fill>
        <patternFill>
          <bgColor theme="2" tint="-0.49998474074526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79998168889431442"/>
        </patternFill>
      </fill>
    </dxf>
    <dxf>
      <font>
        <color theme="0"/>
      </font>
      <fill>
        <patternFill>
          <bgColor theme="2" tint="-0.749961851863155"/>
        </patternFill>
      </fill>
    </dxf>
    <dxf>
      <font>
        <color theme="0"/>
      </font>
      <fill>
        <patternFill>
          <bgColor theme="2" tint="-0.49998474074526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ranklin Gothic Book"/>
        <family val="2"/>
        <scheme val="none"/>
      </font>
      <numFmt numFmtId="0" formatCode="General"/>
      <fill>
        <patternFill patternType="solid">
          <fgColor rgb="FF000000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ranklin Gothic Book"/>
        <family val="2"/>
        <scheme val="none"/>
      </font>
      <numFmt numFmtId="30" formatCode="@"/>
      <fill>
        <patternFill patternType="solid">
          <fgColor rgb="FF000000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ranklin Gothic Book"/>
        <family val="2"/>
        <scheme val="none"/>
      </font>
      <numFmt numFmtId="30" formatCode="@"/>
      <fill>
        <patternFill patternType="solid">
          <fgColor rgb="FF000000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dotted">
          <color rgb="FF002060"/>
        </left>
        <right style="dotted">
          <color rgb="FF002060"/>
        </right>
        <top style="dotted">
          <color rgb="FF002060"/>
        </top>
        <bottom style="dotted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dotted">
          <color rgb="FF002060"/>
        </left>
        <right style="dotted">
          <color rgb="FF002060"/>
        </right>
        <top style="dotted">
          <color rgb="FF002060"/>
        </top>
        <bottom style="dotted">
          <color rgb="FF002060"/>
        </bottom>
        <vertical/>
        <horizontal/>
      </border>
    </dxf>
    <dxf>
      <border outline="0">
        <top style="thin">
          <color rgb="FF002060"/>
        </top>
        <bottom style="dotted">
          <color rgb="FF002060"/>
        </bottom>
      </border>
    </dxf>
    <dxf>
      <fill>
        <patternFill patternType="solid">
          <fgColor indexed="64"/>
          <bgColor rgb="FF002060"/>
        </patternFill>
      </fill>
    </dxf>
  </dxfs>
  <tableStyles count="0" defaultTableStyle="TableStyleMedium2" defaultPivotStyle="PivotStyleLight16"/>
  <colors>
    <mruColors>
      <color rgb="FFB9E4FF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311771</xdr:colOff>
      <xdr:row>0</xdr:row>
      <xdr:rowOff>182556</xdr:rowOff>
    </xdr:from>
    <xdr:to>
      <xdr:col>0</xdr:col>
      <xdr:colOff>1534502</xdr:colOff>
      <xdr:row>0</xdr:row>
      <xdr:rowOff>1089336</xdr:rowOff>
    </xdr:to>
    <xdr:pic>
      <xdr:nvPicPr>
        <xdr:cNvPr id="2" name="Imagen 1" descr="Imagen que contiene firmar, oscuro, monitor, iluminado&#10;&#10;Descripción generada automáticamente">
          <a:extLst>
            <a:ext uri="{FF2B5EF4-FFF2-40B4-BE49-F238E27FC236}">
              <a16:creationId xmlns:a16="http://schemas.microsoft.com/office/drawing/2014/main" id="{9C8C819B-5B01-4490-9810-413958607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71" y="182556"/>
          <a:ext cx="1222731" cy="906780"/>
        </a:xfrm>
        <a:prstGeom prst="rect">
          <a:avLst/>
        </a:prstGeom>
      </xdr:spPr>
    </xdr:pic>
    <xdr:clientData/>
  </xdr:twoCellAnchor>
  <xdr:oneCellAnchor>
    <xdr:from>
      <xdr:col>0</xdr:col>
      <xdr:colOff>1877116</xdr:colOff>
      <xdr:row>0</xdr:row>
      <xdr:rowOff>314528</xdr:rowOff>
    </xdr:from>
    <xdr:ext cx="6515100" cy="678071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F411654F-C273-4EFD-B532-F4BBCD17E4E8}"/>
            </a:ext>
          </a:extLst>
        </xdr:cNvPr>
        <xdr:cNvSpPr txBox="1"/>
      </xdr:nvSpPr>
      <xdr:spPr>
        <a:xfrm>
          <a:off x="1877116" y="314528"/>
          <a:ext cx="6515100" cy="67807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C" sz="2000" b="1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HOJA DE VIDA DEL BRIGADISTA</a:t>
          </a:r>
        </a:p>
        <a:p>
          <a:pPr algn="ctr"/>
          <a:r>
            <a:rPr lang="es-GT" sz="2000" b="1" baseline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GESTIÓN HSE</a:t>
          </a:r>
          <a:endParaRPr lang="es-GT" sz="2000" b="1">
            <a:solidFill>
              <a:srgbClr val="00206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>
    <xdr:from>
      <xdr:col>0</xdr:col>
      <xdr:colOff>533400</xdr:colOff>
      <xdr:row>25</xdr:row>
      <xdr:rowOff>144780</xdr:rowOff>
    </xdr:from>
    <xdr:to>
      <xdr:col>1</xdr:col>
      <xdr:colOff>243840</xdr:colOff>
      <xdr:row>25</xdr:row>
      <xdr:rowOff>434340</xdr:rowOff>
    </xdr:to>
    <xdr:sp macro="" textlink="">
      <xdr:nvSpPr>
        <xdr:cNvPr id="144" name="CuadroTexto 143">
          <a:extLst>
            <a:ext uri="{FF2B5EF4-FFF2-40B4-BE49-F238E27FC236}">
              <a16:creationId xmlns:a16="http://schemas.microsoft.com/office/drawing/2014/main" id="{010EF270-D4BA-45BE-B66A-2D5C5AFA35EB}"/>
            </a:ext>
          </a:extLst>
        </xdr:cNvPr>
        <xdr:cNvSpPr txBox="1"/>
      </xdr:nvSpPr>
      <xdr:spPr>
        <a:xfrm>
          <a:off x="533400" y="2341610"/>
          <a:ext cx="1720823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C" sz="1100" b="1">
              <a:latin typeface="Franklin Gothic Book" panose="020B0503020102020204" pitchFamily="34" charset="0"/>
            </a:rPr>
            <a:t>PRIMEROS AUXILIOS</a:t>
          </a:r>
        </a:p>
      </xdr:txBody>
    </xdr:sp>
    <xdr:clientData/>
  </xdr:twoCellAnchor>
  <xdr:twoCellAnchor>
    <xdr:from>
      <xdr:col>2</xdr:col>
      <xdr:colOff>121920</xdr:colOff>
      <xdr:row>25</xdr:row>
      <xdr:rowOff>110895</xdr:rowOff>
    </xdr:from>
    <xdr:to>
      <xdr:col>3</xdr:col>
      <xdr:colOff>266700</xdr:colOff>
      <xdr:row>25</xdr:row>
      <xdr:rowOff>526915</xdr:rowOff>
    </xdr:to>
    <xdr:sp macro="" textlink="">
      <xdr:nvSpPr>
        <xdr:cNvPr id="145" name="CuadroTexto 144">
          <a:extLst>
            <a:ext uri="{FF2B5EF4-FFF2-40B4-BE49-F238E27FC236}">
              <a16:creationId xmlns:a16="http://schemas.microsoft.com/office/drawing/2014/main" id="{7600CC79-037B-4DD5-9E7C-8A46C2B70D87}"/>
            </a:ext>
          </a:extLst>
        </xdr:cNvPr>
        <xdr:cNvSpPr txBox="1"/>
      </xdr:nvSpPr>
      <xdr:spPr>
        <a:xfrm>
          <a:off x="2918622" y="8679342"/>
          <a:ext cx="931099" cy="4160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C" sz="1100" b="1">
              <a:latin typeface="Franklin Gothic Book" panose="020B0503020102020204" pitchFamily="34" charset="0"/>
            </a:rPr>
            <a:t>CONTRA</a:t>
          </a:r>
          <a:r>
            <a:rPr lang="es-EC" sz="1100" b="1" baseline="0">
              <a:latin typeface="Franklin Gothic Book" panose="020B0503020102020204" pitchFamily="34" charset="0"/>
            </a:rPr>
            <a:t> </a:t>
          </a:r>
          <a:r>
            <a:rPr lang="es-EC" sz="1100" b="1">
              <a:latin typeface="Franklin Gothic Book" panose="020B0503020102020204" pitchFamily="34" charset="0"/>
            </a:rPr>
            <a:t>INCENDIOS </a:t>
          </a:r>
        </a:p>
      </xdr:txBody>
    </xdr:sp>
    <xdr:clientData/>
  </xdr:twoCellAnchor>
  <xdr:twoCellAnchor>
    <xdr:from>
      <xdr:col>3</xdr:col>
      <xdr:colOff>762000</xdr:colOff>
      <xdr:row>25</xdr:row>
      <xdr:rowOff>160020</xdr:rowOff>
    </xdr:from>
    <xdr:to>
      <xdr:col>4</xdr:col>
      <xdr:colOff>1249680</xdr:colOff>
      <xdr:row>25</xdr:row>
      <xdr:rowOff>441960</xdr:rowOff>
    </xdr:to>
    <xdr:sp macro="" textlink="">
      <xdr:nvSpPr>
        <xdr:cNvPr id="146" name="CuadroTexto 145">
          <a:extLst>
            <a:ext uri="{FF2B5EF4-FFF2-40B4-BE49-F238E27FC236}">
              <a16:creationId xmlns:a16="http://schemas.microsoft.com/office/drawing/2014/main" id="{5189A23C-3E5C-4278-BA38-249086B259A7}"/>
            </a:ext>
          </a:extLst>
        </xdr:cNvPr>
        <xdr:cNvSpPr txBox="1"/>
      </xdr:nvSpPr>
      <xdr:spPr>
        <a:xfrm>
          <a:off x="4345021" y="2356850"/>
          <a:ext cx="1890085" cy="2819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C" sz="1100" b="1">
              <a:latin typeface="Franklin Gothic Book" panose="020B0503020102020204" pitchFamily="34" charset="0"/>
            </a:rPr>
            <a:t>DERRAMES </a:t>
          </a:r>
        </a:p>
      </xdr:txBody>
    </xdr:sp>
    <xdr:clientData/>
  </xdr:twoCellAnchor>
  <xdr:twoCellAnchor>
    <xdr:from>
      <xdr:col>4</xdr:col>
      <xdr:colOff>1804319</xdr:colOff>
      <xdr:row>25</xdr:row>
      <xdr:rowOff>199580</xdr:rowOff>
    </xdr:from>
    <xdr:to>
      <xdr:col>5</xdr:col>
      <xdr:colOff>851819</xdr:colOff>
      <xdr:row>25</xdr:row>
      <xdr:rowOff>481520</xdr:rowOff>
    </xdr:to>
    <xdr:sp macro="" textlink="">
      <xdr:nvSpPr>
        <xdr:cNvPr id="147" name="CuadroTexto 146">
          <a:extLst>
            <a:ext uri="{FF2B5EF4-FFF2-40B4-BE49-F238E27FC236}">
              <a16:creationId xmlns:a16="http://schemas.microsoft.com/office/drawing/2014/main" id="{660318DD-62FB-419D-99B2-DCE15949D505}"/>
            </a:ext>
          </a:extLst>
        </xdr:cNvPr>
        <xdr:cNvSpPr txBox="1"/>
      </xdr:nvSpPr>
      <xdr:spPr>
        <a:xfrm>
          <a:off x="6789745" y="8768027"/>
          <a:ext cx="1276755" cy="2819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C" sz="1100" b="1">
              <a:latin typeface="Franklin Gothic Book" panose="020B0503020102020204" pitchFamily="34" charset="0"/>
            </a:rPr>
            <a:t>EVACUACIÓN</a:t>
          </a:r>
        </a:p>
      </xdr:txBody>
    </xdr:sp>
    <xdr:clientData/>
  </xdr:twoCellAnchor>
  <xdr:twoCellAnchor>
    <xdr:from>
      <xdr:col>1</xdr:col>
      <xdr:colOff>40532</xdr:colOff>
      <xdr:row>25</xdr:row>
      <xdr:rowOff>145915</xdr:rowOff>
    </xdr:from>
    <xdr:to>
      <xdr:col>1</xdr:col>
      <xdr:colOff>672830</xdr:colOff>
      <xdr:row>25</xdr:row>
      <xdr:rowOff>494489</xdr:rowOff>
    </xdr:to>
    <xdr:sp macro="" textlink="">
      <xdr:nvSpPr>
        <xdr:cNvPr id="148" name="Rectángulo: esquinas redondeadas 147">
          <a:extLst>
            <a:ext uri="{FF2B5EF4-FFF2-40B4-BE49-F238E27FC236}">
              <a16:creationId xmlns:a16="http://schemas.microsoft.com/office/drawing/2014/main" id="{A13FC560-FAC8-4E0D-9ED2-C8A2075D4418}"/>
            </a:ext>
          </a:extLst>
        </xdr:cNvPr>
        <xdr:cNvSpPr/>
      </xdr:nvSpPr>
      <xdr:spPr>
        <a:xfrm>
          <a:off x="2050915" y="2342745"/>
          <a:ext cx="632298" cy="348574"/>
        </a:xfrm>
        <a:prstGeom prst="roundRect">
          <a:avLst/>
        </a:prstGeom>
        <a:gradFill flip="none" rotWithShape="1">
          <a:gsLst>
            <a:gs pos="0">
              <a:schemeClr val="accent3">
                <a:tint val="66000"/>
                <a:satMod val="160000"/>
              </a:schemeClr>
            </a:gs>
            <a:gs pos="50000">
              <a:schemeClr val="accent3">
                <a:tint val="44500"/>
                <a:satMod val="160000"/>
              </a:schemeClr>
            </a:gs>
            <a:gs pos="100000">
              <a:schemeClr val="accent3">
                <a:tint val="23500"/>
                <a:satMod val="160000"/>
              </a:schemeClr>
            </a:gs>
          </a:gsLst>
          <a:lin ang="5400000" scaled="1"/>
          <a:tileRect/>
        </a:gradFill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>
    <xdr:from>
      <xdr:col>1</xdr:col>
      <xdr:colOff>105382</xdr:colOff>
      <xdr:row>25</xdr:row>
      <xdr:rowOff>210766</xdr:rowOff>
    </xdr:from>
    <xdr:to>
      <xdr:col>1</xdr:col>
      <xdr:colOff>324254</xdr:colOff>
      <xdr:row>25</xdr:row>
      <xdr:rowOff>437745</xdr:rowOff>
    </xdr:to>
    <xdr:sp macro="" textlink="">
      <xdr:nvSpPr>
        <xdr:cNvPr id="149" name="CuadroTexto 148">
          <a:extLst>
            <a:ext uri="{FF2B5EF4-FFF2-40B4-BE49-F238E27FC236}">
              <a16:creationId xmlns:a16="http://schemas.microsoft.com/office/drawing/2014/main" id="{784B1B79-316B-4E01-88A3-45705C761350}"/>
            </a:ext>
          </a:extLst>
        </xdr:cNvPr>
        <xdr:cNvSpPr txBox="1"/>
      </xdr:nvSpPr>
      <xdr:spPr>
        <a:xfrm>
          <a:off x="2115765" y="2407596"/>
          <a:ext cx="218872" cy="226979"/>
        </a:xfrm>
        <a:prstGeom prst="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EC" sz="1400" b="1"/>
        </a:p>
      </xdr:txBody>
    </xdr:sp>
    <xdr:clientData/>
  </xdr:twoCellAnchor>
  <xdr:twoCellAnchor>
    <xdr:from>
      <xdr:col>3</xdr:col>
      <xdr:colOff>192932</xdr:colOff>
      <xdr:row>25</xdr:row>
      <xdr:rowOff>152400</xdr:rowOff>
    </xdr:from>
    <xdr:to>
      <xdr:col>3</xdr:col>
      <xdr:colOff>825230</xdr:colOff>
      <xdr:row>25</xdr:row>
      <xdr:rowOff>500974</xdr:rowOff>
    </xdr:to>
    <xdr:sp macro="" textlink="">
      <xdr:nvSpPr>
        <xdr:cNvPr id="150" name="Rectángulo: esquinas redondeadas 149">
          <a:extLst>
            <a:ext uri="{FF2B5EF4-FFF2-40B4-BE49-F238E27FC236}">
              <a16:creationId xmlns:a16="http://schemas.microsoft.com/office/drawing/2014/main" id="{44DF8322-B71A-4309-B4FB-A491692A601B}"/>
            </a:ext>
          </a:extLst>
        </xdr:cNvPr>
        <xdr:cNvSpPr/>
      </xdr:nvSpPr>
      <xdr:spPr>
        <a:xfrm>
          <a:off x="3775953" y="2349230"/>
          <a:ext cx="632298" cy="348574"/>
        </a:xfrm>
        <a:prstGeom prst="roundRect">
          <a:avLst/>
        </a:prstGeom>
        <a:gradFill flip="none" rotWithShape="1">
          <a:gsLst>
            <a:gs pos="0">
              <a:schemeClr val="accent3">
                <a:tint val="66000"/>
                <a:satMod val="160000"/>
              </a:schemeClr>
            </a:gs>
            <a:gs pos="50000">
              <a:schemeClr val="accent3">
                <a:tint val="44500"/>
                <a:satMod val="160000"/>
              </a:schemeClr>
            </a:gs>
            <a:gs pos="100000">
              <a:schemeClr val="accent3">
                <a:tint val="23500"/>
                <a:satMod val="160000"/>
              </a:schemeClr>
            </a:gs>
          </a:gsLst>
          <a:lin ang="5400000" scaled="1"/>
          <a:tileRect/>
        </a:gradFill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>
    <xdr:from>
      <xdr:col>4</xdr:col>
      <xdr:colOff>734438</xdr:colOff>
      <xdr:row>25</xdr:row>
      <xdr:rowOff>142673</xdr:rowOff>
    </xdr:from>
    <xdr:to>
      <xdr:col>4</xdr:col>
      <xdr:colOff>1366736</xdr:colOff>
      <xdr:row>25</xdr:row>
      <xdr:rowOff>491247</xdr:rowOff>
    </xdr:to>
    <xdr:sp macro="" textlink="">
      <xdr:nvSpPr>
        <xdr:cNvPr id="151" name="Rectángulo: esquinas redondeadas 150">
          <a:extLst>
            <a:ext uri="{FF2B5EF4-FFF2-40B4-BE49-F238E27FC236}">
              <a16:creationId xmlns:a16="http://schemas.microsoft.com/office/drawing/2014/main" id="{406B685E-DBD8-4895-84AA-7B15B61C3CFC}"/>
            </a:ext>
          </a:extLst>
        </xdr:cNvPr>
        <xdr:cNvSpPr/>
      </xdr:nvSpPr>
      <xdr:spPr>
        <a:xfrm>
          <a:off x="5719864" y="2339503"/>
          <a:ext cx="632298" cy="348574"/>
        </a:xfrm>
        <a:prstGeom prst="roundRect">
          <a:avLst/>
        </a:prstGeom>
        <a:gradFill flip="none" rotWithShape="1">
          <a:gsLst>
            <a:gs pos="0">
              <a:schemeClr val="accent3">
                <a:tint val="66000"/>
                <a:satMod val="160000"/>
              </a:schemeClr>
            </a:gs>
            <a:gs pos="50000">
              <a:schemeClr val="accent3">
                <a:tint val="44500"/>
                <a:satMod val="160000"/>
              </a:schemeClr>
            </a:gs>
            <a:gs pos="100000">
              <a:schemeClr val="accent3">
                <a:tint val="23500"/>
                <a:satMod val="160000"/>
              </a:schemeClr>
            </a:gs>
          </a:gsLst>
          <a:lin ang="5400000" scaled="1"/>
          <a:tileRect/>
        </a:gradFill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>
    <xdr:from>
      <xdr:col>5</xdr:col>
      <xdr:colOff>643646</xdr:colOff>
      <xdr:row>25</xdr:row>
      <xdr:rowOff>157264</xdr:rowOff>
    </xdr:from>
    <xdr:to>
      <xdr:col>6</xdr:col>
      <xdr:colOff>214008</xdr:colOff>
      <xdr:row>25</xdr:row>
      <xdr:rowOff>505838</xdr:rowOff>
    </xdr:to>
    <xdr:sp macro="" textlink="">
      <xdr:nvSpPr>
        <xdr:cNvPr id="152" name="Rectángulo: esquinas redondeadas 151">
          <a:extLst>
            <a:ext uri="{FF2B5EF4-FFF2-40B4-BE49-F238E27FC236}">
              <a16:creationId xmlns:a16="http://schemas.microsoft.com/office/drawing/2014/main" id="{98839852-15A2-4611-8196-D7F8925AB656}"/>
            </a:ext>
          </a:extLst>
        </xdr:cNvPr>
        <xdr:cNvSpPr/>
      </xdr:nvSpPr>
      <xdr:spPr>
        <a:xfrm>
          <a:off x="7858327" y="2354094"/>
          <a:ext cx="632298" cy="348574"/>
        </a:xfrm>
        <a:prstGeom prst="roundRect">
          <a:avLst/>
        </a:prstGeom>
        <a:gradFill flip="none" rotWithShape="1">
          <a:gsLst>
            <a:gs pos="0">
              <a:schemeClr val="accent3">
                <a:tint val="66000"/>
                <a:satMod val="160000"/>
              </a:schemeClr>
            </a:gs>
            <a:gs pos="50000">
              <a:schemeClr val="accent3">
                <a:tint val="44500"/>
                <a:satMod val="160000"/>
              </a:schemeClr>
            </a:gs>
            <a:gs pos="100000">
              <a:schemeClr val="accent3">
                <a:tint val="23500"/>
                <a:satMod val="160000"/>
              </a:schemeClr>
            </a:gs>
          </a:gsLst>
          <a:lin ang="5400000" scaled="1"/>
          <a:tileRect/>
        </a:gradFill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>
    <xdr:from>
      <xdr:col>5</xdr:col>
      <xdr:colOff>703632</xdr:colOff>
      <xdr:row>25</xdr:row>
      <xdr:rowOff>225357</xdr:rowOff>
    </xdr:from>
    <xdr:to>
      <xdr:col>5</xdr:col>
      <xdr:colOff>922504</xdr:colOff>
      <xdr:row>25</xdr:row>
      <xdr:rowOff>452336</xdr:rowOff>
    </xdr:to>
    <xdr:sp macro="" textlink="">
      <xdr:nvSpPr>
        <xdr:cNvPr id="153" name="CuadroTexto 152">
          <a:extLst>
            <a:ext uri="{FF2B5EF4-FFF2-40B4-BE49-F238E27FC236}">
              <a16:creationId xmlns:a16="http://schemas.microsoft.com/office/drawing/2014/main" id="{88306181-6322-4490-AA2F-2466D937F960}"/>
            </a:ext>
          </a:extLst>
        </xdr:cNvPr>
        <xdr:cNvSpPr txBox="1"/>
      </xdr:nvSpPr>
      <xdr:spPr>
        <a:xfrm>
          <a:off x="7918313" y="2422187"/>
          <a:ext cx="218872" cy="226979"/>
        </a:xfrm>
        <a:prstGeom prst="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C" sz="1100"/>
        </a:p>
      </xdr:txBody>
    </xdr:sp>
    <xdr:clientData/>
  </xdr:twoCellAnchor>
  <xdr:twoCellAnchor>
    <xdr:from>
      <xdr:col>4</xdr:col>
      <xdr:colOff>791182</xdr:colOff>
      <xdr:row>25</xdr:row>
      <xdr:rowOff>207523</xdr:rowOff>
    </xdr:from>
    <xdr:to>
      <xdr:col>4</xdr:col>
      <xdr:colOff>1010054</xdr:colOff>
      <xdr:row>25</xdr:row>
      <xdr:rowOff>434502</xdr:rowOff>
    </xdr:to>
    <xdr:sp macro="" textlink="">
      <xdr:nvSpPr>
        <xdr:cNvPr id="154" name="CuadroTexto 153">
          <a:extLst>
            <a:ext uri="{FF2B5EF4-FFF2-40B4-BE49-F238E27FC236}">
              <a16:creationId xmlns:a16="http://schemas.microsoft.com/office/drawing/2014/main" id="{B34649BD-3AE7-4624-BF79-81377AA4F136}"/>
            </a:ext>
          </a:extLst>
        </xdr:cNvPr>
        <xdr:cNvSpPr txBox="1"/>
      </xdr:nvSpPr>
      <xdr:spPr>
        <a:xfrm>
          <a:off x="5776608" y="2404353"/>
          <a:ext cx="218872" cy="226979"/>
        </a:xfrm>
        <a:prstGeom prst="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C" sz="1100"/>
        </a:p>
      </xdr:txBody>
    </xdr:sp>
    <xdr:clientData/>
  </xdr:twoCellAnchor>
  <xdr:twoCellAnchor>
    <xdr:from>
      <xdr:col>3</xdr:col>
      <xdr:colOff>254539</xdr:colOff>
      <xdr:row>25</xdr:row>
      <xdr:rowOff>214008</xdr:rowOff>
    </xdr:from>
    <xdr:to>
      <xdr:col>3</xdr:col>
      <xdr:colOff>473411</xdr:colOff>
      <xdr:row>25</xdr:row>
      <xdr:rowOff>440987</xdr:rowOff>
    </xdr:to>
    <xdr:sp macro="" textlink="">
      <xdr:nvSpPr>
        <xdr:cNvPr id="155" name="CuadroTexto 154">
          <a:extLst>
            <a:ext uri="{FF2B5EF4-FFF2-40B4-BE49-F238E27FC236}">
              <a16:creationId xmlns:a16="http://schemas.microsoft.com/office/drawing/2014/main" id="{F1E15F5B-225A-4704-A6A2-D9E0642675BB}"/>
            </a:ext>
          </a:extLst>
        </xdr:cNvPr>
        <xdr:cNvSpPr txBox="1"/>
      </xdr:nvSpPr>
      <xdr:spPr>
        <a:xfrm>
          <a:off x="3837560" y="2410838"/>
          <a:ext cx="218872" cy="226979"/>
        </a:xfrm>
        <a:prstGeom prst="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EC" sz="1400" b="1">
            <a:latin typeface="Aptos" panose="020B0004020202020204" pitchFamily="34" charset="0"/>
          </a:endParaRPr>
        </a:p>
      </xdr:txBody>
    </xdr:sp>
    <xdr:clientData/>
  </xdr:twoCellAnchor>
  <xdr:twoCellAnchor>
    <xdr:from>
      <xdr:col>1</xdr:col>
      <xdr:colOff>251299</xdr:colOff>
      <xdr:row>26</xdr:row>
      <xdr:rowOff>167640</xdr:rowOff>
    </xdr:from>
    <xdr:to>
      <xdr:col>3</xdr:col>
      <xdr:colOff>266701</xdr:colOff>
      <xdr:row>26</xdr:row>
      <xdr:rowOff>449580</xdr:rowOff>
    </xdr:to>
    <xdr:sp macro="" textlink="">
      <xdr:nvSpPr>
        <xdr:cNvPr id="157" name="CuadroTexto 156">
          <a:extLst>
            <a:ext uri="{FF2B5EF4-FFF2-40B4-BE49-F238E27FC236}">
              <a16:creationId xmlns:a16="http://schemas.microsoft.com/office/drawing/2014/main" id="{DF537874-7F46-4126-AE26-2C06DAD9B135}"/>
            </a:ext>
          </a:extLst>
        </xdr:cNvPr>
        <xdr:cNvSpPr txBox="1"/>
      </xdr:nvSpPr>
      <xdr:spPr>
        <a:xfrm>
          <a:off x="2261682" y="9311640"/>
          <a:ext cx="1588040" cy="2819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C" sz="1100" b="1">
              <a:latin typeface="Franklin Gothic Book" panose="020B0503020102020204" pitchFamily="34" charset="0"/>
            </a:rPr>
            <a:t>BUSQUEDA Y RESCATE </a:t>
          </a:r>
        </a:p>
      </xdr:txBody>
    </xdr:sp>
    <xdr:clientData/>
  </xdr:twoCellAnchor>
  <xdr:twoCellAnchor>
    <xdr:from>
      <xdr:col>3</xdr:col>
      <xdr:colOff>762000</xdr:colOff>
      <xdr:row>26</xdr:row>
      <xdr:rowOff>160020</xdr:rowOff>
    </xdr:from>
    <xdr:to>
      <xdr:col>4</xdr:col>
      <xdr:colOff>1249680</xdr:colOff>
      <xdr:row>26</xdr:row>
      <xdr:rowOff>441960</xdr:rowOff>
    </xdr:to>
    <xdr:sp macro="" textlink="">
      <xdr:nvSpPr>
        <xdr:cNvPr id="158" name="CuadroTexto 157">
          <a:extLst>
            <a:ext uri="{FF2B5EF4-FFF2-40B4-BE49-F238E27FC236}">
              <a16:creationId xmlns:a16="http://schemas.microsoft.com/office/drawing/2014/main" id="{2AC244C0-48CD-4ACB-8799-F5651A388FAD}"/>
            </a:ext>
          </a:extLst>
        </xdr:cNvPr>
        <xdr:cNvSpPr txBox="1"/>
      </xdr:nvSpPr>
      <xdr:spPr>
        <a:xfrm>
          <a:off x="4345021" y="2932403"/>
          <a:ext cx="1890085" cy="2819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C" sz="1100" b="1">
              <a:latin typeface="Franklin Gothic Book" panose="020B0503020102020204" pitchFamily="34" charset="0"/>
            </a:rPr>
            <a:t>INTEGRAL</a:t>
          </a:r>
        </a:p>
      </xdr:txBody>
    </xdr:sp>
    <xdr:clientData/>
  </xdr:twoCellAnchor>
  <xdr:twoCellAnchor>
    <xdr:from>
      <xdr:col>3</xdr:col>
      <xdr:colOff>192932</xdr:colOff>
      <xdr:row>26</xdr:row>
      <xdr:rowOff>152400</xdr:rowOff>
    </xdr:from>
    <xdr:to>
      <xdr:col>3</xdr:col>
      <xdr:colOff>825230</xdr:colOff>
      <xdr:row>26</xdr:row>
      <xdr:rowOff>500974</xdr:rowOff>
    </xdr:to>
    <xdr:sp macro="" textlink="">
      <xdr:nvSpPr>
        <xdr:cNvPr id="162" name="Rectángulo: esquinas redondeadas 161">
          <a:extLst>
            <a:ext uri="{FF2B5EF4-FFF2-40B4-BE49-F238E27FC236}">
              <a16:creationId xmlns:a16="http://schemas.microsoft.com/office/drawing/2014/main" id="{9D71D2C1-4498-48E5-92B4-CECA6BB2B626}"/>
            </a:ext>
          </a:extLst>
        </xdr:cNvPr>
        <xdr:cNvSpPr/>
      </xdr:nvSpPr>
      <xdr:spPr>
        <a:xfrm>
          <a:off x="3775953" y="2924783"/>
          <a:ext cx="632298" cy="348574"/>
        </a:xfrm>
        <a:prstGeom prst="roundRect">
          <a:avLst/>
        </a:prstGeom>
        <a:gradFill flip="none" rotWithShape="1">
          <a:gsLst>
            <a:gs pos="0">
              <a:schemeClr val="accent3">
                <a:tint val="66000"/>
                <a:satMod val="160000"/>
              </a:schemeClr>
            </a:gs>
            <a:gs pos="50000">
              <a:schemeClr val="accent3">
                <a:tint val="44500"/>
                <a:satMod val="160000"/>
              </a:schemeClr>
            </a:gs>
            <a:gs pos="100000">
              <a:schemeClr val="accent3">
                <a:tint val="23500"/>
                <a:satMod val="160000"/>
              </a:schemeClr>
            </a:gs>
          </a:gsLst>
          <a:lin ang="5400000" scaled="1"/>
          <a:tileRect/>
        </a:gradFill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>
    <xdr:from>
      <xdr:col>4</xdr:col>
      <xdr:colOff>734438</xdr:colOff>
      <xdr:row>26</xdr:row>
      <xdr:rowOff>142673</xdr:rowOff>
    </xdr:from>
    <xdr:to>
      <xdr:col>4</xdr:col>
      <xdr:colOff>1366736</xdr:colOff>
      <xdr:row>26</xdr:row>
      <xdr:rowOff>491247</xdr:rowOff>
    </xdr:to>
    <xdr:sp macro="" textlink="">
      <xdr:nvSpPr>
        <xdr:cNvPr id="163" name="Rectángulo: esquinas redondeadas 162">
          <a:extLst>
            <a:ext uri="{FF2B5EF4-FFF2-40B4-BE49-F238E27FC236}">
              <a16:creationId xmlns:a16="http://schemas.microsoft.com/office/drawing/2014/main" id="{9998C7D2-2F62-4FDE-999A-3B5A207191FB}"/>
            </a:ext>
          </a:extLst>
        </xdr:cNvPr>
        <xdr:cNvSpPr/>
      </xdr:nvSpPr>
      <xdr:spPr>
        <a:xfrm>
          <a:off x="5719864" y="2915056"/>
          <a:ext cx="632298" cy="348574"/>
        </a:xfrm>
        <a:prstGeom prst="roundRect">
          <a:avLst/>
        </a:prstGeom>
        <a:gradFill flip="none" rotWithShape="1">
          <a:gsLst>
            <a:gs pos="0">
              <a:schemeClr val="accent3">
                <a:tint val="66000"/>
                <a:satMod val="160000"/>
              </a:schemeClr>
            </a:gs>
            <a:gs pos="50000">
              <a:schemeClr val="accent3">
                <a:tint val="44500"/>
                <a:satMod val="160000"/>
              </a:schemeClr>
            </a:gs>
            <a:gs pos="100000">
              <a:schemeClr val="accent3">
                <a:tint val="23500"/>
                <a:satMod val="160000"/>
              </a:schemeClr>
            </a:gs>
          </a:gsLst>
          <a:lin ang="5400000" scaled="1"/>
          <a:tileRect/>
        </a:gradFill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>
    <xdr:from>
      <xdr:col>4</xdr:col>
      <xdr:colOff>791182</xdr:colOff>
      <xdr:row>26</xdr:row>
      <xdr:rowOff>207523</xdr:rowOff>
    </xdr:from>
    <xdr:to>
      <xdr:col>4</xdr:col>
      <xdr:colOff>1010054</xdr:colOff>
      <xdr:row>26</xdr:row>
      <xdr:rowOff>434502</xdr:rowOff>
    </xdr:to>
    <xdr:sp macro="" textlink="">
      <xdr:nvSpPr>
        <xdr:cNvPr id="166" name="CuadroTexto 165">
          <a:extLst>
            <a:ext uri="{FF2B5EF4-FFF2-40B4-BE49-F238E27FC236}">
              <a16:creationId xmlns:a16="http://schemas.microsoft.com/office/drawing/2014/main" id="{819B7FED-A516-4087-8805-ECA918DDD91C}"/>
            </a:ext>
          </a:extLst>
        </xdr:cNvPr>
        <xdr:cNvSpPr txBox="1"/>
      </xdr:nvSpPr>
      <xdr:spPr>
        <a:xfrm>
          <a:off x="5776608" y="2979906"/>
          <a:ext cx="218872" cy="226979"/>
        </a:xfrm>
        <a:prstGeom prst="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C" sz="1100"/>
        </a:p>
      </xdr:txBody>
    </xdr:sp>
    <xdr:clientData/>
  </xdr:twoCellAnchor>
  <xdr:twoCellAnchor>
    <xdr:from>
      <xdr:col>3</xdr:col>
      <xdr:colOff>254539</xdr:colOff>
      <xdr:row>26</xdr:row>
      <xdr:rowOff>214008</xdr:rowOff>
    </xdr:from>
    <xdr:to>
      <xdr:col>3</xdr:col>
      <xdr:colOff>473411</xdr:colOff>
      <xdr:row>26</xdr:row>
      <xdr:rowOff>440987</xdr:rowOff>
    </xdr:to>
    <xdr:sp macro="" textlink="">
      <xdr:nvSpPr>
        <xdr:cNvPr id="167" name="CuadroTexto 166">
          <a:extLst>
            <a:ext uri="{FF2B5EF4-FFF2-40B4-BE49-F238E27FC236}">
              <a16:creationId xmlns:a16="http://schemas.microsoft.com/office/drawing/2014/main" id="{B4B0918F-90A7-4F7D-979D-203F48A947A9}"/>
            </a:ext>
          </a:extLst>
        </xdr:cNvPr>
        <xdr:cNvSpPr txBox="1"/>
      </xdr:nvSpPr>
      <xdr:spPr>
        <a:xfrm>
          <a:off x="3837560" y="2986391"/>
          <a:ext cx="218872" cy="226979"/>
        </a:xfrm>
        <a:prstGeom prst="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EC" sz="1400" b="1">
            <a:latin typeface="Aptos" panose="020B0004020202020204" pitchFamily="34" charset="0"/>
          </a:endParaRPr>
        </a:p>
      </xdr:txBody>
    </xdr:sp>
    <xdr:clientData/>
  </xdr:twoCellAnchor>
  <xdr:twoCellAnchor>
    <xdr:from>
      <xdr:col>0</xdr:col>
      <xdr:colOff>1215957</xdr:colOff>
      <xdr:row>21</xdr:row>
      <xdr:rowOff>32425</xdr:rowOff>
    </xdr:from>
    <xdr:to>
      <xdr:col>0</xdr:col>
      <xdr:colOff>1734765</xdr:colOff>
      <xdr:row>21</xdr:row>
      <xdr:rowOff>316148</xdr:rowOff>
    </xdr:to>
    <xdr:sp macro="" textlink="">
      <xdr:nvSpPr>
        <xdr:cNvPr id="172" name="Rectángulo 171">
          <a:extLst>
            <a:ext uri="{FF2B5EF4-FFF2-40B4-BE49-F238E27FC236}">
              <a16:creationId xmlns:a16="http://schemas.microsoft.com/office/drawing/2014/main" id="{5D6F0EBB-A63D-47C3-B5F4-91B9F16AD209}"/>
            </a:ext>
          </a:extLst>
        </xdr:cNvPr>
        <xdr:cNvSpPr/>
      </xdr:nvSpPr>
      <xdr:spPr>
        <a:xfrm>
          <a:off x="1215957" y="6971489"/>
          <a:ext cx="518808" cy="283723"/>
        </a:xfrm>
        <a:prstGeom prst="rect">
          <a:avLst/>
        </a:prstGeom>
        <a:solidFill>
          <a:srgbClr val="EAEDF2"/>
        </a:solidFill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>
    <xdr:from>
      <xdr:col>0</xdr:col>
      <xdr:colOff>1280808</xdr:colOff>
      <xdr:row>21</xdr:row>
      <xdr:rowOff>89168</xdr:rowOff>
    </xdr:from>
    <xdr:to>
      <xdr:col>0</xdr:col>
      <xdr:colOff>1661809</xdr:colOff>
      <xdr:row>21</xdr:row>
      <xdr:rowOff>275617</xdr:rowOff>
    </xdr:to>
    <xdr:sp macro="" textlink="">
      <xdr:nvSpPr>
        <xdr:cNvPr id="174" name="CuadroTexto 173">
          <a:extLst>
            <a:ext uri="{FF2B5EF4-FFF2-40B4-BE49-F238E27FC236}">
              <a16:creationId xmlns:a16="http://schemas.microsoft.com/office/drawing/2014/main" id="{F652EBEE-3FAF-4AE3-998D-3F3ECBBBCFA0}"/>
            </a:ext>
          </a:extLst>
        </xdr:cNvPr>
        <xdr:cNvSpPr txBox="1"/>
      </xdr:nvSpPr>
      <xdr:spPr>
        <a:xfrm>
          <a:off x="1280808" y="7028232"/>
          <a:ext cx="381001" cy="186449"/>
        </a:xfrm>
        <a:prstGeom prst="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EC" sz="1400" b="1">
            <a:latin typeface="Aptos" panose="020B0004020202020204" pitchFamily="34" charset="0"/>
          </a:endParaRPr>
        </a:p>
      </xdr:txBody>
    </xdr:sp>
    <xdr:clientData/>
  </xdr:twoCellAnchor>
  <xdr:twoCellAnchor>
    <xdr:from>
      <xdr:col>0</xdr:col>
      <xdr:colOff>1708825</xdr:colOff>
      <xdr:row>21</xdr:row>
      <xdr:rowOff>30804</xdr:rowOff>
    </xdr:from>
    <xdr:to>
      <xdr:col>1</xdr:col>
      <xdr:colOff>56745</xdr:colOff>
      <xdr:row>21</xdr:row>
      <xdr:rowOff>314527</xdr:rowOff>
    </xdr:to>
    <xdr:sp macro="" textlink="">
      <xdr:nvSpPr>
        <xdr:cNvPr id="176" name="Rectángulo 175">
          <a:extLst>
            <a:ext uri="{FF2B5EF4-FFF2-40B4-BE49-F238E27FC236}">
              <a16:creationId xmlns:a16="http://schemas.microsoft.com/office/drawing/2014/main" id="{BAF95B80-715E-4FA7-BA73-8F47434F0E8C}"/>
            </a:ext>
          </a:extLst>
        </xdr:cNvPr>
        <xdr:cNvSpPr/>
      </xdr:nvSpPr>
      <xdr:spPr>
        <a:xfrm>
          <a:off x="1708825" y="6969868"/>
          <a:ext cx="358303" cy="283723"/>
        </a:xfrm>
        <a:prstGeom prst="rect">
          <a:avLst/>
        </a:prstGeom>
        <a:solidFill>
          <a:srgbClr val="EAEDF2"/>
        </a:solidFill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>
    <xdr:from>
      <xdr:col>1</xdr:col>
      <xdr:colOff>37289</xdr:colOff>
      <xdr:row>21</xdr:row>
      <xdr:rowOff>29183</xdr:rowOff>
    </xdr:from>
    <xdr:to>
      <xdr:col>1</xdr:col>
      <xdr:colOff>395592</xdr:colOff>
      <xdr:row>21</xdr:row>
      <xdr:rowOff>312906</xdr:rowOff>
    </xdr:to>
    <xdr:sp macro="" textlink="">
      <xdr:nvSpPr>
        <xdr:cNvPr id="177" name="Rectángulo 176">
          <a:extLst>
            <a:ext uri="{FF2B5EF4-FFF2-40B4-BE49-F238E27FC236}">
              <a16:creationId xmlns:a16="http://schemas.microsoft.com/office/drawing/2014/main" id="{E45366FC-13D5-43D7-BDFE-E37AB1944501}"/>
            </a:ext>
          </a:extLst>
        </xdr:cNvPr>
        <xdr:cNvSpPr/>
      </xdr:nvSpPr>
      <xdr:spPr>
        <a:xfrm>
          <a:off x="2047672" y="6968247"/>
          <a:ext cx="358303" cy="283723"/>
        </a:xfrm>
        <a:prstGeom prst="rect">
          <a:avLst/>
        </a:prstGeom>
        <a:solidFill>
          <a:srgbClr val="EAEDF2"/>
        </a:solidFill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>
    <xdr:from>
      <xdr:col>0</xdr:col>
      <xdr:colOff>1757464</xdr:colOff>
      <xdr:row>21</xdr:row>
      <xdr:rowOff>79441</xdr:rowOff>
    </xdr:from>
    <xdr:to>
      <xdr:col>0</xdr:col>
      <xdr:colOff>2002278</xdr:colOff>
      <xdr:row>21</xdr:row>
      <xdr:rowOff>283724</xdr:rowOff>
    </xdr:to>
    <xdr:sp macro="" textlink="">
      <xdr:nvSpPr>
        <xdr:cNvPr id="178" name="CuadroTexto 177">
          <a:extLst>
            <a:ext uri="{FF2B5EF4-FFF2-40B4-BE49-F238E27FC236}">
              <a16:creationId xmlns:a16="http://schemas.microsoft.com/office/drawing/2014/main" id="{D34A4DD4-8E0D-44D1-95A2-60CC4DCD4203}"/>
            </a:ext>
          </a:extLst>
        </xdr:cNvPr>
        <xdr:cNvSpPr txBox="1"/>
      </xdr:nvSpPr>
      <xdr:spPr>
        <a:xfrm>
          <a:off x="1757464" y="7018505"/>
          <a:ext cx="244814" cy="204283"/>
        </a:xfrm>
        <a:prstGeom prst="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EC" sz="1400" b="1">
            <a:latin typeface="Aptos" panose="020B0004020202020204" pitchFamily="34" charset="0"/>
          </a:endParaRPr>
        </a:p>
      </xdr:txBody>
    </xdr:sp>
    <xdr:clientData/>
  </xdr:twoCellAnchor>
  <xdr:twoCellAnchor>
    <xdr:from>
      <xdr:col>1</xdr:col>
      <xdr:colOff>85928</xdr:colOff>
      <xdr:row>21</xdr:row>
      <xdr:rowOff>77820</xdr:rowOff>
    </xdr:from>
    <xdr:to>
      <xdr:col>1</xdr:col>
      <xdr:colOff>330742</xdr:colOff>
      <xdr:row>21</xdr:row>
      <xdr:rowOff>282103</xdr:rowOff>
    </xdr:to>
    <xdr:sp macro="" textlink="">
      <xdr:nvSpPr>
        <xdr:cNvPr id="180" name="CuadroTexto 179">
          <a:extLst>
            <a:ext uri="{FF2B5EF4-FFF2-40B4-BE49-F238E27FC236}">
              <a16:creationId xmlns:a16="http://schemas.microsoft.com/office/drawing/2014/main" id="{41960D60-BA3C-4353-9CC7-0F6ADAC634C1}"/>
            </a:ext>
          </a:extLst>
        </xdr:cNvPr>
        <xdr:cNvSpPr txBox="1"/>
      </xdr:nvSpPr>
      <xdr:spPr>
        <a:xfrm>
          <a:off x="2096311" y="7016884"/>
          <a:ext cx="244814" cy="204283"/>
        </a:xfrm>
        <a:prstGeom prst="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EC" sz="1400" b="1">
            <a:latin typeface="Aptos" panose="020B0004020202020204" pitchFamily="34" charset="0"/>
          </a:endParaRPr>
        </a:p>
      </xdr:txBody>
    </xdr:sp>
    <xdr:clientData/>
  </xdr:twoCellAnchor>
  <xdr:twoCellAnchor>
    <xdr:from>
      <xdr:col>0</xdr:col>
      <xdr:colOff>1199746</xdr:colOff>
      <xdr:row>21</xdr:row>
      <xdr:rowOff>251297</xdr:rowOff>
    </xdr:from>
    <xdr:to>
      <xdr:col>1</xdr:col>
      <xdr:colOff>445851</xdr:colOff>
      <xdr:row>21</xdr:row>
      <xdr:rowOff>453957</xdr:rowOff>
    </xdr:to>
    <xdr:sp macro="" textlink="">
      <xdr:nvSpPr>
        <xdr:cNvPr id="181" name="CuadroTexto 180">
          <a:extLst>
            <a:ext uri="{FF2B5EF4-FFF2-40B4-BE49-F238E27FC236}">
              <a16:creationId xmlns:a16="http://schemas.microsoft.com/office/drawing/2014/main" id="{2E05FF00-F753-48BE-91B5-FAB59554B113}"/>
            </a:ext>
          </a:extLst>
        </xdr:cNvPr>
        <xdr:cNvSpPr txBox="1"/>
      </xdr:nvSpPr>
      <xdr:spPr>
        <a:xfrm>
          <a:off x="1199746" y="7190361"/>
          <a:ext cx="1256488" cy="202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C" sz="900" b="1">
              <a:solidFill>
                <a:schemeClr val="tx1"/>
              </a:solidFill>
              <a:latin typeface="Aptos" panose="020B0004020202020204" pitchFamily="34" charset="0"/>
            </a:rPr>
            <a:t>   AAAA      MM         DD</a:t>
          </a:r>
        </a:p>
      </xdr:txBody>
    </xdr:sp>
    <xdr:clientData/>
  </xdr:twoCellAnchor>
  <xdr:twoCellAnchor>
    <xdr:from>
      <xdr:col>0</xdr:col>
      <xdr:colOff>405319</xdr:colOff>
      <xdr:row>22</xdr:row>
      <xdr:rowOff>154021</xdr:rowOff>
    </xdr:from>
    <xdr:to>
      <xdr:col>0</xdr:col>
      <xdr:colOff>1653702</xdr:colOff>
      <xdr:row>24</xdr:row>
      <xdr:rowOff>145915</xdr:rowOff>
    </xdr:to>
    <xdr:sp macro="" textlink="">
      <xdr:nvSpPr>
        <xdr:cNvPr id="182" name="CuadroTexto 181">
          <a:extLst>
            <a:ext uri="{FF2B5EF4-FFF2-40B4-BE49-F238E27FC236}">
              <a16:creationId xmlns:a16="http://schemas.microsoft.com/office/drawing/2014/main" id="{2A4ADB8B-9D5F-FE8E-C424-E9A11C1B3950}"/>
            </a:ext>
          </a:extLst>
        </xdr:cNvPr>
        <xdr:cNvSpPr txBox="1"/>
      </xdr:nvSpPr>
      <xdr:spPr>
        <a:xfrm>
          <a:off x="405319" y="7571361"/>
          <a:ext cx="1248383" cy="543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C" sz="1100" b="1">
              <a:latin typeface="Aptos" panose="020B0004020202020204" pitchFamily="34" charset="0"/>
            </a:rPr>
            <a:t>APTO</a:t>
          </a:r>
        </a:p>
      </xdr:txBody>
    </xdr:sp>
    <xdr:clientData/>
  </xdr:twoCellAnchor>
  <xdr:twoCellAnchor>
    <xdr:from>
      <xdr:col>1</xdr:col>
      <xdr:colOff>47017</xdr:colOff>
      <xdr:row>22</xdr:row>
      <xdr:rowOff>168612</xdr:rowOff>
    </xdr:from>
    <xdr:to>
      <xdr:col>3</xdr:col>
      <xdr:colOff>324256</xdr:colOff>
      <xdr:row>22</xdr:row>
      <xdr:rowOff>421532</xdr:rowOff>
    </xdr:to>
    <xdr:sp macro="" textlink="">
      <xdr:nvSpPr>
        <xdr:cNvPr id="183" name="CuadroTexto 182">
          <a:extLst>
            <a:ext uri="{FF2B5EF4-FFF2-40B4-BE49-F238E27FC236}">
              <a16:creationId xmlns:a16="http://schemas.microsoft.com/office/drawing/2014/main" id="{6F30DFB0-C880-4840-A7DD-8C45CB18D2A2}"/>
            </a:ext>
          </a:extLst>
        </xdr:cNvPr>
        <xdr:cNvSpPr txBox="1"/>
      </xdr:nvSpPr>
      <xdr:spPr>
        <a:xfrm>
          <a:off x="2057400" y="7585952"/>
          <a:ext cx="1849877" cy="2529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C" sz="1100" b="1">
              <a:latin typeface="Aptos" panose="020B0004020202020204" pitchFamily="34" charset="0"/>
            </a:rPr>
            <a:t>APTO CON</a:t>
          </a:r>
          <a:r>
            <a:rPr lang="es-EC" sz="1100" b="1" baseline="0">
              <a:latin typeface="Aptos" panose="020B0004020202020204" pitchFamily="34" charset="0"/>
            </a:rPr>
            <a:t> OBSERVACION </a:t>
          </a:r>
          <a:endParaRPr lang="es-EC" sz="1100" b="1">
            <a:latin typeface="Aptos" panose="020B0004020202020204" pitchFamily="34" charset="0"/>
          </a:endParaRPr>
        </a:p>
      </xdr:txBody>
    </xdr:sp>
    <xdr:clientData/>
  </xdr:twoCellAnchor>
  <xdr:twoCellAnchor>
    <xdr:from>
      <xdr:col>3</xdr:col>
      <xdr:colOff>1188396</xdr:colOff>
      <xdr:row>22</xdr:row>
      <xdr:rowOff>158886</xdr:rowOff>
    </xdr:from>
    <xdr:to>
      <xdr:col>4</xdr:col>
      <xdr:colOff>1767191</xdr:colOff>
      <xdr:row>22</xdr:row>
      <xdr:rowOff>478276</xdr:rowOff>
    </xdr:to>
    <xdr:sp macro="" textlink="">
      <xdr:nvSpPr>
        <xdr:cNvPr id="184" name="CuadroTexto 183">
          <a:extLst>
            <a:ext uri="{FF2B5EF4-FFF2-40B4-BE49-F238E27FC236}">
              <a16:creationId xmlns:a16="http://schemas.microsoft.com/office/drawing/2014/main" id="{82527FC8-04D4-4AFD-9539-A7DE68866F2D}"/>
            </a:ext>
          </a:extLst>
        </xdr:cNvPr>
        <xdr:cNvSpPr txBox="1"/>
      </xdr:nvSpPr>
      <xdr:spPr>
        <a:xfrm>
          <a:off x="4771417" y="7576226"/>
          <a:ext cx="1981200" cy="3193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C" sz="1100" b="1">
              <a:latin typeface="Aptos" panose="020B0004020202020204" pitchFamily="34" charset="0"/>
            </a:rPr>
            <a:t>APTO CON LIMITACIONES</a:t>
          </a:r>
        </a:p>
      </xdr:txBody>
    </xdr:sp>
    <xdr:clientData/>
  </xdr:twoCellAnchor>
  <xdr:twoCellAnchor>
    <xdr:from>
      <xdr:col>5</xdr:col>
      <xdr:colOff>173476</xdr:colOff>
      <xdr:row>22</xdr:row>
      <xdr:rowOff>149157</xdr:rowOff>
    </xdr:from>
    <xdr:to>
      <xdr:col>6</xdr:col>
      <xdr:colOff>173476</xdr:colOff>
      <xdr:row>24</xdr:row>
      <xdr:rowOff>121596</xdr:rowOff>
    </xdr:to>
    <xdr:sp macro="" textlink="">
      <xdr:nvSpPr>
        <xdr:cNvPr id="185" name="CuadroTexto 184">
          <a:extLst>
            <a:ext uri="{FF2B5EF4-FFF2-40B4-BE49-F238E27FC236}">
              <a16:creationId xmlns:a16="http://schemas.microsoft.com/office/drawing/2014/main" id="{A8158C58-924C-4122-9439-CE9A56905489}"/>
            </a:ext>
          </a:extLst>
        </xdr:cNvPr>
        <xdr:cNvSpPr txBox="1"/>
      </xdr:nvSpPr>
      <xdr:spPr>
        <a:xfrm>
          <a:off x="7388157" y="7566497"/>
          <a:ext cx="1061936" cy="5236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C" sz="1100" b="1">
              <a:latin typeface="Aptos" panose="020B0004020202020204" pitchFamily="34" charset="0"/>
            </a:rPr>
            <a:t>NO APTO</a:t>
          </a:r>
        </a:p>
      </xdr:txBody>
    </xdr:sp>
    <xdr:clientData/>
  </xdr:twoCellAnchor>
  <xdr:twoCellAnchor>
    <xdr:from>
      <xdr:col>0</xdr:col>
      <xdr:colOff>1021405</xdr:colOff>
      <xdr:row>22</xdr:row>
      <xdr:rowOff>129703</xdr:rowOff>
    </xdr:from>
    <xdr:to>
      <xdr:col>0</xdr:col>
      <xdr:colOff>1540213</xdr:colOff>
      <xdr:row>22</xdr:row>
      <xdr:rowOff>397214</xdr:rowOff>
    </xdr:to>
    <xdr:sp macro="" textlink="">
      <xdr:nvSpPr>
        <xdr:cNvPr id="186" name="Rectángulo 185">
          <a:extLst>
            <a:ext uri="{FF2B5EF4-FFF2-40B4-BE49-F238E27FC236}">
              <a16:creationId xmlns:a16="http://schemas.microsoft.com/office/drawing/2014/main" id="{E6176512-71F6-48E7-B90B-F68831663464}"/>
            </a:ext>
          </a:extLst>
        </xdr:cNvPr>
        <xdr:cNvSpPr/>
      </xdr:nvSpPr>
      <xdr:spPr>
        <a:xfrm>
          <a:off x="1021405" y="7547043"/>
          <a:ext cx="518808" cy="267511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>
    <xdr:from>
      <xdr:col>3</xdr:col>
      <xdr:colOff>346955</xdr:colOff>
      <xdr:row>22</xdr:row>
      <xdr:rowOff>136189</xdr:rowOff>
    </xdr:from>
    <xdr:to>
      <xdr:col>3</xdr:col>
      <xdr:colOff>865763</xdr:colOff>
      <xdr:row>22</xdr:row>
      <xdr:rowOff>403700</xdr:rowOff>
    </xdr:to>
    <xdr:sp macro="" textlink="">
      <xdr:nvSpPr>
        <xdr:cNvPr id="190" name="Rectángulo 189">
          <a:extLst>
            <a:ext uri="{FF2B5EF4-FFF2-40B4-BE49-F238E27FC236}">
              <a16:creationId xmlns:a16="http://schemas.microsoft.com/office/drawing/2014/main" id="{99E7AEFC-864D-488C-B10B-AEDE13F5901D}"/>
            </a:ext>
          </a:extLst>
        </xdr:cNvPr>
        <xdr:cNvSpPr/>
      </xdr:nvSpPr>
      <xdr:spPr>
        <a:xfrm>
          <a:off x="3929976" y="7553529"/>
          <a:ext cx="518808" cy="267511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>
    <xdr:from>
      <xdr:col>4</xdr:col>
      <xdr:colOff>1545077</xdr:colOff>
      <xdr:row>22</xdr:row>
      <xdr:rowOff>102141</xdr:rowOff>
    </xdr:from>
    <xdr:to>
      <xdr:col>4</xdr:col>
      <xdr:colOff>2063885</xdr:colOff>
      <xdr:row>22</xdr:row>
      <xdr:rowOff>369652</xdr:rowOff>
    </xdr:to>
    <xdr:sp macro="" textlink="">
      <xdr:nvSpPr>
        <xdr:cNvPr id="191" name="Rectángulo 190">
          <a:extLst>
            <a:ext uri="{FF2B5EF4-FFF2-40B4-BE49-F238E27FC236}">
              <a16:creationId xmlns:a16="http://schemas.microsoft.com/office/drawing/2014/main" id="{65079452-8874-4598-A883-926FF1102C3C}"/>
            </a:ext>
          </a:extLst>
        </xdr:cNvPr>
        <xdr:cNvSpPr/>
      </xdr:nvSpPr>
      <xdr:spPr>
        <a:xfrm>
          <a:off x="6530503" y="7519481"/>
          <a:ext cx="518808" cy="267511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>
    <xdr:from>
      <xdr:col>5</xdr:col>
      <xdr:colOff>878732</xdr:colOff>
      <xdr:row>22</xdr:row>
      <xdr:rowOff>124839</xdr:rowOff>
    </xdr:from>
    <xdr:to>
      <xdr:col>6</xdr:col>
      <xdr:colOff>335604</xdr:colOff>
      <xdr:row>22</xdr:row>
      <xdr:rowOff>392350</xdr:rowOff>
    </xdr:to>
    <xdr:sp macro="" textlink="">
      <xdr:nvSpPr>
        <xdr:cNvPr id="192" name="Rectángulo 191">
          <a:extLst>
            <a:ext uri="{FF2B5EF4-FFF2-40B4-BE49-F238E27FC236}">
              <a16:creationId xmlns:a16="http://schemas.microsoft.com/office/drawing/2014/main" id="{99D142BE-3131-439B-B193-B85A70E89BA8}"/>
            </a:ext>
          </a:extLst>
        </xdr:cNvPr>
        <xdr:cNvSpPr/>
      </xdr:nvSpPr>
      <xdr:spPr>
        <a:xfrm>
          <a:off x="8093413" y="7542179"/>
          <a:ext cx="518808" cy="267511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>
    <xdr:from>
      <xdr:col>0</xdr:col>
      <xdr:colOff>1084633</xdr:colOff>
      <xdr:row>22</xdr:row>
      <xdr:rowOff>160507</xdr:rowOff>
    </xdr:from>
    <xdr:to>
      <xdr:col>0</xdr:col>
      <xdr:colOff>1288915</xdr:colOff>
      <xdr:row>22</xdr:row>
      <xdr:rowOff>348575</xdr:rowOff>
    </xdr:to>
    <xdr:sp macro="" textlink="">
      <xdr:nvSpPr>
        <xdr:cNvPr id="59" name="CuadroTexto 58">
          <a:extLst>
            <a:ext uri="{FF2B5EF4-FFF2-40B4-BE49-F238E27FC236}">
              <a16:creationId xmlns:a16="http://schemas.microsoft.com/office/drawing/2014/main" id="{C5BB843A-1D05-4CC2-BB46-EFA59BDE72B2}"/>
            </a:ext>
          </a:extLst>
        </xdr:cNvPr>
        <xdr:cNvSpPr txBox="1"/>
      </xdr:nvSpPr>
      <xdr:spPr>
        <a:xfrm>
          <a:off x="1084633" y="7577847"/>
          <a:ext cx="204282" cy="188068"/>
        </a:xfrm>
        <a:prstGeom prst="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EC" sz="1400" b="1">
            <a:latin typeface="Aptos" panose="020B0004020202020204" pitchFamily="34" charset="0"/>
          </a:endParaRPr>
        </a:p>
      </xdr:txBody>
    </xdr:sp>
    <xdr:clientData/>
  </xdr:twoCellAnchor>
  <xdr:twoCellAnchor>
    <xdr:from>
      <xdr:col>3</xdr:col>
      <xdr:colOff>393968</xdr:colOff>
      <xdr:row>22</xdr:row>
      <xdr:rowOff>183205</xdr:rowOff>
    </xdr:from>
    <xdr:to>
      <xdr:col>3</xdr:col>
      <xdr:colOff>598250</xdr:colOff>
      <xdr:row>22</xdr:row>
      <xdr:rowOff>371273</xdr:rowOff>
    </xdr:to>
    <xdr:sp macro="" textlink="">
      <xdr:nvSpPr>
        <xdr:cNvPr id="196" name="CuadroTexto 195">
          <a:extLst>
            <a:ext uri="{FF2B5EF4-FFF2-40B4-BE49-F238E27FC236}">
              <a16:creationId xmlns:a16="http://schemas.microsoft.com/office/drawing/2014/main" id="{033484C1-BC10-4F12-948A-7DD0D28061E3}"/>
            </a:ext>
          </a:extLst>
        </xdr:cNvPr>
        <xdr:cNvSpPr txBox="1"/>
      </xdr:nvSpPr>
      <xdr:spPr>
        <a:xfrm>
          <a:off x="3976989" y="7600545"/>
          <a:ext cx="204282" cy="188068"/>
        </a:xfrm>
        <a:prstGeom prst="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EC" sz="1400" b="1">
            <a:latin typeface="Aptos" panose="020B0004020202020204" pitchFamily="34" charset="0"/>
          </a:endParaRPr>
        </a:p>
      </xdr:txBody>
    </xdr:sp>
    <xdr:clientData/>
  </xdr:twoCellAnchor>
  <xdr:twoCellAnchor>
    <xdr:from>
      <xdr:col>4</xdr:col>
      <xdr:colOff>1616411</xdr:colOff>
      <xdr:row>22</xdr:row>
      <xdr:rowOff>141050</xdr:rowOff>
    </xdr:from>
    <xdr:to>
      <xdr:col>4</xdr:col>
      <xdr:colOff>1820693</xdr:colOff>
      <xdr:row>22</xdr:row>
      <xdr:rowOff>329118</xdr:rowOff>
    </xdr:to>
    <xdr:sp macro="" textlink="">
      <xdr:nvSpPr>
        <xdr:cNvPr id="197" name="CuadroTexto 196">
          <a:extLst>
            <a:ext uri="{FF2B5EF4-FFF2-40B4-BE49-F238E27FC236}">
              <a16:creationId xmlns:a16="http://schemas.microsoft.com/office/drawing/2014/main" id="{5DCA8ED5-5DFE-49AF-958F-C551A9FF5A1B}"/>
            </a:ext>
          </a:extLst>
        </xdr:cNvPr>
        <xdr:cNvSpPr txBox="1"/>
      </xdr:nvSpPr>
      <xdr:spPr>
        <a:xfrm>
          <a:off x="6601837" y="7558390"/>
          <a:ext cx="204282" cy="188068"/>
        </a:xfrm>
        <a:prstGeom prst="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EC" sz="1400" b="1">
            <a:latin typeface="Aptos" panose="020B0004020202020204" pitchFamily="34" charset="0"/>
          </a:endParaRPr>
        </a:p>
      </xdr:txBody>
    </xdr:sp>
    <xdr:clientData/>
  </xdr:twoCellAnchor>
  <xdr:twoCellAnchor>
    <xdr:from>
      <xdr:col>5</xdr:col>
      <xdr:colOff>933854</xdr:colOff>
      <xdr:row>22</xdr:row>
      <xdr:rowOff>171855</xdr:rowOff>
    </xdr:from>
    <xdr:to>
      <xdr:col>6</xdr:col>
      <xdr:colOff>76200</xdr:colOff>
      <xdr:row>22</xdr:row>
      <xdr:rowOff>359923</xdr:rowOff>
    </xdr:to>
    <xdr:sp macro="" textlink="">
      <xdr:nvSpPr>
        <xdr:cNvPr id="198" name="CuadroTexto 197">
          <a:extLst>
            <a:ext uri="{FF2B5EF4-FFF2-40B4-BE49-F238E27FC236}">
              <a16:creationId xmlns:a16="http://schemas.microsoft.com/office/drawing/2014/main" id="{4FA51CA4-3BEF-4F28-8057-DFFAD53070CB}"/>
            </a:ext>
          </a:extLst>
        </xdr:cNvPr>
        <xdr:cNvSpPr txBox="1"/>
      </xdr:nvSpPr>
      <xdr:spPr>
        <a:xfrm>
          <a:off x="8148535" y="7589195"/>
          <a:ext cx="204282" cy="188068"/>
        </a:xfrm>
        <a:prstGeom prst="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EC" sz="1400" b="1">
            <a:latin typeface="Aptos" panose="020B0004020202020204" pitchFamily="34" charset="0"/>
          </a:endParaRPr>
        </a:p>
      </xdr:txBody>
    </xdr:sp>
    <xdr:clientData/>
  </xdr:twoCellAnchor>
  <xdr:twoCellAnchor editAs="oneCell">
    <xdr:from>
      <xdr:col>3</xdr:col>
      <xdr:colOff>1288916</xdr:colOff>
      <xdr:row>30</xdr:row>
      <xdr:rowOff>194554</xdr:rowOff>
    </xdr:from>
    <xdr:to>
      <xdr:col>4</xdr:col>
      <xdr:colOff>944562</xdr:colOff>
      <xdr:row>32</xdr:row>
      <xdr:rowOff>332363</xdr:rowOff>
    </xdr:to>
    <xdr:pic>
      <xdr:nvPicPr>
        <xdr:cNvPr id="200" name="Imagen 199" descr="Logotipo, nombre de la empresa&#10;&#10;Descripción generada automáticamente">
          <a:extLst>
            <a:ext uri="{FF2B5EF4-FFF2-40B4-BE49-F238E27FC236}">
              <a16:creationId xmlns:a16="http://schemas.microsoft.com/office/drawing/2014/main" id="{51967D90-424C-751A-9BF8-66E39BAFA2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3304" t="-685" r="60733" b="75631"/>
        <a:stretch/>
      </xdr:blipFill>
      <xdr:spPr>
        <a:xfrm>
          <a:off x="4871937" y="10813916"/>
          <a:ext cx="1058051" cy="851170"/>
        </a:xfrm>
        <a:prstGeom prst="rect">
          <a:avLst/>
        </a:prstGeom>
      </xdr:spPr>
    </xdr:pic>
    <xdr:clientData/>
  </xdr:twoCellAnchor>
  <xdr:twoCellAnchor editAs="oneCell">
    <xdr:from>
      <xdr:col>4</xdr:col>
      <xdr:colOff>875488</xdr:colOff>
      <xdr:row>30</xdr:row>
      <xdr:rowOff>178341</xdr:rowOff>
    </xdr:from>
    <xdr:to>
      <xdr:col>4</xdr:col>
      <xdr:colOff>1872037</xdr:colOff>
      <xdr:row>32</xdr:row>
      <xdr:rowOff>397213</xdr:rowOff>
    </xdr:to>
    <xdr:pic>
      <xdr:nvPicPr>
        <xdr:cNvPr id="201" name="Imagen 200" descr="Logotipo, nombre de la empresa&#10;&#10;Descripción generada automáticamente">
          <a:extLst>
            <a:ext uri="{FF2B5EF4-FFF2-40B4-BE49-F238E27FC236}">
              <a16:creationId xmlns:a16="http://schemas.microsoft.com/office/drawing/2014/main" id="{2AAABE95-458A-6917-C576-ECE6BD4A6A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0564" t="-337" r="16099" b="74150"/>
        <a:stretch/>
      </xdr:blipFill>
      <xdr:spPr>
        <a:xfrm>
          <a:off x="5860914" y="10797703"/>
          <a:ext cx="996549" cy="932233"/>
        </a:xfrm>
        <a:prstGeom prst="rect">
          <a:avLst/>
        </a:prstGeom>
      </xdr:spPr>
    </xdr:pic>
    <xdr:clientData/>
  </xdr:twoCellAnchor>
  <xdr:twoCellAnchor editAs="oneCell">
    <xdr:from>
      <xdr:col>4</xdr:col>
      <xdr:colOff>1872575</xdr:colOff>
      <xdr:row>30</xdr:row>
      <xdr:rowOff>113490</xdr:rowOff>
    </xdr:from>
    <xdr:to>
      <xdr:col>5</xdr:col>
      <xdr:colOff>610998</xdr:colOff>
      <xdr:row>32</xdr:row>
      <xdr:rowOff>332363</xdr:rowOff>
    </xdr:to>
    <xdr:pic>
      <xdr:nvPicPr>
        <xdr:cNvPr id="202" name="Imagen 201" descr="Logotipo, nombre de la empresa&#10;&#10;Descripción generada automáticamente">
          <a:extLst>
            <a:ext uri="{FF2B5EF4-FFF2-40B4-BE49-F238E27FC236}">
              <a16:creationId xmlns:a16="http://schemas.microsoft.com/office/drawing/2014/main" id="{83805DFA-6FB3-DA00-45D1-D1AC06E957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6075" t="27854" r="60589" b="45178"/>
        <a:stretch/>
      </xdr:blipFill>
      <xdr:spPr>
        <a:xfrm>
          <a:off x="6858001" y="10732852"/>
          <a:ext cx="967678" cy="932234"/>
        </a:xfrm>
        <a:prstGeom prst="rect">
          <a:avLst/>
        </a:prstGeom>
      </xdr:spPr>
    </xdr:pic>
    <xdr:clientData/>
  </xdr:twoCellAnchor>
  <xdr:twoCellAnchor editAs="oneCell">
    <xdr:from>
      <xdr:col>5</xdr:col>
      <xdr:colOff>551233</xdr:colOff>
      <xdr:row>30</xdr:row>
      <xdr:rowOff>251298</xdr:rowOff>
    </xdr:from>
    <xdr:to>
      <xdr:col>6</xdr:col>
      <xdr:colOff>395749</xdr:colOff>
      <xdr:row>32</xdr:row>
      <xdr:rowOff>381001</xdr:rowOff>
    </xdr:to>
    <xdr:pic>
      <xdr:nvPicPr>
        <xdr:cNvPr id="203" name="Imagen 202" descr="Logotipo, nombre de la empresa&#10;&#10;Descripción generada automáticamente">
          <a:extLst>
            <a:ext uri="{FF2B5EF4-FFF2-40B4-BE49-F238E27FC236}">
              <a16:creationId xmlns:a16="http://schemas.microsoft.com/office/drawing/2014/main" id="{4BA15D88-E01F-E58D-FF6B-EA563AAC4F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0588" t="31503" r="18671" b="45356"/>
        <a:stretch/>
      </xdr:blipFill>
      <xdr:spPr>
        <a:xfrm>
          <a:off x="7765914" y="10870660"/>
          <a:ext cx="906452" cy="843064"/>
        </a:xfrm>
        <a:prstGeom prst="rect">
          <a:avLst/>
        </a:prstGeom>
      </xdr:spPr>
    </xdr:pic>
    <xdr:clientData/>
  </xdr:twoCellAnchor>
  <xdr:twoCellAnchor editAs="oneCell">
    <xdr:from>
      <xdr:col>6</xdr:col>
      <xdr:colOff>405320</xdr:colOff>
      <xdr:row>30</xdr:row>
      <xdr:rowOff>194553</xdr:rowOff>
    </xdr:from>
    <xdr:to>
      <xdr:col>6</xdr:col>
      <xdr:colOff>1379108</xdr:colOff>
      <xdr:row>33</xdr:row>
      <xdr:rowOff>24319</xdr:rowOff>
    </xdr:to>
    <xdr:pic>
      <xdr:nvPicPr>
        <xdr:cNvPr id="204" name="Imagen 203" descr="Logotipo, nombre de la empresa&#10;&#10;Descripción generada automáticamente">
          <a:extLst>
            <a:ext uri="{FF2B5EF4-FFF2-40B4-BE49-F238E27FC236}">
              <a16:creationId xmlns:a16="http://schemas.microsoft.com/office/drawing/2014/main" id="{284B1D26-26B9-7673-6DC2-189065A295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6060" t="65953" r="61644" b="7775"/>
        <a:stretch/>
      </xdr:blipFill>
      <xdr:spPr>
        <a:xfrm>
          <a:off x="8681937" y="10813915"/>
          <a:ext cx="973788" cy="956553"/>
        </a:xfrm>
        <a:prstGeom prst="rect">
          <a:avLst/>
        </a:prstGeom>
      </xdr:spPr>
    </xdr:pic>
    <xdr:clientData/>
  </xdr:twoCellAnchor>
  <xdr:twoCellAnchor editAs="oneCell">
    <xdr:from>
      <xdr:col>3</xdr:col>
      <xdr:colOff>1361874</xdr:colOff>
      <xdr:row>33</xdr:row>
      <xdr:rowOff>113490</xdr:rowOff>
    </xdr:from>
    <xdr:to>
      <xdr:col>4</xdr:col>
      <xdr:colOff>950519</xdr:colOff>
      <xdr:row>35</xdr:row>
      <xdr:rowOff>89171</xdr:rowOff>
    </xdr:to>
    <xdr:pic>
      <xdr:nvPicPr>
        <xdr:cNvPr id="205" name="Imagen 204" descr="Logotipo, nombre de la empresa&#10;&#10;Descripción generada automáticamente">
          <a:extLst>
            <a:ext uri="{FF2B5EF4-FFF2-40B4-BE49-F238E27FC236}">
              <a16:creationId xmlns:a16="http://schemas.microsoft.com/office/drawing/2014/main" id="{68F621EE-7F6E-8045-040E-7071D72232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0410" t="65742" r="16975" b="9405"/>
        <a:stretch/>
      </xdr:blipFill>
      <xdr:spPr>
        <a:xfrm>
          <a:off x="4944895" y="11859639"/>
          <a:ext cx="991050" cy="907915"/>
        </a:xfrm>
        <a:prstGeom prst="rect">
          <a:avLst/>
        </a:prstGeom>
      </xdr:spPr>
    </xdr:pic>
    <xdr:clientData/>
  </xdr:twoCellAnchor>
  <xdr:twoCellAnchor editAs="oneCell">
    <xdr:from>
      <xdr:col>4</xdr:col>
      <xdr:colOff>859277</xdr:colOff>
      <xdr:row>33</xdr:row>
      <xdr:rowOff>105382</xdr:rowOff>
    </xdr:from>
    <xdr:to>
      <xdr:col>4</xdr:col>
      <xdr:colOff>1887777</xdr:colOff>
      <xdr:row>35</xdr:row>
      <xdr:rowOff>113489</xdr:rowOff>
    </xdr:to>
    <xdr:pic>
      <xdr:nvPicPr>
        <xdr:cNvPr id="206" name="Imagen 205" descr="Logotipo, nombre de la empresa&#10;&#10;Descripción generada automáticamente">
          <a:extLst>
            <a:ext uri="{FF2B5EF4-FFF2-40B4-BE49-F238E27FC236}">
              <a16:creationId xmlns:a16="http://schemas.microsoft.com/office/drawing/2014/main" id="{8D696D02-6B67-4C70-BD87-CFC5C5B59A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5479" r="61303" b="64620"/>
        <a:stretch/>
      </xdr:blipFill>
      <xdr:spPr>
        <a:xfrm>
          <a:off x="5844703" y="11851531"/>
          <a:ext cx="1028500" cy="940341"/>
        </a:xfrm>
        <a:prstGeom prst="rect">
          <a:avLst/>
        </a:prstGeom>
      </xdr:spPr>
    </xdr:pic>
    <xdr:clientData/>
  </xdr:twoCellAnchor>
  <xdr:twoCellAnchor editAs="oneCell">
    <xdr:from>
      <xdr:col>4</xdr:col>
      <xdr:colOff>1848255</xdr:colOff>
      <xdr:row>33</xdr:row>
      <xdr:rowOff>121596</xdr:rowOff>
    </xdr:from>
    <xdr:to>
      <xdr:col>5</xdr:col>
      <xdr:colOff>633687</xdr:colOff>
      <xdr:row>35</xdr:row>
      <xdr:rowOff>113489</xdr:rowOff>
    </xdr:to>
    <xdr:pic>
      <xdr:nvPicPr>
        <xdr:cNvPr id="207" name="Imagen 206" descr="Logotipo, nombre de la empresa&#10;&#10;Descripción generada automáticamente">
          <a:extLst>
            <a:ext uri="{FF2B5EF4-FFF2-40B4-BE49-F238E27FC236}">
              <a16:creationId xmlns:a16="http://schemas.microsoft.com/office/drawing/2014/main" id="{CCF487A0-4218-7AA2-A228-4FFED5C8B2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60948" r="16419" b="65645"/>
        <a:stretch/>
      </xdr:blipFill>
      <xdr:spPr>
        <a:xfrm>
          <a:off x="6833681" y="11867745"/>
          <a:ext cx="1014687" cy="924127"/>
        </a:xfrm>
        <a:prstGeom prst="rect">
          <a:avLst/>
        </a:prstGeom>
      </xdr:spPr>
    </xdr:pic>
    <xdr:clientData/>
  </xdr:twoCellAnchor>
  <xdr:twoCellAnchor editAs="oneCell">
    <xdr:from>
      <xdr:col>5</xdr:col>
      <xdr:colOff>437745</xdr:colOff>
      <xdr:row>33</xdr:row>
      <xdr:rowOff>105384</xdr:rowOff>
    </xdr:from>
    <xdr:to>
      <xdr:col>6</xdr:col>
      <xdr:colOff>470260</xdr:colOff>
      <xdr:row>35</xdr:row>
      <xdr:rowOff>170235</xdr:rowOff>
    </xdr:to>
    <xdr:pic>
      <xdr:nvPicPr>
        <xdr:cNvPr id="208" name="Imagen 207" descr="Logotipo, nombre de la empresa&#10;&#10;Descripción generada automáticamente">
          <a:extLst>
            <a:ext uri="{FF2B5EF4-FFF2-40B4-BE49-F238E27FC236}">
              <a16:creationId xmlns:a16="http://schemas.microsoft.com/office/drawing/2014/main" id="{9A3B8E5A-7157-49F3-7EDB-2B90290B19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4082" t="43786" r="60691" b="17911"/>
        <a:stretch/>
      </xdr:blipFill>
      <xdr:spPr>
        <a:xfrm>
          <a:off x="7652426" y="11851533"/>
          <a:ext cx="1094451" cy="997085"/>
        </a:xfrm>
        <a:prstGeom prst="rect">
          <a:avLst/>
        </a:prstGeom>
      </xdr:spPr>
    </xdr:pic>
    <xdr:clientData/>
  </xdr:twoCellAnchor>
  <xdr:twoCellAnchor editAs="oneCell">
    <xdr:from>
      <xdr:col>6</xdr:col>
      <xdr:colOff>162127</xdr:colOff>
      <xdr:row>33</xdr:row>
      <xdr:rowOff>129702</xdr:rowOff>
    </xdr:from>
    <xdr:to>
      <xdr:col>7</xdr:col>
      <xdr:colOff>48637</xdr:colOff>
      <xdr:row>35</xdr:row>
      <xdr:rowOff>184825</xdr:rowOff>
    </xdr:to>
    <xdr:pic>
      <xdr:nvPicPr>
        <xdr:cNvPr id="209" name="Imagen 208" descr="Logotipo, nombre de la empresa&#10;&#10;Descripción generada automáticamente">
          <a:extLst>
            <a:ext uri="{FF2B5EF4-FFF2-40B4-BE49-F238E27FC236}">
              <a16:creationId xmlns:a16="http://schemas.microsoft.com/office/drawing/2014/main" id="{26F56E9D-2A08-C11D-E73A-D2001091AC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55563" t="44196" r="14943" b="17910"/>
        <a:stretch/>
      </xdr:blipFill>
      <xdr:spPr>
        <a:xfrm>
          <a:off x="8438744" y="11875851"/>
          <a:ext cx="1280808" cy="9873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1005840</xdr:colOff>
      <xdr:row>0</xdr:row>
      <xdr:rowOff>114300</xdr:rowOff>
    </xdr:from>
    <xdr:ext cx="5006340" cy="673902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F99AB63-D49D-4737-B7EA-638DC66BFBA9}"/>
            </a:ext>
          </a:extLst>
        </xdr:cNvPr>
        <xdr:cNvSpPr txBox="1"/>
      </xdr:nvSpPr>
      <xdr:spPr>
        <a:xfrm>
          <a:off x="1005840" y="114300"/>
          <a:ext cx="5006340" cy="6739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GT" sz="2000" baseline="0">
              <a:latin typeface="Franklin Gothic Demi Cond" panose="020B0706030402020204" pitchFamily="34" charset="0"/>
            </a:rPr>
            <a:t>NOMINA PERSONAL                                                    </a:t>
          </a:r>
          <a:r>
            <a:rPr lang="es-GT" sz="2000" baseline="0">
              <a:solidFill>
                <a:srgbClr val="002060"/>
              </a:solidFill>
              <a:latin typeface="Franklin Gothic Demi Cond" panose="020B0706030402020204" pitchFamily="34" charset="0"/>
            </a:rPr>
            <a:t>GESTION SALUD OCUPACIONAL</a:t>
          </a:r>
          <a:endParaRPr lang="es-GT" sz="2000">
            <a:solidFill>
              <a:srgbClr val="002060"/>
            </a:solidFill>
            <a:latin typeface="Franklin Gothic Demi Cond" panose="020B0706030402020204" pitchFamily="34" charset="0"/>
          </a:endParaRPr>
        </a:p>
      </xdr:txBody>
    </xdr:sp>
    <xdr:clientData/>
  </xdr:oneCellAnchor>
  <xdr:twoCellAnchor editAs="oneCell">
    <xdr:from>
      <xdr:col>0</xdr:col>
      <xdr:colOff>99060</xdr:colOff>
      <xdr:row>0</xdr:row>
      <xdr:rowOff>91440</xdr:rowOff>
    </xdr:from>
    <xdr:to>
      <xdr:col>0</xdr:col>
      <xdr:colOff>944880</xdr:colOff>
      <xdr:row>0</xdr:row>
      <xdr:rowOff>815340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C8BF968-F76B-4AD6-AADF-FF65AE0C1EE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" y="91440"/>
          <a:ext cx="845820" cy="723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kluaneecuador.sharepoint.com/sites/GESTIONHSEDIGITAL/Documentos%20compartidos/04.%20SALUD%20OCUPACIONAL/FORMATO%20DE%20SOLICITUD%20DE%20EXAMENES%20MEDICOS%20INMUNIZACIONES%20Y%20PRUEBA%20COVID-19.xlsx" TargetMode="External"/><Relationship Id="rId1" Type="http://schemas.openxmlformats.org/officeDocument/2006/relationships/externalLinkPath" Target="/sites/GESTIONHSEDIGITAL/Documentos%20compartidos/04.%20SALUD%20OCUPACIONAL/FORMATO%20DE%20SOLICITUD%20DE%20EXAMENES%20MEDICOS%20INMUNIZACIONES%20Y%20PRUEBA%20COVID-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luaneecuador-my.sharepoint.com/Users/Colabora.%20Maria%20J.%20C/Downloads/CUADRO%20DIARIO%20SALUD%20OCUPACIO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OLICITUD "/>
      <sheetName val="NOMINA ECUADOR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 DIARIO"/>
      <sheetName val="CONSOLIDADO"/>
      <sheetName val="LISTA"/>
      <sheetName val="Lista de personal"/>
    </sheetNames>
    <sheetDataSet>
      <sheetData sheetId="0"/>
      <sheetData sheetId="1"/>
      <sheetData sheetId="2"/>
      <sheetData sheetId="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8704DCD-0B82-4590-9424-E959601CB328}" name="Tabla1" displayName="Tabla1" ref="A2:F823" totalsRowShown="0" headerRowDxfId="106" tableBorderDxfId="105">
  <autoFilter ref="A2:F823" xr:uid="{4F4B67E1-3E4D-4099-A057-F0C7CF08A65C}"/>
  <sortState xmlns:xlrd2="http://schemas.microsoft.com/office/spreadsheetml/2017/richdata2" ref="A3:E823">
    <sortCondition ref="A3:A823"/>
  </sortState>
  <tableColumns count="6">
    <tableColumn id="1" xr3:uid="{7B6C5223-A98D-4484-AFA6-EC4F65E18061}" name="APELLIDOS Y NOMBRES" dataDxfId="104"/>
    <tableColumn id="2" xr3:uid="{CDC68623-5092-46CA-88EC-B65D7E50711C}" name="CEDULA" dataDxfId="103"/>
    <tableColumn id="3" xr3:uid="{4877B98F-5742-4C94-8AE3-DD3DD5B84350}" name="CARGO" dataDxfId="102"/>
    <tableColumn id="4" xr3:uid="{EFFB1142-63B4-4010-9C9F-3F870EDF9F38}" name="FECHA DE NACIMIENTO" dataDxfId="101"/>
    <tableColumn id="5" xr3:uid="{246A7637-7D7D-4CF6-B089-CE26BA1D26D6}" name="EDAD" dataDxfId="100">
      <calculatedColumnFormula>IF(D3="","",ROUND((TODAY()-D3)/365,0))</calculatedColumnFormula>
    </tableColumn>
    <tableColumn id="6" xr3:uid="{4A23E6DC-B119-4108-8A9A-DCC91E77FB34}" name="GRUPO Y FACTOR SANGUINEO " dataDxfId="6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7E7EC-A134-47CA-AABE-C265B802DEF5}">
  <dimension ref="A1:G42"/>
  <sheetViews>
    <sheetView tabSelected="1" view="pageBreakPreview" zoomScale="94" zoomScaleNormal="100" zoomScaleSheetLayoutView="94" workbookViewId="0">
      <selection activeCell="B12" sqref="B12:G12"/>
    </sheetView>
  </sheetViews>
  <sheetFormatPr baseColWidth="10" defaultColWidth="11.44140625" defaultRowHeight="14.4" x14ac:dyDescent="0.3"/>
  <cols>
    <col min="1" max="1" width="29.33203125" customWidth="1"/>
    <col min="4" max="4" width="20.44140625" customWidth="1"/>
    <col min="5" max="5" width="32.5546875" customWidth="1"/>
    <col min="6" max="6" width="15.44140625" customWidth="1"/>
    <col min="7" max="7" width="20.33203125" customWidth="1"/>
  </cols>
  <sheetData>
    <row r="1" spans="1:7" ht="103.95" customHeight="1" thickBot="1" x14ac:dyDescent="0.35">
      <c r="A1" s="3"/>
      <c r="B1" s="4"/>
      <c r="C1" s="5"/>
      <c r="D1" s="5"/>
      <c r="E1" s="5"/>
      <c r="F1" s="6"/>
      <c r="G1" s="31" t="s">
        <v>38</v>
      </c>
    </row>
    <row r="2" spans="1:7" ht="15" thickBot="1" x14ac:dyDescent="0.35">
      <c r="A2" s="7"/>
      <c r="B2" s="7"/>
      <c r="C2" s="7"/>
      <c r="D2" s="7"/>
      <c r="E2" s="7"/>
      <c r="F2" s="7"/>
      <c r="G2" s="7"/>
    </row>
    <row r="3" spans="1:7" ht="19.8" customHeight="1" thickBot="1" x14ac:dyDescent="0.35">
      <c r="A3" s="33" t="s">
        <v>0</v>
      </c>
      <c r="B3" s="33"/>
      <c r="C3" s="33"/>
      <c r="D3" s="34"/>
      <c r="E3" s="35"/>
      <c r="F3" s="35"/>
      <c r="G3" s="35"/>
    </row>
    <row r="4" spans="1:7" x14ac:dyDescent="0.3">
      <c r="A4" s="32"/>
      <c r="B4" s="32"/>
      <c r="C4" s="32"/>
      <c r="D4" s="32"/>
      <c r="E4" s="32"/>
      <c r="F4" s="32"/>
      <c r="G4" s="32"/>
    </row>
    <row r="5" spans="1:7" ht="19.2" customHeight="1" thickBot="1" x14ac:dyDescent="0.35">
      <c r="A5" s="8" t="s">
        <v>17</v>
      </c>
      <c r="B5" s="8"/>
      <c r="C5" s="8"/>
      <c r="D5" s="8"/>
      <c r="E5" s="8"/>
      <c r="F5" s="8"/>
      <c r="G5" s="8"/>
    </row>
    <row r="6" spans="1:7" s="15" customFormat="1" ht="23.4" customHeight="1" thickBot="1" x14ac:dyDescent="0.35">
      <c r="A6" s="10" t="s">
        <v>2</v>
      </c>
      <c r="B6" s="11" t="s">
        <v>46</v>
      </c>
      <c r="C6" s="12" t="s">
        <v>4</v>
      </c>
      <c r="D6" s="13" t="s">
        <v>4</v>
      </c>
      <c r="E6" s="14" t="s">
        <v>5</v>
      </c>
      <c r="F6" s="11" t="str">
        <f>IFERROR(VLOOKUP(B6,Tabla1[#All],2,FALSE),"")</f>
        <v>1102037502</v>
      </c>
      <c r="G6" s="12"/>
    </row>
    <row r="7" spans="1:7" s="15" customFormat="1" ht="23.4" customHeight="1" thickBot="1" x14ac:dyDescent="0.35">
      <c r="A7" s="10" t="s">
        <v>6</v>
      </c>
      <c r="B7" s="16"/>
      <c r="C7" s="17"/>
      <c r="D7" s="18"/>
      <c r="E7" s="14" t="s">
        <v>9</v>
      </c>
      <c r="F7" s="19" t="str">
        <f>IFERROR(VLOOKUP(B6,Tabla1[#All],3,FALSE),"")</f>
        <v>OBRERO DE CAMPO</v>
      </c>
      <c r="G7" s="20"/>
    </row>
    <row r="8" spans="1:7" s="15" customFormat="1" ht="23.4" customHeight="1" thickBot="1" x14ac:dyDescent="0.35">
      <c r="A8" s="10" t="s">
        <v>7</v>
      </c>
      <c r="B8" s="16"/>
      <c r="C8" s="17"/>
      <c r="D8" s="17"/>
      <c r="E8" s="14" t="s">
        <v>8</v>
      </c>
      <c r="F8" s="21"/>
      <c r="G8" s="22"/>
    </row>
    <row r="9" spans="1:7" ht="19.2" customHeight="1" thickBot="1" x14ac:dyDescent="0.35">
      <c r="A9" s="8" t="s">
        <v>18</v>
      </c>
      <c r="B9" s="8"/>
      <c r="C9" s="8"/>
      <c r="D9" s="8"/>
      <c r="E9" s="8"/>
      <c r="F9" s="8"/>
      <c r="G9" s="8"/>
    </row>
    <row r="10" spans="1:7" s="15" customFormat="1" ht="23.4" customHeight="1" thickBot="1" x14ac:dyDescent="0.35">
      <c r="A10" s="10" t="s">
        <v>10</v>
      </c>
      <c r="B10" s="73">
        <f>IFERROR(VLOOKUP(B6,Tabla1[#All],4,FALSE),"")</f>
        <v>22627</v>
      </c>
      <c r="C10" s="74" t="s">
        <v>4</v>
      </c>
      <c r="D10" s="75" t="s">
        <v>4</v>
      </c>
      <c r="E10" s="14" t="s">
        <v>11</v>
      </c>
      <c r="F10" s="19">
        <f ca="1">IFERROR(VLOOKUP(B6,Tabla1[#All],5,FALSE),"")</f>
        <v>62</v>
      </c>
      <c r="G10" s="20"/>
    </row>
    <row r="11" spans="1:7" s="15" customFormat="1" ht="23.4" customHeight="1" thickBot="1" x14ac:dyDescent="0.35">
      <c r="A11" s="10" t="s">
        <v>12</v>
      </c>
      <c r="B11" s="77" t="str">
        <f>IFERROR(VLOOKUP(B6,Tabla1[#All],6,FALSE),"")</f>
        <v>B Rh +</v>
      </c>
      <c r="C11" s="78"/>
      <c r="D11" s="79"/>
      <c r="E11" s="14" t="s">
        <v>13</v>
      </c>
      <c r="F11" s="19" t="str">
        <f>IFERROR(VLOOKUP(B10,[1]!Tabla1[#All],5,FALSE),"")</f>
        <v/>
      </c>
      <c r="G11" s="20"/>
    </row>
    <row r="12" spans="1:7" s="15" customFormat="1" ht="23.4" customHeight="1" thickBot="1" x14ac:dyDescent="0.35">
      <c r="A12" s="10" t="s">
        <v>14</v>
      </c>
      <c r="B12" s="16"/>
      <c r="C12" s="17"/>
      <c r="D12" s="17"/>
      <c r="E12" s="17"/>
      <c r="F12" s="17"/>
      <c r="G12" s="18"/>
    </row>
    <row r="13" spans="1:7" s="15" customFormat="1" ht="23.4" customHeight="1" thickBot="1" x14ac:dyDescent="0.35">
      <c r="A13" s="10" t="s">
        <v>1328</v>
      </c>
      <c r="B13" s="16"/>
      <c r="C13" s="17"/>
      <c r="D13" s="18"/>
      <c r="E13" s="14" t="s">
        <v>15</v>
      </c>
      <c r="F13" s="19" t="str">
        <f>IFERROR(VLOOKUP(B12,[1]!Tabla1[#All],5,FALSE),"")</f>
        <v/>
      </c>
      <c r="G13" s="20"/>
    </row>
    <row r="14" spans="1:7" s="15" customFormat="1" ht="23.4" customHeight="1" thickBot="1" x14ac:dyDescent="0.35">
      <c r="A14" s="23" t="s">
        <v>16</v>
      </c>
      <c r="B14" s="23"/>
      <c r="C14" s="23"/>
      <c r="D14" s="23"/>
      <c r="E14" s="28"/>
      <c r="F14" s="28"/>
      <c r="G14" s="28"/>
    </row>
    <row r="15" spans="1:7" s="15" customFormat="1" ht="23.4" customHeight="1" thickBot="1" x14ac:dyDescent="0.35">
      <c r="A15" s="8" t="s">
        <v>19</v>
      </c>
      <c r="B15" s="8"/>
      <c r="C15" s="8"/>
      <c r="D15" s="8"/>
      <c r="E15" s="8"/>
      <c r="F15" s="8"/>
      <c r="G15" s="8"/>
    </row>
    <row r="16" spans="1:7" s="15" customFormat="1" ht="23.4" customHeight="1" thickBot="1" x14ac:dyDescent="0.35">
      <c r="A16" s="36" t="s">
        <v>20</v>
      </c>
      <c r="B16" s="36"/>
      <c r="C16" s="36"/>
      <c r="D16" s="36" t="s">
        <v>21</v>
      </c>
      <c r="E16" s="36"/>
      <c r="F16" s="36" t="s">
        <v>22</v>
      </c>
      <c r="G16" s="36"/>
    </row>
    <row r="17" spans="1:7" s="15" customFormat="1" ht="23.4" customHeight="1" thickBot="1" x14ac:dyDescent="0.35">
      <c r="A17" s="28"/>
      <c r="B17" s="28"/>
      <c r="C17" s="28"/>
      <c r="D17" s="28"/>
      <c r="E17" s="28"/>
      <c r="F17" s="28"/>
      <c r="G17" s="28"/>
    </row>
    <row r="18" spans="1:7" s="15" customFormat="1" ht="23.4" customHeight="1" thickBot="1" x14ac:dyDescent="0.35">
      <c r="A18" s="28"/>
      <c r="B18" s="28"/>
      <c r="C18" s="28"/>
      <c r="D18" s="28"/>
      <c r="E18" s="28"/>
      <c r="F18" s="28"/>
      <c r="G18" s="28"/>
    </row>
    <row r="19" spans="1:7" s="15" customFormat="1" ht="23.4" customHeight="1" thickBot="1" x14ac:dyDescent="0.35">
      <c r="A19" s="28"/>
      <c r="B19" s="28"/>
      <c r="C19" s="28"/>
      <c r="D19" s="28"/>
      <c r="E19" s="28"/>
      <c r="F19" s="28"/>
      <c r="G19" s="28"/>
    </row>
    <row r="20" spans="1:7" s="15" customFormat="1" ht="23.4" customHeight="1" thickBot="1" x14ac:dyDescent="0.35">
      <c r="A20" s="28"/>
      <c r="B20" s="28"/>
      <c r="C20" s="28"/>
      <c r="D20" s="28"/>
      <c r="E20" s="28"/>
      <c r="F20" s="28"/>
      <c r="G20" s="28"/>
    </row>
    <row r="21" spans="1:7" s="15" customFormat="1" ht="23.4" customHeight="1" thickBot="1" x14ac:dyDescent="0.35">
      <c r="A21" s="8" t="s">
        <v>23</v>
      </c>
      <c r="B21" s="8"/>
      <c r="C21" s="8"/>
      <c r="D21" s="8"/>
      <c r="E21" s="8"/>
      <c r="F21" s="8"/>
      <c r="G21" s="8"/>
    </row>
    <row r="22" spans="1:7" s="15" customFormat="1" ht="37.799999999999997" customHeight="1" thickBot="1" x14ac:dyDescent="0.35">
      <c r="A22" s="23" t="s">
        <v>24</v>
      </c>
      <c r="B22" s="23"/>
      <c r="C22" s="23"/>
      <c r="D22" s="23"/>
      <c r="E22" s="23"/>
      <c r="F22" s="23"/>
      <c r="G22" s="23"/>
    </row>
    <row r="23" spans="1:7" s="37" customFormat="1" ht="43.2" customHeight="1" thickBot="1" x14ac:dyDescent="0.35">
      <c r="A23" s="28"/>
      <c r="B23" s="28"/>
      <c r="C23" s="28"/>
      <c r="D23" s="28"/>
      <c r="E23" s="28"/>
      <c r="F23" s="28"/>
      <c r="G23" s="28"/>
    </row>
    <row r="24" spans="1:7" s="15" customFormat="1" ht="23.4" customHeight="1" thickBot="1" x14ac:dyDescent="0.35">
      <c r="A24" s="23" t="s">
        <v>25</v>
      </c>
      <c r="B24" s="23"/>
      <c r="C24" s="23"/>
      <c r="D24" s="23" t="s">
        <v>26</v>
      </c>
      <c r="E24" s="23"/>
      <c r="F24" s="23"/>
      <c r="G24" s="23"/>
    </row>
    <row r="25" spans="1:7" s="15" customFormat="1" ht="23.4" customHeight="1" x14ac:dyDescent="0.3">
      <c r="A25" s="8" t="s">
        <v>27</v>
      </c>
      <c r="B25" s="8"/>
      <c r="C25" s="8"/>
      <c r="D25" s="8"/>
      <c r="E25" s="8"/>
      <c r="F25" s="8"/>
      <c r="G25" s="8"/>
    </row>
    <row r="26" spans="1:7" ht="45.6" customHeight="1" x14ac:dyDescent="0.3">
      <c r="A26" s="9"/>
      <c r="B26" s="9"/>
      <c r="C26" s="9"/>
      <c r="D26" s="9"/>
      <c r="E26" s="9"/>
      <c r="F26" s="9"/>
      <c r="G26" s="9"/>
    </row>
    <row r="27" spans="1:7" ht="45.6" customHeight="1" thickBot="1" x14ac:dyDescent="0.35">
      <c r="A27" s="9"/>
      <c r="B27" s="9"/>
      <c r="C27" s="9"/>
      <c r="D27" s="9"/>
      <c r="E27" s="9"/>
      <c r="F27" s="9"/>
      <c r="G27" s="9"/>
    </row>
    <row r="28" spans="1:7" s="15" customFormat="1" ht="23.4" customHeight="1" thickBot="1" x14ac:dyDescent="0.35">
      <c r="A28" s="23" t="s">
        <v>28</v>
      </c>
      <c r="B28" s="23"/>
      <c r="C28" s="23"/>
      <c r="D28" s="23"/>
      <c r="E28" s="23"/>
      <c r="F28" s="23"/>
      <c r="G28" s="23"/>
    </row>
    <row r="29" spans="1:7" s="15" customFormat="1" ht="23.4" customHeight="1" thickBot="1" x14ac:dyDescent="0.35">
      <c r="A29" s="8" t="s">
        <v>29</v>
      </c>
      <c r="B29" s="8"/>
      <c r="C29" s="8"/>
      <c r="D29" s="8"/>
      <c r="E29" s="8"/>
      <c r="F29" s="8"/>
      <c r="G29" s="8"/>
    </row>
    <row r="30" spans="1:7" s="15" customFormat="1" ht="23.4" customHeight="1" thickBot="1" x14ac:dyDescent="0.35">
      <c r="A30" s="42" t="s">
        <v>1</v>
      </c>
      <c r="B30" s="42"/>
      <c r="C30" s="42"/>
      <c r="D30" s="42"/>
      <c r="E30" s="42"/>
      <c r="F30" s="42"/>
      <c r="G30" s="42"/>
    </row>
    <row r="31" spans="1:7" s="15" customFormat="1" ht="30" customHeight="1" thickBot="1" x14ac:dyDescent="0.35">
      <c r="A31" s="40" t="s">
        <v>30</v>
      </c>
      <c r="B31" s="40"/>
      <c r="C31" s="40"/>
      <c r="D31" s="40"/>
      <c r="E31" s="38"/>
      <c r="F31" s="38"/>
      <c r="G31" s="38"/>
    </row>
    <row r="32" spans="1:7" s="15" customFormat="1" ht="26.4" customHeight="1" thickBot="1" x14ac:dyDescent="0.35">
      <c r="A32" s="40" t="s">
        <v>31</v>
      </c>
      <c r="B32" s="40"/>
      <c r="C32" s="40"/>
      <c r="D32" s="40"/>
      <c r="E32" s="2"/>
      <c r="F32" s="2"/>
      <c r="G32" s="2"/>
    </row>
    <row r="33" spans="1:7" s="15" customFormat="1" ht="32.4" customHeight="1" thickBot="1" x14ac:dyDescent="0.35">
      <c r="A33" s="41" t="s">
        <v>32</v>
      </c>
      <c r="B33" s="41"/>
      <c r="C33" s="41"/>
      <c r="D33" s="41"/>
      <c r="E33" s="2"/>
      <c r="F33" s="2"/>
      <c r="G33" s="2"/>
    </row>
    <row r="34" spans="1:7" s="15" customFormat="1" ht="33.6" customHeight="1" thickBot="1" x14ac:dyDescent="0.35">
      <c r="A34" s="41" t="s">
        <v>33</v>
      </c>
      <c r="B34" s="41"/>
      <c r="C34" s="41"/>
      <c r="D34" s="41"/>
      <c r="E34" s="2"/>
      <c r="F34" s="2"/>
      <c r="G34" s="2"/>
    </row>
    <row r="35" spans="1:7" s="15" customFormat="1" ht="39.6" customHeight="1" thickBot="1" x14ac:dyDescent="0.35">
      <c r="A35" s="41" t="s">
        <v>34</v>
      </c>
      <c r="B35" s="41"/>
      <c r="C35" s="41"/>
      <c r="D35" s="41"/>
      <c r="E35" s="2"/>
      <c r="F35" s="2"/>
      <c r="G35" s="2"/>
    </row>
    <row r="36" spans="1:7" s="15" customFormat="1" ht="43.2" customHeight="1" thickBot="1" x14ac:dyDescent="0.35">
      <c r="A36" s="41" t="s">
        <v>35</v>
      </c>
      <c r="B36" s="41"/>
      <c r="C36" s="41"/>
      <c r="D36" s="41"/>
      <c r="E36" s="39"/>
      <c r="F36" s="39"/>
      <c r="G36" s="39"/>
    </row>
    <row r="37" spans="1:7" ht="15" x14ac:dyDescent="0.3">
      <c r="A37" s="33" t="s">
        <v>28</v>
      </c>
      <c r="B37" s="33"/>
      <c r="C37" s="33"/>
      <c r="D37" s="33"/>
      <c r="E37" s="33"/>
      <c r="F37" s="33"/>
      <c r="G37" s="33"/>
    </row>
    <row r="38" spans="1:7" x14ac:dyDescent="0.3">
      <c r="A38" s="24"/>
      <c r="B38" s="25"/>
      <c r="C38" s="25"/>
      <c r="D38" s="25"/>
      <c r="E38" s="25"/>
      <c r="F38" s="25"/>
      <c r="G38" s="25"/>
    </row>
    <row r="39" spans="1:7" x14ac:dyDescent="0.3">
      <c r="A39" s="25"/>
      <c r="B39" s="25"/>
      <c r="C39" s="25"/>
      <c r="D39" s="25"/>
      <c r="E39" s="25"/>
      <c r="F39" s="25"/>
      <c r="G39" s="25"/>
    </row>
    <row r="40" spans="1:7" x14ac:dyDescent="0.3">
      <c r="A40" s="25"/>
      <c r="B40" s="25"/>
      <c r="C40" s="25"/>
      <c r="D40" s="25"/>
      <c r="E40" s="25"/>
      <c r="F40" s="25"/>
      <c r="G40" s="25"/>
    </row>
    <row r="41" spans="1:7" ht="15" thickBot="1" x14ac:dyDescent="0.35">
      <c r="A41" s="25"/>
      <c r="B41" s="25"/>
      <c r="C41" s="25"/>
      <c r="D41" s="25"/>
      <c r="E41" s="25"/>
      <c r="F41" s="25"/>
      <c r="G41" s="25"/>
    </row>
    <row r="42" spans="1:7" ht="80.400000000000006" customHeight="1" thickBot="1" x14ac:dyDescent="0.35">
      <c r="A42" s="26" t="s">
        <v>36</v>
      </c>
      <c r="B42" s="27"/>
      <c r="C42" s="28"/>
      <c r="D42" s="28"/>
      <c r="E42" s="26" t="s">
        <v>37</v>
      </c>
      <c r="F42" s="29"/>
      <c r="G42" s="30"/>
    </row>
  </sheetData>
  <mergeCells count="60">
    <mergeCell ref="A26:G26"/>
    <mergeCell ref="A28:G28"/>
    <mergeCell ref="A30:G30"/>
    <mergeCell ref="A31:D31"/>
    <mergeCell ref="A32:D32"/>
    <mergeCell ref="A33:D33"/>
    <mergeCell ref="A34:D34"/>
    <mergeCell ref="A23:G23"/>
    <mergeCell ref="A24:C24"/>
    <mergeCell ref="D24:G24"/>
    <mergeCell ref="A22:G22"/>
    <mergeCell ref="D18:E18"/>
    <mergeCell ref="D19:E19"/>
    <mergeCell ref="D20:E20"/>
    <mergeCell ref="F18:G18"/>
    <mergeCell ref="F19:G19"/>
    <mergeCell ref="F20:G20"/>
    <mergeCell ref="A21:G21"/>
    <mergeCell ref="A17:C17"/>
    <mergeCell ref="D17:E17"/>
    <mergeCell ref="F17:G17"/>
    <mergeCell ref="A18:C18"/>
    <mergeCell ref="A19:C19"/>
    <mergeCell ref="A20:C20"/>
    <mergeCell ref="A14:D14"/>
    <mergeCell ref="E14:G14"/>
    <mergeCell ref="A15:G15"/>
    <mergeCell ref="A16:C16"/>
    <mergeCell ref="D16:E16"/>
    <mergeCell ref="F16:G16"/>
    <mergeCell ref="B11:D11"/>
    <mergeCell ref="F11:G11"/>
    <mergeCell ref="B12:G12"/>
    <mergeCell ref="B13:D13"/>
    <mergeCell ref="F13:G13"/>
    <mergeCell ref="A38:G41"/>
    <mergeCell ref="B42:D42"/>
    <mergeCell ref="F42:G42"/>
    <mergeCell ref="A4:G4"/>
    <mergeCell ref="A3:C3"/>
    <mergeCell ref="D3:G3"/>
    <mergeCell ref="A27:G27"/>
    <mergeCell ref="A37:G37"/>
    <mergeCell ref="A29:G29"/>
    <mergeCell ref="A35:D35"/>
    <mergeCell ref="A36:D36"/>
    <mergeCell ref="E31:G36"/>
    <mergeCell ref="B7:D7"/>
    <mergeCell ref="F7:G7"/>
    <mergeCell ref="B8:D8"/>
    <mergeCell ref="F8:G8"/>
    <mergeCell ref="A25:G25"/>
    <mergeCell ref="B10:D10"/>
    <mergeCell ref="F10:G10"/>
    <mergeCell ref="A9:G9"/>
    <mergeCell ref="B1:F1"/>
    <mergeCell ref="A2:G2"/>
    <mergeCell ref="A5:G5"/>
    <mergeCell ref="B6:D6"/>
    <mergeCell ref="F6:G6"/>
  </mergeCells>
  <conditionalFormatting sqref="F7">
    <cfRule type="cellIs" dxfId="99" priority="37" operator="between">
      <formula>31</formula>
      <formula>40</formula>
    </cfRule>
    <cfRule type="cellIs" dxfId="98" priority="38" operator="between">
      <formula>21</formula>
      <formula>30</formula>
    </cfRule>
    <cfRule type="cellIs" dxfId="97" priority="39" operator="between">
      <formula>18</formula>
      <formula>20</formula>
    </cfRule>
    <cfRule type="cellIs" dxfId="96" priority="40" operator="between">
      <formula>41</formula>
      <formula>50</formula>
    </cfRule>
    <cfRule type="cellIs" dxfId="95" priority="41" operator="between">
      <formula>51</formula>
      <formula>60</formula>
    </cfRule>
    <cfRule type="cellIs" dxfId="94" priority="42" operator="between">
      <formula>61</formula>
      <formula>65</formula>
    </cfRule>
    <cfRule type="cellIs" dxfId="93" priority="43" operator="equal">
      <formula>""""""</formula>
    </cfRule>
  </conditionalFormatting>
  <conditionalFormatting sqref="F13">
    <cfRule type="cellIs" dxfId="85" priority="23" operator="between">
      <formula>31</formula>
      <formula>40</formula>
    </cfRule>
    <cfRule type="cellIs" dxfId="84" priority="24" operator="between">
      <formula>21</formula>
      <formula>30</formula>
    </cfRule>
    <cfRule type="cellIs" dxfId="83" priority="25" operator="between">
      <formula>18</formula>
      <formula>20</formula>
    </cfRule>
    <cfRule type="cellIs" dxfId="82" priority="26" operator="between">
      <formula>41</formula>
      <formula>50</formula>
    </cfRule>
    <cfRule type="cellIs" dxfId="81" priority="27" operator="between">
      <formula>51</formula>
      <formula>60</formula>
    </cfRule>
    <cfRule type="cellIs" dxfId="80" priority="28" operator="between">
      <formula>61</formula>
      <formula>65</formula>
    </cfRule>
    <cfRule type="cellIs" dxfId="79" priority="29" operator="equal">
      <formula>""""""</formula>
    </cfRule>
  </conditionalFormatting>
  <conditionalFormatting sqref="F11">
    <cfRule type="cellIs" dxfId="78" priority="16" operator="between">
      <formula>31</formula>
      <formula>40</formula>
    </cfRule>
    <cfRule type="cellIs" dxfId="77" priority="17" operator="between">
      <formula>21</formula>
      <formula>30</formula>
    </cfRule>
    <cfRule type="cellIs" dxfId="76" priority="18" operator="between">
      <formula>18</formula>
      <formula>20</formula>
    </cfRule>
    <cfRule type="cellIs" dxfId="75" priority="19" operator="between">
      <formula>41</formula>
      <formula>50</formula>
    </cfRule>
    <cfRule type="cellIs" dxfId="74" priority="20" operator="between">
      <formula>51</formula>
      <formula>60</formula>
    </cfRule>
    <cfRule type="cellIs" dxfId="73" priority="21" operator="between">
      <formula>61</formula>
      <formula>65</formula>
    </cfRule>
    <cfRule type="cellIs" dxfId="72" priority="22" operator="equal">
      <formula>""""""</formula>
    </cfRule>
  </conditionalFormatting>
  <conditionalFormatting sqref="B11">
    <cfRule type="containsText" dxfId="54" priority="8" operator="containsText" text="AB Rh -">
      <formula>NOT(ISERROR(SEARCH("AB Rh -",B11)))</formula>
    </cfRule>
    <cfRule type="containsText" dxfId="53" priority="9" operator="containsText" text="B Rh -">
      <formula>NOT(ISERROR(SEARCH("B Rh -",B11)))</formula>
    </cfRule>
    <cfRule type="containsText" dxfId="52" priority="10" operator="containsText" text="A Rh -">
      <formula>NOT(ISERROR(SEARCH("A Rh -",B11)))</formula>
    </cfRule>
    <cfRule type="containsText" dxfId="51" priority="11" operator="containsText" text="O Rh -">
      <formula>NOT(ISERROR(SEARCH("O Rh -",B11)))</formula>
    </cfRule>
    <cfRule type="containsText" dxfId="50" priority="12" operator="containsText" text="AB Rh +">
      <formula>NOT(ISERROR(SEARCH("AB Rh +",B11)))</formula>
    </cfRule>
    <cfRule type="containsText" dxfId="49" priority="13" operator="containsText" text="B Rh +">
      <formula>NOT(ISERROR(SEARCH("B Rh +",B11)))</formula>
    </cfRule>
    <cfRule type="containsText" dxfId="48" priority="14" operator="containsText" text="A Rh +">
      <formula>NOT(ISERROR(SEARCH("A Rh +",B11)))</formula>
    </cfRule>
    <cfRule type="containsText" dxfId="47" priority="15" operator="containsText" text="O Rh +">
      <formula>NOT(ISERROR(SEARCH("O Rh +",B11)))</formula>
    </cfRule>
  </conditionalFormatting>
  <conditionalFormatting sqref="F10">
    <cfRule type="cellIs" dxfId="46" priority="1" operator="between">
      <formula>31</formula>
      <formula>40</formula>
    </cfRule>
    <cfRule type="cellIs" dxfId="45" priority="2" operator="between">
      <formula>21</formula>
      <formula>30</formula>
    </cfRule>
    <cfRule type="cellIs" dxfId="44" priority="3" operator="between">
      <formula>18</formula>
      <formula>20</formula>
    </cfRule>
    <cfRule type="cellIs" dxfId="43" priority="4" operator="between">
      <formula>41</formula>
      <formula>50</formula>
    </cfRule>
    <cfRule type="cellIs" dxfId="42" priority="5" operator="between">
      <formula>51</formula>
      <formula>60</formula>
    </cfRule>
    <cfRule type="cellIs" dxfId="41" priority="6" operator="between">
      <formula>61</formula>
      <formula>65</formula>
    </cfRule>
    <cfRule type="cellIs" dxfId="40" priority="7" operator="equal">
      <formula>""""""</formula>
    </cfRule>
  </conditionalFormatting>
  <pageMargins left="0.7" right="0.7" top="0.75" bottom="0.75" header="0.3" footer="0.3"/>
  <pageSetup paperSize="9" scale="6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7BF98A7-2194-4B29-A5C5-19E79FF46A2B}">
          <x14:formula1>
            <xm:f>'BASE DE DATOS'!$A$3:$A$823</xm:f>
          </x14:formula1>
          <xm:sqref>B6:D6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CCEAC-C830-41AD-86DF-56F80D72B9CE}">
  <sheetPr>
    <tabColor rgb="FF002060"/>
  </sheetPr>
  <dimension ref="A1:F823"/>
  <sheetViews>
    <sheetView view="pageBreakPreview" zoomScaleNormal="100" zoomScaleSheetLayoutView="100" workbookViewId="0">
      <selection activeCell="A17" sqref="A17"/>
    </sheetView>
  </sheetViews>
  <sheetFormatPr baseColWidth="10" defaultColWidth="11.44140625" defaultRowHeight="14.4" x14ac:dyDescent="0.3"/>
  <cols>
    <col min="1" max="1" width="43.33203125" customWidth="1"/>
    <col min="2" max="2" width="24.6640625" customWidth="1"/>
    <col min="3" max="3" width="38.33203125" customWidth="1"/>
    <col min="4" max="4" width="17.5546875" customWidth="1"/>
    <col min="5" max="5" width="12.6640625" customWidth="1"/>
    <col min="6" max="6" width="18.44140625" customWidth="1"/>
  </cols>
  <sheetData>
    <row r="1" spans="1:6" ht="73.2" customHeight="1" x14ac:dyDescent="0.3">
      <c r="A1" s="43"/>
      <c r="B1" s="43"/>
      <c r="C1" s="43"/>
      <c r="D1" s="1"/>
      <c r="E1" s="44">
        <f ca="1">+TODAY()</f>
        <v>45296</v>
      </c>
      <c r="F1" s="44"/>
    </row>
    <row r="2" spans="1:6" ht="41.4" x14ac:dyDescent="0.3">
      <c r="A2" s="45" t="s">
        <v>39</v>
      </c>
      <c r="B2" s="46" t="s">
        <v>40</v>
      </c>
      <c r="C2" s="46" t="s">
        <v>41</v>
      </c>
      <c r="D2" s="47" t="s">
        <v>42</v>
      </c>
      <c r="E2" s="48" t="s">
        <v>43</v>
      </c>
      <c r="F2" s="47" t="s">
        <v>1327</v>
      </c>
    </row>
    <row r="3" spans="1:6" x14ac:dyDescent="0.3">
      <c r="A3" s="49" t="s">
        <v>44</v>
      </c>
      <c r="B3" s="50">
        <v>1105686008</v>
      </c>
      <c r="C3" s="51" t="s">
        <v>45</v>
      </c>
      <c r="D3" s="52"/>
      <c r="E3" s="53" t="str">
        <f t="shared" ref="E3:E66" ca="1" si="0">IF(D3="","",ROUND((TODAY()-D3)/365,0))</f>
        <v/>
      </c>
      <c r="F3" s="76"/>
    </row>
    <row r="4" spans="1:6" x14ac:dyDescent="0.3">
      <c r="A4" s="49" t="s">
        <v>46</v>
      </c>
      <c r="B4" s="50" t="s">
        <v>47</v>
      </c>
      <c r="C4" s="51" t="s">
        <v>48</v>
      </c>
      <c r="D4" s="52">
        <v>22627</v>
      </c>
      <c r="E4" s="53">
        <f t="shared" ca="1" si="0"/>
        <v>62</v>
      </c>
      <c r="F4" s="76" t="s">
        <v>1329</v>
      </c>
    </row>
    <row r="5" spans="1:6" x14ac:dyDescent="0.3">
      <c r="A5" s="49" t="s">
        <v>49</v>
      </c>
      <c r="B5" s="50" t="s">
        <v>50</v>
      </c>
      <c r="C5" s="51" t="s">
        <v>48</v>
      </c>
      <c r="D5" s="52">
        <v>37344</v>
      </c>
      <c r="E5" s="53">
        <f t="shared" ca="1" si="0"/>
        <v>22</v>
      </c>
      <c r="F5" s="76" t="s">
        <v>1329</v>
      </c>
    </row>
    <row r="6" spans="1:6" x14ac:dyDescent="0.3">
      <c r="A6" s="54" t="s">
        <v>51</v>
      </c>
      <c r="B6" s="55" t="s">
        <v>52</v>
      </c>
      <c r="C6" s="51" t="s">
        <v>48</v>
      </c>
      <c r="D6" s="52">
        <v>36225</v>
      </c>
      <c r="E6" s="53">
        <f t="shared" ca="1" si="0"/>
        <v>25</v>
      </c>
      <c r="F6" s="76" t="s">
        <v>1330</v>
      </c>
    </row>
    <row r="7" spans="1:6" x14ac:dyDescent="0.3">
      <c r="A7" s="56" t="s">
        <v>53</v>
      </c>
      <c r="B7" s="57" t="s">
        <v>54</v>
      </c>
      <c r="C7" s="51" t="s">
        <v>55</v>
      </c>
      <c r="D7" s="52">
        <v>30045</v>
      </c>
      <c r="E7" s="53">
        <f t="shared" ca="1" si="0"/>
        <v>42</v>
      </c>
      <c r="F7" s="76" t="s">
        <v>1330</v>
      </c>
    </row>
    <row r="8" spans="1:6" x14ac:dyDescent="0.3">
      <c r="A8" s="56" t="s">
        <v>56</v>
      </c>
      <c r="B8" s="57" t="s">
        <v>57</v>
      </c>
      <c r="C8" s="51" t="s">
        <v>55</v>
      </c>
      <c r="D8" s="58">
        <v>29672</v>
      </c>
      <c r="E8" s="53">
        <f t="shared" ca="1" si="0"/>
        <v>43</v>
      </c>
      <c r="F8" s="76" t="s">
        <v>1330</v>
      </c>
    </row>
    <row r="9" spans="1:6" x14ac:dyDescent="0.3">
      <c r="A9" s="59" t="s">
        <v>58</v>
      </c>
      <c r="B9" s="51" t="s">
        <v>59</v>
      </c>
      <c r="C9" s="51" t="s">
        <v>60</v>
      </c>
      <c r="D9" s="52">
        <v>30415</v>
      </c>
      <c r="E9" s="53">
        <f t="shared" ca="1" si="0"/>
        <v>41</v>
      </c>
      <c r="F9" s="76"/>
    </row>
    <row r="10" spans="1:6" x14ac:dyDescent="0.3">
      <c r="A10" s="56" t="s">
        <v>61</v>
      </c>
      <c r="B10" s="57" t="s">
        <v>62</v>
      </c>
      <c r="C10" s="51" t="s">
        <v>45</v>
      </c>
      <c r="D10" s="52"/>
      <c r="E10" s="53" t="str">
        <f t="shared" ca="1" si="0"/>
        <v/>
      </c>
      <c r="F10" s="76"/>
    </row>
    <row r="11" spans="1:6" x14ac:dyDescent="0.3">
      <c r="A11" s="49" t="s">
        <v>63</v>
      </c>
      <c r="B11" s="50" t="s">
        <v>64</v>
      </c>
      <c r="C11" s="51" t="s">
        <v>65</v>
      </c>
      <c r="D11" s="52"/>
      <c r="E11" s="53" t="str">
        <f t="shared" ca="1" si="0"/>
        <v/>
      </c>
      <c r="F11" s="76"/>
    </row>
    <row r="12" spans="1:6" x14ac:dyDescent="0.3">
      <c r="A12" s="49" t="s">
        <v>66</v>
      </c>
      <c r="B12" s="50">
        <v>1105418428</v>
      </c>
      <c r="C12" s="51" t="s">
        <v>48</v>
      </c>
      <c r="D12" s="60">
        <v>36924</v>
      </c>
      <c r="E12" s="53">
        <f t="shared" ca="1" si="0"/>
        <v>23</v>
      </c>
      <c r="F12" s="76"/>
    </row>
    <row r="13" spans="1:6" x14ac:dyDescent="0.3">
      <c r="A13" s="59" t="s">
        <v>67</v>
      </c>
      <c r="B13" s="51">
        <v>1758524563</v>
      </c>
      <c r="C13" s="51" t="s">
        <v>55</v>
      </c>
      <c r="D13" s="60">
        <v>22494</v>
      </c>
      <c r="E13" s="53">
        <f t="shared" ca="1" si="0"/>
        <v>62</v>
      </c>
      <c r="F13" s="76"/>
    </row>
    <row r="14" spans="1:6" x14ac:dyDescent="0.3">
      <c r="A14" s="49" t="s">
        <v>68</v>
      </c>
      <c r="B14" s="61">
        <v>1750384941</v>
      </c>
      <c r="C14" s="51" t="s">
        <v>45</v>
      </c>
      <c r="D14" s="52"/>
      <c r="E14" s="53" t="str">
        <f t="shared" ca="1" si="0"/>
        <v/>
      </c>
      <c r="F14" s="76"/>
    </row>
    <row r="15" spans="1:6" x14ac:dyDescent="0.3">
      <c r="A15" s="59" t="s">
        <v>69</v>
      </c>
      <c r="B15" s="51">
        <v>1720095957</v>
      </c>
      <c r="C15" s="51" t="s">
        <v>70</v>
      </c>
      <c r="D15" s="60">
        <v>33123</v>
      </c>
      <c r="E15" s="53">
        <f t="shared" ca="1" si="0"/>
        <v>33</v>
      </c>
      <c r="F15" s="76"/>
    </row>
    <row r="16" spans="1:6" x14ac:dyDescent="0.3">
      <c r="A16" s="59" t="s">
        <v>71</v>
      </c>
      <c r="B16" s="51" t="s">
        <v>72</v>
      </c>
      <c r="C16" s="51" t="s">
        <v>73</v>
      </c>
      <c r="D16" s="52">
        <v>32200</v>
      </c>
      <c r="E16" s="53">
        <f t="shared" ca="1" si="0"/>
        <v>36</v>
      </c>
      <c r="F16" s="76"/>
    </row>
    <row r="17" spans="1:6" x14ac:dyDescent="0.3">
      <c r="A17" s="49" t="s">
        <v>74</v>
      </c>
      <c r="B17" s="61" t="s">
        <v>75</v>
      </c>
      <c r="C17" s="51" t="s">
        <v>45</v>
      </c>
      <c r="D17" s="52"/>
      <c r="E17" s="53" t="str">
        <f t="shared" ca="1" si="0"/>
        <v/>
      </c>
      <c r="F17" s="76"/>
    </row>
    <row r="18" spans="1:6" x14ac:dyDescent="0.3">
      <c r="A18" s="49" t="s">
        <v>76</v>
      </c>
      <c r="B18" s="50" t="s">
        <v>77</v>
      </c>
      <c r="C18" s="51" t="s">
        <v>48</v>
      </c>
      <c r="D18" s="52"/>
      <c r="E18" s="53" t="str">
        <f t="shared" ca="1" si="0"/>
        <v/>
      </c>
      <c r="F18" s="76"/>
    </row>
    <row r="19" spans="1:6" x14ac:dyDescent="0.3">
      <c r="A19" s="59" t="s">
        <v>78</v>
      </c>
      <c r="B19" s="51">
        <v>1720696283</v>
      </c>
      <c r="C19" s="51" t="s">
        <v>45</v>
      </c>
      <c r="D19" s="52"/>
      <c r="E19" s="53" t="str">
        <f t="shared" ca="1" si="0"/>
        <v/>
      </c>
      <c r="F19" s="76"/>
    </row>
    <row r="20" spans="1:6" x14ac:dyDescent="0.3">
      <c r="A20" s="59" t="s">
        <v>79</v>
      </c>
      <c r="B20" s="51">
        <v>1712145000</v>
      </c>
      <c r="C20" s="51" t="s">
        <v>48</v>
      </c>
      <c r="D20" s="52">
        <v>27226</v>
      </c>
      <c r="E20" s="53">
        <f t="shared" ca="1" si="0"/>
        <v>50</v>
      </c>
      <c r="F20" s="76"/>
    </row>
    <row r="21" spans="1:6" x14ac:dyDescent="0.3">
      <c r="A21" s="59" t="s">
        <v>80</v>
      </c>
      <c r="B21" s="51">
        <v>2100343314</v>
      </c>
      <c r="C21" s="51" t="s">
        <v>81</v>
      </c>
      <c r="D21" s="52">
        <v>33625</v>
      </c>
      <c r="E21" s="53">
        <f t="shared" ca="1" si="0"/>
        <v>32</v>
      </c>
      <c r="F21" s="76"/>
    </row>
    <row r="22" spans="1:6" x14ac:dyDescent="0.3">
      <c r="A22" s="59" t="s">
        <v>82</v>
      </c>
      <c r="B22" s="51">
        <v>1900828284</v>
      </c>
      <c r="C22" s="51" t="s">
        <v>45</v>
      </c>
      <c r="D22" s="52">
        <v>35522</v>
      </c>
      <c r="E22" s="53">
        <f t="shared" ca="1" si="0"/>
        <v>27</v>
      </c>
      <c r="F22" s="76"/>
    </row>
    <row r="23" spans="1:6" x14ac:dyDescent="0.3">
      <c r="A23" s="49" t="s">
        <v>83</v>
      </c>
      <c r="B23" s="50" t="s">
        <v>84</v>
      </c>
      <c r="C23" s="51" t="s">
        <v>85</v>
      </c>
      <c r="D23" s="52"/>
      <c r="E23" s="53" t="str">
        <f t="shared" ca="1" si="0"/>
        <v/>
      </c>
      <c r="F23" s="76"/>
    </row>
    <row r="24" spans="1:6" x14ac:dyDescent="0.3">
      <c r="A24" s="59" t="s">
        <v>86</v>
      </c>
      <c r="B24" s="51">
        <v>1803888617</v>
      </c>
      <c r="C24" s="51" t="s">
        <v>87</v>
      </c>
      <c r="D24" s="52">
        <v>31893</v>
      </c>
      <c r="E24" s="53">
        <f t="shared" ca="1" si="0"/>
        <v>37</v>
      </c>
      <c r="F24" s="76"/>
    </row>
    <row r="25" spans="1:6" x14ac:dyDescent="0.3">
      <c r="A25" s="59" t="s">
        <v>88</v>
      </c>
      <c r="B25" s="51">
        <v>1900430412</v>
      </c>
      <c r="C25" s="51" t="s">
        <v>85</v>
      </c>
      <c r="D25" s="52">
        <v>34876</v>
      </c>
      <c r="E25" s="53">
        <f t="shared" ca="1" si="0"/>
        <v>29</v>
      </c>
      <c r="F25" s="76"/>
    </row>
    <row r="26" spans="1:6" x14ac:dyDescent="0.3">
      <c r="A26" s="59" t="s">
        <v>89</v>
      </c>
      <c r="B26" s="51">
        <v>1725427924</v>
      </c>
      <c r="C26" s="51" t="s">
        <v>45</v>
      </c>
      <c r="D26" s="52">
        <v>35575</v>
      </c>
      <c r="E26" s="53">
        <f t="shared" ca="1" si="0"/>
        <v>27</v>
      </c>
      <c r="F26" s="76"/>
    </row>
    <row r="27" spans="1:6" x14ac:dyDescent="0.3">
      <c r="A27" s="59" t="s">
        <v>90</v>
      </c>
      <c r="B27" s="51">
        <v>1723340772</v>
      </c>
      <c r="C27" s="51" t="s">
        <v>85</v>
      </c>
      <c r="D27" s="52">
        <v>34768</v>
      </c>
      <c r="E27" s="53">
        <f t="shared" ca="1" si="0"/>
        <v>29</v>
      </c>
      <c r="F27" s="76"/>
    </row>
    <row r="28" spans="1:6" x14ac:dyDescent="0.3">
      <c r="A28" s="59" t="s">
        <v>91</v>
      </c>
      <c r="B28" s="51">
        <v>1804169868</v>
      </c>
      <c r="C28" s="51" t="s">
        <v>87</v>
      </c>
      <c r="D28" s="52">
        <v>33591</v>
      </c>
      <c r="E28" s="53">
        <f t="shared" ca="1" si="0"/>
        <v>32</v>
      </c>
      <c r="F28" s="76"/>
    </row>
    <row r="29" spans="1:6" x14ac:dyDescent="0.3">
      <c r="A29" s="59" t="s">
        <v>92</v>
      </c>
      <c r="B29" s="51">
        <v>1900786375</v>
      </c>
      <c r="C29" s="51" t="s">
        <v>45</v>
      </c>
      <c r="D29" s="52">
        <v>33833</v>
      </c>
      <c r="E29" s="53">
        <f t="shared" ca="1" si="0"/>
        <v>31</v>
      </c>
      <c r="F29" s="76"/>
    </row>
    <row r="30" spans="1:6" x14ac:dyDescent="0.3">
      <c r="A30" s="59" t="s">
        <v>93</v>
      </c>
      <c r="B30" s="51" t="s">
        <v>94</v>
      </c>
      <c r="C30" s="51" t="s">
        <v>95</v>
      </c>
      <c r="D30" s="52">
        <v>34060</v>
      </c>
      <c r="E30" s="53">
        <f t="shared" ca="1" si="0"/>
        <v>31</v>
      </c>
      <c r="F30" s="76"/>
    </row>
    <row r="31" spans="1:6" x14ac:dyDescent="0.3">
      <c r="A31" s="59" t="s">
        <v>96</v>
      </c>
      <c r="B31" s="51">
        <v>1105072175</v>
      </c>
      <c r="C31" s="51" t="s">
        <v>48</v>
      </c>
      <c r="D31" s="52">
        <v>35774</v>
      </c>
      <c r="E31" s="53">
        <f t="shared" ca="1" si="0"/>
        <v>26</v>
      </c>
      <c r="F31" s="76"/>
    </row>
    <row r="32" spans="1:6" x14ac:dyDescent="0.3">
      <c r="A32" s="49" t="s">
        <v>97</v>
      </c>
      <c r="B32" s="50" t="s">
        <v>98</v>
      </c>
      <c r="C32" s="51" t="s">
        <v>70</v>
      </c>
      <c r="D32" s="52">
        <v>35774</v>
      </c>
      <c r="E32" s="53">
        <f t="shared" ca="1" si="0"/>
        <v>26</v>
      </c>
      <c r="F32" s="76"/>
    </row>
    <row r="33" spans="1:6" x14ac:dyDescent="0.3">
      <c r="A33" s="49" t="s">
        <v>99</v>
      </c>
      <c r="B33" s="50" t="s">
        <v>100</v>
      </c>
      <c r="C33" s="51" t="s">
        <v>48</v>
      </c>
      <c r="D33" s="52"/>
      <c r="E33" s="53" t="str">
        <f t="shared" ca="1" si="0"/>
        <v/>
      </c>
      <c r="F33" s="76"/>
    </row>
    <row r="34" spans="1:6" x14ac:dyDescent="0.3">
      <c r="A34" s="59" t="s">
        <v>101</v>
      </c>
      <c r="B34" s="51">
        <v>1600403925</v>
      </c>
      <c r="C34" s="51" t="s">
        <v>60</v>
      </c>
      <c r="D34" s="52">
        <v>29314</v>
      </c>
      <c r="E34" s="53">
        <f t="shared" ca="1" si="0"/>
        <v>44</v>
      </c>
      <c r="F34" s="76"/>
    </row>
    <row r="35" spans="1:6" x14ac:dyDescent="0.3">
      <c r="A35" s="54" t="s">
        <v>102</v>
      </c>
      <c r="B35" s="55" t="s">
        <v>103</v>
      </c>
      <c r="C35" s="51" t="s">
        <v>104</v>
      </c>
      <c r="D35" s="52">
        <v>34849</v>
      </c>
      <c r="E35" s="53">
        <f t="shared" ca="1" si="0"/>
        <v>29</v>
      </c>
      <c r="F35" s="76"/>
    </row>
    <row r="36" spans="1:6" x14ac:dyDescent="0.3">
      <c r="A36" s="56" t="s">
        <v>105</v>
      </c>
      <c r="B36" s="57">
        <v>1720140688</v>
      </c>
      <c r="C36" s="51" t="s">
        <v>60</v>
      </c>
      <c r="D36" s="52">
        <v>30714</v>
      </c>
      <c r="E36" s="53">
        <f t="shared" ca="1" si="0"/>
        <v>40</v>
      </c>
      <c r="F36" s="76"/>
    </row>
    <row r="37" spans="1:6" x14ac:dyDescent="0.3">
      <c r="A37" s="56" t="s">
        <v>106</v>
      </c>
      <c r="B37" s="57">
        <v>1718293861</v>
      </c>
      <c r="C37" s="51" t="s">
        <v>60</v>
      </c>
      <c r="D37" s="52">
        <v>30120</v>
      </c>
      <c r="E37" s="53">
        <f t="shared" ca="1" si="0"/>
        <v>42</v>
      </c>
      <c r="F37" s="76"/>
    </row>
    <row r="38" spans="1:6" x14ac:dyDescent="0.3">
      <c r="A38" s="56" t="s">
        <v>107</v>
      </c>
      <c r="B38" s="57">
        <v>1004096606</v>
      </c>
      <c r="C38" s="51" t="s">
        <v>45</v>
      </c>
      <c r="D38" s="52">
        <v>34982</v>
      </c>
      <c r="E38" s="53">
        <f t="shared" ca="1" si="0"/>
        <v>28</v>
      </c>
      <c r="F38" s="76"/>
    </row>
    <row r="39" spans="1:6" x14ac:dyDescent="0.3">
      <c r="A39" s="59" t="s">
        <v>108</v>
      </c>
      <c r="B39" s="51">
        <v>1003909007</v>
      </c>
      <c r="C39" s="51" t="s">
        <v>45</v>
      </c>
      <c r="D39" s="52">
        <v>34463</v>
      </c>
      <c r="E39" s="53">
        <f t="shared" ca="1" si="0"/>
        <v>30</v>
      </c>
      <c r="F39" s="76"/>
    </row>
    <row r="40" spans="1:6" x14ac:dyDescent="0.3">
      <c r="A40" s="59" t="s">
        <v>109</v>
      </c>
      <c r="B40" s="51">
        <v>1726005943</v>
      </c>
      <c r="C40" s="51" t="s">
        <v>110</v>
      </c>
      <c r="D40" s="52">
        <v>34910</v>
      </c>
      <c r="E40" s="53">
        <f t="shared" ca="1" si="0"/>
        <v>28</v>
      </c>
      <c r="F40" s="76"/>
    </row>
    <row r="41" spans="1:6" x14ac:dyDescent="0.3">
      <c r="A41" s="56" t="s">
        <v>111</v>
      </c>
      <c r="B41" s="57">
        <v>1726210626</v>
      </c>
      <c r="C41" s="51" t="s">
        <v>45</v>
      </c>
      <c r="D41" s="52">
        <v>34217</v>
      </c>
      <c r="E41" s="53">
        <f t="shared" ca="1" si="0"/>
        <v>30</v>
      </c>
      <c r="F41" s="76"/>
    </row>
    <row r="42" spans="1:6" x14ac:dyDescent="0.3">
      <c r="A42" s="59" t="s">
        <v>112</v>
      </c>
      <c r="B42" s="51">
        <v>1714135462</v>
      </c>
      <c r="C42" s="51" t="s">
        <v>113</v>
      </c>
      <c r="D42" s="52">
        <v>28003</v>
      </c>
      <c r="E42" s="53">
        <f t="shared" ca="1" si="0"/>
        <v>47</v>
      </c>
      <c r="F42" s="76"/>
    </row>
    <row r="43" spans="1:6" x14ac:dyDescent="0.3">
      <c r="A43" s="49" t="s">
        <v>114</v>
      </c>
      <c r="B43" s="61">
        <v>1721623930</v>
      </c>
      <c r="C43" s="51" t="s">
        <v>45</v>
      </c>
      <c r="D43" s="52"/>
      <c r="E43" s="53" t="str">
        <f t="shared" ca="1" si="0"/>
        <v/>
      </c>
      <c r="F43" s="76"/>
    </row>
    <row r="44" spans="1:6" x14ac:dyDescent="0.3">
      <c r="A44" s="59" t="s">
        <v>115</v>
      </c>
      <c r="B44" s="51">
        <v>1600720401</v>
      </c>
      <c r="C44" s="51" t="s">
        <v>45</v>
      </c>
      <c r="D44" s="52">
        <v>34693</v>
      </c>
      <c r="E44" s="53">
        <f t="shared" ca="1" si="0"/>
        <v>29</v>
      </c>
      <c r="F44" s="76"/>
    </row>
    <row r="45" spans="1:6" x14ac:dyDescent="0.3">
      <c r="A45" s="49" t="s">
        <v>116</v>
      </c>
      <c r="B45" s="61" t="s">
        <v>117</v>
      </c>
      <c r="C45" s="51" t="s">
        <v>45</v>
      </c>
      <c r="D45" s="52"/>
      <c r="E45" s="53" t="str">
        <f t="shared" ca="1" si="0"/>
        <v/>
      </c>
      <c r="F45" s="76"/>
    </row>
    <row r="46" spans="1:6" x14ac:dyDescent="0.3">
      <c r="A46" s="54" t="s">
        <v>118</v>
      </c>
      <c r="B46" s="62">
        <v>1401099567</v>
      </c>
      <c r="C46" s="51" t="s">
        <v>45</v>
      </c>
      <c r="D46" s="52"/>
      <c r="E46" s="53" t="str">
        <f t="shared" ca="1" si="0"/>
        <v/>
      </c>
      <c r="F46" s="76"/>
    </row>
    <row r="47" spans="1:6" x14ac:dyDescent="0.3">
      <c r="A47" s="59" t="s">
        <v>119</v>
      </c>
      <c r="B47" s="51">
        <v>1725910044</v>
      </c>
      <c r="C47" s="51" t="s">
        <v>85</v>
      </c>
      <c r="D47" s="51"/>
      <c r="E47" s="53">
        <f ca="1">IF(D48="","",ROUND((TODAY()-D48)/365,0))</f>
        <v>32</v>
      </c>
      <c r="F47" s="76"/>
    </row>
    <row r="48" spans="1:6" x14ac:dyDescent="0.3">
      <c r="A48" s="59" t="s">
        <v>120</v>
      </c>
      <c r="B48" s="51" t="s">
        <v>121</v>
      </c>
      <c r="C48" s="51" t="s">
        <v>48</v>
      </c>
      <c r="D48" s="51">
        <v>33678</v>
      </c>
      <c r="E48" s="53">
        <f ca="1">IF(D49="","",ROUND((TODAY()-D49)/365,0))</f>
        <v>56</v>
      </c>
      <c r="F48" s="76"/>
    </row>
    <row r="49" spans="1:6" x14ac:dyDescent="0.3">
      <c r="A49" s="49" t="s">
        <v>122</v>
      </c>
      <c r="B49" s="50" t="s">
        <v>123</v>
      </c>
      <c r="C49" s="51" t="s">
        <v>85</v>
      </c>
      <c r="D49" s="52">
        <v>24990</v>
      </c>
      <c r="E49" s="53">
        <f ca="1">IF(D50="","",ROUND((TODAY()-D49)/365,0))</f>
        <v>56</v>
      </c>
      <c r="F49" s="76"/>
    </row>
    <row r="50" spans="1:6" x14ac:dyDescent="0.3">
      <c r="A50" s="59" t="s">
        <v>124</v>
      </c>
      <c r="B50" s="51">
        <v>1001804085</v>
      </c>
      <c r="C50" s="51" t="s">
        <v>125</v>
      </c>
      <c r="D50" s="52">
        <v>26817</v>
      </c>
      <c r="E50" s="53">
        <f ca="1">IF(D51="","",ROUND((TODAY()-D50)/365,0))</f>
        <v>51</v>
      </c>
      <c r="F50" s="76"/>
    </row>
    <row r="51" spans="1:6" x14ac:dyDescent="0.3">
      <c r="A51" s="59" t="s">
        <v>126</v>
      </c>
      <c r="B51" s="51">
        <v>1723292031</v>
      </c>
      <c r="C51" s="51" t="s">
        <v>127</v>
      </c>
      <c r="D51" s="52">
        <v>34611</v>
      </c>
      <c r="E51" s="53">
        <f t="shared" ca="1" si="0"/>
        <v>29</v>
      </c>
      <c r="F51" s="76"/>
    </row>
    <row r="52" spans="1:6" x14ac:dyDescent="0.3">
      <c r="A52" s="59" t="s">
        <v>128</v>
      </c>
      <c r="B52" s="51">
        <v>2351268673</v>
      </c>
      <c r="C52" s="51" t="s">
        <v>45</v>
      </c>
      <c r="D52" s="52">
        <v>37559</v>
      </c>
      <c r="E52" s="53">
        <f t="shared" ca="1" si="0"/>
        <v>21</v>
      </c>
      <c r="F52" s="76"/>
    </row>
    <row r="53" spans="1:6" x14ac:dyDescent="0.3">
      <c r="A53" s="49" t="s">
        <v>129</v>
      </c>
      <c r="B53" s="50">
        <v>1004756233</v>
      </c>
      <c r="C53" s="51" t="s">
        <v>45</v>
      </c>
      <c r="D53" s="52"/>
      <c r="E53" s="53" t="str">
        <f t="shared" ca="1" si="0"/>
        <v/>
      </c>
      <c r="F53" s="76"/>
    </row>
    <row r="54" spans="1:6" x14ac:dyDescent="0.3">
      <c r="A54" s="49" t="s">
        <v>130</v>
      </c>
      <c r="B54" s="50" t="s">
        <v>131</v>
      </c>
      <c r="C54" s="51" t="s">
        <v>48</v>
      </c>
      <c r="D54" s="52"/>
      <c r="E54" s="53" t="str">
        <f t="shared" ca="1" si="0"/>
        <v/>
      </c>
      <c r="F54" s="76"/>
    </row>
    <row r="55" spans="1:6" x14ac:dyDescent="0.3">
      <c r="A55" s="54" t="s">
        <v>132</v>
      </c>
      <c r="B55" s="55" t="s">
        <v>133</v>
      </c>
      <c r="C55" s="51" t="s">
        <v>48</v>
      </c>
      <c r="D55" s="52"/>
      <c r="E55" s="53" t="str">
        <f t="shared" ca="1" si="0"/>
        <v/>
      </c>
      <c r="F55" s="76"/>
    </row>
    <row r="56" spans="1:6" x14ac:dyDescent="0.3">
      <c r="A56" s="56" t="s">
        <v>134</v>
      </c>
      <c r="B56" s="57" t="s">
        <v>135</v>
      </c>
      <c r="C56" s="51" t="s">
        <v>45</v>
      </c>
      <c r="D56" s="52">
        <v>32208</v>
      </c>
      <c r="E56" s="53">
        <f t="shared" ca="1" si="0"/>
        <v>36</v>
      </c>
      <c r="F56" s="76"/>
    </row>
    <row r="57" spans="1:6" x14ac:dyDescent="0.3">
      <c r="A57" s="59" t="s">
        <v>136</v>
      </c>
      <c r="B57" s="51">
        <v>1719295907</v>
      </c>
      <c r="C57" s="51" t="s">
        <v>137</v>
      </c>
      <c r="D57" s="52">
        <v>31412</v>
      </c>
      <c r="E57" s="53">
        <f t="shared" ca="1" si="0"/>
        <v>38</v>
      </c>
      <c r="F57" s="76"/>
    </row>
    <row r="58" spans="1:6" x14ac:dyDescent="0.3">
      <c r="A58" s="56" t="s">
        <v>138</v>
      </c>
      <c r="B58" s="57">
        <v>1721803342</v>
      </c>
      <c r="C58" s="51" t="s">
        <v>139</v>
      </c>
      <c r="D58" s="52">
        <v>31278</v>
      </c>
      <c r="E58" s="53">
        <f t="shared" ca="1" si="0"/>
        <v>38</v>
      </c>
      <c r="F58" s="76"/>
    </row>
    <row r="59" spans="1:6" x14ac:dyDescent="0.3">
      <c r="A59" s="59" t="s">
        <v>140</v>
      </c>
      <c r="B59" s="51" t="s">
        <v>141</v>
      </c>
      <c r="C59" s="51" t="s">
        <v>45</v>
      </c>
      <c r="D59" s="52">
        <v>35600</v>
      </c>
      <c r="E59" s="53">
        <f t="shared" ca="1" si="0"/>
        <v>27</v>
      </c>
      <c r="F59" s="76"/>
    </row>
    <row r="60" spans="1:6" x14ac:dyDescent="0.3">
      <c r="A60" s="49" t="s">
        <v>142</v>
      </c>
      <c r="B60" s="50">
        <v>1715529770</v>
      </c>
      <c r="C60" s="51" t="s">
        <v>60</v>
      </c>
      <c r="D60" s="52">
        <v>27919</v>
      </c>
      <c r="E60" s="53">
        <f t="shared" ca="1" si="0"/>
        <v>48</v>
      </c>
      <c r="F60" s="76"/>
    </row>
    <row r="61" spans="1:6" x14ac:dyDescent="0.3">
      <c r="A61" s="59" t="s">
        <v>143</v>
      </c>
      <c r="B61" s="51">
        <v>1713014585</v>
      </c>
      <c r="C61" s="51" t="s">
        <v>60</v>
      </c>
      <c r="D61" s="52">
        <v>35479</v>
      </c>
      <c r="E61" s="53">
        <f t="shared" ca="1" si="0"/>
        <v>27</v>
      </c>
      <c r="F61" s="76"/>
    </row>
    <row r="62" spans="1:6" x14ac:dyDescent="0.3">
      <c r="A62" s="59" t="s">
        <v>144</v>
      </c>
      <c r="B62" s="51">
        <v>1720539533</v>
      </c>
      <c r="C62" s="51" t="s">
        <v>145</v>
      </c>
      <c r="D62" s="52">
        <v>36960</v>
      </c>
      <c r="E62" s="53">
        <f t="shared" ca="1" si="0"/>
        <v>23</v>
      </c>
      <c r="F62" s="76"/>
    </row>
    <row r="63" spans="1:6" x14ac:dyDescent="0.3">
      <c r="A63" s="49" t="s">
        <v>146</v>
      </c>
      <c r="B63" s="50" t="s">
        <v>147</v>
      </c>
      <c r="C63" s="51" t="s">
        <v>48</v>
      </c>
      <c r="D63" s="52">
        <v>36960</v>
      </c>
      <c r="E63" s="53">
        <f t="shared" ca="1" si="0"/>
        <v>23</v>
      </c>
      <c r="F63" s="76"/>
    </row>
    <row r="64" spans="1:6" x14ac:dyDescent="0.3">
      <c r="A64" s="49" t="s">
        <v>148</v>
      </c>
      <c r="B64" s="50" t="s">
        <v>149</v>
      </c>
      <c r="C64" s="51" t="s">
        <v>60</v>
      </c>
      <c r="D64" s="52"/>
      <c r="E64" s="53" t="str">
        <f t="shared" ca="1" si="0"/>
        <v/>
      </c>
      <c r="F64" s="76"/>
    </row>
    <row r="65" spans="1:6" x14ac:dyDescent="0.3">
      <c r="A65" s="59" t="s">
        <v>150</v>
      </c>
      <c r="B65" s="51">
        <v>1900643188</v>
      </c>
      <c r="C65" s="51" t="s">
        <v>45</v>
      </c>
      <c r="D65" s="52">
        <v>32252</v>
      </c>
      <c r="E65" s="53">
        <f t="shared" ca="1" si="0"/>
        <v>36</v>
      </c>
      <c r="F65" s="76"/>
    </row>
    <row r="66" spans="1:6" x14ac:dyDescent="0.3">
      <c r="A66" s="49" t="s">
        <v>151</v>
      </c>
      <c r="B66" s="61">
        <v>1401213366</v>
      </c>
      <c r="C66" s="51" t="s">
        <v>45</v>
      </c>
      <c r="D66" s="52"/>
      <c r="E66" s="53" t="str">
        <f t="shared" ca="1" si="0"/>
        <v/>
      </c>
      <c r="F66" s="76"/>
    </row>
    <row r="67" spans="1:6" x14ac:dyDescent="0.3">
      <c r="A67" s="59" t="s">
        <v>152</v>
      </c>
      <c r="B67" s="51">
        <v>1004081608</v>
      </c>
      <c r="C67" s="51" t="s">
        <v>45</v>
      </c>
      <c r="D67" s="52">
        <v>34556</v>
      </c>
      <c r="E67" s="53">
        <f t="shared" ref="E67:E130" ca="1" si="1">IF(D67="","",ROUND((TODAY()-D67)/365,0))</f>
        <v>29</v>
      </c>
      <c r="F67" s="76"/>
    </row>
    <row r="68" spans="1:6" x14ac:dyDescent="0.3">
      <c r="A68" s="59" t="s">
        <v>153</v>
      </c>
      <c r="B68" s="51">
        <v>1723928477</v>
      </c>
      <c r="C68" s="51" t="s">
        <v>45</v>
      </c>
      <c r="D68" s="52">
        <v>34110</v>
      </c>
      <c r="E68" s="53">
        <f t="shared" ca="1" si="1"/>
        <v>31</v>
      </c>
      <c r="F68" s="76"/>
    </row>
    <row r="69" spans="1:6" x14ac:dyDescent="0.3">
      <c r="A69" s="56" t="s">
        <v>154</v>
      </c>
      <c r="B69" s="57" t="s">
        <v>155</v>
      </c>
      <c r="C69" s="51" t="s">
        <v>60</v>
      </c>
      <c r="D69" s="52">
        <v>33933</v>
      </c>
      <c r="E69" s="53">
        <f t="shared" ca="1" si="1"/>
        <v>31</v>
      </c>
      <c r="F69" s="76"/>
    </row>
    <row r="70" spans="1:6" x14ac:dyDescent="0.3">
      <c r="A70" s="59" t="s">
        <v>156</v>
      </c>
      <c r="B70" s="51">
        <v>1004463707</v>
      </c>
      <c r="C70" s="51" t="s">
        <v>45</v>
      </c>
      <c r="D70" s="52">
        <v>36899</v>
      </c>
      <c r="E70" s="53">
        <f t="shared" ca="1" si="1"/>
        <v>23</v>
      </c>
      <c r="F70" s="76"/>
    </row>
    <row r="71" spans="1:6" x14ac:dyDescent="0.3">
      <c r="A71" s="59" t="s">
        <v>157</v>
      </c>
      <c r="B71" s="51">
        <v>1003636808</v>
      </c>
      <c r="C71" s="51" t="s">
        <v>45</v>
      </c>
      <c r="D71" s="52">
        <v>36160</v>
      </c>
      <c r="E71" s="53">
        <f t="shared" ca="1" si="1"/>
        <v>25</v>
      </c>
      <c r="F71" s="76"/>
    </row>
    <row r="72" spans="1:6" x14ac:dyDescent="0.3">
      <c r="A72" s="59" t="s">
        <v>158</v>
      </c>
      <c r="B72" s="51" t="s">
        <v>159</v>
      </c>
      <c r="C72" s="51" t="s">
        <v>45</v>
      </c>
      <c r="D72" s="52">
        <v>35907</v>
      </c>
      <c r="E72" s="53">
        <f t="shared" ca="1" si="1"/>
        <v>26</v>
      </c>
      <c r="F72" s="76"/>
    </row>
    <row r="73" spans="1:6" x14ac:dyDescent="0.3">
      <c r="A73" s="59" t="s">
        <v>160</v>
      </c>
      <c r="B73" s="51">
        <v>1900517077</v>
      </c>
      <c r="C73" s="51" t="s">
        <v>60</v>
      </c>
      <c r="D73" s="52">
        <v>31264</v>
      </c>
      <c r="E73" s="53">
        <f t="shared" ca="1" si="1"/>
        <v>38</v>
      </c>
      <c r="F73" s="76"/>
    </row>
    <row r="74" spans="1:6" x14ac:dyDescent="0.3">
      <c r="A74" s="59" t="s">
        <v>161</v>
      </c>
      <c r="B74" s="51">
        <v>1900439264</v>
      </c>
      <c r="C74" s="51" t="s">
        <v>45</v>
      </c>
      <c r="D74" s="52">
        <v>29747</v>
      </c>
      <c r="E74" s="53">
        <f t="shared" ca="1" si="1"/>
        <v>43</v>
      </c>
      <c r="F74" s="76"/>
    </row>
    <row r="75" spans="1:6" x14ac:dyDescent="0.3">
      <c r="A75" s="59" t="s">
        <v>162</v>
      </c>
      <c r="B75" s="51" t="s">
        <v>163</v>
      </c>
      <c r="C75" s="51" t="s">
        <v>45</v>
      </c>
      <c r="D75" s="52">
        <v>34794</v>
      </c>
      <c r="E75" s="53">
        <f t="shared" ca="1" si="1"/>
        <v>29</v>
      </c>
      <c r="F75" s="76"/>
    </row>
    <row r="76" spans="1:6" x14ac:dyDescent="0.3">
      <c r="A76" s="54" t="s">
        <v>164</v>
      </c>
      <c r="B76" s="55" t="s">
        <v>165</v>
      </c>
      <c r="C76" s="51" t="s">
        <v>125</v>
      </c>
      <c r="D76" s="52">
        <v>36162</v>
      </c>
      <c r="E76" s="53">
        <f t="shared" ca="1" si="1"/>
        <v>25</v>
      </c>
      <c r="F76" s="76"/>
    </row>
    <row r="77" spans="1:6" x14ac:dyDescent="0.3">
      <c r="A77" s="54" t="s">
        <v>166</v>
      </c>
      <c r="B77" s="55" t="s">
        <v>167</v>
      </c>
      <c r="C77" s="51" t="s">
        <v>48</v>
      </c>
      <c r="D77" s="52">
        <v>36270</v>
      </c>
      <c r="E77" s="53">
        <f t="shared" ca="1" si="1"/>
        <v>25</v>
      </c>
      <c r="F77" s="76"/>
    </row>
    <row r="78" spans="1:6" x14ac:dyDescent="0.3">
      <c r="A78" s="59" t="s">
        <v>168</v>
      </c>
      <c r="B78" s="51">
        <v>1716201924</v>
      </c>
      <c r="C78" s="51" t="s">
        <v>73</v>
      </c>
      <c r="D78" s="52">
        <v>30073</v>
      </c>
      <c r="E78" s="53">
        <f t="shared" ca="1" si="1"/>
        <v>42</v>
      </c>
      <c r="F78" s="76"/>
    </row>
    <row r="79" spans="1:6" x14ac:dyDescent="0.3">
      <c r="A79" s="59" t="s">
        <v>169</v>
      </c>
      <c r="B79" s="51">
        <v>2300455546</v>
      </c>
      <c r="C79" s="51" t="s">
        <v>45</v>
      </c>
      <c r="D79" s="52">
        <v>35509</v>
      </c>
      <c r="E79" s="53">
        <f t="shared" ca="1" si="1"/>
        <v>27</v>
      </c>
      <c r="F79" s="76"/>
    </row>
    <row r="80" spans="1:6" x14ac:dyDescent="0.3">
      <c r="A80" s="49" t="s">
        <v>170</v>
      </c>
      <c r="B80" s="50" t="s">
        <v>171</v>
      </c>
      <c r="C80" s="51" t="s">
        <v>172</v>
      </c>
      <c r="D80" s="52">
        <v>34379</v>
      </c>
      <c r="E80" s="53">
        <f t="shared" ca="1" si="1"/>
        <v>30</v>
      </c>
      <c r="F80" s="76"/>
    </row>
    <row r="81" spans="1:6" x14ac:dyDescent="0.3">
      <c r="A81" s="59" t="s">
        <v>173</v>
      </c>
      <c r="B81" s="51" t="s">
        <v>174</v>
      </c>
      <c r="C81" s="51" t="s">
        <v>45</v>
      </c>
      <c r="D81" s="52">
        <v>34192</v>
      </c>
      <c r="E81" s="53">
        <f t="shared" ca="1" si="1"/>
        <v>30</v>
      </c>
      <c r="F81" s="76"/>
    </row>
    <row r="82" spans="1:6" x14ac:dyDescent="0.3">
      <c r="A82" s="49" t="s">
        <v>175</v>
      </c>
      <c r="B82" s="50" t="s">
        <v>176</v>
      </c>
      <c r="C82" s="51" t="s">
        <v>85</v>
      </c>
      <c r="D82" s="52">
        <v>34192</v>
      </c>
      <c r="E82" s="53">
        <f t="shared" ca="1" si="1"/>
        <v>30</v>
      </c>
      <c r="F82" s="76"/>
    </row>
    <row r="83" spans="1:6" x14ac:dyDescent="0.3">
      <c r="A83" s="59" t="s">
        <v>177</v>
      </c>
      <c r="B83" s="51">
        <v>1600497331</v>
      </c>
      <c r="C83" s="51" t="s">
        <v>60</v>
      </c>
      <c r="D83" s="52">
        <v>28161</v>
      </c>
      <c r="E83" s="53">
        <f t="shared" ca="1" si="1"/>
        <v>47</v>
      </c>
      <c r="F83" s="76"/>
    </row>
    <row r="84" spans="1:6" x14ac:dyDescent="0.3">
      <c r="A84" s="59" t="s">
        <v>178</v>
      </c>
      <c r="B84" s="51">
        <v>1804031977</v>
      </c>
      <c r="C84" s="51" t="s">
        <v>81</v>
      </c>
      <c r="D84" s="52">
        <v>30731</v>
      </c>
      <c r="E84" s="53">
        <f t="shared" ca="1" si="1"/>
        <v>40</v>
      </c>
      <c r="F84" s="76"/>
    </row>
    <row r="85" spans="1:6" x14ac:dyDescent="0.3">
      <c r="A85" s="59" t="s">
        <v>179</v>
      </c>
      <c r="B85" s="51">
        <v>1716092414</v>
      </c>
      <c r="C85" s="51" t="s">
        <v>55</v>
      </c>
      <c r="D85" s="52">
        <v>29514</v>
      </c>
      <c r="E85" s="53">
        <f t="shared" ca="1" si="1"/>
        <v>43</v>
      </c>
      <c r="F85" s="76"/>
    </row>
    <row r="86" spans="1:6" x14ac:dyDescent="0.3">
      <c r="A86" s="49" t="s">
        <v>180</v>
      </c>
      <c r="B86" s="61" t="s">
        <v>181</v>
      </c>
      <c r="C86" s="51" t="s">
        <v>45</v>
      </c>
      <c r="D86" s="52"/>
      <c r="E86" s="53" t="str">
        <f t="shared" ca="1" si="1"/>
        <v/>
      </c>
      <c r="F86" s="76"/>
    </row>
    <row r="87" spans="1:6" x14ac:dyDescent="0.3">
      <c r="A87" s="49" t="s">
        <v>182</v>
      </c>
      <c r="B87" s="50" t="s">
        <v>183</v>
      </c>
      <c r="C87" s="51" t="s">
        <v>73</v>
      </c>
      <c r="D87" s="52">
        <v>34541</v>
      </c>
      <c r="E87" s="53">
        <f t="shared" ca="1" si="1"/>
        <v>29</v>
      </c>
      <c r="F87" s="76"/>
    </row>
    <row r="88" spans="1:6" x14ac:dyDescent="0.3">
      <c r="A88" s="59" t="s">
        <v>184</v>
      </c>
      <c r="B88" s="51" t="s">
        <v>185</v>
      </c>
      <c r="C88" s="51" t="s">
        <v>186</v>
      </c>
      <c r="D88" s="52">
        <v>34481</v>
      </c>
      <c r="E88" s="53">
        <f t="shared" ca="1" si="1"/>
        <v>30</v>
      </c>
      <c r="F88" s="76"/>
    </row>
    <row r="89" spans="1:6" x14ac:dyDescent="0.3">
      <c r="A89" s="59" t="s">
        <v>187</v>
      </c>
      <c r="B89" s="51">
        <v>1401013006</v>
      </c>
      <c r="C89" s="51" t="s">
        <v>45</v>
      </c>
      <c r="D89" s="52">
        <v>34842</v>
      </c>
      <c r="E89" s="53">
        <f t="shared" ca="1" si="1"/>
        <v>29</v>
      </c>
      <c r="F89" s="76"/>
    </row>
    <row r="90" spans="1:6" x14ac:dyDescent="0.3">
      <c r="A90" s="56" t="s">
        <v>188</v>
      </c>
      <c r="B90" s="57" t="s">
        <v>189</v>
      </c>
      <c r="C90" s="51" t="s">
        <v>137</v>
      </c>
      <c r="D90" s="52">
        <v>35570</v>
      </c>
      <c r="E90" s="53">
        <f t="shared" ca="1" si="1"/>
        <v>27</v>
      </c>
      <c r="F90" s="76"/>
    </row>
    <row r="91" spans="1:6" x14ac:dyDescent="0.3">
      <c r="A91" s="59" t="s">
        <v>190</v>
      </c>
      <c r="B91" s="51">
        <v>1725698227</v>
      </c>
      <c r="C91" s="51" t="s">
        <v>45</v>
      </c>
      <c r="D91" s="52">
        <v>35570</v>
      </c>
      <c r="E91" s="53">
        <f t="shared" ca="1" si="1"/>
        <v>27</v>
      </c>
      <c r="F91" s="76"/>
    </row>
    <row r="92" spans="1:6" x14ac:dyDescent="0.3">
      <c r="A92" s="49" t="s">
        <v>191</v>
      </c>
      <c r="B92" s="50" t="s">
        <v>192</v>
      </c>
      <c r="C92" s="51" t="s">
        <v>172</v>
      </c>
      <c r="D92" s="52">
        <v>38052</v>
      </c>
      <c r="E92" s="53">
        <f t="shared" ca="1" si="1"/>
        <v>20</v>
      </c>
      <c r="F92" s="76"/>
    </row>
    <row r="93" spans="1:6" x14ac:dyDescent="0.3">
      <c r="A93" s="54" t="s">
        <v>193</v>
      </c>
      <c r="B93" s="55" t="s">
        <v>194</v>
      </c>
      <c r="C93" s="51" t="s">
        <v>48</v>
      </c>
      <c r="D93" s="52"/>
      <c r="E93" s="53" t="str">
        <f t="shared" ca="1" si="1"/>
        <v/>
      </c>
      <c r="F93" s="76"/>
    </row>
    <row r="94" spans="1:6" x14ac:dyDescent="0.3">
      <c r="A94" s="49" t="s">
        <v>195</v>
      </c>
      <c r="B94" s="50" t="s">
        <v>196</v>
      </c>
      <c r="C94" s="51" t="s">
        <v>172</v>
      </c>
      <c r="D94" s="52">
        <v>35354</v>
      </c>
      <c r="E94" s="53">
        <f t="shared" ca="1" si="1"/>
        <v>27</v>
      </c>
      <c r="F94" s="76"/>
    </row>
    <row r="95" spans="1:6" x14ac:dyDescent="0.3">
      <c r="A95" s="49" t="s">
        <v>197</v>
      </c>
      <c r="B95" s="50" t="s">
        <v>198</v>
      </c>
      <c r="C95" s="51" t="s">
        <v>172</v>
      </c>
      <c r="D95" s="52"/>
      <c r="E95" s="53" t="str">
        <f t="shared" ca="1" si="1"/>
        <v/>
      </c>
      <c r="F95" s="76"/>
    </row>
    <row r="96" spans="1:6" x14ac:dyDescent="0.3">
      <c r="A96" s="54" t="s">
        <v>199</v>
      </c>
      <c r="B96" s="55">
        <v>1004314710</v>
      </c>
      <c r="C96" s="51" t="s">
        <v>45</v>
      </c>
      <c r="D96" s="52"/>
      <c r="E96" s="53" t="str">
        <f t="shared" ca="1" si="1"/>
        <v/>
      </c>
      <c r="F96" s="76"/>
    </row>
    <row r="97" spans="1:6" x14ac:dyDescent="0.3">
      <c r="A97" s="59" t="s">
        <v>200</v>
      </c>
      <c r="B97" s="51">
        <v>6103965197</v>
      </c>
      <c r="C97" s="51" t="s">
        <v>60</v>
      </c>
      <c r="D97" s="52">
        <v>29546</v>
      </c>
      <c r="E97" s="53">
        <f t="shared" ca="1" si="1"/>
        <v>43</v>
      </c>
      <c r="F97" s="76"/>
    </row>
    <row r="98" spans="1:6" x14ac:dyDescent="0.3">
      <c r="A98" s="59" t="s">
        <v>201</v>
      </c>
      <c r="B98" s="51" t="s">
        <v>202</v>
      </c>
      <c r="C98" s="51" t="s">
        <v>60</v>
      </c>
      <c r="D98" s="52">
        <v>29177</v>
      </c>
      <c r="E98" s="53">
        <f t="shared" ca="1" si="1"/>
        <v>44</v>
      </c>
      <c r="F98" s="76"/>
    </row>
    <row r="99" spans="1:6" x14ac:dyDescent="0.3">
      <c r="A99" s="49" t="s">
        <v>203</v>
      </c>
      <c r="B99" s="50" t="s">
        <v>204</v>
      </c>
      <c r="C99" s="51" t="s">
        <v>60</v>
      </c>
      <c r="D99" s="52">
        <v>33728</v>
      </c>
      <c r="E99" s="53">
        <f t="shared" ca="1" si="1"/>
        <v>32</v>
      </c>
      <c r="F99" s="76"/>
    </row>
    <row r="100" spans="1:6" x14ac:dyDescent="0.3">
      <c r="A100" s="54" t="s">
        <v>205</v>
      </c>
      <c r="B100" s="62" t="s">
        <v>206</v>
      </c>
      <c r="C100" s="51" t="s">
        <v>45</v>
      </c>
      <c r="D100" s="52"/>
      <c r="E100" s="53" t="str">
        <f t="shared" ca="1" si="1"/>
        <v/>
      </c>
      <c r="F100" s="76"/>
    </row>
    <row r="101" spans="1:6" x14ac:dyDescent="0.3">
      <c r="A101" s="59" t="s">
        <v>207</v>
      </c>
      <c r="B101" s="51">
        <v>1724660954</v>
      </c>
      <c r="C101" s="51" t="s">
        <v>45</v>
      </c>
      <c r="D101" s="52">
        <v>34416</v>
      </c>
      <c r="E101" s="53">
        <f t="shared" ca="1" si="1"/>
        <v>30</v>
      </c>
      <c r="F101" s="76"/>
    </row>
    <row r="102" spans="1:6" x14ac:dyDescent="0.3">
      <c r="A102" s="54" t="s">
        <v>208</v>
      </c>
      <c r="B102" s="55" t="s">
        <v>209</v>
      </c>
      <c r="C102" s="51" t="s">
        <v>81</v>
      </c>
      <c r="D102" s="52">
        <v>31018</v>
      </c>
      <c r="E102" s="53">
        <f t="shared" ca="1" si="1"/>
        <v>39</v>
      </c>
      <c r="F102" s="76"/>
    </row>
    <row r="103" spans="1:6" x14ac:dyDescent="0.3">
      <c r="A103" s="59" t="s">
        <v>210</v>
      </c>
      <c r="B103" s="51" t="s">
        <v>211</v>
      </c>
      <c r="C103" s="51" t="s">
        <v>60</v>
      </c>
      <c r="D103" s="52">
        <v>28792</v>
      </c>
      <c r="E103" s="53">
        <f t="shared" ca="1" si="1"/>
        <v>45</v>
      </c>
      <c r="F103" s="76"/>
    </row>
    <row r="104" spans="1:6" x14ac:dyDescent="0.3">
      <c r="A104" s="59" t="s">
        <v>212</v>
      </c>
      <c r="B104" s="51" t="s">
        <v>213</v>
      </c>
      <c r="C104" s="51" t="s">
        <v>45</v>
      </c>
      <c r="D104" s="52">
        <v>37189</v>
      </c>
      <c r="E104" s="53">
        <f t="shared" ca="1" si="1"/>
        <v>22</v>
      </c>
      <c r="F104" s="76"/>
    </row>
    <row r="105" spans="1:6" x14ac:dyDescent="0.3">
      <c r="A105" s="49" t="s">
        <v>214</v>
      </c>
      <c r="B105" s="50" t="s">
        <v>215</v>
      </c>
      <c r="C105" s="51" t="s">
        <v>172</v>
      </c>
      <c r="D105" s="52">
        <v>23646</v>
      </c>
      <c r="E105" s="53">
        <f t="shared" ca="1" si="1"/>
        <v>59</v>
      </c>
      <c r="F105" s="76"/>
    </row>
    <row r="106" spans="1:6" x14ac:dyDescent="0.3">
      <c r="A106" s="54" t="s">
        <v>216</v>
      </c>
      <c r="B106" s="55" t="s">
        <v>217</v>
      </c>
      <c r="C106" s="51" t="s">
        <v>48</v>
      </c>
      <c r="D106" s="52">
        <v>34568</v>
      </c>
      <c r="E106" s="53">
        <f t="shared" ca="1" si="1"/>
        <v>29</v>
      </c>
      <c r="F106" s="76"/>
    </row>
    <row r="107" spans="1:6" x14ac:dyDescent="0.3">
      <c r="A107" s="54" t="s">
        <v>218</v>
      </c>
      <c r="B107" s="55" t="s">
        <v>219</v>
      </c>
      <c r="C107" s="51" t="s">
        <v>48</v>
      </c>
      <c r="D107" s="52">
        <v>35334</v>
      </c>
      <c r="E107" s="53">
        <f t="shared" ca="1" si="1"/>
        <v>27</v>
      </c>
      <c r="F107" s="76"/>
    </row>
    <row r="108" spans="1:6" x14ac:dyDescent="0.3">
      <c r="A108" s="54" t="s">
        <v>220</v>
      </c>
      <c r="B108" s="62" t="s">
        <v>221</v>
      </c>
      <c r="C108" s="51" t="s">
        <v>45</v>
      </c>
      <c r="D108" s="52"/>
      <c r="E108" s="53" t="str">
        <f t="shared" ca="1" si="1"/>
        <v/>
      </c>
      <c r="F108" s="76"/>
    </row>
    <row r="109" spans="1:6" x14ac:dyDescent="0.3">
      <c r="A109" s="54" t="s">
        <v>222</v>
      </c>
      <c r="B109" s="55" t="s">
        <v>223</v>
      </c>
      <c r="C109" s="51" t="s">
        <v>48</v>
      </c>
      <c r="D109" s="52"/>
      <c r="E109" s="53" t="str">
        <f t="shared" ca="1" si="1"/>
        <v/>
      </c>
      <c r="F109" s="76"/>
    </row>
    <row r="110" spans="1:6" x14ac:dyDescent="0.3">
      <c r="A110" s="49" t="s">
        <v>224</v>
      </c>
      <c r="B110" s="50" t="s">
        <v>225</v>
      </c>
      <c r="C110" s="51" t="s">
        <v>87</v>
      </c>
      <c r="D110" s="52">
        <v>34109</v>
      </c>
      <c r="E110" s="53">
        <f t="shared" ca="1" si="1"/>
        <v>31</v>
      </c>
      <c r="F110" s="76"/>
    </row>
    <row r="111" spans="1:6" x14ac:dyDescent="0.3">
      <c r="A111" s="49" t="s">
        <v>226</v>
      </c>
      <c r="B111" s="50" t="s">
        <v>227</v>
      </c>
      <c r="C111" s="51" t="s">
        <v>48</v>
      </c>
      <c r="D111" s="52">
        <v>35150</v>
      </c>
      <c r="E111" s="53">
        <f t="shared" ca="1" si="1"/>
        <v>28</v>
      </c>
      <c r="F111" s="76"/>
    </row>
    <row r="112" spans="1:6" x14ac:dyDescent="0.3">
      <c r="A112" s="54" t="s">
        <v>228</v>
      </c>
      <c r="B112" s="55" t="s">
        <v>229</v>
      </c>
      <c r="C112" s="51" t="s">
        <v>48</v>
      </c>
      <c r="D112" s="52" t="s">
        <v>230</v>
      </c>
      <c r="E112" s="53">
        <f t="shared" ca="1" si="1"/>
        <v>30</v>
      </c>
      <c r="F112" s="76"/>
    </row>
    <row r="113" spans="1:6" x14ac:dyDescent="0.3">
      <c r="A113" s="59" t="s">
        <v>231</v>
      </c>
      <c r="B113" s="51">
        <v>1150294716</v>
      </c>
      <c r="C113" s="51" t="s">
        <v>125</v>
      </c>
      <c r="D113" s="52">
        <v>37337</v>
      </c>
      <c r="E113" s="53">
        <f t="shared" ca="1" si="1"/>
        <v>22</v>
      </c>
      <c r="F113" s="76"/>
    </row>
    <row r="114" spans="1:6" x14ac:dyDescent="0.3">
      <c r="A114" s="59" t="s">
        <v>232</v>
      </c>
      <c r="B114" s="51">
        <v>1755013241</v>
      </c>
      <c r="C114" s="51" t="s">
        <v>45</v>
      </c>
      <c r="D114" s="52">
        <v>34910</v>
      </c>
      <c r="E114" s="53">
        <f t="shared" ca="1" si="1"/>
        <v>28</v>
      </c>
      <c r="F114" s="76"/>
    </row>
    <row r="115" spans="1:6" x14ac:dyDescent="0.3">
      <c r="A115" s="56" t="s">
        <v>233</v>
      </c>
      <c r="B115" s="57" t="s">
        <v>234</v>
      </c>
      <c r="C115" s="51" t="s">
        <v>235</v>
      </c>
      <c r="D115" s="52">
        <v>34169</v>
      </c>
      <c r="E115" s="53">
        <f t="shared" ca="1" si="1"/>
        <v>30</v>
      </c>
      <c r="F115" s="76"/>
    </row>
    <row r="116" spans="1:6" x14ac:dyDescent="0.3">
      <c r="A116" s="59" t="s">
        <v>236</v>
      </c>
      <c r="B116" s="51">
        <v>1716933963</v>
      </c>
      <c r="C116" s="51" t="s">
        <v>45</v>
      </c>
      <c r="D116" s="52">
        <v>29849</v>
      </c>
      <c r="E116" s="53">
        <f t="shared" ca="1" si="1"/>
        <v>42</v>
      </c>
      <c r="F116" s="76"/>
    </row>
    <row r="117" spans="1:6" x14ac:dyDescent="0.3">
      <c r="A117" s="59" t="s">
        <v>237</v>
      </c>
      <c r="B117" s="51" t="s">
        <v>238</v>
      </c>
      <c r="C117" s="51" t="s">
        <v>45</v>
      </c>
      <c r="D117" s="52">
        <v>35402</v>
      </c>
      <c r="E117" s="53">
        <f t="shared" ca="1" si="1"/>
        <v>27</v>
      </c>
      <c r="F117" s="76"/>
    </row>
    <row r="118" spans="1:6" x14ac:dyDescent="0.3">
      <c r="A118" s="56" t="s">
        <v>239</v>
      </c>
      <c r="B118" s="57">
        <v>1400677702</v>
      </c>
      <c r="C118" s="51" t="s">
        <v>45</v>
      </c>
      <c r="D118" s="52"/>
      <c r="E118" s="53" t="str">
        <f t="shared" ca="1" si="1"/>
        <v/>
      </c>
      <c r="F118" s="76"/>
    </row>
    <row r="119" spans="1:6" x14ac:dyDescent="0.3">
      <c r="A119" s="56" t="s">
        <v>240</v>
      </c>
      <c r="B119" s="57">
        <v>1003919303</v>
      </c>
      <c r="C119" s="51" t="s">
        <v>45</v>
      </c>
      <c r="D119" s="52">
        <v>33484</v>
      </c>
      <c r="E119" s="53">
        <f t="shared" ca="1" si="1"/>
        <v>32</v>
      </c>
      <c r="F119" s="76"/>
    </row>
    <row r="120" spans="1:6" x14ac:dyDescent="0.3">
      <c r="A120" s="54" t="s">
        <v>241</v>
      </c>
      <c r="B120" s="55">
        <v>1105418071</v>
      </c>
      <c r="C120" s="51" t="s">
        <v>48</v>
      </c>
      <c r="D120" s="52">
        <v>37457</v>
      </c>
      <c r="E120" s="53">
        <f t="shared" ca="1" si="1"/>
        <v>21</v>
      </c>
      <c r="F120" s="76"/>
    </row>
    <row r="121" spans="1:6" x14ac:dyDescent="0.3">
      <c r="A121" s="54" t="s">
        <v>242</v>
      </c>
      <c r="B121" s="55">
        <v>1105418048</v>
      </c>
      <c r="C121" s="51" t="s">
        <v>48</v>
      </c>
      <c r="D121" s="60">
        <v>38367</v>
      </c>
      <c r="E121" s="53">
        <f t="shared" ca="1" si="1"/>
        <v>19</v>
      </c>
      <c r="F121" s="76"/>
    </row>
    <row r="122" spans="1:6" x14ac:dyDescent="0.3">
      <c r="A122" s="54" t="s">
        <v>243</v>
      </c>
      <c r="B122" s="55">
        <v>1102218557</v>
      </c>
      <c r="C122" s="51" t="s">
        <v>48</v>
      </c>
      <c r="D122" s="60">
        <v>22564</v>
      </c>
      <c r="E122" s="53">
        <f t="shared" ca="1" si="1"/>
        <v>62</v>
      </c>
      <c r="F122" s="76"/>
    </row>
    <row r="123" spans="1:6" x14ac:dyDescent="0.3">
      <c r="A123" s="59" t="s">
        <v>244</v>
      </c>
      <c r="B123" s="51">
        <v>1900598325</v>
      </c>
      <c r="C123" s="51" t="s">
        <v>60</v>
      </c>
      <c r="D123" s="52">
        <v>32929</v>
      </c>
      <c r="E123" s="53">
        <f t="shared" ca="1" si="1"/>
        <v>34</v>
      </c>
      <c r="F123" s="76"/>
    </row>
    <row r="124" spans="1:6" x14ac:dyDescent="0.3">
      <c r="A124" s="49" t="s">
        <v>245</v>
      </c>
      <c r="B124" s="50" t="s">
        <v>246</v>
      </c>
      <c r="C124" s="51" t="s">
        <v>172</v>
      </c>
      <c r="D124" s="52">
        <v>35494</v>
      </c>
      <c r="E124" s="53">
        <f t="shared" ca="1" si="1"/>
        <v>27</v>
      </c>
      <c r="F124" s="76"/>
    </row>
    <row r="125" spans="1:6" x14ac:dyDescent="0.3">
      <c r="A125" s="49" t="s">
        <v>247</v>
      </c>
      <c r="B125" s="50" t="s">
        <v>248</v>
      </c>
      <c r="C125" s="51" t="s">
        <v>48</v>
      </c>
      <c r="D125" s="52"/>
      <c r="E125" s="53" t="str">
        <f t="shared" ca="1" si="1"/>
        <v/>
      </c>
      <c r="F125" s="76"/>
    </row>
    <row r="126" spans="1:6" x14ac:dyDescent="0.3">
      <c r="A126" s="49" t="s">
        <v>4</v>
      </c>
      <c r="B126" s="50" t="s">
        <v>249</v>
      </c>
      <c r="C126" s="51" t="s">
        <v>85</v>
      </c>
      <c r="D126" s="52">
        <v>35171</v>
      </c>
      <c r="E126" s="53">
        <f t="shared" ca="1" si="1"/>
        <v>28</v>
      </c>
      <c r="F126" s="76"/>
    </row>
    <row r="127" spans="1:6" x14ac:dyDescent="0.3">
      <c r="A127" s="49" t="s">
        <v>250</v>
      </c>
      <c r="B127" s="50" t="s">
        <v>251</v>
      </c>
      <c r="C127" s="51" t="s">
        <v>48</v>
      </c>
      <c r="D127" s="52">
        <v>33338</v>
      </c>
      <c r="E127" s="53">
        <f t="shared" ca="1" si="1"/>
        <v>33</v>
      </c>
      <c r="F127" s="76"/>
    </row>
    <row r="128" spans="1:6" x14ac:dyDescent="0.3">
      <c r="A128" s="49" t="s">
        <v>252</v>
      </c>
      <c r="B128" s="50">
        <v>1103610208</v>
      </c>
      <c r="C128" s="51" t="s">
        <v>48</v>
      </c>
      <c r="D128" s="52">
        <v>28748</v>
      </c>
      <c r="E128" s="53">
        <f t="shared" ca="1" si="1"/>
        <v>45</v>
      </c>
      <c r="F128" s="76"/>
    </row>
    <row r="129" spans="1:6" x14ac:dyDescent="0.3">
      <c r="A129" s="59" t="s">
        <v>253</v>
      </c>
      <c r="B129" s="51">
        <v>1900066232</v>
      </c>
      <c r="C129" s="51" t="s">
        <v>60</v>
      </c>
      <c r="D129" s="52">
        <v>27802</v>
      </c>
      <c r="E129" s="53">
        <f t="shared" ca="1" si="1"/>
        <v>48</v>
      </c>
      <c r="F129" s="76"/>
    </row>
    <row r="130" spans="1:6" x14ac:dyDescent="0.3">
      <c r="A130" s="56" t="s">
        <v>254</v>
      </c>
      <c r="B130" s="57">
        <v>1723022735</v>
      </c>
      <c r="C130" s="51" t="s">
        <v>87</v>
      </c>
      <c r="D130" s="52">
        <v>34854</v>
      </c>
      <c r="E130" s="53">
        <f t="shared" ca="1" si="1"/>
        <v>29</v>
      </c>
      <c r="F130" s="76"/>
    </row>
    <row r="131" spans="1:6" x14ac:dyDescent="0.3">
      <c r="A131" s="56" t="s">
        <v>255</v>
      </c>
      <c r="B131" s="57">
        <v>1750924878</v>
      </c>
      <c r="C131" s="51" t="s">
        <v>256</v>
      </c>
      <c r="D131" s="52">
        <v>36884</v>
      </c>
      <c r="E131" s="53">
        <f t="shared" ref="E131:E194" ca="1" si="2">IF(D131="","",ROUND((TODAY()-D131)/365,0))</f>
        <v>23</v>
      </c>
      <c r="F131" s="76"/>
    </row>
    <row r="132" spans="1:6" x14ac:dyDescent="0.3">
      <c r="A132" s="56" t="s">
        <v>257</v>
      </c>
      <c r="B132" s="57">
        <v>1724738883</v>
      </c>
      <c r="C132" s="51" t="s">
        <v>85</v>
      </c>
      <c r="D132" s="52">
        <v>35143</v>
      </c>
      <c r="E132" s="53">
        <f t="shared" ca="1" si="2"/>
        <v>28</v>
      </c>
      <c r="F132" s="76"/>
    </row>
    <row r="133" spans="1:6" x14ac:dyDescent="0.3">
      <c r="A133" s="59" t="s">
        <v>258</v>
      </c>
      <c r="B133" s="51" t="s">
        <v>259</v>
      </c>
      <c r="C133" s="51" t="s">
        <v>87</v>
      </c>
      <c r="D133" s="52">
        <v>29005</v>
      </c>
      <c r="E133" s="53">
        <f t="shared" ca="1" si="2"/>
        <v>45</v>
      </c>
      <c r="F133" s="76"/>
    </row>
    <row r="134" spans="1:6" x14ac:dyDescent="0.3">
      <c r="A134" s="56" t="s">
        <v>260</v>
      </c>
      <c r="B134" s="57">
        <v>1719007245</v>
      </c>
      <c r="C134" s="51" t="s">
        <v>186</v>
      </c>
      <c r="D134" s="52">
        <v>33382</v>
      </c>
      <c r="E134" s="53">
        <f t="shared" ca="1" si="2"/>
        <v>33</v>
      </c>
      <c r="F134" s="76"/>
    </row>
    <row r="135" spans="1:6" x14ac:dyDescent="0.3">
      <c r="A135" s="59" t="s">
        <v>261</v>
      </c>
      <c r="B135" s="51" t="s">
        <v>262</v>
      </c>
      <c r="C135" s="51" t="s">
        <v>85</v>
      </c>
      <c r="D135" s="52">
        <v>34050</v>
      </c>
      <c r="E135" s="53">
        <f t="shared" ca="1" si="2"/>
        <v>31</v>
      </c>
      <c r="F135" s="76"/>
    </row>
    <row r="136" spans="1:6" x14ac:dyDescent="0.3">
      <c r="A136" s="49" t="s">
        <v>263</v>
      </c>
      <c r="B136" s="50" t="s">
        <v>264</v>
      </c>
      <c r="C136" s="51" t="s">
        <v>172</v>
      </c>
      <c r="D136" s="52">
        <v>37269</v>
      </c>
      <c r="E136" s="53">
        <f t="shared" ca="1" si="2"/>
        <v>22</v>
      </c>
      <c r="F136" s="76"/>
    </row>
    <row r="137" spans="1:6" x14ac:dyDescent="0.3">
      <c r="A137" s="59" t="s">
        <v>265</v>
      </c>
      <c r="B137" s="51">
        <v>1753486156</v>
      </c>
      <c r="C137" s="51" t="s">
        <v>85</v>
      </c>
      <c r="D137" s="52">
        <v>35061</v>
      </c>
      <c r="E137" s="53">
        <f t="shared" ca="1" si="2"/>
        <v>28</v>
      </c>
      <c r="F137" s="76"/>
    </row>
    <row r="138" spans="1:6" x14ac:dyDescent="0.3">
      <c r="A138" s="49" t="s">
        <v>266</v>
      </c>
      <c r="B138" s="61">
        <v>2351056904</v>
      </c>
      <c r="C138" s="51" t="s">
        <v>45</v>
      </c>
      <c r="D138" s="52"/>
      <c r="E138" s="53" t="str">
        <f t="shared" ca="1" si="2"/>
        <v/>
      </c>
      <c r="F138" s="76"/>
    </row>
    <row r="139" spans="1:6" x14ac:dyDescent="0.3">
      <c r="A139" s="49" t="s">
        <v>267</v>
      </c>
      <c r="B139" s="50" t="s">
        <v>268</v>
      </c>
      <c r="C139" s="51" t="s">
        <v>55</v>
      </c>
      <c r="D139" s="52">
        <v>33848</v>
      </c>
      <c r="E139" s="53">
        <f t="shared" ca="1" si="2"/>
        <v>31</v>
      </c>
      <c r="F139" s="76"/>
    </row>
    <row r="140" spans="1:6" x14ac:dyDescent="0.3">
      <c r="A140" s="49" t="s">
        <v>269</v>
      </c>
      <c r="B140" s="50" t="s">
        <v>270</v>
      </c>
      <c r="C140" s="51" t="s">
        <v>271</v>
      </c>
      <c r="D140" s="52">
        <v>34848</v>
      </c>
      <c r="E140" s="53">
        <f t="shared" ca="1" si="2"/>
        <v>29</v>
      </c>
      <c r="F140" s="76"/>
    </row>
    <row r="141" spans="1:6" x14ac:dyDescent="0.3">
      <c r="A141" s="54" t="s">
        <v>272</v>
      </c>
      <c r="B141" s="55" t="s">
        <v>273</v>
      </c>
      <c r="C141" s="51" t="s">
        <v>48</v>
      </c>
      <c r="D141" s="52">
        <v>36215</v>
      </c>
      <c r="E141" s="53">
        <f t="shared" ca="1" si="2"/>
        <v>25</v>
      </c>
      <c r="F141" s="76"/>
    </row>
    <row r="142" spans="1:6" x14ac:dyDescent="0.3">
      <c r="A142" s="49" t="s">
        <v>274</v>
      </c>
      <c r="B142" s="50" t="s">
        <v>275</v>
      </c>
      <c r="C142" s="51" t="s">
        <v>172</v>
      </c>
      <c r="D142" s="52"/>
      <c r="E142" s="53" t="str">
        <f t="shared" ca="1" si="2"/>
        <v/>
      </c>
      <c r="F142" s="76"/>
    </row>
    <row r="143" spans="1:6" x14ac:dyDescent="0.3">
      <c r="A143" s="54" t="s">
        <v>276</v>
      </c>
      <c r="B143" s="55" t="s">
        <v>277</v>
      </c>
      <c r="C143" s="51" t="s">
        <v>172</v>
      </c>
      <c r="D143" s="52">
        <v>36015</v>
      </c>
      <c r="E143" s="53">
        <f t="shared" ca="1" si="2"/>
        <v>25</v>
      </c>
      <c r="F143" s="76"/>
    </row>
    <row r="144" spans="1:6" x14ac:dyDescent="0.3">
      <c r="A144" s="54" t="s">
        <v>278</v>
      </c>
      <c r="B144" s="55" t="s">
        <v>279</v>
      </c>
      <c r="C144" s="51" t="s">
        <v>172</v>
      </c>
      <c r="D144" s="52">
        <v>21710</v>
      </c>
      <c r="E144" s="53">
        <f t="shared" ca="1" si="2"/>
        <v>65</v>
      </c>
      <c r="F144" s="76"/>
    </row>
    <row r="145" spans="1:6" x14ac:dyDescent="0.3">
      <c r="A145" s="54" t="s">
        <v>280</v>
      </c>
      <c r="B145" s="55" t="s">
        <v>281</v>
      </c>
      <c r="C145" s="51" t="s">
        <v>172</v>
      </c>
      <c r="D145" s="52">
        <v>37263</v>
      </c>
      <c r="E145" s="53">
        <f t="shared" ca="1" si="2"/>
        <v>22</v>
      </c>
      <c r="F145" s="76"/>
    </row>
    <row r="146" spans="1:6" x14ac:dyDescent="0.3">
      <c r="A146" s="54" t="s">
        <v>282</v>
      </c>
      <c r="B146" s="55" t="s">
        <v>283</v>
      </c>
      <c r="C146" s="51" t="s">
        <v>48</v>
      </c>
      <c r="D146" s="52">
        <v>35406</v>
      </c>
      <c r="E146" s="53">
        <f t="shared" ca="1" si="2"/>
        <v>27</v>
      </c>
      <c r="F146" s="76"/>
    </row>
    <row r="147" spans="1:6" x14ac:dyDescent="0.3">
      <c r="A147" s="54" t="s">
        <v>284</v>
      </c>
      <c r="B147" s="55" t="s">
        <v>285</v>
      </c>
      <c r="C147" s="51" t="s">
        <v>48</v>
      </c>
      <c r="D147" s="52">
        <v>36396</v>
      </c>
      <c r="E147" s="53">
        <f t="shared" ca="1" si="2"/>
        <v>24</v>
      </c>
      <c r="F147" s="76"/>
    </row>
    <row r="148" spans="1:6" x14ac:dyDescent="0.3">
      <c r="A148" s="54" t="s">
        <v>286</v>
      </c>
      <c r="B148" s="55" t="s">
        <v>287</v>
      </c>
      <c r="C148" s="51" t="s">
        <v>172</v>
      </c>
      <c r="D148" s="52">
        <v>32996</v>
      </c>
      <c r="E148" s="53">
        <f t="shared" ca="1" si="2"/>
        <v>34</v>
      </c>
      <c r="F148" s="76"/>
    </row>
    <row r="149" spans="1:6" x14ac:dyDescent="0.3">
      <c r="A149" s="54" t="s">
        <v>288</v>
      </c>
      <c r="B149" s="55" t="s">
        <v>273</v>
      </c>
      <c r="C149" s="51" t="s">
        <v>48</v>
      </c>
      <c r="D149" s="52">
        <v>32436</v>
      </c>
      <c r="E149" s="53">
        <f t="shared" ca="1" si="2"/>
        <v>35</v>
      </c>
      <c r="F149" s="76"/>
    </row>
    <row r="150" spans="1:6" x14ac:dyDescent="0.3">
      <c r="A150" s="54" t="s">
        <v>289</v>
      </c>
      <c r="B150" s="55" t="s">
        <v>290</v>
      </c>
      <c r="C150" s="51" t="s">
        <v>48</v>
      </c>
      <c r="D150" s="52">
        <v>24979</v>
      </c>
      <c r="E150" s="53">
        <f t="shared" ca="1" si="2"/>
        <v>56</v>
      </c>
      <c r="F150" s="76"/>
    </row>
    <row r="151" spans="1:6" x14ac:dyDescent="0.3">
      <c r="A151" s="54" t="s">
        <v>291</v>
      </c>
      <c r="B151" s="55" t="s">
        <v>292</v>
      </c>
      <c r="C151" s="51" t="s">
        <v>48</v>
      </c>
      <c r="D151" s="52"/>
      <c r="E151" s="53" t="str">
        <f t="shared" ca="1" si="2"/>
        <v/>
      </c>
      <c r="F151" s="76"/>
    </row>
    <row r="152" spans="1:6" x14ac:dyDescent="0.3">
      <c r="A152" s="56" t="s">
        <v>293</v>
      </c>
      <c r="B152" s="57">
        <v>2350120446</v>
      </c>
      <c r="C152" s="51" t="s">
        <v>45</v>
      </c>
      <c r="D152" s="52">
        <v>33923</v>
      </c>
      <c r="E152" s="53">
        <f t="shared" ca="1" si="2"/>
        <v>31</v>
      </c>
      <c r="F152" s="76"/>
    </row>
    <row r="153" spans="1:6" x14ac:dyDescent="0.3">
      <c r="A153" s="54" t="s">
        <v>294</v>
      </c>
      <c r="B153" s="62" t="s">
        <v>295</v>
      </c>
      <c r="C153" s="51" t="s">
        <v>45</v>
      </c>
      <c r="D153" s="52"/>
      <c r="E153" s="53" t="str">
        <f t="shared" ca="1" si="2"/>
        <v/>
      </c>
      <c r="F153" s="76"/>
    </row>
    <row r="154" spans="1:6" x14ac:dyDescent="0.3">
      <c r="A154" s="56" t="s">
        <v>296</v>
      </c>
      <c r="B154" s="57">
        <v>1400962153</v>
      </c>
      <c r="C154" s="51" t="s">
        <v>60</v>
      </c>
      <c r="D154" s="52">
        <v>33135</v>
      </c>
      <c r="E154" s="53">
        <f t="shared" ca="1" si="2"/>
        <v>33</v>
      </c>
      <c r="F154" s="76"/>
    </row>
    <row r="155" spans="1:6" x14ac:dyDescent="0.3">
      <c r="A155" s="56" t="s">
        <v>296</v>
      </c>
      <c r="B155" s="57">
        <v>1722234240</v>
      </c>
      <c r="C155" s="51" t="s">
        <v>45</v>
      </c>
      <c r="D155" s="52">
        <v>32091</v>
      </c>
      <c r="E155" s="53">
        <f t="shared" ca="1" si="2"/>
        <v>36</v>
      </c>
      <c r="F155" s="76"/>
    </row>
    <row r="156" spans="1:6" x14ac:dyDescent="0.3">
      <c r="A156" s="49" t="s">
        <v>297</v>
      </c>
      <c r="B156" s="50" t="s">
        <v>298</v>
      </c>
      <c r="C156" s="51" t="s">
        <v>48</v>
      </c>
      <c r="D156" s="52"/>
      <c r="E156" s="53" t="str">
        <f t="shared" ca="1" si="2"/>
        <v/>
      </c>
      <c r="F156" s="76"/>
    </row>
    <row r="157" spans="1:6" x14ac:dyDescent="0.3">
      <c r="A157" s="59" t="s">
        <v>299</v>
      </c>
      <c r="B157" s="51" t="s">
        <v>300</v>
      </c>
      <c r="C157" s="51" t="s">
        <v>55</v>
      </c>
      <c r="D157" s="52">
        <v>28233</v>
      </c>
      <c r="E157" s="53">
        <f t="shared" ca="1" si="2"/>
        <v>47</v>
      </c>
      <c r="F157" s="76"/>
    </row>
    <row r="158" spans="1:6" x14ac:dyDescent="0.3">
      <c r="A158" s="56" t="s">
        <v>301</v>
      </c>
      <c r="B158" s="57">
        <v>6103146871</v>
      </c>
      <c r="C158" s="51" t="s">
        <v>55</v>
      </c>
      <c r="D158" s="52">
        <v>29005</v>
      </c>
      <c r="E158" s="53">
        <f t="shared" ca="1" si="2"/>
        <v>45</v>
      </c>
      <c r="F158" s="76"/>
    </row>
    <row r="159" spans="1:6" x14ac:dyDescent="0.3">
      <c r="A159" s="59" t="s">
        <v>302</v>
      </c>
      <c r="B159" s="51">
        <v>1105059321</v>
      </c>
      <c r="C159" s="51" t="s">
        <v>81</v>
      </c>
      <c r="D159" s="52">
        <v>35696</v>
      </c>
      <c r="E159" s="53">
        <f t="shared" ca="1" si="2"/>
        <v>26</v>
      </c>
      <c r="F159" s="76"/>
    </row>
    <row r="160" spans="1:6" x14ac:dyDescent="0.3">
      <c r="A160" s="59" t="s">
        <v>303</v>
      </c>
      <c r="B160" s="51">
        <v>1718976366</v>
      </c>
      <c r="C160" s="51" t="s">
        <v>304</v>
      </c>
      <c r="D160" s="52">
        <v>30751</v>
      </c>
      <c r="E160" s="53">
        <f t="shared" ca="1" si="2"/>
        <v>40</v>
      </c>
      <c r="F160" s="76"/>
    </row>
    <row r="161" spans="1:6" x14ac:dyDescent="0.3">
      <c r="A161" s="54" t="s">
        <v>305</v>
      </c>
      <c r="B161" s="55" t="s">
        <v>306</v>
      </c>
      <c r="C161" s="51" t="s">
        <v>85</v>
      </c>
      <c r="D161" s="63">
        <v>34414</v>
      </c>
      <c r="E161" s="53">
        <f t="shared" ca="1" si="2"/>
        <v>30</v>
      </c>
      <c r="F161" s="76"/>
    </row>
    <row r="162" spans="1:6" x14ac:dyDescent="0.3">
      <c r="A162" s="59" t="s">
        <v>307</v>
      </c>
      <c r="B162" s="51">
        <v>1721032116</v>
      </c>
      <c r="C162" s="51" t="s">
        <v>85</v>
      </c>
      <c r="D162" s="63">
        <v>34654</v>
      </c>
      <c r="E162" s="53">
        <f t="shared" ca="1" si="2"/>
        <v>29</v>
      </c>
      <c r="F162" s="76"/>
    </row>
    <row r="163" spans="1:6" x14ac:dyDescent="0.3">
      <c r="A163" s="59" t="s">
        <v>308</v>
      </c>
      <c r="B163" s="51" t="s">
        <v>309</v>
      </c>
      <c r="C163" s="51" t="s">
        <v>55</v>
      </c>
      <c r="D163" s="63"/>
      <c r="E163" s="53" t="str">
        <f t="shared" ca="1" si="2"/>
        <v/>
      </c>
      <c r="F163" s="76"/>
    </row>
    <row r="164" spans="1:6" x14ac:dyDescent="0.3">
      <c r="A164" s="56" t="s">
        <v>310</v>
      </c>
      <c r="B164" s="57">
        <v>1709541633</v>
      </c>
      <c r="C164" s="51" t="s">
        <v>311</v>
      </c>
      <c r="D164" s="63">
        <v>27105</v>
      </c>
      <c r="E164" s="53">
        <f t="shared" ca="1" si="2"/>
        <v>50</v>
      </c>
      <c r="F164" s="76"/>
    </row>
    <row r="165" spans="1:6" x14ac:dyDescent="0.3">
      <c r="A165" s="59" t="s">
        <v>312</v>
      </c>
      <c r="B165" s="51">
        <v>1206116970</v>
      </c>
      <c r="C165" s="51" t="s">
        <v>45</v>
      </c>
      <c r="D165" s="63">
        <v>31707</v>
      </c>
      <c r="E165" s="53">
        <f t="shared" ca="1" si="2"/>
        <v>37</v>
      </c>
      <c r="F165" s="76"/>
    </row>
    <row r="166" spans="1:6" x14ac:dyDescent="0.3">
      <c r="A166" s="59" t="s">
        <v>313</v>
      </c>
      <c r="B166" s="51">
        <v>1050172319</v>
      </c>
      <c r="C166" s="51" t="s">
        <v>45</v>
      </c>
      <c r="D166" s="63">
        <v>33522</v>
      </c>
      <c r="E166" s="53">
        <f t="shared" ca="1" si="2"/>
        <v>32</v>
      </c>
      <c r="F166" s="76"/>
    </row>
    <row r="167" spans="1:6" x14ac:dyDescent="0.3">
      <c r="A167" s="49" t="s">
        <v>314</v>
      </c>
      <c r="B167" s="50" t="s">
        <v>315</v>
      </c>
      <c r="C167" s="51" t="s">
        <v>316</v>
      </c>
      <c r="D167" s="63" t="s">
        <v>317</v>
      </c>
      <c r="E167" s="53">
        <f t="shared" ca="1" si="2"/>
        <v>38</v>
      </c>
      <c r="F167" s="76"/>
    </row>
    <row r="168" spans="1:6" x14ac:dyDescent="0.3">
      <c r="A168" s="49" t="s">
        <v>318</v>
      </c>
      <c r="B168" s="50" t="s">
        <v>319</v>
      </c>
      <c r="C168" s="51" t="s">
        <v>85</v>
      </c>
      <c r="D168" s="63"/>
      <c r="E168" s="53" t="str">
        <f t="shared" ca="1" si="2"/>
        <v/>
      </c>
      <c r="F168" s="76"/>
    </row>
    <row r="169" spans="1:6" x14ac:dyDescent="0.3">
      <c r="A169" s="59" t="s">
        <v>320</v>
      </c>
      <c r="B169" s="51">
        <v>1721321147</v>
      </c>
      <c r="C169" s="51" t="s">
        <v>321</v>
      </c>
      <c r="D169" s="63">
        <v>33522</v>
      </c>
      <c r="E169" s="53">
        <f t="shared" ca="1" si="2"/>
        <v>32</v>
      </c>
      <c r="F169" s="76"/>
    </row>
    <row r="170" spans="1:6" x14ac:dyDescent="0.3">
      <c r="A170" s="56" t="s">
        <v>322</v>
      </c>
      <c r="B170" s="57">
        <v>1716873193</v>
      </c>
      <c r="C170" s="51" t="s">
        <v>186</v>
      </c>
      <c r="D170" s="63">
        <v>30448</v>
      </c>
      <c r="E170" s="53">
        <f t="shared" ca="1" si="2"/>
        <v>41</v>
      </c>
      <c r="F170" s="76"/>
    </row>
    <row r="171" spans="1:6" x14ac:dyDescent="0.3">
      <c r="A171" s="59" t="s">
        <v>323</v>
      </c>
      <c r="B171" s="51">
        <v>2101191811</v>
      </c>
      <c r="C171" s="51" t="s">
        <v>45</v>
      </c>
      <c r="D171" s="63">
        <v>36389</v>
      </c>
      <c r="E171" s="53">
        <f t="shared" ca="1" si="2"/>
        <v>24</v>
      </c>
      <c r="F171" s="76"/>
    </row>
    <row r="172" spans="1:6" x14ac:dyDescent="0.3">
      <c r="A172" s="49" t="s">
        <v>324</v>
      </c>
      <c r="B172" s="61" t="s">
        <v>325</v>
      </c>
      <c r="C172" s="51" t="s">
        <v>73</v>
      </c>
      <c r="D172" s="63">
        <v>34032</v>
      </c>
      <c r="E172" s="53">
        <f t="shared" ca="1" si="2"/>
        <v>31</v>
      </c>
      <c r="F172" s="76"/>
    </row>
    <row r="173" spans="1:6" x14ac:dyDescent="0.3">
      <c r="A173" s="49" t="s">
        <v>326</v>
      </c>
      <c r="B173" s="50" t="s">
        <v>327</v>
      </c>
      <c r="C173" s="51" t="s">
        <v>85</v>
      </c>
      <c r="D173" s="63">
        <v>34022</v>
      </c>
      <c r="E173" s="53">
        <f t="shared" ca="1" si="2"/>
        <v>31</v>
      </c>
      <c r="F173" s="76"/>
    </row>
    <row r="174" spans="1:6" x14ac:dyDescent="0.3">
      <c r="A174" s="56" t="s">
        <v>328</v>
      </c>
      <c r="B174" s="57">
        <v>1205753906</v>
      </c>
      <c r="C174" s="51" t="s">
        <v>48</v>
      </c>
      <c r="D174" s="63">
        <v>30918</v>
      </c>
      <c r="E174" s="53">
        <f t="shared" ca="1" si="2"/>
        <v>39</v>
      </c>
      <c r="F174" s="76"/>
    </row>
    <row r="175" spans="1:6" x14ac:dyDescent="0.3">
      <c r="A175" s="59" t="s">
        <v>329</v>
      </c>
      <c r="B175" s="51">
        <v>1725455552</v>
      </c>
      <c r="C175" s="51" t="s">
        <v>85</v>
      </c>
      <c r="D175" s="63">
        <v>35291</v>
      </c>
      <c r="E175" s="53">
        <f t="shared" ca="1" si="2"/>
        <v>27</v>
      </c>
      <c r="F175" s="76"/>
    </row>
    <row r="176" spans="1:6" x14ac:dyDescent="0.3">
      <c r="A176" s="59" t="s">
        <v>330</v>
      </c>
      <c r="B176" s="51" t="s">
        <v>331</v>
      </c>
      <c r="C176" s="51" t="s">
        <v>60</v>
      </c>
      <c r="D176" s="63">
        <v>30448</v>
      </c>
      <c r="E176" s="53">
        <f t="shared" ca="1" si="2"/>
        <v>41</v>
      </c>
      <c r="F176" s="76"/>
    </row>
    <row r="177" spans="1:6" x14ac:dyDescent="0.3">
      <c r="A177" s="59" t="s">
        <v>332</v>
      </c>
      <c r="B177" s="51">
        <v>2100235775</v>
      </c>
      <c r="C177" s="51" t="s">
        <v>73</v>
      </c>
      <c r="D177" s="63">
        <v>31557</v>
      </c>
      <c r="E177" s="53">
        <f t="shared" ca="1" si="2"/>
        <v>38</v>
      </c>
      <c r="F177" s="76"/>
    </row>
    <row r="178" spans="1:6" x14ac:dyDescent="0.3">
      <c r="A178" s="56" t="s">
        <v>333</v>
      </c>
      <c r="B178" s="57">
        <v>1724360787</v>
      </c>
      <c r="C178" s="51" t="s">
        <v>45</v>
      </c>
      <c r="D178" s="63">
        <v>34729</v>
      </c>
      <c r="E178" s="53">
        <f t="shared" ca="1" si="2"/>
        <v>29</v>
      </c>
      <c r="F178" s="76"/>
    </row>
    <row r="179" spans="1:6" x14ac:dyDescent="0.3">
      <c r="A179" s="59" t="s">
        <v>334</v>
      </c>
      <c r="B179" s="51">
        <v>1721140174</v>
      </c>
      <c r="C179" s="51" t="s">
        <v>81</v>
      </c>
      <c r="D179" s="63">
        <v>34729</v>
      </c>
      <c r="E179" s="53">
        <f t="shared" ca="1" si="2"/>
        <v>29</v>
      </c>
      <c r="F179" s="76"/>
    </row>
    <row r="180" spans="1:6" x14ac:dyDescent="0.3">
      <c r="A180" s="59" t="s">
        <v>335</v>
      </c>
      <c r="B180" s="51" t="s">
        <v>336</v>
      </c>
      <c r="C180" s="51" t="s">
        <v>73</v>
      </c>
      <c r="D180" s="63">
        <v>31557</v>
      </c>
      <c r="E180" s="53">
        <f t="shared" ca="1" si="2"/>
        <v>38</v>
      </c>
      <c r="F180" s="76"/>
    </row>
    <row r="181" spans="1:6" ht="15" customHeight="1" x14ac:dyDescent="0.3">
      <c r="A181" s="59" t="s">
        <v>337</v>
      </c>
      <c r="B181" s="51">
        <v>1805030051</v>
      </c>
      <c r="C181" s="51" t="s">
        <v>87</v>
      </c>
      <c r="D181" s="63">
        <v>32985</v>
      </c>
      <c r="E181" s="53">
        <f t="shared" ca="1" si="2"/>
        <v>34</v>
      </c>
      <c r="F181" s="76"/>
    </row>
    <row r="182" spans="1:6" ht="15" customHeight="1" x14ac:dyDescent="0.3">
      <c r="A182" s="59" t="s">
        <v>338</v>
      </c>
      <c r="B182" s="51">
        <v>1600692790</v>
      </c>
      <c r="C182" s="51" t="s">
        <v>87</v>
      </c>
      <c r="D182" s="63">
        <v>32249</v>
      </c>
      <c r="E182" s="53">
        <f t="shared" ca="1" si="2"/>
        <v>36</v>
      </c>
      <c r="F182" s="76"/>
    </row>
    <row r="183" spans="1:6" x14ac:dyDescent="0.3">
      <c r="A183" s="59" t="s">
        <v>339</v>
      </c>
      <c r="B183" s="51" t="s">
        <v>340</v>
      </c>
      <c r="C183" s="51" t="s">
        <v>45</v>
      </c>
      <c r="D183" s="63">
        <v>33253</v>
      </c>
      <c r="E183" s="53">
        <f t="shared" ca="1" si="2"/>
        <v>33</v>
      </c>
      <c r="F183" s="76"/>
    </row>
    <row r="184" spans="1:6" x14ac:dyDescent="0.3">
      <c r="A184" s="59" t="s">
        <v>341</v>
      </c>
      <c r="B184" s="51">
        <v>1400864235</v>
      </c>
      <c r="C184" s="51" t="s">
        <v>45</v>
      </c>
      <c r="D184" s="63">
        <v>34142</v>
      </c>
      <c r="E184" s="53">
        <f t="shared" ca="1" si="2"/>
        <v>31</v>
      </c>
      <c r="F184" s="76"/>
    </row>
    <row r="185" spans="1:6" x14ac:dyDescent="0.3">
      <c r="A185" s="59" t="s">
        <v>342</v>
      </c>
      <c r="B185" s="51">
        <v>1400580898</v>
      </c>
      <c r="C185" s="51" t="s">
        <v>110</v>
      </c>
      <c r="D185" s="63">
        <v>29452</v>
      </c>
      <c r="E185" s="53">
        <f t="shared" ca="1" si="2"/>
        <v>43</v>
      </c>
      <c r="F185" s="76"/>
    </row>
    <row r="186" spans="1:6" x14ac:dyDescent="0.3">
      <c r="A186" s="49" t="s">
        <v>343</v>
      </c>
      <c r="B186" s="50" t="s">
        <v>344</v>
      </c>
      <c r="C186" s="51" t="s">
        <v>45</v>
      </c>
      <c r="D186" s="63"/>
      <c r="E186" s="53" t="str">
        <f t="shared" ca="1" si="2"/>
        <v/>
      </c>
      <c r="F186" s="76"/>
    </row>
    <row r="187" spans="1:6" x14ac:dyDescent="0.3">
      <c r="A187" s="59" t="s">
        <v>345</v>
      </c>
      <c r="B187" s="51">
        <v>6102785034</v>
      </c>
      <c r="C187" s="51" t="s">
        <v>60</v>
      </c>
      <c r="D187" s="63">
        <v>29094</v>
      </c>
      <c r="E187" s="53">
        <f t="shared" ca="1" si="2"/>
        <v>44</v>
      </c>
      <c r="F187" s="76"/>
    </row>
    <row r="188" spans="1:6" x14ac:dyDescent="0.3">
      <c r="A188" s="59" t="s">
        <v>346</v>
      </c>
      <c r="B188" s="51">
        <v>1002680112</v>
      </c>
      <c r="C188" s="51" t="s">
        <v>73</v>
      </c>
      <c r="D188" s="63">
        <v>31399</v>
      </c>
      <c r="E188" s="53">
        <f t="shared" ca="1" si="2"/>
        <v>38</v>
      </c>
      <c r="F188" s="76"/>
    </row>
    <row r="189" spans="1:6" x14ac:dyDescent="0.3">
      <c r="A189" s="49" t="s">
        <v>347</v>
      </c>
      <c r="B189" s="50" t="s">
        <v>348</v>
      </c>
      <c r="C189" s="51" t="s">
        <v>73</v>
      </c>
      <c r="D189" s="63">
        <v>30291</v>
      </c>
      <c r="E189" s="53">
        <f t="shared" ca="1" si="2"/>
        <v>41</v>
      </c>
      <c r="F189" s="76"/>
    </row>
    <row r="190" spans="1:6" x14ac:dyDescent="0.3">
      <c r="A190" s="56" t="s">
        <v>349</v>
      </c>
      <c r="B190" s="57">
        <v>1003716204</v>
      </c>
      <c r="C190" s="51" t="s">
        <v>81</v>
      </c>
      <c r="D190" s="63">
        <v>33565</v>
      </c>
      <c r="E190" s="53">
        <f t="shared" ca="1" si="2"/>
        <v>32</v>
      </c>
      <c r="F190" s="76"/>
    </row>
    <row r="191" spans="1:6" x14ac:dyDescent="0.3">
      <c r="A191" s="59" t="s">
        <v>350</v>
      </c>
      <c r="B191" s="51">
        <v>1720893492</v>
      </c>
      <c r="C191" s="51" t="s">
        <v>73</v>
      </c>
      <c r="D191" s="63">
        <v>33602</v>
      </c>
      <c r="E191" s="53">
        <f t="shared" ca="1" si="2"/>
        <v>32</v>
      </c>
      <c r="F191" s="76"/>
    </row>
    <row r="192" spans="1:6" x14ac:dyDescent="0.3">
      <c r="A192" s="59" t="s">
        <v>351</v>
      </c>
      <c r="B192" s="51" t="s">
        <v>352</v>
      </c>
      <c r="C192" s="51" t="s">
        <v>81</v>
      </c>
      <c r="D192" s="63">
        <v>33621</v>
      </c>
      <c r="E192" s="53">
        <f t="shared" ca="1" si="2"/>
        <v>32</v>
      </c>
      <c r="F192" s="76"/>
    </row>
    <row r="193" spans="1:6" x14ac:dyDescent="0.3">
      <c r="A193" s="49" t="s">
        <v>353</v>
      </c>
      <c r="B193" s="50" t="s">
        <v>354</v>
      </c>
      <c r="C193" s="51" t="s">
        <v>81</v>
      </c>
      <c r="D193" s="63" t="s">
        <v>355</v>
      </c>
      <c r="E193" s="53">
        <f t="shared" ca="1" si="2"/>
        <v>37</v>
      </c>
      <c r="F193" s="76"/>
    </row>
    <row r="194" spans="1:6" x14ac:dyDescent="0.3">
      <c r="A194" s="59" t="s">
        <v>356</v>
      </c>
      <c r="B194" s="51">
        <v>1750847541</v>
      </c>
      <c r="C194" s="51" t="s">
        <v>85</v>
      </c>
      <c r="D194" s="63">
        <v>35898</v>
      </c>
      <c r="E194" s="53">
        <f t="shared" ca="1" si="2"/>
        <v>26</v>
      </c>
      <c r="F194" s="76"/>
    </row>
    <row r="195" spans="1:6" x14ac:dyDescent="0.3">
      <c r="A195" s="54" t="s">
        <v>357</v>
      </c>
      <c r="B195" s="55" t="s">
        <v>358</v>
      </c>
      <c r="C195" s="51" t="s">
        <v>172</v>
      </c>
      <c r="D195" s="63">
        <v>26479</v>
      </c>
      <c r="E195" s="53">
        <f t="shared" ref="E195:E258" ca="1" si="3">IF(D195="","",ROUND((TODAY()-D195)/365,0))</f>
        <v>52</v>
      </c>
      <c r="F195" s="76"/>
    </row>
    <row r="196" spans="1:6" x14ac:dyDescent="0.3">
      <c r="A196" s="54" t="s">
        <v>359</v>
      </c>
      <c r="B196" s="55" t="s">
        <v>360</v>
      </c>
      <c r="C196" s="51" t="s">
        <v>172</v>
      </c>
      <c r="D196" s="63">
        <v>27698</v>
      </c>
      <c r="E196" s="53">
        <f t="shared" ca="1" si="3"/>
        <v>48</v>
      </c>
      <c r="F196" s="76"/>
    </row>
    <row r="197" spans="1:6" x14ac:dyDescent="0.3">
      <c r="A197" s="59" t="s">
        <v>361</v>
      </c>
      <c r="B197" s="51" t="s">
        <v>362</v>
      </c>
      <c r="C197" s="51" t="s">
        <v>45</v>
      </c>
      <c r="D197" s="52">
        <v>32835</v>
      </c>
      <c r="E197" s="53">
        <f t="shared" ca="1" si="3"/>
        <v>34</v>
      </c>
      <c r="F197" s="76"/>
    </row>
    <row r="198" spans="1:6" x14ac:dyDescent="0.3">
      <c r="A198" s="54" t="s">
        <v>363</v>
      </c>
      <c r="B198" s="55" t="s">
        <v>364</v>
      </c>
      <c r="C198" s="51" t="s">
        <v>45</v>
      </c>
      <c r="D198" s="52"/>
      <c r="E198" s="53" t="str">
        <f t="shared" ca="1" si="3"/>
        <v/>
      </c>
      <c r="F198" s="76"/>
    </row>
    <row r="199" spans="1:6" x14ac:dyDescent="0.3">
      <c r="A199" s="49" t="s">
        <v>365</v>
      </c>
      <c r="B199" s="50">
        <v>1711485175</v>
      </c>
      <c r="C199" s="51" t="s">
        <v>48</v>
      </c>
      <c r="D199" s="52">
        <v>25981</v>
      </c>
      <c r="E199" s="53">
        <f t="shared" ca="1" si="3"/>
        <v>53</v>
      </c>
      <c r="F199" s="76"/>
    </row>
    <row r="200" spans="1:6" x14ac:dyDescent="0.3">
      <c r="A200" s="54" t="s">
        <v>366</v>
      </c>
      <c r="B200" s="55" t="s">
        <v>367</v>
      </c>
      <c r="C200" s="51" t="s">
        <v>368</v>
      </c>
      <c r="D200" s="52">
        <v>30673</v>
      </c>
      <c r="E200" s="53">
        <f t="shared" ca="1" si="3"/>
        <v>40</v>
      </c>
      <c r="F200" s="76"/>
    </row>
    <row r="201" spans="1:6" x14ac:dyDescent="0.3">
      <c r="A201" s="49" t="s">
        <v>369</v>
      </c>
      <c r="B201" s="61" t="s">
        <v>370</v>
      </c>
      <c r="C201" s="51" t="s">
        <v>45</v>
      </c>
      <c r="D201" s="52"/>
      <c r="E201" s="53" t="str">
        <f t="shared" ca="1" si="3"/>
        <v/>
      </c>
      <c r="F201" s="76"/>
    </row>
    <row r="202" spans="1:6" x14ac:dyDescent="0.3">
      <c r="A202" s="59" t="s">
        <v>371</v>
      </c>
      <c r="B202" s="51">
        <v>1105518557</v>
      </c>
      <c r="C202" s="51" t="s">
        <v>48</v>
      </c>
      <c r="D202" s="52">
        <v>37600</v>
      </c>
      <c r="E202" s="53">
        <f t="shared" ca="1" si="3"/>
        <v>21</v>
      </c>
      <c r="F202" s="76"/>
    </row>
    <row r="203" spans="1:6" x14ac:dyDescent="0.3">
      <c r="A203" s="59" t="s">
        <v>372</v>
      </c>
      <c r="B203" s="51">
        <v>1759495516</v>
      </c>
      <c r="C203" s="51" t="s">
        <v>373</v>
      </c>
      <c r="D203" s="52">
        <v>29662</v>
      </c>
      <c r="E203" s="53">
        <f t="shared" ca="1" si="3"/>
        <v>43</v>
      </c>
      <c r="F203" s="76"/>
    </row>
    <row r="204" spans="1:6" x14ac:dyDescent="0.3">
      <c r="A204" s="59" t="s">
        <v>3</v>
      </c>
      <c r="B204" s="51">
        <v>1722345426</v>
      </c>
      <c r="C204" s="51" t="s">
        <v>368</v>
      </c>
      <c r="D204" s="52">
        <v>34053</v>
      </c>
      <c r="E204" s="53">
        <f t="shared" ca="1" si="3"/>
        <v>31</v>
      </c>
      <c r="F204" s="76"/>
    </row>
    <row r="205" spans="1:6" x14ac:dyDescent="0.3">
      <c r="A205" s="56" t="s">
        <v>374</v>
      </c>
      <c r="B205" s="57">
        <v>1400768683</v>
      </c>
      <c r="C205" s="51" t="s">
        <v>45</v>
      </c>
      <c r="D205" s="52">
        <v>31667</v>
      </c>
      <c r="E205" s="53">
        <f t="shared" ca="1" si="3"/>
        <v>37</v>
      </c>
      <c r="F205" s="76"/>
    </row>
    <row r="206" spans="1:6" x14ac:dyDescent="0.3">
      <c r="A206" s="56" t="s">
        <v>375</v>
      </c>
      <c r="B206" s="57" t="s">
        <v>376</v>
      </c>
      <c r="C206" s="51" t="s">
        <v>45</v>
      </c>
      <c r="D206" s="52">
        <v>31338</v>
      </c>
      <c r="E206" s="53">
        <f t="shared" ca="1" si="3"/>
        <v>38</v>
      </c>
      <c r="F206" s="76"/>
    </row>
    <row r="207" spans="1:6" x14ac:dyDescent="0.3">
      <c r="A207" s="54" t="s">
        <v>377</v>
      </c>
      <c r="B207" s="55" t="s">
        <v>378</v>
      </c>
      <c r="C207" s="51" t="s">
        <v>172</v>
      </c>
      <c r="D207" s="52">
        <v>36448</v>
      </c>
      <c r="E207" s="53">
        <f t="shared" ca="1" si="3"/>
        <v>24</v>
      </c>
      <c r="F207" s="76"/>
    </row>
    <row r="208" spans="1:6" x14ac:dyDescent="0.3">
      <c r="A208" s="49" t="s">
        <v>379</v>
      </c>
      <c r="B208" s="50" t="s">
        <v>380</v>
      </c>
      <c r="C208" s="51" t="s">
        <v>73</v>
      </c>
      <c r="D208" s="52"/>
      <c r="E208" s="53" t="str">
        <f t="shared" ca="1" si="3"/>
        <v/>
      </c>
      <c r="F208" s="76"/>
    </row>
    <row r="209" spans="1:6" x14ac:dyDescent="0.3">
      <c r="A209" s="49" t="s">
        <v>381</v>
      </c>
      <c r="B209" s="50" t="s">
        <v>382</v>
      </c>
      <c r="C209" s="51" t="s">
        <v>172</v>
      </c>
      <c r="D209" s="52">
        <v>33948</v>
      </c>
      <c r="E209" s="53">
        <f t="shared" ca="1" si="3"/>
        <v>31</v>
      </c>
      <c r="F209" s="76"/>
    </row>
    <row r="210" spans="1:6" x14ac:dyDescent="0.3">
      <c r="A210" s="56" t="s">
        <v>383</v>
      </c>
      <c r="B210" s="57">
        <v>1716133317</v>
      </c>
      <c r="C210" s="51" t="s">
        <v>73</v>
      </c>
      <c r="D210" s="52">
        <v>29766</v>
      </c>
      <c r="E210" s="53">
        <f t="shared" ca="1" si="3"/>
        <v>43</v>
      </c>
      <c r="F210" s="76"/>
    </row>
    <row r="211" spans="1:6" x14ac:dyDescent="0.3">
      <c r="A211" s="56" t="s">
        <v>384</v>
      </c>
      <c r="B211" s="57" t="s">
        <v>385</v>
      </c>
      <c r="C211" s="51" t="s">
        <v>60</v>
      </c>
      <c r="D211" s="52">
        <v>35706</v>
      </c>
      <c r="E211" s="53">
        <f t="shared" ca="1" si="3"/>
        <v>26</v>
      </c>
      <c r="F211" s="76"/>
    </row>
    <row r="212" spans="1:6" x14ac:dyDescent="0.3">
      <c r="A212" s="56" t="s">
        <v>386</v>
      </c>
      <c r="B212" s="57">
        <v>1105109779</v>
      </c>
      <c r="C212" s="51" t="s">
        <v>45</v>
      </c>
      <c r="D212" s="52">
        <v>35706</v>
      </c>
      <c r="E212" s="53">
        <f t="shared" ca="1" si="3"/>
        <v>26</v>
      </c>
      <c r="F212" s="76"/>
    </row>
    <row r="213" spans="1:6" x14ac:dyDescent="0.3">
      <c r="A213" s="54" t="s">
        <v>387</v>
      </c>
      <c r="B213" s="62" t="s">
        <v>388</v>
      </c>
      <c r="C213" s="51" t="s">
        <v>45</v>
      </c>
      <c r="D213" s="52"/>
      <c r="E213" s="53" t="str">
        <f t="shared" ca="1" si="3"/>
        <v/>
      </c>
      <c r="F213" s="76"/>
    </row>
    <row r="214" spans="1:6" x14ac:dyDescent="0.3">
      <c r="A214" s="54" t="s">
        <v>389</v>
      </c>
      <c r="B214" s="55" t="s">
        <v>390</v>
      </c>
      <c r="C214" s="51" t="s">
        <v>48</v>
      </c>
      <c r="D214" s="52"/>
      <c r="E214" s="53" t="str">
        <f t="shared" ca="1" si="3"/>
        <v/>
      </c>
      <c r="F214" s="76"/>
    </row>
    <row r="215" spans="1:6" x14ac:dyDescent="0.3">
      <c r="A215" s="49" t="s">
        <v>391</v>
      </c>
      <c r="B215" s="50" t="s">
        <v>392</v>
      </c>
      <c r="C215" s="51" t="s">
        <v>48</v>
      </c>
      <c r="D215" s="52">
        <v>28316</v>
      </c>
      <c r="E215" s="53">
        <f t="shared" ca="1" si="3"/>
        <v>47</v>
      </c>
      <c r="F215" s="76"/>
    </row>
    <row r="216" spans="1:6" x14ac:dyDescent="0.3">
      <c r="A216" s="49" t="s">
        <v>393</v>
      </c>
      <c r="B216" s="50" t="s">
        <v>394</v>
      </c>
      <c r="C216" s="51" t="s">
        <v>48</v>
      </c>
      <c r="D216" s="52">
        <v>36802</v>
      </c>
      <c r="E216" s="53">
        <f t="shared" ca="1" si="3"/>
        <v>23</v>
      </c>
      <c r="F216" s="76"/>
    </row>
    <row r="217" spans="1:6" x14ac:dyDescent="0.3">
      <c r="A217" s="49" t="s">
        <v>395</v>
      </c>
      <c r="B217" s="50" t="s">
        <v>396</v>
      </c>
      <c r="C217" s="51" t="s">
        <v>172</v>
      </c>
      <c r="D217" s="52">
        <v>36111</v>
      </c>
      <c r="E217" s="53">
        <f t="shared" ca="1" si="3"/>
        <v>25</v>
      </c>
      <c r="F217" s="76"/>
    </row>
    <row r="218" spans="1:6" x14ac:dyDescent="0.3">
      <c r="A218" s="49" t="s">
        <v>397</v>
      </c>
      <c r="B218" s="50" t="s">
        <v>398</v>
      </c>
      <c r="C218" s="51" t="s">
        <v>172</v>
      </c>
      <c r="D218" s="52">
        <v>30050</v>
      </c>
      <c r="E218" s="53">
        <f t="shared" ca="1" si="3"/>
        <v>42</v>
      </c>
      <c r="F218" s="76"/>
    </row>
    <row r="219" spans="1:6" x14ac:dyDescent="0.3">
      <c r="A219" s="56" t="s">
        <v>399</v>
      </c>
      <c r="B219" s="57">
        <v>1600653602</v>
      </c>
      <c r="C219" s="51" t="s">
        <v>81</v>
      </c>
      <c r="D219" s="52">
        <v>34689</v>
      </c>
      <c r="E219" s="53">
        <f t="shared" ca="1" si="3"/>
        <v>29</v>
      </c>
      <c r="F219" s="76"/>
    </row>
    <row r="220" spans="1:6" x14ac:dyDescent="0.3">
      <c r="A220" s="56" t="s">
        <v>400</v>
      </c>
      <c r="B220" s="57">
        <v>1004705495</v>
      </c>
      <c r="C220" s="51" t="s">
        <v>45</v>
      </c>
      <c r="D220" s="52">
        <v>33854</v>
      </c>
      <c r="E220" s="53">
        <f t="shared" ca="1" si="3"/>
        <v>31</v>
      </c>
      <c r="F220" s="76"/>
    </row>
    <row r="221" spans="1:6" x14ac:dyDescent="0.3">
      <c r="A221" s="59" t="s">
        <v>401</v>
      </c>
      <c r="B221" s="51">
        <v>6101764436</v>
      </c>
      <c r="C221" s="51" t="s">
        <v>60</v>
      </c>
      <c r="D221" s="52">
        <v>28161</v>
      </c>
      <c r="E221" s="53">
        <f t="shared" ca="1" si="3"/>
        <v>47</v>
      </c>
      <c r="F221" s="76"/>
    </row>
    <row r="222" spans="1:6" x14ac:dyDescent="0.3">
      <c r="A222" s="59" t="s">
        <v>402</v>
      </c>
      <c r="B222" s="51">
        <v>1722891700</v>
      </c>
      <c r="C222" s="51" t="s">
        <v>85</v>
      </c>
      <c r="D222" s="52">
        <v>34449</v>
      </c>
      <c r="E222" s="53">
        <f t="shared" ca="1" si="3"/>
        <v>30</v>
      </c>
      <c r="F222" s="76"/>
    </row>
    <row r="223" spans="1:6" x14ac:dyDescent="0.3">
      <c r="A223" s="59" t="s">
        <v>403</v>
      </c>
      <c r="B223" s="51">
        <v>1721186656</v>
      </c>
      <c r="C223" s="51" t="s">
        <v>404</v>
      </c>
      <c r="D223" s="52">
        <v>31924</v>
      </c>
      <c r="E223" s="53">
        <f t="shared" ca="1" si="3"/>
        <v>37</v>
      </c>
      <c r="F223" s="76"/>
    </row>
    <row r="224" spans="1:6" x14ac:dyDescent="0.3">
      <c r="A224" s="56" t="s">
        <v>405</v>
      </c>
      <c r="B224" s="57">
        <v>1900541192</v>
      </c>
      <c r="C224" s="51" t="s">
        <v>81</v>
      </c>
      <c r="D224" s="52">
        <v>34293</v>
      </c>
      <c r="E224" s="53">
        <f t="shared" ca="1" si="3"/>
        <v>30</v>
      </c>
      <c r="F224" s="76"/>
    </row>
    <row r="225" spans="1:6" x14ac:dyDescent="0.3">
      <c r="A225" s="56" t="s">
        <v>406</v>
      </c>
      <c r="B225" s="57">
        <v>1105606592</v>
      </c>
      <c r="C225" s="51" t="s">
        <v>45</v>
      </c>
      <c r="D225" s="52">
        <v>35027</v>
      </c>
      <c r="E225" s="53">
        <f t="shared" ca="1" si="3"/>
        <v>28</v>
      </c>
      <c r="F225" s="76"/>
    </row>
    <row r="226" spans="1:6" x14ac:dyDescent="0.3">
      <c r="A226" s="54" t="s">
        <v>407</v>
      </c>
      <c r="B226" s="55" t="s">
        <v>408</v>
      </c>
      <c r="C226" s="51" t="s">
        <v>409</v>
      </c>
      <c r="D226" s="52">
        <v>32734</v>
      </c>
      <c r="E226" s="53">
        <f t="shared" ca="1" si="3"/>
        <v>34</v>
      </c>
      <c r="F226" s="76"/>
    </row>
    <row r="227" spans="1:6" x14ac:dyDescent="0.3">
      <c r="A227" s="54" t="s">
        <v>410</v>
      </c>
      <c r="B227" s="55" t="s">
        <v>411</v>
      </c>
      <c r="C227" s="51" t="s">
        <v>412</v>
      </c>
      <c r="D227" s="52">
        <v>36945</v>
      </c>
      <c r="E227" s="53">
        <f t="shared" ca="1" si="3"/>
        <v>23</v>
      </c>
      <c r="F227" s="76"/>
    </row>
    <row r="228" spans="1:6" x14ac:dyDescent="0.3">
      <c r="A228" s="49" t="s">
        <v>413</v>
      </c>
      <c r="B228" s="50" t="s">
        <v>414</v>
      </c>
      <c r="C228" s="51" t="s">
        <v>81</v>
      </c>
      <c r="D228" s="52" t="s">
        <v>415</v>
      </c>
      <c r="E228" s="53">
        <f t="shared" ca="1" si="3"/>
        <v>25</v>
      </c>
      <c r="F228" s="76"/>
    </row>
    <row r="229" spans="1:6" x14ac:dyDescent="0.3">
      <c r="A229" s="49" t="s">
        <v>416</v>
      </c>
      <c r="B229" s="50" t="s">
        <v>417</v>
      </c>
      <c r="C229" s="51" t="s">
        <v>81</v>
      </c>
      <c r="D229" s="52"/>
      <c r="E229" s="53" t="str">
        <f t="shared" ca="1" si="3"/>
        <v/>
      </c>
      <c r="F229" s="76"/>
    </row>
    <row r="230" spans="1:6" x14ac:dyDescent="0.3">
      <c r="A230" s="59" t="s">
        <v>418</v>
      </c>
      <c r="B230" s="51">
        <v>1150339321</v>
      </c>
      <c r="C230" s="51" t="s">
        <v>419</v>
      </c>
      <c r="D230" s="52">
        <v>34488</v>
      </c>
      <c r="E230" s="53">
        <f t="shared" ca="1" si="3"/>
        <v>30</v>
      </c>
      <c r="F230" s="76"/>
    </row>
    <row r="231" spans="1:6" x14ac:dyDescent="0.3">
      <c r="A231" s="49" t="s">
        <v>420</v>
      </c>
      <c r="B231" s="50" t="s">
        <v>421</v>
      </c>
      <c r="C231" s="51" t="s">
        <v>45</v>
      </c>
      <c r="D231" s="52">
        <v>37140</v>
      </c>
      <c r="E231" s="53">
        <f t="shared" ca="1" si="3"/>
        <v>22</v>
      </c>
      <c r="F231" s="76"/>
    </row>
    <row r="232" spans="1:6" x14ac:dyDescent="0.3">
      <c r="A232" s="56" t="s">
        <v>422</v>
      </c>
      <c r="B232" s="57">
        <v>1002781126</v>
      </c>
      <c r="C232" s="51" t="s">
        <v>81</v>
      </c>
      <c r="D232" s="52">
        <v>28812</v>
      </c>
      <c r="E232" s="53">
        <f t="shared" ca="1" si="3"/>
        <v>45</v>
      </c>
      <c r="F232" s="76"/>
    </row>
    <row r="233" spans="1:6" x14ac:dyDescent="0.3">
      <c r="A233" s="59" t="s">
        <v>423</v>
      </c>
      <c r="B233" s="51" t="s">
        <v>424</v>
      </c>
      <c r="C233" s="51" t="s">
        <v>60</v>
      </c>
      <c r="D233" s="52">
        <v>28185</v>
      </c>
      <c r="E233" s="53">
        <f t="shared" ca="1" si="3"/>
        <v>47</v>
      </c>
      <c r="F233" s="76"/>
    </row>
    <row r="234" spans="1:6" x14ac:dyDescent="0.3">
      <c r="A234" s="59" t="s">
        <v>425</v>
      </c>
      <c r="B234" s="51" t="s">
        <v>426</v>
      </c>
      <c r="C234" s="51" t="s">
        <v>45</v>
      </c>
      <c r="D234" s="52">
        <v>32766</v>
      </c>
      <c r="E234" s="53">
        <f t="shared" ca="1" si="3"/>
        <v>34</v>
      </c>
      <c r="F234" s="76"/>
    </row>
    <row r="235" spans="1:6" x14ac:dyDescent="0.3">
      <c r="A235" s="54" t="s">
        <v>427</v>
      </c>
      <c r="B235" s="55" t="s">
        <v>428</v>
      </c>
      <c r="C235" s="51" t="s">
        <v>85</v>
      </c>
      <c r="D235" s="52"/>
      <c r="E235" s="53" t="str">
        <f t="shared" ca="1" si="3"/>
        <v/>
      </c>
      <c r="F235" s="76"/>
    </row>
    <row r="236" spans="1:6" x14ac:dyDescent="0.3">
      <c r="A236" s="56" t="s">
        <v>429</v>
      </c>
      <c r="B236" s="57">
        <v>1717668667</v>
      </c>
      <c r="C236" s="51" t="s">
        <v>137</v>
      </c>
      <c r="D236" s="52">
        <v>29855</v>
      </c>
      <c r="E236" s="53">
        <f t="shared" ca="1" si="3"/>
        <v>42</v>
      </c>
      <c r="F236" s="76"/>
    </row>
    <row r="237" spans="1:6" x14ac:dyDescent="0.3">
      <c r="A237" s="49" t="s">
        <v>430</v>
      </c>
      <c r="B237" s="61" t="s">
        <v>431</v>
      </c>
      <c r="C237" s="51" t="s">
        <v>45</v>
      </c>
      <c r="D237" s="52"/>
      <c r="E237" s="53" t="str">
        <f t="shared" ca="1" si="3"/>
        <v/>
      </c>
      <c r="F237" s="76"/>
    </row>
    <row r="238" spans="1:6" x14ac:dyDescent="0.3">
      <c r="A238" s="59" t="s">
        <v>432</v>
      </c>
      <c r="B238" s="51">
        <v>1719123455</v>
      </c>
      <c r="C238" s="51" t="s">
        <v>45</v>
      </c>
      <c r="D238" s="52">
        <v>29214</v>
      </c>
      <c r="E238" s="53">
        <f t="shared" ca="1" si="3"/>
        <v>44</v>
      </c>
      <c r="F238" s="76"/>
    </row>
    <row r="239" spans="1:6" x14ac:dyDescent="0.3">
      <c r="A239" s="64" t="s">
        <v>433</v>
      </c>
      <c r="B239" s="50" t="s">
        <v>434</v>
      </c>
      <c r="C239" s="51" t="s">
        <v>125</v>
      </c>
      <c r="D239" s="52">
        <v>37459</v>
      </c>
      <c r="E239" s="53">
        <f t="shared" ca="1" si="3"/>
        <v>21</v>
      </c>
      <c r="F239" s="76"/>
    </row>
    <row r="240" spans="1:6" x14ac:dyDescent="0.3">
      <c r="A240" s="49" t="s">
        <v>435</v>
      </c>
      <c r="B240" s="50" t="s">
        <v>436</v>
      </c>
      <c r="C240" s="51" t="s">
        <v>85</v>
      </c>
      <c r="D240" s="52"/>
      <c r="E240" s="53" t="str">
        <f t="shared" ca="1" si="3"/>
        <v/>
      </c>
      <c r="F240" s="76"/>
    </row>
    <row r="241" spans="1:6" x14ac:dyDescent="0.3">
      <c r="A241" s="59" t="s">
        <v>437</v>
      </c>
      <c r="B241" s="51" t="s">
        <v>438</v>
      </c>
      <c r="C241" s="51" t="s">
        <v>87</v>
      </c>
      <c r="D241" s="52">
        <v>35242</v>
      </c>
      <c r="E241" s="53">
        <f t="shared" ca="1" si="3"/>
        <v>28</v>
      </c>
      <c r="F241" s="76"/>
    </row>
    <row r="242" spans="1:6" x14ac:dyDescent="0.3">
      <c r="A242" s="59" t="s">
        <v>439</v>
      </c>
      <c r="B242" s="51" t="s">
        <v>440</v>
      </c>
      <c r="C242" s="51" t="s">
        <v>186</v>
      </c>
      <c r="D242" s="52">
        <v>23296</v>
      </c>
      <c r="E242" s="53">
        <f t="shared" ca="1" si="3"/>
        <v>60</v>
      </c>
      <c r="F242" s="76"/>
    </row>
    <row r="243" spans="1:6" x14ac:dyDescent="0.3">
      <c r="A243" s="49" t="s">
        <v>441</v>
      </c>
      <c r="B243" s="61" t="s">
        <v>442</v>
      </c>
      <c r="C243" s="51" t="s">
        <v>45</v>
      </c>
      <c r="D243" s="52"/>
      <c r="E243" s="53" t="str">
        <f t="shared" ca="1" si="3"/>
        <v/>
      </c>
      <c r="F243" s="76"/>
    </row>
    <row r="244" spans="1:6" x14ac:dyDescent="0.3">
      <c r="A244" s="59" t="s">
        <v>443</v>
      </c>
      <c r="B244" s="51" t="s">
        <v>444</v>
      </c>
      <c r="C244" s="51" t="s">
        <v>85</v>
      </c>
      <c r="D244" s="52">
        <v>35546</v>
      </c>
      <c r="E244" s="53">
        <f t="shared" ca="1" si="3"/>
        <v>27</v>
      </c>
      <c r="F244" s="76"/>
    </row>
    <row r="245" spans="1:6" x14ac:dyDescent="0.3">
      <c r="A245" s="59" t="s">
        <v>445</v>
      </c>
      <c r="B245" s="51">
        <v>1726318056</v>
      </c>
      <c r="C245" s="51" t="s">
        <v>85</v>
      </c>
      <c r="D245" s="52">
        <v>36490</v>
      </c>
      <c r="E245" s="53">
        <f t="shared" ca="1" si="3"/>
        <v>24</v>
      </c>
      <c r="F245" s="76"/>
    </row>
    <row r="246" spans="1:6" x14ac:dyDescent="0.3">
      <c r="A246" s="59" t="s">
        <v>446</v>
      </c>
      <c r="B246" s="51">
        <v>1722113774</v>
      </c>
      <c r="C246" s="51" t="s">
        <v>45</v>
      </c>
      <c r="D246" s="52">
        <v>33196</v>
      </c>
      <c r="E246" s="53">
        <f t="shared" ca="1" si="3"/>
        <v>33</v>
      </c>
      <c r="F246" s="76"/>
    </row>
    <row r="247" spans="1:6" x14ac:dyDescent="0.3">
      <c r="A247" s="56" t="s">
        <v>447</v>
      </c>
      <c r="B247" s="57">
        <v>1003925615</v>
      </c>
      <c r="C247" s="51" t="s">
        <v>45</v>
      </c>
      <c r="D247" s="52">
        <v>35071</v>
      </c>
      <c r="E247" s="53">
        <f t="shared" ca="1" si="3"/>
        <v>28</v>
      </c>
      <c r="F247" s="76"/>
    </row>
    <row r="248" spans="1:6" x14ac:dyDescent="0.3">
      <c r="A248" s="56" t="s">
        <v>448</v>
      </c>
      <c r="B248" s="57">
        <v>1717950289</v>
      </c>
      <c r="C248" s="51" t="s">
        <v>45</v>
      </c>
      <c r="D248" s="52">
        <v>31559</v>
      </c>
      <c r="E248" s="53">
        <f t="shared" ca="1" si="3"/>
        <v>38</v>
      </c>
      <c r="F248" s="76"/>
    </row>
    <row r="249" spans="1:6" x14ac:dyDescent="0.3">
      <c r="A249" s="56" t="s">
        <v>449</v>
      </c>
      <c r="B249" s="57">
        <v>1721511614</v>
      </c>
      <c r="C249" s="51" t="s">
        <v>137</v>
      </c>
      <c r="D249" s="52">
        <v>34316</v>
      </c>
      <c r="E249" s="53">
        <f t="shared" ca="1" si="3"/>
        <v>30</v>
      </c>
      <c r="F249" s="76"/>
    </row>
    <row r="250" spans="1:6" x14ac:dyDescent="0.3">
      <c r="A250" s="56" t="s">
        <v>450</v>
      </c>
      <c r="B250" s="57">
        <v>1804674701</v>
      </c>
      <c r="C250" s="51" t="s">
        <v>45</v>
      </c>
      <c r="D250" s="52">
        <v>36222</v>
      </c>
      <c r="E250" s="53">
        <f t="shared" ca="1" si="3"/>
        <v>25</v>
      </c>
      <c r="F250" s="76"/>
    </row>
    <row r="251" spans="1:6" x14ac:dyDescent="0.3">
      <c r="A251" s="56" t="s">
        <v>451</v>
      </c>
      <c r="B251" s="51">
        <v>1728911254</v>
      </c>
      <c r="C251" s="51" t="s">
        <v>235</v>
      </c>
      <c r="D251" s="52">
        <v>36222</v>
      </c>
      <c r="E251" s="53">
        <f t="shared" ca="1" si="3"/>
        <v>25</v>
      </c>
      <c r="F251" s="76"/>
    </row>
    <row r="252" spans="1:6" x14ac:dyDescent="0.3">
      <c r="A252" s="54" t="s">
        <v>452</v>
      </c>
      <c r="B252" s="50" t="s">
        <v>453</v>
      </c>
      <c r="C252" s="51" t="s">
        <v>87</v>
      </c>
      <c r="D252" s="52"/>
      <c r="E252" s="53" t="str">
        <f t="shared" ca="1" si="3"/>
        <v/>
      </c>
      <c r="F252" s="76"/>
    </row>
    <row r="253" spans="1:6" x14ac:dyDescent="0.3">
      <c r="A253" s="54" t="s">
        <v>454</v>
      </c>
      <c r="B253" s="50" t="s">
        <v>455</v>
      </c>
      <c r="C253" s="51" t="s">
        <v>456</v>
      </c>
      <c r="D253" s="52">
        <v>36877</v>
      </c>
      <c r="E253" s="53">
        <f t="shared" ca="1" si="3"/>
        <v>23</v>
      </c>
      <c r="F253" s="76"/>
    </row>
    <row r="254" spans="1:6" x14ac:dyDescent="0.3">
      <c r="A254" s="56" t="s">
        <v>457</v>
      </c>
      <c r="B254" s="51">
        <v>1721482840</v>
      </c>
      <c r="C254" s="51" t="s">
        <v>70</v>
      </c>
      <c r="D254" s="52">
        <v>31689</v>
      </c>
      <c r="E254" s="53">
        <f t="shared" ca="1" si="3"/>
        <v>37</v>
      </c>
      <c r="F254" s="76"/>
    </row>
    <row r="255" spans="1:6" x14ac:dyDescent="0.3">
      <c r="A255" s="54" t="s">
        <v>458</v>
      </c>
      <c r="B255" s="50" t="s">
        <v>459</v>
      </c>
      <c r="C255" s="51" t="s">
        <v>81</v>
      </c>
      <c r="D255" s="52">
        <v>35550</v>
      </c>
      <c r="E255" s="53">
        <f t="shared" ca="1" si="3"/>
        <v>27</v>
      </c>
      <c r="F255" s="76"/>
    </row>
    <row r="256" spans="1:6" ht="14.4" customHeight="1" x14ac:dyDescent="0.3">
      <c r="A256" s="54" t="s">
        <v>460</v>
      </c>
      <c r="B256" s="50" t="s">
        <v>461</v>
      </c>
      <c r="C256" s="51" t="s">
        <v>48</v>
      </c>
      <c r="D256" s="52">
        <v>37232</v>
      </c>
      <c r="E256" s="53">
        <f t="shared" ca="1" si="3"/>
        <v>22</v>
      </c>
      <c r="F256" s="76"/>
    </row>
    <row r="257" spans="1:6" ht="14.4" customHeight="1" x14ac:dyDescent="0.3">
      <c r="A257" s="54" t="s">
        <v>462</v>
      </c>
      <c r="B257" s="50" t="s">
        <v>463</v>
      </c>
      <c r="C257" s="51" t="s">
        <v>48</v>
      </c>
      <c r="D257" s="52">
        <v>37232</v>
      </c>
      <c r="E257" s="53">
        <f t="shared" ca="1" si="3"/>
        <v>22</v>
      </c>
      <c r="F257" s="76"/>
    </row>
    <row r="258" spans="1:6" ht="14.4" customHeight="1" x14ac:dyDescent="0.3">
      <c r="A258" s="54" t="s">
        <v>464</v>
      </c>
      <c r="B258" s="57">
        <v>6103146830</v>
      </c>
      <c r="C258" s="51" t="s">
        <v>55</v>
      </c>
      <c r="D258" s="52">
        <v>31027</v>
      </c>
      <c r="E258" s="53">
        <f t="shared" ca="1" si="3"/>
        <v>39</v>
      </c>
      <c r="F258" s="76"/>
    </row>
    <row r="259" spans="1:6" ht="14.4" customHeight="1" x14ac:dyDescent="0.3">
      <c r="A259" s="54" t="s">
        <v>465</v>
      </c>
      <c r="B259" s="55">
        <v>6105515354</v>
      </c>
      <c r="C259" s="51" t="s">
        <v>60</v>
      </c>
      <c r="D259" s="52">
        <v>34637</v>
      </c>
      <c r="E259" s="53">
        <f t="shared" ref="E259:E322" ca="1" si="4">IF(D259="","",ROUND((TODAY()-D259)/365,0))</f>
        <v>29</v>
      </c>
      <c r="F259" s="76"/>
    </row>
    <row r="260" spans="1:6" ht="14.4" customHeight="1" x14ac:dyDescent="0.3">
      <c r="A260" s="54" t="s">
        <v>466</v>
      </c>
      <c r="B260" s="55">
        <v>1312305269</v>
      </c>
      <c r="C260" s="51" t="s">
        <v>73</v>
      </c>
      <c r="D260" s="52">
        <v>35795</v>
      </c>
      <c r="E260" s="53">
        <f t="shared" ca="1" si="4"/>
        <v>26</v>
      </c>
      <c r="F260" s="76"/>
    </row>
    <row r="261" spans="1:6" ht="14.4" customHeight="1" x14ac:dyDescent="0.3">
      <c r="A261" s="54" t="s">
        <v>467</v>
      </c>
      <c r="B261" s="55" t="s">
        <v>468</v>
      </c>
      <c r="C261" s="51" t="s">
        <v>48</v>
      </c>
      <c r="D261" s="52">
        <v>35168</v>
      </c>
      <c r="E261" s="53">
        <f t="shared" ca="1" si="4"/>
        <v>28</v>
      </c>
      <c r="F261" s="76"/>
    </row>
    <row r="262" spans="1:6" ht="14.4" customHeight="1" x14ac:dyDescent="0.3">
      <c r="A262" s="54" t="s">
        <v>469</v>
      </c>
      <c r="B262" s="55" t="s">
        <v>470</v>
      </c>
      <c r="C262" s="51" t="s">
        <v>48</v>
      </c>
      <c r="D262" s="52">
        <v>34637</v>
      </c>
      <c r="E262" s="53">
        <f t="shared" ca="1" si="4"/>
        <v>29</v>
      </c>
      <c r="F262" s="76"/>
    </row>
    <row r="263" spans="1:6" ht="14.4" customHeight="1" x14ac:dyDescent="0.3">
      <c r="A263" s="54" t="s">
        <v>471</v>
      </c>
      <c r="B263" s="55" t="s">
        <v>472</v>
      </c>
      <c r="C263" s="51" t="s">
        <v>48</v>
      </c>
      <c r="D263" s="52"/>
      <c r="E263" s="53" t="str">
        <f t="shared" ca="1" si="4"/>
        <v/>
      </c>
      <c r="F263" s="76"/>
    </row>
    <row r="264" spans="1:6" x14ac:dyDescent="0.3">
      <c r="A264" s="54" t="s">
        <v>473</v>
      </c>
      <c r="B264" s="55" t="s">
        <v>474</v>
      </c>
      <c r="C264" s="51" t="s">
        <v>48</v>
      </c>
      <c r="D264" s="52">
        <v>27158</v>
      </c>
      <c r="E264" s="53">
        <f t="shared" ca="1" si="4"/>
        <v>50</v>
      </c>
      <c r="F264" s="76"/>
    </row>
    <row r="265" spans="1:6" x14ac:dyDescent="0.3">
      <c r="A265" s="49" t="s">
        <v>475</v>
      </c>
      <c r="B265" s="50" t="s">
        <v>476</v>
      </c>
      <c r="C265" s="51" t="s">
        <v>48</v>
      </c>
      <c r="D265" s="52"/>
      <c r="E265" s="53" t="str">
        <f t="shared" ca="1" si="4"/>
        <v/>
      </c>
      <c r="F265" s="76"/>
    </row>
    <row r="266" spans="1:6" x14ac:dyDescent="0.3">
      <c r="A266" s="54" t="s">
        <v>477</v>
      </c>
      <c r="B266" s="62" t="s">
        <v>478</v>
      </c>
      <c r="C266" s="51" t="s">
        <v>48</v>
      </c>
      <c r="D266" s="52">
        <v>32136</v>
      </c>
      <c r="E266" s="53">
        <f t="shared" ca="1" si="4"/>
        <v>36</v>
      </c>
      <c r="F266" s="76"/>
    </row>
    <row r="267" spans="1:6" x14ac:dyDescent="0.3">
      <c r="A267" s="49" t="s">
        <v>479</v>
      </c>
      <c r="B267" s="50" t="s">
        <v>480</v>
      </c>
      <c r="C267" s="51" t="s">
        <v>48</v>
      </c>
      <c r="D267" s="52">
        <v>37321</v>
      </c>
      <c r="E267" s="53">
        <f t="shared" ca="1" si="4"/>
        <v>22</v>
      </c>
      <c r="F267" s="76"/>
    </row>
    <row r="268" spans="1:6" x14ac:dyDescent="0.3">
      <c r="A268" s="59" t="s">
        <v>481</v>
      </c>
      <c r="B268" s="51">
        <v>1723413694</v>
      </c>
      <c r="C268" s="51" t="s">
        <v>85</v>
      </c>
      <c r="D268" s="52">
        <v>34637</v>
      </c>
      <c r="E268" s="53">
        <f t="shared" ca="1" si="4"/>
        <v>29</v>
      </c>
      <c r="F268" s="76"/>
    </row>
    <row r="269" spans="1:6" x14ac:dyDescent="0.3">
      <c r="A269" s="59" t="s">
        <v>482</v>
      </c>
      <c r="B269" s="51" t="s">
        <v>483</v>
      </c>
      <c r="C269" s="51" t="s">
        <v>45</v>
      </c>
      <c r="D269" s="52">
        <v>35374</v>
      </c>
      <c r="E269" s="53">
        <f t="shared" ca="1" si="4"/>
        <v>27</v>
      </c>
      <c r="F269" s="76"/>
    </row>
    <row r="270" spans="1:6" x14ac:dyDescent="0.3">
      <c r="A270" s="59" t="s">
        <v>484</v>
      </c>
      <c r="B270" s="51">
        <v>2100799853</v>
      </c>
      <c r="C270" s="51" t="s">
        <v>45</v>
      </c>
      <c r="D270" s="52">
        <v>34185</v>
      </c>
      <c r="E270" s="53">
        <f t="shared" ca="1" si="4"/>
        <v>30</v>
      </c>
      <c r="F270" s="76"/>
    </row>
    <row r="271" spans="1:6" x14ac:dyDescent="0.3">
      <c r="A271" s="56" t="s">
        <v>485</v>
      </c>
      <c r="B271" s="57">
        <v>1718182916</v>
      </c>
      <c r="C271" s="51" t="s">
        <v>486</v>
      </c>
      <c r="D271" s="52">
        <v>34866</v>
      </c>
      <c r="E271" s="53">
        <f t="shared" ca="1" si="4"/>
        <v>29</v>
      </c>
      <c r="F271" s="76"/>
    </row>
    <row r="272" spans="1:6" x14ac:dyDescent="0.3">
      <c r="A272" s="56" t="s">
        <v>487</v>
      </c>
      <c r="B272" s="57">
        <v>1004858559</v>
      </c>
      <c r="C272" s="51" t="s">
        <v>60</v>
      </c>
      <c r="D272" s="52">
        <v>35374</v>
      </c>
      <c r="E272" s="53">
        <f t="shared" ca="1" si="4"/>
        <v>27</v>
      </c>
      <c r="F272" s="76"/>
    </row>
    <row r="273" spans="1:6" x14ac:dyDescent="0.3">
      <c r="A273" s="54" t="s">
        <v>488</v>
      </c>
      <c r="B273" s="55" t="s">
        <v>489</v>
      </c>
      <c r="C273" s="51" t="s">
        <v>55</v>
      </c>
      <c r="D273" s="52">
        <v>31246</v>
      </c>
      <c r="E273" s="53">
        <f t="shared" ca="1" si="4"/>
        <v>38</v>
      </c>
      <c r="F273" s="76"/>
    </row>
    <row r="274" spans="1:6" x14ac:dyDescent="0.3">
      <c r="A274" s="54" t="s">
        <v>490</v>
      </c>
      <c r="B274" s="55" t="s">
        <v>491</v>
      </c>
      <c r="C274" s="51" t="s">
        <v>48</v>
      </c>
      <c r="D274" s="52">
        <v>34840</v>
      </c>
      <c r="E274" s="53">
        <f t="shared" ca="1" si="4"/>
        <v>29</v>
      </c>
      <c r="F274" s="76"/>
    </row>
    <row r="275" spans="1:6" x14ac:dyDescent="0.3">
      <c r="A275" s="54" t="s">
        <v>492</v>
      </c>
      <c r="B275" s="55" t="s">
        <v>493</v>
      </c>
      <c r="C275" s="51" t="s">
        <v>48</v>
      </c>
      <c r="D275" s="52">
        <v>28491</v>
      </c>
      <c r="E275" s="53">
        <f t="shared" ca="1" si="4"/>
        <v>46</v>
      </c>
      <c r="F275" s="76"/>
    </row>
    <row r="276" spans="1:6" x14ac:dyDescent="0.3">
      <c r="A276" s="49" t="s">
        <v>494</v>
      </c>
      <c r="B276" s="50" t="s">
        <v>495</v>
      </c>
      <c r="C276" s="51" t="s">
        <v>48</v>
      </c>
      <c r="D276" s="52">
        <v>35659</v>
      </c>
      <c r="E276" s="53">
        <f t="shared" ca="1" si="4"/>
        <v>26</v>
      </c>
      <c r="F276" s="76"/>
    </row>
    <row r="277" spans="1:6" x14ac:dyDescent="0.3">
      <c r="A277" s="49" t="s">
        <v>496</v>
      </c>
      <c r="B277" s="50" t="s">
        <v>497</v>
      </c>
      <c r="C277" s="51" t="s">
        <v>81</v>
      </c>
      <c r="D277" s="52">
        <v>35659</v>
      </c>
      <c r="E277" s="53">
        <f t="shared" ca="1" si="4"/>
        <v>26</v>
      </c>
      <c r="F277" s="76"/>
    </row>
    <row r="278" spans="1:6" x14ac:dyDescent="0.3">
      <c r="A278" s="49" t="s">
        <v>498</v>
      </c>
      <c r="B278" s="50" t="s">
        <v>499</v>
      </c>
      <c r="C278" s="51" t="s">
        <v>48</v>
      </c>
      <c r="D278" s="52"/>
      <c r="E278" s="53" t="str">
        <f t="shared" ca="1" si="4"/>
        <v/>
      </c>
      <c r="F278" s="76"/>
    </row>
    <row r="279" spans="1:6" x14ac:dyDescent="0.3">
      <c r="A279" s="59" t="s">
        <v>500</v>
      </c>
      <c r="B279" s="51" t="s">
        <v>501</v>
      </c>
      <c r="C279" s="51" t="s">
        <v>85</v>
      </c>
      <c r="D279" s="52"/>
      <c r="E279" s="53" t="str">
        <f t="shared" ca="1" si="4"/>
        <v/>
      </c>
      <c r="F279" s="76"/>
    </row>
    <row r="280" spans="1:6" x14ac:dyDescent="0.3">
      <c r="A280" s="56" t="s">
        <v>502</v>
      </c>
      <c r="B280" s="57">
        <v>1758972960</v>
      </c>
      <c r="C280" s="51" t="s">
        <v>45</v>
      </c>
      <c r="D280" s="52">
        <v>34978</v>
      </c>
      <c r="E280" s="53">
        <f t="shared" ca="1" si="4"/>
        <v>28</v>
      </c>
      <c r="F280" s="76"/>
    </row>
    <row r="281" spans="1:6" x14ac:dyDescent="0.3">
      <c r="A281" s="59" t="s">
        <v>503</v>
      </c>
      <c r="B281" s="51">
        <v>1104433060</v>
      </c>
      <c r="C281" s="51" t="s">
        <v>45</v>
      </c>
      <c r="D281" s="52">
        <v>31150</v>
      </c>
      <c r="E281" s="53">
        <f t="shared" ca="1" si="4"/>
        <v>39</v>
      </c>
      <c r="F281" s="76"/>
    </row>
    <row r="282" spans="1:6" x14ac:dyDescent="0.3">
      <c r="A282" s="49" t="s">
        <v>504</v>
      </c>
      <c r="B282" s="50" t="s">
        <v>505</v>
      </c>
      <c r="C282" s="51" t="s">
        <v>48</v>
      </c>
      <c r="D282" s="52">
        <v>34482</v>
      </c>
      <c r="E282" s="53">
        <f t="shared" ca="1" si="4"/>
        <v>30</v>
      </c>
      <c r="F282" s="76"/>
    </row>
    <row r="283" spans="1:6" x14ac:dyDescent="0.3">
      <c r="A283" s="56" t="s">
        <v>506</v>
      </c>
      <c r="B283" s="57">
        <v>1900818962</v>
      </c>
      <c r="C283" s="51" t="s">
        <v>45</v>
      </c>
      <c r="D283" s="52">
        <v>35264</v>
      </c>
      <c r="E283" s="53">
        <f t="shared" ca="1" si="4"/>
        <v>27</v>
      </c>
      <c r="F283" s="76"/>
    </row>
    <row r="284" spans="1:6" x14ac:dyDescent="0.3">
      <c r="A284" s="59" t="s">
        <v>507</v>
      </c>
      <c r="B284" s="51">
        <v>1717663890</v>
      </c>
      <c r="C284" s="51" t="s">
        <v>81</v>
      </c>
      <c r="D284" s="52">
        <v>30693</v>
      </c>
      <c r="E284" s="53">
        <f t="shared" ca="1" si="4"/>
        <v>40</v>
      </c>
      <c r="F284" s="76"/>
    </row>
    <row r="285" spans="1:6" x14ac:dyDescent="0.3">
      <c r="A285" s="56" t="s">
        <v>508</v>
      </c>
      <c r="B285" s="57">
        <v>1312453564</v>
      </c>
      <c r="C285" s="51" t="s">
        <v>85</v>
      </c>
      <c r="D285" s="52">
        <v>34978</v>
      </c>
      <c r="E285" s="53">
        <f t="shared" ca="1" si="4"/>
        <v>28</v>
      </c>
      <c r="F285" s="76"/>
    </row>
    <row r="286" spans="1:6" x14ac:dyDescent="0.3">
      <c r="A286" s="56" t="s">
        <v>509</v>
      </c>
      <c r="B286" s="57">
        <v>6105515396</v>
      </c>
      <c r="C286" s="51" t="s">
        <v>60</v>
      </c>
      <c r="D286" s="52">
        <v>29387</v>
      </c>
      <c r="E286" s="53">
        <f t="shared" ca="1" si="4"/>
        <v>44</v>
      </c>
      <c r="F286" s="76"/>
    </row>
    <row r="287" spans="1:6" x14ac:dyDescent="0.3">
      <c r="A287" s="54" t="s">
        <v>510</v>
      </c>
      <c r="B287" s="55" t="s">
        <v>511</v>
      </c>
      <c r="C287" s="51" t="s">
        <v>48</v>
      </c>
      <c r="D287" s="52"/>
      <c r="E287" s="53" t="str">
        <f t="shared" ca="1" si="4"/>
        <v/>
      </c>
      <c r="F287" s="76"/>
    </row>
    <row r="288" spans="1:6" x14ac:dyDescent="0.3">
      <c r="A288" s="59" t="s">
        <v>512</v>
      </c>
      <c r="B288" s="51" t="s">
        <v>513</v>
      </c>
      <c r="C288" s="51" t="s">
        <v>514</v>
      </c>
      <c r="D288" s="52">
        <v>27838</v>
      </c>
      <c r="E288" s="53">
        <f t="shared" ca="1" si="4"/>
        <v>48</v>
      </c>
      <c r="F288" s="76"/>
    </row>
    <row r="289" spans="1:6" x14ac:dyDescent="0.3">
      <c r="A289" s="59" t="s">
        <v>515</v>
      </c>
      <c r="B289" s="51">
        <v>1714952718</v>
      </c>
      <c r="C289" s="51" t="s">
        <v>516</v>
      </c>
      <c r="D289" s="52">
        <v>28396</v>
      </c>
      <c r="E289" s="53">
        <f t="shared" ca="1" si="4"/>
        <v>46</v>
      </c>
      <c r="F289" s="76"/>
    </row>
    <row r="290" spans="1:6" x14ac:dyDescent="0.3">
      <c r="A290" s="59" t="s">
        <v>517</v>
      </c>
      <c r="B290" s="51">
        <v>1716466351</v>
      </c>
      <c r="C290" s="51" t="s">
        <v>137</v>
      </c>
      <c r="D290" s="52">
        <v>30362</v>
      </c>
      <c r="E290" s="53">
        <f t="shared" ca="1" si="4"/>
        <v>41</v>
      </c>
      <c r="F290" s="76"/>
    </row>
    <row r="291" spans="1:6" x14ac:dyDescent="0.3">
      <c r="A291" s="49" t="s">
        <v>518</v>
      </c>
      <c r="B291" s="50" t="s">
        <v>519</v>
      </c>
      <c r="C291" s="51" t="s">
        <v>48</v>
      </c>
      <c r="D291" s="52">
        <v>31093</v>
      </c>
      <c r="E291" s="53">
        <f t="shared" ca="1" si="4"/>
        <v>39</v>
      </c>
      <c r="F291" s="76"/>
    </row>
    <row r="292" spans="1:6" x14ac:dyDescent="0.3">
      <c r="A292" s="56" t="s">
        <v>520</v>
      </c>
      <c r="B292" s="57" t="s">
        <v>521</v>
      </c>
      <c r="C292" s="51" t="s">
        <v>85</v>
      </c>
      <c r="D292" s="52">
        <v>35795</v>
      </c>
      <c r="E292" s="53">
        <f t="shared" ca="1" si="4"/>
        <v>26</v>
      </c>
      <c r="F292" s="76"/>
    </row>
    <row r="293" spans="1:6" x14ac:dyDescent="0.3">
      <c r="A293" s="54" t="s">
        <v>522</v>
      </c>
      <c r="B293" s="62">
        <v>1712834041</v>
      </c>
      <c r="C293" s="51" t="s">
        <v>45</v>
      </c>
      <c r="D293" s="52"/>
      <c r="E293" s="53" t="str">
        <f t="shared" ca="1" si="4"/>
        <v/>
      </c>
      <c r="F293" s="76"/>
    </row>
    <row r="294" spans="1:6" x14ac:dyDescent="0.3">
      <c r="A294" s="54" t="s">
        <v>523</v>
      </c>
      <c r="B294" s="55" t="s">
        <v>524</v>
      </c>
      <c r="C294" s="51" t="s">
        <v>525</v>
      </c>
      <c r="D294" s="52"/>
      <c r="E294" s="53" t="str">
        <f t="shared" ca="1" si="4"/>
        <v/>
      </c>
      <c r="F294" s="76"/>
    </row>
    <row r="295" spans="1:6" x14ac:dyDescent="0.3">
      <c r="A295" s="49" t="s">
        <v>526</v>
      </c>
      <c r="B295" s="50" t="s">
        <v>527</v>
      </c>
      <c r="C295" s="51" t="s">
        <v>456</v>
      </c>
      <c r="D295" s="52"/>
      <c r="E295" s="53" t="str">
        <f t="shared" ca="1" si="4"/>
        <v/>
      </c>
      <c r="F295" s="76"/>
    </row>
    <row r="296" spans="1:6" x14ac:dyDescent="0.3">
      <c r="A296" s="54" t="s">
        <v>528</v>
      </c>
      <c r="B296" s="62">
        <v>1900811470</v>
      </c>
      <c r="C296" s="51" t="s">
        <v>45</v>
      </c>
      <c r="D296" s="52"/>
      <c r="E296" s="53" t="str">
        <f t="shared" ca="1" si="4"/>
        <v/>
      </c>
      <c r="F296" s="76"/>
    </row>
    <row r="297" spans="1:6" x14ac:dyDescent="0.3">
      <c r="A297" s="49" t="s">
        <v>529</v>
      </c>
      <c r="B297" s="50" t="s">
        <v>530</v>
      </c>
      <c r="C297" s="51" t="s">
        <v>531</v>
      </c>
      <c r="D297" s="52">
        <v>32966</v>
      </c>
      <c r="E297" s="53">
        <f t="shared" ca="1" si="4"/>
        <v>34</v>
      </c>
      <c r="F297" s="76"/>
    </row>
    <row r="298" spans="1:6" x14ac:dyDescent="0.3">
      <c r="A298" s="59" t="s">
        <v>532</v>
      </c>
      <c r="B298" s="51" t="s">
        <v>533</v>
      </c>
      <c r="C298" s="51" t="s">
        <v>73</v>
      </c>
      <c r="D298" s="52">
        <v>31552</v>
      </c>
      <c r="E298" s="53">
        <f t="shared" ca="1" si="4"/>
        <v>38</v>
      </c>
      <c r="F298" s="76"/>
    </row>
    <row r="299" spans="1:6" x14ac:dyDescent="0.3">
      <c r="A299" s="49" t="s">
        <v>534</v>
      </c>
      <c r="B299" s="50" t="s">
        <v>535</v>
      </c>
      <c r="C299" s="51" t="s">
        <v>110</v>
      </c>
      <c r="D299" s="52">
        <v>32420</v>
      </c>
      <c r="E299" s="53">
        <f t="shared" ca="1" si="4"/>
        <v>35</v>
      </c>
      <c r="F299" s="76"/>
    </row>
    <row r="300" spans="1:6" x14ac:dyDescent="0.3">
      <c r="A300" s="59" t="s">
        <v>536</v>
      </c>
      <c r="B300" s="51" t="s">
        <v>537</v>
      </c>
      <c r="C300" s="51" t="s">
        <v>45</v>
      </c>
      <c r="D300" s="52">
        <v>32519</v>
      </c>
      <c r="E300" s="53">
        <f t="shared" ca="1" si="4"/>
        <v>35</v>
      </c>
      <c r="F300" s="76"/>
    </row>
    <row r="301" spans="1:6" x14ac:dyDescent="0.3">
      <c r="A301" s="59" t="s">
        <v>538</v>
      </c>
      <c r="B301" s="51" t="s">
        <v>539</v>
      </c>
      <c r="C301" s="51" t="s">
        <v>540</v>
      </c>
      <c r="D301" s="52">
        <v>32043</v>
      </c>
      <c r="E301" s="53">
        <f t="shared" ca="1" si="4"/>
        <v>36</v>
      </c>
      <c r="F301" s="76"/>
    </row>
    <row r="302" spans="1:6" x14ac:dyDescent="0.3">
      <c r="A302" s="59" t="s">
        <v>541</v>
      </c>
      <c r="B302" s="51">
        <v>1715465728</v>
      </c>
      <c r="C302" s="51" t="s">
        <v>45</v>
      </c>
      <c r="D302" s="52">
        <v>29827</v>
      </c>
      <c r="E302" s="53">
        <f t="shared" ca="1" si="4"/>
        <v>42</v>
      </c>
      <c r="F302" s="76"/>
    </row>
    <row r="303" spans="1:6" x14ac:dyDescent="0.3">
      <c r="A303" s="59" t="s">
        <v>542</v>
      </c>
      <c r="B303" s="51">
        <v>1803600830</v>
      </c>
      <c r="C303" s="51" t="s">
        <v>85</v>
      </c>
      <c r="D303" s="52">
        <v>33526</v>
      </c>
      <c r="E303" s="53">
        <f t="shared" ca="1" si="4"/>
        <v>32</v>
      </c>
      <c r="F303" s="76"/>
    </row>
    <row r="304" spans="1:6" x14ac:dyDescent="0.3">
      <c r="A304" s="59" t="s">
        <v>543</v>
      </c>
      <c r="B304" s="51">
        <v>1003678503</v>
      </c>
      <c r="C304" s="51" t="s">
        <v>45</v>
      </c>
      <c r="D304" s="52">
        <v>37136</v>
      </c>
      <c r="E304" s="53">
        <f t="shared" ca="1" si="4"/>
        <v>22</v>
      </c>
      <c r="F304" s="76"/>
    </row>
    <row r="305" spans="1:6" x14ac:dyDescent="0.3">
      <c r="A305" s="59" t="s">
        <v>544</v>
      </c>
      <c r="B305" s="51">
        <v>1003584271</v>
      </c>
      <c r="C305" s="51" t="s">
        <v>45</v>
      </c>
      <c r="D305" s="52">
        <v>31483</v>
      </c>
      <c r="E305" s="53">
        <f t="shared" ca="1" si="4"/>
        <v>38</v>
      </c>
      <c r="F305" s="76"/>
    </row>
    <row r="306" spans="1:6" x14ac:dyDescent="0.3">
      <c r="A306" s="59" t="s">
        <v>545</v>
      </c>
      <c r="B306" s="51">
        <v>1723263511</v>
      </c>
      <c r="C306" s="51" t="s">
        <v>531</v>
      </c>
      <c r="D306" s="52"/>
      <c r="E306" s="53" t="str">
        <f t="shared" ca="1" si="4"/>
        <v/>
      </c>
      <c r="F306" s="76"/>
    </row>
    <row r="307" spans="1:6" x14ac:dyDescent="0.3">
      <c r="A307" s="59" t="s">
        <v>546</v>
      </c>
      <c r="B307" s="51" t="s">
        <v>547</v>
      </c>
      <c r="C307" s="51" t="s">
        <v>85</v>
      </c>
      <c r="D307" s="52">
        <v>35350</v>
      </c>
      <c r="E307" s="53">
        <f t="shared" ca="1" si="4"/>
        <v>27</v>
      </c>
      <c r="F307" s="76"/>
    </row>
    <row r="308" spans="1:6" x14ac:dyDescent="0.3">
      <c r="A308" s="59" t="s">
        <v>548</v>
      </c>
      <c r="B308" s="51">
        <v>1722853163</v>
      </c>
      <c r="C308" s="51" t="s">
        <v>531</v>
      </c>
      <c r="D308" s="52">
        <v>34669</v>
      </c>
      <c r="E308" s="53">
        <f t="shared" ca="1" si="4"/>
        <v>29</v>
      </c>
      <c r="F308" s="76"/>
    </row>
    <row r="309" spans="1:6" x14ac:dyDescent="0.3">
      <c r="A309" s="59" t="s">
        <v>549</v>
      </c>
      <c r="B309" s="51">
        <v>1004313209</v>
      </c>
      <c r="C309" s="51" t="s">
        <v>45</v>
      </c>
      <c r="D309" s="52">
        <v>33399</v>
      </c>
      <c r="E309" s="53">
        <f t="shared" ca="1" si="4"/>
        <v>33</v>
      </c>
      <c r="F309" s="76"/>
    </row>
    <row r="310" spans="1:6" x14ac:dyDescent="0.3">
      <c r="A310" s="59" t="s">
        <v>550</v>
      </c>
      <c r="B310" s="51">
        <v>1003687942</v>
      </c>
      <c r="C310" s="51" t="s">
        <v>60</v>
      </c>
      <c r="D310" s="52">
        <v>31766</v>
      </c>
      <c r="E310" s="53">
        <f t="shared" ca="1" si="4"/>
        <v>37</v>
      </c>
      <c r="F310" s="76"/>
    </row>
    <row r="311" spans="1:6" x14ac:dyDescent="0.3">
      <c r="A311" s="56" t="s">
        <v>551</v>
      </c>
      <c r="B311" s="57" t="s">
        <v>552</v>
      </c>
      <c r="C311" s="51" t="s">
        <v>60</v>
      </c>
      <c r="D311" s="52">
        <v>31108</v>
      </c>
      <c r="E311" s="53">
        <f t="shared" ca="1" si="4"/>
        <v>39</v>
      </c>
      <c r="F311" s="76"/>
    </row>
    <row r="312" spans="1:6" x14ac:dyDescent="0.3">
      <c r="A312" s="59" t="s">
        <v>553</v>
      </c>
      <c r="B312" s="51">
        <v>1005320187</v>
      </c>
      <c r="C312" s="51" t="s">
        <v>45</v>
      </c>
      <c r="D312" s="52">
        <v>35622</v>
      </c>
      <c r="E312" s="53">
        <f t="shared" ca="1" si="4"/>
        <v>27</v>
      </c>
      <c r="F312" s="76"/>
    </row>
    <row r="313" spans="1:6" x14ac:dyDescent="0.3">
      <c r="A313" s="59" t="s">
        <v>554</v>
      </c>
      <c r="B313" s="51" t="s">
        <v>555</v>
      </c>
      <c r="C313" s="51" t="s">
        <v>81</v>
      </c>
      <c r="D313" s="52">
        <v>32024</v>
      </c>
      <c r="E313" s="53">
        <f t="shared" ca="1" si="4"/>
        <v>36</v>
      </c>
      <c r="F313" s="76"/>
    </row>
    <row r="314" spans="1:6" x14ac:dyDescent="0.3">
      <c r="A314" s="54" t="s">
        <v>556</v>
      </c>
      <c r="B314" s="65" t="s">
        <v>557</v>
      </c>
      <c r="C314" s="51" t="s">
        <v>81</v>
      </c>
      <c r="D314" s="52">
        <v>34513</v>
      </c>
      <c r="E314" s="53">
        <f t="shared" ca="1" si="4"/>
        <v>30</v>
      </c>
      <c r="F314" s="76"/>
    </row>
    <row r="315" spans="1:6" x14ac:dyDescent="0.3">
      <c r="A315" s="59" t="s">
        <v>558</v>
      </c>
      <c r="B315" s="51">
        <v>1724109143</v>
      </c>
      <c r="C315" s="51" t="s">
        <v>45</v>
      </c>
      <c r="D315" s="52">
        <v>34688</v>
      </c>
      <c r="E315" s="53">
        <f t="shared" ca="1" si="4"/>
        <v>29</v>
      </c>
      <c r="F315" s="76"/>
    </row>
    <row r="316" spans="1:6" x14ac:dyDescent="0.3">
      <c r="A316" s="59" t="s">
        <v>559</v>
      </c>
      <c r="B316" s="51">
        <v>1900718378</v>
      </c>
      <c r="C316" s="51" t="s">
        <v>45</v>
      </c>
      <c r="D316" s="52">
        <v>33932</v>
      </c>
      <c r="E316" s="53">
        <f t="shared" ca="1" si="4"/>
        <v>31</v>
      </c>
      <c r="F316" s="76"/>
    </row>
    <row r="317" spans="1:6" x14ac:dyDescent="0.3">
      <c r="A317" s="49" t="s">
        <v>560</v>
      </c>
      <c r="B317" s="50" t="s">
        <v>103</v>
      </c>
      <c r="C317" s="51" t="s">
        <v>70</v>
      </c>
      <c r="D317" s="52"/>
      <c r="E317" s="53" t="str">
        <f t="shared" ca="1" si="4"/>
        <v/>
      </c>
      <c r="F317" s="76"/>
    </row>
    <row r="318" spans="1:6" x14ac:dyDescent="0.3">
      <c r="A318" s="59" t="s">
        <v>561</v>
      </c>
      <c r="B318" s="51">
        <v>1315723237</v>
      </c>
      <c r="C318" s="51" t="s">
        <v>186</v>
      </c>
      <c r="D318" s="52">
        <v>34370</v>
      </c>
      <c r="E318" s="53">
        <f t="shared" ca="1" si="4"/>
        <v>30</v>
      </c>
      <c r="F318" s="76"/>
    </row>
    <row r="319" spans="1:6" x14ac:dyDescent="0.3">
      <c r="A319" s="56" t="s">
        <v>562</v>
      </c>
      <c r="B319" s="57">
        <v>1715542146</v>
      </c>
      <c r="C319" s="51" t="s">
        <v>137</v>
      </c>
      <c r="D319" s="52">
        <v>29387</v>
      </c>
      <c r="E319" s="53">
        <f t="shared" ca="1" si="4"/>
        <v>44</v>
      </c>
      <c r="F319" s="76"/>
    </row>
    <row r="320" spans="1:6" x14ac:dyDescent="0.3">
      <c r="A320" s="56" t="s">
        <v>563</v>
      </c>
      <c r="B320" s="57">
        <v>1726260209</v>
      </c>
      <c r="C320" s="51" t="s">
        <v>87</v>
      </c>
      <c r="D320" s="52">
        <v>34642</v>
      </c>
      <c r="E320" s="53">
        <f t="shared" ca="1" si="4"/>
        <v>29</v>
      </c>
      <c r="F320" s="76"/>
    </row>
    <row r="321" spans="1:6" x14ac:dyDescent="0.3">
      <c r="A321" s="59" t="s">
        <v>564</v>
      </c>
      <c r="B321" s="51">
        <v>1717926891</v>
      </c>
      <c r="C321" s="51" t="s">
        <v>85</v>
      </c>
      <c r="D321" s="52">
        <v>34644</v>
      </c>
      <c r="E321" s="53">
        <f t="shared" ca="1" si="4"/>
        <v>29</v>
      </c>
      <c r="F321" s="76"/>
    </row>
    <row r="322" spans="1:6" x14ac:dyDescent="0.3">
      <c r="A322" s="59" t="s">
        <v>565</v>
      </c>
      <c r="B322" s="51">
        <v>1401219595</v>
      </c>
      <c r="C322" s="51" t="s">
        <v>85</v>
      </c>
      <c r="D322" s="52">
        <v>33831</v>
      </c>
      <c r="E322" s="53">
        <f t="shared" ca="1" si="4"/>
        <v>31</v>
      </c>
      <c r="F322" s="76"/>
    </row>
    <row r="323" spans="1:6" x14ac:dyDescent="0.3">
      <c r="A323" s="49" t="s">
        <v>566</v>
      </c>
      <c r="B323" s="50" t="s">
        <v>567</v>
      </c>
      <c r="C323" s="51" t="s">
        <v>81</v>
      </c>
      <c r="D323" s="66" t="s">
        <v>568</v>
      </c>
      <c r="E323" s="53">
        <f t="shared" ref="E323:E386" ca="1" si="5">IF(D323="","",ROUND((TODAY()-D323)/365,0))</f>
        <v>25</v>
      </c>
      <c r="F323" s="76"/>
    </row>
    <row r="324" spans="1:6" x14ac:dyDescent="0.3">
      <c r="A324" s="49" t="s">
        <v>569</v>
      </c>
      <c r="B324" s="50" t="s">
        <v>570</v>
      </c>
      <c r="C324" s="51" t="s">
        <v>81</v>
      </c>
      <c r="D324" s="52"/>
      <c r="E324" s="53" t="str">
        <f t="shared" ca="1" si="5"/>
        <v/>
      </c>
      <c r="F324" s="76"/>
    </row>
    <row r="325" spans="1:6" x14ac:dyDescent="0.3">
      <c r="A325" s="59" t="s">
        <v>571</v>
      </c>
      <c r="B325" s="51" t="s">
        <v>572</v>
      </c>
      <c r="C325" s="51" t="s">
        <v>45</v>
      </c>
      <c r="D325" s="52">
        <v>31291</v>
      </c>
      <c r="E325" s="53">
        <f t="shared" ca="1" si="5"/>
        <v>38</v>
      </c>
      <c r="F325" s="76"/>
    </row>
    <row r="326" spans="1:6" x14ac:dyDescent="0.3">
      <c r="A326" s="59" t="s">
        <v>573</v>
      </c>
      <c r="B326" s="51" t="s">
        <v>574</v>
      </c>
      <c r="C326" s="51" t="s">
        <v>575</v>
      </c>
      <c r="D326" s="52">
        <v>32593</v>
      </c>
      <c r="E326" s="53">
        <f t="shared" ca="1" si="5"/>
        <v>35</v>
      </c>
      <c r="F326" s="76"/>
    </row>
    <row r="327" spans="1:6" x14ac:dyDescent="0.3">
      <c r="A327" s="56" t="s">
        <v>576</v>
      </c>
      <c r="B327" s="57" t="s">
        <v>577</v>
      </c>
      <c r="C327" s="51" t="s">
        <v>48</v>
      </c>
      <c r="D327" s="52">
        <v>33370</v>
      </c>
      <c r="E327" s="53">
        <f t="shared" ca="1" si="5"/>
        <v>33</v>
      </c>
      <c r="F327" s="76"/>
    </row>
    <row r="328" spans="1:6" x14ac:dyDescent="0.3">
      <c r="A328" s="54" t="s">
        <v>578</v>
      </c>
      <c r="B328" s="55">
        <v>1003270285</v>
      </c>
      <c r="C328" s="51" t="s">
        <v>55</v>
      </c>
      <c r="D328" s="52">
        <v>34688</v>
      </c>
      <c r="E328" s="53">
        <f t="shared" ca="1" si="5"/>
        <v>29</v>
      </c>
      <c r="F328" s="76"/>
    </row>
    <row r="329" spans="1:6" x14ac:dyDescent="0.3">
      <c r="A329" s="56" t="s">
        <v>579</v>
      </c>
      <c r="B329" s="57">
        <v>1750962142</v>
      </c>
      <c r="C329" s="51" t="s">
        <v>531</v>
      </c>
      <c r="D329" s="52">
        <v>34688</v>
      </c>
      <c r="E329" s="53">
        <f t="shared" ca="1" si="5"/>
        <v>29</v>
      </c>
      <c r="F329" s="76"/>
    </row>
    <row r="330" spans="1:6" x14ac:dyDescent="0.3">
      <c r="A330" s="56" t="s">
        <v>580</v>
      </c>
      <c r="B330" s="57">
        <v>1105430639</v>
      </c>
      <c r="C330" s="51" t="s">
        <v>45</v>
      </c>
      <c r="D330" s="52">
        <v>36343</v>
      </c>
      <c r="E330" s="53">
        <f t="shared" ca="1" si="5"/>
        <v>25</v>
      </c>
      <c r="F330" s="76"/>
    </row>
    <row r="331" spans="1:6" x14ac:dyDescent="0.3">
      <c r="A331" s="54" t="s">
        <v>581</v>
      </c>
      <c r="B331" s="55">
        <v>1401203847</v>
      </c>
      <c r="C331" s="51" t="s">
        <v>45</v>
      </c>
      <c r="D331" s="52"/>
      <c r="E331" s="53" t="str">
        <f t="shared" ca="1" si="5"/>
        <v/>
      </c>
      <c r="F331" s="76"/>
    </row>
    <row r="332" spans="1:6" x14ac:dyDescent="0.3">
      <c r="A332" s="54" t="s">
        <v>582</v>
      </c>
      <c r="B332" s="55" t="s">
        <v>583</v>
      </c>
      <c r="C332" s="51" t="s">
        <v>48</v>
      </c>
      <c r="D332" s="52"/>
      <c r="E332" s="53" t="str">
        <f t="shared" ca="1" si="5"/>
        <v/>
      </c>
      <c r="F332" s="76"/>
    </row>
    <row r="333" spans="1:6" x14ac:dyDescent="0.3">
      <c r="A333" s="54" t="s">
        <v>584</v>
      </c>
      <c r="B333" s="55" t="s">
        <v>585</v>
      </c>
      <c r="C333" s="51" t="s">
        <v>48</v>
      </c>
      <c r="D333" s="52"/>
      <c r="E333" s="53" t="str">
        <f t="shared" ca="1" si="5"/>
        <v/>
      </c>
      <c r="F333" s="76"/>
    </row>
    <row r="334" spans="1:6" x14ac:dyDescent="0.3">
      <c r="A334" s="54" t="s">
        <v>586</v>
      </c>
      <c r="B334" s="55" t="s">
        <v>587</v>
      </c>
      <c r="C334" s="51" t="s">
        <v>48</v>
      </c>
      <c r="D334" s="52"/>
      <c r="E334" s="53" t="str">
        <f t="shared" ca="1" si="5"/>
        <v/>
      </c>
      <c r="F334" s="76"/>
    </row>
    <row r="335" spans="1:6" x14ac:dyDescent="0.3">
      <c r="A335" s="54" t="s">
        <v>588</v>
      </c>
      <c r="B335" s="55" t="s">
        <v>589</v>
      </c>
      <c r="C335" s="51" t="s">
        <v>48</v>
      </c>
      <c r="D335" s="52">
        <v>34905</v>
      </c>
      <c r="E335" s="53">
        <f t="shared" ca="1" si="5"/>
        <v>28</v>
      </c>
      <c r="F335" s="76"/>
    </row>
    <row r="336" spans="1:6" x14ac:dyDescent="0.3">
      <c r="A336" s="49" t="s">
        <v>590</v>
      </c>
      <c r="B336" s="50" t="s">
        <v>591</v>
      </c>
      <c r="C336" s="51" t="s">
        <v>48</v>
      </c>
      <c r="D336" s="52">
        <v>31832</v>
      </c>
      <c r="E336" s="53">
        <f t="shared" ca="1" si="5"/>
        <v>37</v>
      </c>
      <c r="F336" s="76"/>
    </row>
    <row r="337" spans="1:6" x14ac:dyDescent="0.3">
      <c r="A337" s="54" t="s">
        <v>592</v>
      </c>
      <c r="B337" s="55" t="s">
        <v>593</v>
      </c>
      <c r="C337" s="51" t="s">
        <v>48</v>
      </c>
      <c r="D337" s="52">
        <v>32277</v>
      </c>
      <c r="E337" s="53">
        <f t="shared" ca="1" si="5"/>
        <v>36</v>
      </c>
      <c r="F337" s="76"/>
    </row>
    <row r="338" spans="1:6" x14ac:dyDescent="0.3">
      <c r="A338" s="54" t="s">
        <v>594</v>
      </c>
      <c r="B338" s="55" t="s">
        <v>595</v>
      </c>
      <c r="C338" s="51" t="s">
        <v>48</v>
      </c>
      <c r="D338" s="52">
        <v>33020</v>
      </c>
      <c r="E338" s="53">
        <f t="shared" ca="1" si="5"/>
        <v>34</v>
      </c>
      <c r="F338" s="76"/>
    </row>
    <row r="339" spans="1:6" x14ac:dyDescent="0.3">
      <c r="A339" s="54" t="s">
        <v>596</v>
      </c>
      <c r="B339" s="55" t="s">
        <v>597</v>
      </c>
      <c r="C339" s="51" t="s">
        <v>48</v>
      </c>
      <c r="D339" s="52"/>
      <c r="E339" s="53" t="str">
        <f t="shared" ca="1" si="5"/>
        <v/>
      </c>
      <c r="F339" s="76"/>
    </row>
    <row r="340" spans="1:6" x14ac:dyDescent="0.3">
      <c r="A340" s="54" t="s">
        <v>598</v>
      </c>
      <c r="B340" s="55" t="s">
        <v>599</v>
      </c>
      <c r="C340" s="51" t="s">
        <v>48</v>
      </c>
      <c r="D340" s="52">
        <v>38187</v>
      </c>
      <c r="E340" s="53">
        <f t="shared" ca="1" si="5"/>
        <v>19</v>
      </c>
      <c r="F340" s="76"/>
    </row>
    <row r="341" spans="1:6" x14ac:dyDescent="0.3">
      <c r="A341" s="54" t="s">
        <v>600</v>
      </c>
      <c r="B341" s="62">
        <v>1004107551</v>
      </c>
      <c r="C341" s="51" t="s">
        <v>45</v>
      </c>
      <c r="D341" s="52"/>
      <c r="E341" s="53" t="str">
        <f t="shared" ca="1" si="5"/>
        <v/>
      </c>
      <c r="F341" s="76"/>
    </row>
    <row r="342" spans="1:6" x14ac:dyDescent="0.3">
      <c r="A342" s="54" t="s">
        <v>601</v>
      </c>
      <c r="B342" s="55" t="s">
        <v>602</v>
      </c>
      <c r="C342" s="51" t="s">
        <v>48</v>
      </c>
      <c r="D342" s="52">
        <v>29656</v>
      </c>
      <c r="E342" s="53">
        <f t="shared" ca="1" si="5"/>
        <v>43</v>
      </c>
      <c r="F342" s="76"/>
    </row>
    <row r="343" spans="1:6" x14ac:dyDescent="0.3">
      <c r="A343" s="54" t="s">
        <v>603</v>
      </c>
      <c r="B343" s="62" t="s">
        <v>604</v>
      </c>
      <c r="C343" s="51" t="s">
        <v>48</v>
      </c>
      <c r="D343" s="52">
        <v>28960</v>
      </c>
      <c r="E343" s="53">
        <f t="shared" ca="1" si="5"/>
        <v>45</v>
      </c>
      <c r="F343" s="76"/>
    </row>
    <row r="344" spans="1:6" x14ac:dyDescent="0.3">
      <c r="A344" s="56" t="s">
        <v>605</v>
      </c>
      <c r="B344" s="57">
        <v>1900676832</v>
      </c>
      <c r="C344" s="51" t="s">
        <v>81</v>
      </c>
      <c r="D344" s="52">
        <v>35306</v>
      </c>
      <c r="E344" s="53">
        <f t="shared" ca="1" si="5"/>
        <v>27</v>
      </c>
      <c r="F344" s="76"/>
    </row>
    <row r="345" spans="1:6" x14ac:dyDescent="0.3">
      <c r="A345" s="54" t="s">
        <v>606</v>
      </c>
      <c r="B345" s="55" t="s">
        <v>607</v>
      </c>
      <c r="C345" s="51" t="s">
        <v>48</v>
      </c>
      <c r="D345" s="52">
        <v>27952</v>
      </c>
      <c r="E345" s="53">
        <f t="shared" ca="1" si="5"/>
        <v>48</v>
      </c>
      <c r="F345" s="76"/>
    </row>
    <row r="346" spans="1:6" x14ac:dyDescent="0.3">
      <c r="A346" s="54" t="s">
        <v>608</v>
      </c>
      <c r="B346" s="55" t="s">
        <v>609</v>
      </c>
      <c r="C346" s="51" t="s">
        <v>48</v>
      </c>
      <c r="D346" s="52">
        <v>27920</v>
      </c>
      <c r="E346" s="53">
        <f t="shared" ca="1" si="5"/>
        <v>48</v>
      </c>
      <c r="F346" s="76"/>
    </row>
    <row r="347" spans="1:6" x14ac:dyDescent="0.3">
      <c r="A347" s="54" t="s">
        <v>610</v>
      </c>
      <c r="B347" s="55" t="s">
        <v>611</v>
      </c>
      <c r="C347" s="51" t="s">
        <v>48</v>
      </c>
      <c r="D347" s="52">
        <v>35547</v>
      </c>
      <c r="E347" s="53">
        <f t="shared" ca="1" si="5"/>
        <v>27</v>
      </c>
      <c r="F347" s="76"/>
    </row>
    <row r="348" spans="1:6" x14ac:dyDescent="0.3">
      <c r="A348" s="54" t="s">
        <v>612</v>
      </c>
      <c r="B348" s="55" t="s">
        <v>613</v>
      </c>
      <c r="C348" s="51" t="s">
        <v>48</v>
      </c>
      <c r="D348" s="52">
        <v>30343</v>
      </c>
      <c r="E348" s="53">
        <f t="shared" ca="1" si="5"/>
        <v>41</v>
      </c>
      <c r="F348" s="76"/>
    </row>
    <row r="349" spans="1:6" x14ac:dyDescent="0.3">
      <c r="A349" s="54" t="s">
        <v>614</v>
      </c>
      <c r="B349" s="62" t="s">
        <v>615</v>
      </c>
      <c r="C349" s="51" t="s">
        <v>48</v>
      </c>
      <c r="D349" s="52"/>
      <c r="E349" s="53" t="str">
        <f t="shared" ca="1" si="5"/>
        <v/>
      </c>
      <c r="F349" s="76"/>
    </row>
    <row r="350" spans="1:6" x14ac:dyDescent="0.3">
      <c r="A350" s="54" t="s">
        <v>616</v>
      </c>
      <c r="B350" s="62" t="s">
        <v>617</v>
      </c>
      <c r="C350" s="51" t="s">
        <v>48</v>
      </c>
      <c r="D350" s="52">
        <v>32980</v>
      </c>
      <c r="E350" s="53">
        <f t="shared" ca="1" si="5"/>
        <v>34</v>
      </c>
      <c r="F350" s="76"/>
    </row>
    <row r="351" spans="1:6" x14ac:dyDescent="0.3">
      <c r="A351" s="54" t="s">
        <v>618</v>
      </c>
      <c r="B351" s="55" t="s">
        <v>619</v>
      </c>
      <c r="C351" s="51" t="s">
        <v>48</v>
      </c>
      <c r="D351" s="52">
        <v>36325</v>
      </c>
      <c r="E351" s="53">
        <f t="shared" ca="1" si="5"/>
        <v>25</v>
      </c>
      <c r="F351" s="76"/>
    </row>
    <row r="352" spans="1:6" x14ac:dyDescent="0.3">
      <c r="A352" s="49" t="s">
        <v>620</v>
      </c>
      <c r="B352" s="50" t="s">
        <v>621</v>
      </c>
      <c r="C352" s="51" t="s">
        <v>48</v>
      </c>
      <c r="D352" s="52">
        <v>37922</v>
      </c>
      <c r="E352" s="53">
        <f t="shared" ca="1" si="5"/>
        <v>20</v>
      </c>
      <c r="F352" s="76"/>
    </row>
    <row r="353" spans="1:6" x14ac:dyDescent="0.3">
      <c r="A353" s="54" t="s">
        <v>622</v>
      </c>
      <c r="B353" s="55" t="s">
        <v>623</v>
      </c>
      <c r="C353" s="51" t="s">
        <v>48</v>
      </c>
      <c r="D353" s="52">
        <v>32093</v>
      </c>
      <c r="E353" s="53">
        <f t="shared" ca="1" si="5"/>
        <v>36</v>
      </c>
      <c r="F353" s="76"/>
    </row>
    <row r="354" spans="1:6" x14ac:dyDescent="0.3">
      <c r="A354" s="49" t="s">
        <v>624</v>
      </c>
      <c r="B354" s="50" t="s">
        <v>625</v>
      </c>
      <c r="C354" s="51" t="s">
        <v>48</v>
      </c>
      <c r="D354" s="52">
        <v>30416</v>
      </c>
      <c r="E354" s="53">
        <f t="shared" ca="1" si="5"/>
        <v>41</v>
      </c>
      <c r="F354" s="76"/>
    </row>
    <row r="355" spans="1:6" x14ac:dyDescent="0.3">
      <c r="A355" s="49" t="s">
        <v>626</v>
      </c>
      <c r="B355" s="50" t="s">
        <v>627</v>
      </c>
      <c r="C355" s="51" t="s">
        <v>48</v>
      </c>
      <c r="D355" s="52">
        <v>35762</v>
      </c>
      <c r="E355" s="53">
        <f t="shared" ca="1" si="5"/>
        <v>26</v>
      </c>
      <c r="F355" s="76"/>
    </row>
    <row r="356" spans="1:6" x14ac:dyDescent="0.3">
      <c r="A356" s="54" t="s">
        <v>628</v>
      </c>
      <c r="B356" s="55" t="s">
        <v>629</v>
      </c>
      <c r="C356" s="51" t="s">
        <v>45</v>
      </c>
      <c r="D356" s="52"/>
      <c r="E356" s="53" t="str">
        <f t="shared" ca="1" si="5"/>
        <v/>
      </c>
      <c r="F356" s="76"/>
    </row>
    <row r="357" spans="1:6" x14ac:dyDescent="0.3">
      <c r="A357" s="59" t="s">
        <v>630</v>
      </c>
      <c r="B357" s="51">
        <v>1401267511</v>
      </c>
      <c r="C357" s="51" t="s">
        <v>45</v>
      </c>
      <c r="D357" s="52">
        <v>36185</v>
      </c>
      <c r="E357" s="53">
        <f t="shared" ca="1" si="5"/>
        <v>25</v>
      </c>
      <c r="F357" s="76"/>
    </row>
    <row r="358" spans="1:6" x14ac:dyDescent="0.3">
      <c r="A358" s="49" t="s">
        <v>631</v>
      </c>
      <c r="B358" s="50" t="s">
        <v>632</v>
      </c>
      <c r="C358" s="51" t="s">
        <v>48</v>
      </c>
      <c r="D358" s="52">
        <v>24877</v>
      </c>
      <c r="E358" s="53">
        <f t="shared" ca="1" si="5"/>
        <v>56</v>
      </c>
      <c r="F358" s="76"/>
    </row>
    <row r="359" spans="1:6" x14ac:dyDescent="0.3">
      <c r="A359" s="59" t="s">
        <v>633</v>
      </c>
      <c r="B359" s="51">
        <v>1900729318</v>
      </c>
      <c r="C359" s="51" t="s">
        <v>45</v>
      </c>
      <c r="D359" s="52">
        <v>35665</v>
      </c>
      <c r="E359" s="53">
        <f t="shared" ca="1" si="5"/>
        <v>26</v>
      </c>
      <c r="F359" s="76"/>
    </row>
    <row r="360" spans="1:6" x14ac:dyDescent="0.3">
      <c r="A360" s="59" t="s">
        <v>634</v>
      </c>
      <c r="B360" s="51">
        <v>1900729375</v>
      </c>
      <c r="C360" s="51" t="s">
        <v>45</v>
      </c>
      <c r="D360" s="52">
        <v>36185</v>
      </c>
      <c r="E360" s="53">
        <f t="shared" ca="1" si="5"/>
        <v>25</v>
      </c>
      <c r="F360" s="76"/>
    </row>
    <row r="361" spans="1:6" x14ac:dyDescent="0.3">
      <c r="A361" s="54" t="s">
        <v>635</v>
      </c>
      <c r="B361" s="55" t="s">
        <v>636</v>
      </c>
      <c r="C361" s="51" t="s">
        <v>45</v>
      </c>
      <c r="D361" s="52"/>
      <c r="E361" s="53" t="str">
        <f t="shared" ca="1" si="5"/>
        <v/>
      </c>
      <c r="F361" s="76"/>
    </row>
    <row r="362" spans="1:6" x14ac:dyDescent="0.3">
      <c r="A362" s="59" t="s">
        <v>637</v>
      </c>
      <c r="B362" s="51">
        <v>1900230069</v>
      </c>
      <c r="C362" s="51" t="s">
        <v>55</v>
      </c>
      <c r="D362" s="52">
        <v>24715</v>
      </c>
      <c r="E362" s="53">
        <f t="shared" ca="1" si="5"/>
        <v>56</v>
      </c>
      <c r="F362" s="76"/>
    </row>
    <row r="363" spans="1:6" x14ac:dyDescent="0.3">
      <c r="A363" s="59" t="s">
        <v>638</v>
      </c>
      <c r="B363" s="51" t="s">
        <v>639</v>
      </c>
      <c r="C363" s="51" t="s">
        <v>48</v>
      </c>
      <c r="D363" s="52"/>
      <c r="E363" s="53" t="str">
        <f t="shared" ca="1" si="5"/>
        <v/>
      </c>
      <c r="F363" s="76"/>
    </row>
    <row r="364" spans="1:6" x14ac:dyDescent="0.3">
      <c r="A364" s="59" t="s">
        <v>640</v>
      </c>
      <c r="B364" s="51">
        <v>1400714901</v>
      </c>
      <c r="C364" s="51" t="s">
        <v>45</v>
      </c>
      <c r="D364" s="52">
        <v>35491</v>
      </c>
      <c r="E364" s="53">
        <f t="shared" ca="1" si="5"/>
        <v>27</v>
      </c>
      <c r="F364" s="76"/>
    </row>
    <row r="365" spans="1:6" x14ac:dyDescent="0.3">
      <c r="A365" s="59" t="s">
        <v>641</v>
      </c>
      <c r="B365" s="51">
        <v>1401119506</v>
      </c>
      <c r="C365" s="51" t="s">
        <v>45</v>
      </c>
      <c r="D365" s="52">
        <v>36080</v>
      </c>
      <c r="E365" s="53">
        <f t="shared" ca="1" si="5"/>
        <v>25</v>
      </c>
      <c r="F365" s="76"/>
    </row>
    <row r="366" spans="1:6" x14ac:dyDescent="0.3">
      <c r="A366" s="49" t="s">
        <v>642</v>
      </c>
      <c r="B366" s="50" t="s">
        <v>643</v>
      </c>
      <c r="C366" s="51" t="s">
        <v>85</v>
      </c>
      <c r="D366" s="52">
        <v>33279</v>
      </c>
      <c r="E366" s="53">
        <f t="shared" ca="1" si="5"/>
        <v>33</v>
      </c>
      <c r="F366" s="76"/>
    </row>
    <row r="367" spans="1:6" x14ac:dyDescent="0.3">
      <c r="A367" s="59" t="s">
        <v>644</v>
      </c>
      <c r="B367" s="51">
        <v>1002690327</v>
      </c>
      <c r="C367" s="51" t="s">
        <v>85</v>
      </c>
      <c r="D367" s="52">
        <v>32604</v>
      </c>
      <c r="E367" s="53">
        <f t="shared" ca="1" si="5"/>
        <v>35</v>
      </c>
      <c r="F367" s="76"/>
    </row>
    <row r="368" spans="1:6" x14ac:dyDescent="0.3">
      <c r="A368" s="59" t="s">
        <v>645</v>
      </c>
      <c r="B368" s="51">
        <v>1900730639</v>
      </c>
      <c r="C368" s="51" t="s">
        <v>45</v>
      </c>
      <c r="D368" s="52">
        <v>33699</v>
      </c>
      <c r="E368" s="53">
        <f t="shared" ca="1" si="5"/>
        <v>32</v>
      </c>
      <c r="F368" s="76"/>
    </row>
    <row r="369" spans="1:6" x14ac:dyDescent="0.3">
      <c r="A369" s="59" t="s">
        <v>646</v>
      </c>
      <c r="B369" s="51">
        <v>1805217542</v>
      </c>
      <c r="C369" s="51" t="s">
        <v>73</v>
      </c>
      <c r="D369" s="52">
        <v>33789</v>
      </c>
      <c r="E369" s="53">
        <f t="shared" ca="1" si="5"/>
        <v>32</v>
      </c>
      <c r="F369" s="76"/>
    </row>
    <row r="370" spans="1:6" x14ac:dyDescent="0.3">
      <c r="A370" s="59" t="s">
        <v>647</v>
      </c>
      <c r="B370" s="51">
        <v>1401210305</v>
      </c>
      <c r="C370" s="51" t="s">
        <v>45</v>
      </c>
      <c r="D370" s="52">
        <v>35577</v>
      </c>
      <c r="E370" s="53">
        <f t="shared" ca="1" si="5"/>
        <v>27</v>
      </c>
      <c r="F370" s="76"/>
    </row>
    <row r="371" spans="1:6" x14ac:dyDescent="0.3">
      <c r="A371" s="49" t="s">
        <v>648</v>
      </c>
      <c r="B371" s="50" t="s">
        <v>649</v>
      </c>
      <c r="C371" s="51" t="s">
        <v>85</v>
      </c>
      <c r="D371" s="52"/>
      <c r="E371" s="53" t="str">
        <f t="shared" ca="1" si="5"/>
        <v/>
      </c>
      <c r="F371" s="76"/>
    </row>
    <row r="372" spans="1:6" x14ac:dyDescent="0.3">
      <c r="A372" s="59" t="s">
        <v>650</v>
      </c>
      <c r="B372" s="51" t="s">
        <v>651</v>
      </c>
      <c r="C372" s="51" t="s">
        <v>85</v>
      </c>
      <c r="D372" s="52">
        <v>34504</v>
      </c>
      <c r="E372" s="53">
        <f t="shared" ca="1" si="5"/>
        <v>30</v>
      </c>
      <c r="F372" s="76"/>
    </row>
    <row r="373" spans="1:6" ht="13.95" customHeight="1" x14ac:dyDescent="0.3">
      <c r="A373" s="59" t="s">
        <v>652</v>
      </c>
      <c r="B373" s="51">
        <v>1722382205</v>
      </c>
      <c r="C373" s="51" t="s">
        <v>73</v>
      </c>
      <c r="D373" s="52"/>
      <c r="E373" s="53" t="str">
        <f t="shared" ca="1" si="5"/>
        <v/>
      </c>
      <c r="F373" s="76"/>
    </row>
    <row r="374" spans="1:6" ht="13.95" customHeight="1" x14ac:dyDescent="0.3">
      <c r="A374" s="56" t="s">
        <v>653</v>
      </c>
      <c r="B374" s="57" t="s">
        <v>654</v>
      </c>
      <c r="C374" s="51" t="s">
        <v>85</v>
      </c>
      <c r="D374" s="52">
        <v>35665</v>
      </c>
      <c r="E374" s="53">
        <f t="shared" ca="1" si="5"/>
        <v>26</v>
      </c>
      <c r="F374" s="76"/>
    </row>
    <row r="375" spans="1:6" x14ac:dyDescent="0.3">
      <c r="A375" s="56" t="s">
        <v>655</v>
      </c>
      <c r="B375" s="57">
        <v>1720076221</v>
      </c>
      <c r="C375" s="51" t="s">
        <v>656</v>
      </c>
      <c r="D375" s="52">
        <v>31836</v>
      </c>
      <c r="E375" s="53">
        <f t="shared" ca="1" si="5"/>
        <v>37</v>
      </c>
      <c r="F375" s="76"/>
    </row>
    <row r="376" spans="1:6" x14ac:dyDescent="0.3">
      <c r="A376" s="54" t="s">
        <v>657</v>
      </c>
      <c r="B376" s="62" t="s">
        <v>658</v>
      </c>
      <c r="C376" s="51" t="s">
        <v>45</v>
      </c>
      <c r="D376" s="52"/>
      <c r="E376" s="53" t="str">
        <f t="shared" ca="1" si="5"/>
        <v/>
      </c>
      <c r="F376" s="76"/>
    </row>
    <row r="377" spans="1:6" x14ac:dyDescent="0.3">
      <c r="A377" s="56" t="s">
        <v>659</v>
      </c>
      <c r="B377" s="57">
        <v>1003970520</v>
      </c>
      <c r="C377" s="51" t="s">
        <v>45</v>
      </c>
      <c r="D377" s="52">
        <v>36058</v>
      </c>
      <c r="E377" s="53">
        <f t="shared" ca="1" si="5"/>
        <v>25</v>
      </c>
      <c r="F377" s="76"/>
    </row>
    <row r="378" spans="1:6" x14ac:dyDescent="0.3">
      <c r="A378" s="56" t="s">
        <v>660</v>
      </c>
      <c r="B378" s="57">
        <v>1004104632</v>
      </c>
      <c r="C378" s="51" t="s">
        <v>45</v>
      </c>
      <c r="D378" s="52">
        <v>35367</v>
      </c>
      <c r="E378" s="53">
        <f t="shared" ca="1" si="5"/>
        <v>27</v>
      </c>
      <c r="F378" s="76"/>
    </row>
    <row r="379" spans="1:6" x14ac:dyDescent="0.3">
      <c r="A379" s="56" t="s">
        <v>661</v>
      </c>
      <c r="B379" s="57">
        <v>6103133952</v>
      </c>
      <c r="C379" s="51" t="s">
        <v>60</v>
      </c>
      <c r="D379" s="52">
        <v>31348</v>
      </c>
      <c r="E379" s="53">
        <f t="shared" ca="1" si="5"/>
        <v>38</v>
      </c>
      <c r="F379" s="76"/>
    </row>
    <row r="380" spans="1:6" x14ac:dyDescent="0.3">
      <c r="A380" s="56" t="s">
        <v>662</v>
      </c>
      <c r="B380" s="57">
        <v>6104106353</v>
      </c>
      <c r="C380" s="51" t="s">
        <v>60</v>
      </c>
      <c r="D380" s="52">
        <v>31874</v>
      </c>
      <c r="E380" s="53">
        <f t="shared" ca="1" si="5"/>
        <v>37</v>
      </c>
      <c r="F380" s="76"/>
    </row>
    <row r="381" spans="1:6" x14ac:dyDescent="0.3">
      <c r="A381" s="54" t="s">
        <v>663</v>
      </c>
      <c r="B381" s="55">
        <v>1723815067</v>
      </c>
      <c r="C381" s="51" t="s">
        <v>45</v>
      </c>
      <c r="D381" s="52"/>
      <c r="E381" s="53" t="str">
        <f t="shared" ca="1" si="5"/>
        <v/>
      </c>
      <c r="F381" s="76"/>
    </row>
    <row r="382" spans="1:6" x14ac:dyDescent="0.3">
      <c r="A382" s="54" t="s">
        <v>664</v>
      </c>
      <c r="B382" s="55" t="s">
        <v>665</v>
      </c>
      <c r="C382" s="51" t="s">
        <v>87</v>
      </c>
      <c r="D382" s="52"/>
      <c r="E382" s="53" t="str">
        <f t="shared" ca="1" si="5"/>
        <v/>
      </c>
      <c r="F382" s="76"/>
    </row>
    <row r="383" spans="1:6" x14ac:dyDescent="0.3">
      <c r="A383" s="54" t="s">
        <v>666</v>
      </c>
      <c r="B383" s="55" t="s">
        <v>667</v>
      </c>
      <c r="C383" s="51" t="s">
        <v>45</v>
      </c>
      <c r="D383" s="52"/>
      <c r="E383" s="53" t="str">
        <f t="shared" ca="1" si="5"/>
        <v/>
      </c>
      <c r="F383" s="76"/>
    </row>
    <row r="384" spans="1:6" x14ac:dyDescent="0.3">
      <c r="A384" s="56" t="s">
        <v>668</v>
      </c>
      <c r="B384" s="55">
        <v>1900456680</v>
      </c>
      <c r="C384" s="51" t="s">
        <v>45</v>
      </c>
      <c r="D384" s="52">
        <v>29811</v>
      </c>
      <c r="E384" s="53">
        <f t="shared" ca="1" si="5"/>
        <v>42</v>
      </c>
      <c r="F384" s="76"/>
    </row>
    <row r="385" spans="1:6" x14ac:dyDescent="0.3">
      <c r="A385" s="54" t="s">
        <v>669</v>
      </c>
      <c r="B385" s="55" t="s">
        <v>670</v>
      </c>
      <c r="C385" s="51" t="s">
        <v>45</v>
      </c>
      <c r="D385" s="52"/>
      <c r="E385" s="53" t="str">
        <f t="shared" ca="1" si="5"/>
        <v/>
      </c>
      <c r="F385" s="76"/>
    </row>
    <row r="386" spans="1:6" x14ac:dyDescent="0.3">
      <c r="A386" s="56" t="s">
        <v>671</v>
      </c>
      <c r="B386" s="57">
        <v>1724191596</v>
      </c>
      <c r="C386" s="51" t="s">
        <v>45</v>
      </c>
      <c r="D386" s="52">
        <v>32982</v>
      </c>
      <c r="E386" s="53">
        <f t="shared" ca="1" si="5"/>
        <v>34</v>
      </c>
      <c r="F386" s="76"/>
    </row>
    <row r="387" spans="1:6" x14ac:dyDescent="0.3">
      <c r="A387" s="56" t="s">
        <v>672</v>
      </c>
      <c r="B387" s="57" t="s">
        <v>673</v>
      </c>
      <c r="C387" s="51" t="s">
        <v>85</v>
      </c>
      <c r="D387" s="52">
        <v>34938</v>
      </c>
      <c r="E387" s="53">
        <f t="shared" ref="E387:E450" ca="1" si="6">IF(D387="","",ROUND((TODAY()-D387)/365,0))</f>
        <v>28</v>
      </c>
      <c r="F387" s="76"/>
    </row>
    <row r="388" spans="1:6" x14ac:dyDescent="0.3">
      <c r="A388" s="56" t="s">
        <v>674</v>
      </c>
      <c r="B388" s="57">
        <v>1717592255</v>
      </c>
      <c r="C388" s="51" t="s">
        <v>85</v>
      </c>
      <c r="D388" s="52">
        <v>33675</v>
      </c>
      <c r="E388" s="53">
        <f t="shared" ca="1" si="6"/>
        <v>32</v>
      </c>
      <c r="F388" s="76"/>
    </row>
    <row r="389" spans="1:6" x14ac:dyDescent="0.3">
      <c r="A389" s="56" t="s">
        <v>675</v>
      </c>
      <c r="B389" s="57">
        <v>1719089417</v>
      </c>
      <c r="C389" s="51" t="s">
        <v>87</v>
      </c>
      <c r="D389" s="52">
        <v>33547</v>
      </c>
      <c r="E389" s="53">
        <f t="shared" ca="1" si="6"/>
        <v>32</v>
      </c>
      <c r="F389" s="76"/>
    </row>
    <row r="390" spans="1:6" x14ac:dyDescent="0.3">
      <c r="A390" s="56" t="s">
        <v>676</v>
      </c>
      <c r="B390" s="57" t="s">
        <v>677</v>
      </c>
      <c r="C390" s="51" t="s">
        <v>45</v>
      </c>
      <c r="D390" s="52">
        <v>37264</v>
      </c>
      <c r="E390" s="53">
        <f t="shared" ca="1" si="6"/>
        <v>22</v>
      </c>
      <c r="F390" s="76"/>
    </row>
    <row r="391" spans="1:6" x14ac:dyDescent="0.3">
      <c r="A391" s="56" t="s">
        <v>678</v>
      </c>
      <c r="B391" s="57">
        <v>1150309779</v>
      </c>
      <c r="C391" s="51" t="s">
        <v>48</v>
      </c>
      <c r="D391" s="52">
        <v>34939</v>
      </c>
      <c r="E391" s="53">
        <f t="shared" ca="1" si="6"/>
        <v>28</v>
      </c>
      <c r="F391" s="76"/>
    </row>
    <row r="392" spans="1:6" x14ac:dyDescent="0.3">
      <c r="A392" s="56" t="s">
        <v>679</v>
      </c>
      <c r="B392" s="57">
        <v>1723035380</v>
      </c>
      <c r="C392" s="51" t="s">
        <v>87</v>
      </c>
      <c r="D392" s="52">
        <v>34990</v>
      </c>
      <c r="E392" s="53">
        <f t="shared" ca="1" si="6"/>
        <v>28</v>
      </c>
      <c r="F392" s="76"/>
    </row>
    <row r="393" spans="1:6" x14ac:dyDescent="0.3">
      <c r="A393" s="56" t="s">
        <v>680</v>
      </c>
      <c r="B393" s="57">
        <v>1721038220</v>
      </c>
      <c r="C393" s="51" t="s">
        <v>137</v>
      </c>
      <c r="D393" s="52">
        <v>32346</v>
      </c>
      <c r="E393" s="53">
        <f t="shared" ca="1" si="6"/>
        <v>35</v>
      </c>
      <c r="F393" s="76"/>
    </row>
    <row r="394" spans="1:6" x14ac:dyDescent="0.3">
      <c r="A394" s="56" t="s">
        <v>681</v>
      </c>
      <c r="B394" s="57">
        <v>1717802563</v>
      </c>
      <c r="C394" s="51" t="s">
        <v>73</v>
      </c>
      <c r="D394" s="52">
        <v>31321</v>
      </c>
      <c r="E394" s="53">
        <f t="shared" ca="1" si="6"/>
        <v>38</v>
      </c>
      <c r="F394" s="76"/>
    </row>
    <row r="395" spans="1:6" x14ac:dyDescent="0.3">
      <c r="A395" s="56" t="s">
        <v>682</v>
      </c>
      <c r="B395" s="57" t="s">
        <v>683</v>
      </c>
      <c r="C395" s="51" t="s">
        <v>60</v>
      </c>
      <c r="D395" s="52">
        <v>29126</v>
      </c>
      <c r="E395" s="53">
        <f t="shared" ca="1" si="6"/>
        <v>44</v>
      </c>
      <c r="F395" s="76"/>
    </row>
    <row r="396" spans="1:6" x14ac:dyDescent="0.3">
      <c r="A396" s="56" t="s">
        <v>684</v>
      </c>
      <c r="B396" s="57">
        <v>1105087744</v>
      </c>
      <c r="C396" s="51" t="s">
        <v>48</v>
      </c>
      <c r="D396" s="52" t="s">
        <v>685</v>
      </c>
      <c r="E396" s="53" t="e">
        <f t="shared" ca="1" si="6"/>
        <v>#VALUE!</v>
      </c>
      <c r="F396" s="76"/>
    </row>
    <row r="397" spans="1:6" x14ac:dyDescent="0.3">
      <c r="A397" s="56" t="s">
        <v>686</v>
      </c>
      <c r="B397" s="57" t="s">
        <v>687</v>
      </c>
      <c r="C397" s="51" t="s">
        <v>48</v>
      </c>
      <c r="D397" s="52">
        <v>34903</v>
      </c>
      <c r="E397" s="53">
        <f t="shared" ca="1" si="6"/>
        <v>28</v>
      </c>
      <c r="F397" s="76"/>
    </row>
    <row r="398" spans="1:6" x14ac:dyDescent="0.3">
      <c r="A398" s="54" t="s">
        <v>688</v>
      </c>
      <c r="B398" s="55" t="s">
        <v>689</v>
      </c>
      <c r="C398" s="51" t="s">
        <v>368</v>
      </c>
      <c r="D398" s="52"/>
      <c r="E398" s="53" t="str">
        <f t="shared" ca="1" si="6"/>
        <v/>
      </c>
      <c r="F398" s="76"/>
    </row>
    <row r="399" spans="1:6" x14ac:dyDescent="0.3">
      <c r="A399" s="56" t="s">
        <v>690</v>
      </c>
      <c r="B399" s="57">
        <v>2101139224</v>
      </c>
      <c r="C399" s="51" t="s">
        <v>110</v>
      </c>
      <c r="D399" s="52">
        <v>33993</v>
      </c>
      <c r="E399" s="53">
        <f t="shared" ca="1" si="6"/>
        <v>31</v>
      </c>
      <c r="F399" s="76"/>
    </row>
    <row r="400" spans="1:6" x14ac:dyDescent="0.3">
      <c r="A400" s="56" t="s">
        <v>691</v>
      </c>
      <c r="B400" s="57">
        <v>1751137918</v>
      </c>
      <c r="C400" s="51" t="s">
        <v>87</v>
      </c>
      <c r="D400" s="52">
        <v>36531</v>
      </c>
      <c r="E400" s="53">
        <f t="shared" ca="1" si="6"/>
        <v>24</v>
      </c>
      <c r="F400" s="76"/>
    </row>
    <row r="401" spans="1:6" x14ac:dyDescent="0.3">
      <c r="A401" s="56" t="s">
        <v>692</v>
      </c>
      <c r="B401" s="57">
        <v>1721629424</v>
      </c>
      <c r="C401" s="51" t="s">
        <v>186</v>
      </c>
      <c r="D401" s="52">
        <v>33569</v>
      </c>
      <c r="E401" s="53">
        <f t="shared" ca="1" si="6"/>
        <v>32</v>
      </c>
      <c r="F401" s="76"/>
    </row>
    <row r="402" spans="1:6" x14ac:dyDescent="0.3">
      <c r="A402" s="56" t="s">
        <v>693</v>
      </c>
      <c r="B402" s="57">
        <v>1723873426</v>
      </c>
      <c r="C402" s="51" t="s">
        <v>85</v>
      </c>
      <c r="D402" s="52">
        <v>34482</v>
      </c>
      <c r="E402" s="53">
        <f t="shared" ca="1" si="6"/>
        <v>30</v>
      </c>
      <c r="F402" s="76"/>
    </row>
    <row r="403" spans="1:6" x14ac:dyDescent="0.3">
      <c r="A403" s="56" t="s">
        <v>694</v>
      </c>
      <c r="B403" s="57" t="s">
        <v>695</v>
      </c>
      <c r="C403" s="51" t="s">
        <v>85</v>
      </c>
      <c r="D403" s="52">
        <v>34137</v>
      </c>
      <c r="E403" s="53">
        <f t="shared" ca="1" si="6"/>
        <v>31</v>
      </c>
      <c r="F403" s="76"/>
    </row>
    <row r="404" spans="1:6" x14ac:dyDescent="0.3">
      <c r="A404" s="56" t="s">
        <v>696</v>
      </c>
      <c r="B404" s="57">
        <v>6105453879</v>
      </c>
      <c r="C404" s="51" t="s">
        <v>60</v>
      </c>
      <c r="D404" s="52">
        <v>27952</v>
      </c>
      <c r="E404" s="53">
        <f t="shared" ca="1" si="6"/>
        <v>48</v>
      </c>
      <c r="F404" s="76"/>
    </row>
    <row r="405" spans="1:6" x14ac:dyDescent="0.3">
      <c r="A405" s="56" t="s">
        <v>697</v>
      </c>
      <c r="B405" s="57">
        <v>2200358485</v>
      </c>
      <c r="C405" s="51" t="s">
        <v>45</v>
      </c>
      <c r="D405" s="52">
        <v>35831</v>
      </c>
      <c r="E405" s="53">
        <f t="shared" ca="1" si="6"/>
        <v>26</v>
      </c>
      <c r="F405" s="76"/>
    </row>
    <row r="406" spans="1:6" x14ac:dyDescent="0.3">
      <c r="A406" s="56" t="s">
        <v>698</v>
      </c>
      <c r="B406" s="57">
        <v>6105569831</v>
      </c>
      <c r="C406" s="51" t="s">
        <v>55</v>
      </c>
      <c r="D406" s="52">
        <v>31327</v>
      </c>
      <c r="E406" s="53">
        <f t="shared" ca="1" si="6"/>
        <v>38</v>
      </c>
      <c r="F406" s="76"/>
    </row>
    <row r="407" spans="1:6" x14ac:dyDescent="0.3">
      <c r="A407" s="54" t="s">
        <v>699</v>
      </c>
      <c r="B407" s="62">
        <v>1725280026</v>
      </c>
      <c r="C407" s="51" t="s">
        <v>45</v>
      </c>
      <c r="D407" s="52"/>
      <c r="E407" s="53" t="str">
        <f t="shared" ca="1" si="6"/>
        <v/>
      </c>
      <c r="F407" s="76"/>
    </row>
    <row r="408" spans="1:6" x14ac:dyDescent="0.3">
      <c r="A408" s="54" t="s">
        <v>700</v>
      </c>
      <c r="B408" s="55" t="s">
        <v>701</v>
      </c>
      <c r="C408" s="51" t="s">
        <v>531</v>
      </c>
      <c r="D408" s="52">
        <v>35355</v>
      </c>
      <c r="E408" s="53">
        <f t="shared" ca="1" si="6"/>
        <v>27</v>
      </c>
      <c r="F408" s="76"/>
    </row>
    <row r="409" spans="1:6" x14ac:dyDescent="0.3">
      <c r="A409" s="56" t="s">
        <v>702</v>
      </c>
      <c r="B409" s="57">
        <v>1400622369</v>
      </c>
      <c r="C409" s="51" t="s">
        <v>45</v>
      </c>
      <c r="D409" s="52">
        <v>29898</v>
      </c>
      <c r="E409" s="53">
        <f t="shared" ca="1" si="6"/>
        <v>42</v>
      </c>
      <c r="F409" s="76"/>
    </row>
    <row r="410" spans="1:6" x14ac:dyDescent="0.3">
      <c r="A410" s="56" t="s">
        <v>703</v>
      </c>
      <c r="B410" s="57">
        <v>1309149159</v>
      </c>
      <c r="C410" s="51" t="s">
        <v>45</v>
      </c>
      <c r="D410" s="52">
        <v>34006</v>
      </c>
      <c r="E410" s="53">
        <f t="shared" ca="1" si="6"/>
        <v>31</v>
      </c>
      <c r="F410" s="76"/>
    </row>
    <row r="411" spans="1:6" x14ac:dyDescent="0.3">
      <c r="A411" s="54" t="s">
        <v>704</v>
      </c>
      <c r="B411" s="55" t="s">
        <v>705</v>
      </c>
      <c r="C411" s="51" t="s">
        <v>48</v>
      </c>
      <c r="D411" s="52">
        <v>35574</v>
      </c>
      <c r="E411" s="53">
        <f t="shared" ca="1" si="6"/>
        <v>27</v>
      </c>
      <c r="F411" s="76"/>
    </row>
    <row r="412" spans="1:6" x14ac:dyDescent="0.3">
      <c r="A412" s="54" t="s">
        <v>706</v>
      </c>
      <c r="B412" s="55" t="s">
        <v>707</v>
      </c>
      <c r="C412" s="51" t="s">
        <v>48</v>
      </c>
      <c r="D412" s="52">
        <v>37879</v>
      </c>
      <c r="E412" s="53">
        <f t="shared" ca="1" si="6"/>
        <v>20</v>
      </c>
      <c r="F412" s="76"/>
    </row>
    <row r="413" spans="1:6" x14ac:dyDescent="0.3">
      <c r="A413" s="54" t="s">
        <v>708</v>
      </c>
      <c r="B413" s="55" t="s">
        <v>709</v>
      </c>
      <c r="C413" s="51" t="s">
        <v>45</v>
      </c>
      <c r="D413" s="52"/>
      <c r="E413" s="53" t="str">
        <f t="shared" ca="1" si="6"/>
        <v/>
      </c>
      <c r="F413" s="76"/>
    </row>
    <row r="414" spans="1:6" x14ac:dyDescent="0.3">
      <c r="A414" s="54" t="s">
        <v>710</v>
      </c>
      <c r="B414" s="62">
        <v>1900681519</v>
      </c>
      <c r="C414" s="51" t="s">
        <v>45</v>
      </c>
      <c r="D414" s="52"/>
      <c r="E414" s="53" t="str">
        <f t="shared" ca="1" si="6"/>
        <v/>
      </c>
      <c r="F414" s="76"/>
    </row>
    <row r="415" spans="1:6" x14ac:dyDescent="0.3">
      <c r="A415" s="54" t="s">
        <v>711</v>
      </c>
      <c r="B415" s="55" t="s">
        <v>712</v>
      </c>
      <c r="C415" s="51" t="s">
        <v>48</v>
      </c>
      <c r="D415" s="52">
        <v>30586</v>
      </c>
      <c r="E415" s="53">
        <f t="shared" ca="1" si="6"/>
        <v>40</v>
      </c>
      <c r="F415" s="76"/>
    </row>
    <row r="416" spans="1:6" x14ac:dyDescent="0.3">
      <c r="A416" s="56" t="s">
        <v>713</v>
      </c>
      <c r="B416" s="57">
        <v>1103411813</v>
      </c>
      <c r="C416" s="51" t="s">
        <v>73</v>
      </c>
      <c r="D416" s="52">
        <v>28786</v>
      </c>
      <c r="E416" s="53">
        <f t="shared" ca="1" si="6"/>
        <v>45</v>
      </c>
      <c r="F416" s="76"/>
    </row>
    <row r="417" spans="1:6" x14ac:dyDescent="0.3">
      <c r="A417" s="56" t="s">
        <v>714</v>
      </c>
      <c r="B417" s="57">
        <v>2350424541</v>
      </c>
      <c r="C417" s="51" t="s">
        <v>45</v>
      </c>
      <c r="D417" s="52">
        <v>35348</v>
      </c>
      <c r="E417" s="53">
        <f t="shared" ca="1" si="6"/>
        <v>27</v>
      </c>
      <c r="F417" s="76"/>
    </row>
    <row r="418" spans="1:6" x14ac:dyDescent="0.3">
      <c r="A418" s="56" t="s">
        <v>715</v>
      </c>
      <c r="B418" s="57" t="s">
        <v>716</v>
      </c>
      <c r="C418" s="51" t="s">
        <v>717</v>
      </c>
      <c r="D418" s="52">
        <v>31329</v>
      </c>
      <c r="E418" s="53">
        <f t="shared" ca="1" si="6"/>
        <v>38</v>
      </c>
      <c r="F418" s="76"/>
    </row>
    <row r="419" spans="1:6" x14ac:dyDescent="0.3">
      <c r="A419" s="56" t="s">
        <v>718</v>
      </c>
      <c r="B419" s="57">
        <v>1716082324</v>
      </c>
      <c r="C419" s="51" t="s">
        <v>404</v>
      </c>
      <c r="D419" s="52">
        <v>34006</v>
      </c>
      <c r="E419" s="53">
        <f t="shared" ca="1" si="6"/>
        <v>31</v>
      </c>
      <c r="F419" s="76"/>
    </row>
    <row r="420" spans="1:6" x14ac:dyDescent="0.3">
      <c r="A420" s="56" t="s">
        <v>719</v>
      </c>
      <c r="B420" s="57">
        <v>2350424541</v>
      </c>
      <c r="C420" s="51" t="s">
        <v>81</v>
      </c>
      <c r="D420" s="52">
        <v>35353</v>
      </c>
      <c r="E420" s="53">
        <f t="shared" ca="1" si="6"/>
        <v>27</v>
      </c>
      <c r="F420" s="76"/>
    </row>
    <row r="421" spans="1:6" x14ac:dyDescent="0.3">
      <c r="A421" s="54" t="s">
        <v>720</v>
      </c>
      <c r="B421" s="55">
        <v>1900632462</v>
      </c>
      <c r="C421" s="51" t="s">
        <v>60</v>
      </c>
      <c r="D421" s="52"/>
      <c r="E421" s="53" t="str">
        <f t="shared" ca="1" si="6"/>
        <v/>
      </c>
      <c r="F421" s="76"/>
    </row>
    <row r="422" spans="1:6" x14ac:dyDescent="0.3">
      <c r="A422" s="56" t="s">
        <v>721</v>
      </c>
      <c r="B422" s="57" t="s">
        <v>722</v>
      </c>
      <c r="C422" s="51" t="s">
        <v>81</v>
      </c>
      <c r="D422" s="67">
        <v>34904</v>
      </c>
      <c r="E422" s="53">
        <f t="shared" ca="1" si="6"/>
        <v>28</v>
      </c>
      <c r="F422" s="76"/>
    </row>
    <row r="423" spans="1:6" x14ac:dyDescent="0.3">
      <c r="A423" s="54" t="s">
        <v>723</v>
      </c>
      <c r="B423" s="55">
        <v>1150105383</v>
      </c>
      <c r="C423" s="51" t="s">
        <v>48</v>
      </c>
      <c r="D423" s="68">
        <v>36964</v>
      </c>
      <c r="E423" s="53">
        <f t="shared" ca="1" si="6"/>
        <v>23</v>
      </c>
      <c r="F423" s="76"/>
    </row>
    <row r="424" spans="1:6" x14ac:dyDescent="0.3">
      <c r="A424" s="54" t="s">
        <v>724</v>
      </c>
      <c r="B424" s="55">
        <v>1104187933</v>
      </c>
      <c r="C424" s="51" t="s">
        <v>48</v>
      </c>
      <c r="D424" s="52"/>
      <c r="E424" s="53" t="str">
        <f t="shared" ca="1" si="6"/>
        <v/>
      </c>
      <c r="F424" s="76"/>
    </row>
    <row r="425" spans="1:6" x14ac:dyDescent="0.3">
      <c r="A425" s="54" t="s">
        <v>725</v>
      </c>
      <c r="B425" s="55">
        <v>1105600892</v>
      </c>
      <c r="C425" s="51" t="s">
        <v>48</v>
      </c>
      <c r="D425" s="52"/>
      <c r="E425" s="53" t="str">
        <f t="shared" ca="1" si="6"/>
        <v/>
      </c>
      <c r="F425" s="76"/>
    </row>
    <row r="426" spans="1:6" x14ac:dyDescent="0.3">
      <c r="A426" s="54" t="s">
        <v>726</v>
      </c>
      <c r="B426" s="55">
        <v>1104400633</v>
      </c>
      <c r="C426" s="51" t="s">
        <v>48</v>
      </c>
      <c r="D426" s="52"/>
      <c r="E426" s="53" t="str">
        <f t="shared" ca="1" si="6"/>
        <v/>
      </c>
      <c r="F426" s="76"/>
    </row>
    <row r="427" spans="1:6" x14ac:dyDescent="0.3">
      <c r="A427" s="54" t="s">
        <v>727</v>
      </c>
      <c r="B427" s="55">
        <v>1104782394</v>
      </c>
      <c r="C427" s="51" t="s">
        <v>48</v>
      </c>
      <c r="D427" s="60">
        <v>32204</v>
      </c>
      <c r="E427" s="53">
        <f t="shared" ca="1" si="6"/>
        <v>36</v>
      </c>
      <c r="F427" s="76"/>
    </row>
    <row r="428" spans="1:6" x14ac:dyDescent="0.3">
      <c r="A428" s="56" t="s">
        <v>728</v>
      </c>
      <c r="B428" s="57">
        <v>6105504838</v>
      </c>
      <c r="C428" s="51" t="s">
        <v>60</v>
      </c>
      <c r="D428" s="60">
        <v>23689</v>
      </c>
      <c r="E428" s="53">
        <f t="shared" ca="1" si="6"/>
        <v>59</v>
      </c>
      <c r="F428" s="76"/>
    </row>
    <row r="429" spans="1:6" x14ac:dyDescent="0.3">
      <c r="A429" s="56" t="s">
        <v>729</v>
      </c>
      <c r="B429" s="57">
        <v>1900456508</v>
      </c>
      <c r="C429" s="51" t="s">
        <v>60</v>
      </c>
      <c r="D429" s="60">
        <v>32710</v>
      </c>
      <c r="E429" s="53">
        <f t="shared" ca="1" si="6"/>
        <v>34</v>
      </c>
      <c r="F429" s="76"/>
    </row>
    <row r="430" spans="1:6" x14ac:dyDescent="0.3">
      <c r="A430" s="56" t="s">
        <v>730</v>
      </c>
      <c r="B430" s="57">
        <v>1900655745</v>
      </c>
      <c r="C430" s="51" t="s">
        <v>45</v>
      </c>
      <c r="D430" s="60">
        <v>32399</v>
      </c>
      <c r="E430" s="53">
        <f t="shared" ca="1" si="6"/>
        <v>35</v>
      </c>
      <c r="F430" s="76"/>
    </row>
    <row r="431" spans="1:6" x14ac:dyDescent="0.3">
      <c r="A431" s="49" t="s">
        <v>731</v>
      </c>
      <c r="B431" s="55" t="s">
        <v>732</v>
      </c>
      <c r="C431" s="51" t="s">
        <v>48</v>
      </c>
      <c r="D431" s="60">
        <v>31099</v>
      </c>
      <c r="E431" s="53">
        <f t="shared" ca="1" si="6"/>
        <v>39</v>
      </c>
      <c r="F431" s="76"/>
    </row>
    <row r="432" spans="1:6" x14ac:dyDescent="0.3">
      <c r="A432" s="49" t="s">
        <v>733</v>
      </c>
      <c r="B432" s="50" t="s">
        <v>734</v>
      </c>
      <c r="C432" s="51" t="s">
        <v>48</v>
      </c>
      <c r="D432" s="60">
        <v>36049</v>
      </c>
      <c r="E432" s="53">
        <f t="shared" ca="1" si="6"/>
        <v>25</v>
      </c>
      <c r="F432" s="76"/>
    </row>
    <row r="433" spans="1:6" x14ac:dyDescent="0.3">
      <c r="A433" s="49" t="s">
        <v>735</v>
      </c>
      <c r="B433" s="50" t="s">
        <v>736</v>
      </c>
      <c r="C433" s="51" t="s">
        <v>48</v>
      </c>
      <c r="D433" s="52"/>
      <c r="E433" s="53" t="str">
        <f t="shared" ca="1" si="6"/>
        <v/>
      </c>
      <c r="F433" s="76"/>
    </row>
    <row r="434" spans="1:6" x14ac:dyDescent="0.3">
      <c r="A434" s="49" t="s">
        <v>737</v>
      </c>
      <c r="B434" s="50" t="s">
        <v>738</v>
      </c>
      <c r="C434" s="51" t="s">
        <v>368</v>
      </c>
      <c r="D434" s="52">
        <v>32555</v>
      </c>
      <c r="E434" s="53">
        <f t="shared" ca="1" si="6"/>
        <v>35</v>
      </c>
      <c r="F434" s="76"/>
    </row>
    <row r="435" spans="1:6" x14ac:dyDescent="0.3">
      <c r="A435" s="59" t="s">
        <v>739</v>
      </c>
      <c r="B435" s="51">
        <v>1950052462</v>
      </c>
      <c r="C435" s="51" t="s">
        <v>45</v>
      </c>
      <c r="D435" s="52">
        <v>35353</v>
      </c>
      <c r="E435" s="53">
        <f t="shared" ca="1" si="6"/>
        <v>27</v>
      </c>
      <c r="F435" s="76"/>
    </row>
    <row r="436" spans="1:6" x14ac:dyDescent="0.3">
      <c r="A436" s="59" t="s">
        <v>740</v>
      </c>
      <c r="B436" s="51">
        <v>1803104577</v>
      </c>
      <c r="C436" s="51" t="s">
        <v>73</v>
      </c>
      <c r="D436" s="52">
        <v>33282</v>
      </c>
      <c r="E436" s="53">
        <f t="shared" ca="1" si="6"/>
        <v>33</v>
      </c>
      <c r="F436" s="76"/>
    </row>
    <row r="437" spans="1:6" x14ac:dyDescent="0.3">
      <c r="A437" s="59" t="s">
        <v>741</v>
      </c>
      <c r="B437" s="51">
        <v>1004117923</v>
      </c>
      <c r="C437" s="51" t="s">
        <v>45</v>
      </c>
      <c r="D437" s="52">
        <v>36801</v>
      </c>
      <c r="E437" s="53">
        <f t="shared" ca="1" si="6"/>
        <v>23</v>
      </c>
      <c r="F437" s="76"/>
    </row>
    <row r="438" spans="1:6" x14ac:dyDescent="0.3">
      <c r="A438" s="49" t="s">
        <v>742</v>
      </c>
      <c r="B438" s="50" t="s">
        <v>743</v>
      </c>
      <c r="C438" s="51" t="s">
        <v>55</v>
      </c>
      <c r="D438" s="52"/>
      <c r="E438" s="53" t="str">
        <f t="shared" ca="1" si="6"/>
        <v/>
      </c>
      <c r="F438" s="76"/>
    </row>
    <row r="439" spans="1:6" x14ac:dyDescent="0.3">
      <c r="A439" s="49" t="s">
        <v>744</v>
      </c>
      <c r="B439" s="50" t="s">
        <v>745</v>
      </c>
      <c r="C439" s="51" t="s">
        <v>45</v>
      </c>
      <c r="D439" s="52"/>
      <c r="E439" s="53" t="str">
        <f t="shared" ca="1" si="6"/>
        <v/>
      </c>
      <c r="F439" s="76"/>
    </row>
    <row r="440" spans="1:6" x14ac:dyDescent="0.3">
      <c r="A440" s="59" t="s">
        <v>746</v>
      </c>
      <c r="B440" s="51">
        <v>1721636890</v>
      </c>
      <c r="C440" s="51" t="s">
        <v>81</v>
      </c>
      <c r="D440" s="52">
        <v>31368</v>
      </c>
      <c r="E440" s="53">
        <f t="shared" ca="1" si="6"/>
        <v>38</v>
      </c>
      <c r="F440" s="76"/>
    </row>
    <row r="441" spans="1:6" x14ac:dyDescent="0.3">
      <c r="A441" s="49" t="s">
        <v>747</v>
      </c>
      <c r="B441" s="50" t="s">
        <v>748</v>
      </c>
      <c r="C441" s="51" t="s">
        <v>48</v>
      </c>
      <c r="D441" s="52"/>
      <c r="E441" s="53" t="str">
        <f t="shared" ca="1" si="6"/>
        <v/>
      </c>
      <c r="F441" s="76"/>
    </row>
    <row r="442" spans="1:6" x14ac:dyDescent="0.3">
      <c r="A442" s="56" t="s">
        <v>749</v>
      </c>
      <c r="B442" s="57">
        <v>1722650510</v>
      </c>
      <c r="C442" s="51" t="s">
        <v>81</v>
      </c>
      <c r="D442" s="52">
        <v>34018</v>
      </c>
      <c r="E442" s="53">
        <f t="shared" ca="1" si="6"/>
        <v>31</v>
      </c>
      <c r="F442" s="76"/>
    </row>
    <row r="443" spans="1:6" x14ac:dyDescent="0.3">
      <c r="A443" s="59" t="s">
        <v>750</v>
      </c>
      <c r="B443" s="51">
        <v>927829416</v>
      </c>
      <c r="C443" s="51" t="s">
        <v>81</v>
      </c>
      <c r="D443" s="52">
        <v>32672</v>
      </c>
      <c r="E443" s="53">
        <f t="shared" ca="1" si="6"/>
        <v>35</v>
      </c>
      <c r="F443" s="76"/>
    </row>
    <row r="444" spans="1:6" x14ac:dyDescent="0.3">
      <c r="A444" s="56" t="s">
        <v>751</v>
      </c>
      <c r="B444" s="57">
        <v>1721043980</v>
      </c>
      <c r="C444" s="51" t="s">
        <v>368</v>
      </c>
      <c r="D444" s="52">
        <v>33282</v>
      </c>
      <c r="E444" s="53">
        <f t="shared" ca="1" si="6"/>
        <v>33</v>
      </c>
      <c r="F444" s="76"/>
    </row>
    <row r="445" spans="1:6" x14ac:dyDescent="0.3">
      <c r="A445" s="49" t="s">
        <v>752</v>
      </c>
      <c r="B445" s="50" t="s">
        <v>753</v>
      </c>
      <c r="C445" s="51" t="s">
        <v>754</v>
      </c>
      <c r="D445" s="52"/>
      <c r="E445" s="53" t="str">
        <f t="shared" ca="1" si="6"/>
        <v/>
      </c>
      <c r="F445" s="76"/>
    </row>
    <row r="446" spans="1:6" x14ac:dyDescent="0.3">
      <c r="A446" s="59" t="s">
        <v>755</v>
      </c>
      <c r="B446" s="51" t="s">
        <v>756</v>
      </c>
      <c r="C446" s="51" t="s">
        <v>404</v>
      </c>
      <c r="D446" s="52">
        <v>34157</v>
      </c>
      <c r="E446" s="53">
        <f t="shared" ca="1" si="6"/>
        <v>31</v>
      </c>
      <c r="F446" s="76"/>
    </row>
    <row r="447" spans="1:6" x14ac:dyDescent="0.3">
      <c r="A447" s="59" t="s">
        <v>757</v>
      </c>
      <c r="B447" s="51" t="s">
        <v>758</v>
      </c>
      <c r="C447" s="51" t="s">
        <v>45</v>
      </c>
      <c r="D447" s="52"/>
      <c r="E447" s="53" t="str">
        <f t="shared" ca="1" si="6"/>
        <v/>
      </c>
      <c r="F447" s="76"/>
    </row>
    <row r="448" spans="1:6" x14ac:dyDescent="0.3">
      <c r="A448" s="59" t="s">
        <v>759</v>
      </c>
      <c r="B448" s="51">
        <v>1725374779</v>
      </c>
      <c r="C448" s="51" t="s">
        <v>531</v>
      </c>
      <c r="D448" s="52">
        <v>34404</v>
      </c>
      <c r="E448" s="53">
        <f t="shared" ca="1" si="6"/>
        <v>30</v>
      </c>
      <c r="F448" s="76"/>
    </row>
    <row r="449" spans="1:6" x14ac:dyDescent="0.3">
      <c r="A449" s="49" t="s">
        <v>760</v>
      </c>
      <c r="B449" s="50" t="s">
        <v>761</v>
      </c>
      <c r="C449" s="51" t="s">
        <v>575</v>
      </c>
      <c r="D449" s="52">
        <v>33002</v>
      </c>
      <c r="E449" s="53">
        <f t="shared" ca="1" si="6"/>
        <v>34</v>
      </c>
      <c r="F449" s="76"/>
    </row>
    <row r="450" spans="1:6" x14ac:dyDescent="0.3">
      <c r="A450" s="56" t="s">
        <v>762</v>
      </c>
      <c r="B450" s="57">
        <v>1003763081</v>
      </c>
      <c r="C450" s="51" t="s">
        <v>45</v>
      </c>
      <c r="D450" s="52">
        <v>32984</v>
      </c>
      <c r="E450" s="53">
        <f t="shared" ca="1" si="6"/>
        <v>34</v>
      </c>
      <c r="F450" s="76"/>
    </row>
    <row r="451" spans="1:6" x14ac:dyDescent="0.3">
      <c r="A451" s="56" t="s">
        <v>763</v>
      </c>
      <c r="B451" s="57">
        <v>1004113021</v>
      </c>
      <c r="C451" s="51" t="s">
        <v>45</v>
      </c>
      <c r="D451" s="52">
        <v>32984</v>
      </c>
      <c r="E451" s="53">
        <f t="shared" ref="E451:E514" ca="1" si="7">IF(D451="","",ROUND((TODAY()-D451)/365,0))</f>
        <v>34</v>
      </c>
      <c r="F451" s="76"/>
    </row>
    <row r="452" spans="1:6" x14ac:dyDescent="0.3">
      <c r="A452" s="49" t="s">
        <v>764</v>
      </c>
      <c r="B452" s="50">
        <v>1004318646</v>
      </c>
      <c r="C452" s="51" t="s">
        <v>45</v>
      </c>
      <c r="D452" s="52"/>
      <c r="E452" s="53" t="str">
        <f t="shared" ca="1" si="7"/>
        <v/>
      </c>
      <c r="F452" s="76"/>
    </row>
    <row r="453" spans="1:6" x14ac:dyDescent="0.3">
      <c r="A453" s="59" t="s">
        <v>765</v>
      </c>
      <c r="B453" s="51">
        <v>1900727007</v>
      </c>
      <c r="C453" s="51" t="s">
        <v>45</v>
      </c>
      <c r="D453" s="52">
        <v>31438</v>
      </c>
      <c r="E453" s="53">
        <f t="shared" ca="1" si="7"/>
        <v>38</v>
      </c>
      <c r="F453" s="76"/>
    </row>
    <row r="454" spans="1:6" x14ac:dyDescent="0.3">
      <c r="A454" s="59" t="s">
        <v>766</v>
      </c>
      <c r="B454" s="51" t="s">
        <v>767</v>
      </c>
      <c r="C454" s="51" t="s">
        <v>45</v>
      </c>
      <c r="D454" s="52">
        <v>31438</v>
      </c>
      <c r="E454" s="53">
        <f t="shared" ca="1" si="7"/>
        <v>38</v>
      </c>
      <c r="F454" s="76"/>
    </row>
    <row r="455" spans="1:6" x14ac:dyDescent="0.3">
      <c r="A455" s="59" t="s">
        <v>768</v>
      </c>
      <c r="B455" s="51">
        <v>1725741944</v>
      </c>
      <c r="C455" s="51" t="s">
        <v>85</v>
      </c>
      <c r="D455" s="52">
        <v>33291</v>
      </c>
      <c r="E455" s="53">
        <f t="shared" ca="1" si="7"/>
        <v>33</v>
      </c>
      <c r="F455" s="76"/>
    </row>
    <row r="456" spans="1:6" x14ac:dyDescent="0.3">
      <c r="A456" s="56" t="s">
        <v>769</v>
      </c>
      <c r="B456" s="57">
        <v>1722286737</v>
      </c>
      <c r="C456" s="51" t="s">
        <v>45</v>
      </c>
      <c r="D456" s="52">
        <v>35657</v>
      </c>
      <c r="E456" s="53">
        <f t="shared" ca="1" si="7"/>
        <v>26</v>
      </c>
      <c r="F456" s="76"/>
    </row>
    <row r="457" spans="1:6" x14ac:dyDescent="0.3">
      <c r="A457" s="54" t="s">
        <v>770</v>
      </c>
      <c r="B457" s="62">
        <v>1600473464</v>
      </c>
      <c r="C457" s="51" t="s">
        <v>45</v>
      </c>
      <c r="D457" s="52"/>
      <c r="E457" s="53" t="str">
        <f t="shared" ca="1" si="7"/>
        <v/>
      </c>
      <c r="F457" s="76"/>
    </row>
    <row r="458" spans="1:6" x14ac:dyDescent="0.3">
      <c r="A458" s="59" t="s">
        <v>771</v>
      </c>
      <c r="B458" s="51">
        <v>1804814828</v>
      </c>
      <c r="C458" s="51" t="s">
        <v>45</v>
      </c>
      <c r="D458" s="52">
        <v>33204</v>
      </c>
      <c r="E458" s="53">
        <f t="shared" ca="1" si="7"/>
        <v>33</v>
      </c>
      <c r="F458" s="76"/>
    </row>
    <row r="459" spans="1:6" x14ac:dyDescent="0.3">
      <c r="A459" s="49" t="s">
        <v>772</v>
      </c>
      <c r="B459" s="50" t="s">
        <v>773</v>
      </c>
      <c r="C459" s="51" t="s">
        <v>48</v>
      </c>
      <c r="D459" s="52">
        <v>33027</v>
      </c>
      <c r="E459" s="53">
        <f t="shared" ca="1" si="7"/>
        <v>34</v>
      </c>
      <c r="F459" s="76"/>
    </row>
    <row r="460" spans="1:6" x14ac:dyDescent="0.3">
      <c r="A460" s="56" t="s">
        <v>774</v>
      </c>
      <c r="B460" s="57">
        <v>1714008149</v>
      </c>
      <c r="C460" s="51" t="s">
        <v>73</v>
      </c>
      <c r="D460" s="52">
        <v>32150</v>
      </c>
      <c r="E460" s="53">
        <f t="shared" ca="1" si="7"/>
        <v>36</v>
      </c>
      <c r="F460" s="76"/>
    </row>
    <row r="461" spans="1:6" x14ac:dyDescent="0.3">
      <c r="A461" s="54" t="s">
        <v>775</v>
      </c>
      <c r="B461" s="55" t="s">
        <v>776</v>
      </c>
      <c r="C461" s="51" t="s">
        <v>48</v>
      </c>
      <c r="D461" s="52"/>
      <c r="E461" s="53" t="str">
        <f t="shared" ca="1" si="7"/>
        <v/>
      </c>
      <c r="F461" s="76"/>
    </row>
    <row r="462" spans="1:6" x14ac:dyDescent="0.3">
      <c r="A462" s="56" t="s">
        <v>777</v>
      </c>
      <c r="B462" s="57" t="s">
        <v>778</v>
      </c>
      <c r="C462" s="51" t="s">
        <v>779</v>
      </c>
      <c r="D462" s="52">
        <v>28357</v>
      </c>
      <c r="E462" s="53">
        <f t="shared" ca="1" si="7"/>
        <v>46</v>
      </c>
      <c r="F462" s="76"/>
    </row>
    <row r="463" spans="1:6" x14ac:dyDescent="0.3">
      <c r="A463" s="59" t="s">
        <v>780</v>
      </c>
      <c r="B463" s="51">
        <v>6105663436</v>
      </c>
      <c r="C463" s="51" t="s">
        <v>60</v>
      </c>
      <c r="D463" s="52">
        <v>33674</v>
      </c>
      <c r="E463" s="53">
        <f t="shared" ca="1" si="7"/>
        <v>32</v>
      </c>
      <c r="F463" s="76"/>
    </row>
    <row r="464" spans="1:6" x14ac:dyDescent="0.3">
      <c r="A464" s="59" t="s">
        <v>781</v>
      </c>
      <c r="B464" s="51">
        <v>1721989786</v>
      </c>
      <c r="C464" s="51" t="s">
        <v>45</v>
      </c>
      <c r="D464" s="52">
        <v>33674</v>
      </c>
      <c r="E464" s="53">
        <f t="shared" ca="1" si="7"/>
        <v>32</v>
      </c>
      <c r="F464" s="76"/>
    </row>
    <row r="465" spans="1:6" x14ac:dyDescent="0.3">
      <c r="A465" s="59" t="s">
        <v>782</v>
      </c>
      <c r="B465" s="51">
        <v>1721702817</v>
      </c>
      <c r="C465" s="51" t="s">
        <v>45</v>
      </c>
      <c r="D465" s="52">
        <v>31751</v>
      </c>
      <c r="E465" s="53">
        <f t="shared" ca="1" si="7"/>
        <v>37</v>
      </c>
      <c r="F465" s="76"/>
    </row>
    <row r="466" spans="1:6" x14ac:dyDescent="0.3">
      <c r="A466" s="49" t="s">
        <v>783</v>
      </c>
      <c r="B466" s="61">
        <v>1726933714</v>
      </c>
      <c r="C466" s="51" t="s">
        <v>45</v>
      </c>
      <c r="D466" s="52"/>
      <c r="E466" s="53" t="str">
        <f t="shared" ca="1" si="7"/>
        <v/>
      </c>
      <c r="F466" s="76"/>
    </row>
    <row r="467" spans="1:6" x14ac:dyDescent="0.3">
      <c r="A467" s="49" t="s">
        <v>784</v>
      </c>
      <c r="B467" s="61">
        <v>1726273616</v>
      </c>
      <c r="C467" s="51" t="s">
        <v>45</v>
      </c>
      <c r="D467" s="52"/>
      <c r="E467" s="53" t="str">
        <f t="shared" ca="1" si="7"/>
        <v/>
      </c>
      <c r="F467" s="76"/>
    </row>
    <row r="468" spans="1:6" x14ac:dyDescent="0.3">
      <c r="A468" s="49" t="s">
        <v>785</v>
      </c>
      <c r="B468" s="50" t="s">
        <v>786</v>
      </c>
      <c r="C468" s="51" t="s">
        <v>754</v>
      </c>
      <c r="D468" s="52">
        <v>35419</v>
      </c>
      <c r="E468" s="53">
        <f t="shared" ca="1" si="7"/>
        <v>27</v>
      </c>
      <c r="F468" s="76"/>
    </row>
    <row r="469" spans="1:6" x14ac:dyDescent="0.3">
      <c r="A469" s="49" t="s">
        <v>787</v>
      </c>
      <c r="B469" s="50" t="s">
        <v>788</v>
      </c>
      <c r="C469" s="51" t="s">
        <v>368</v>
      </c>
      <c r="D469" s="52">
        <v>32390</v>
      </c>
      <c r="E469" s="53">
        <f t="shared" ca="1" si="7"/>
        <v>35</v>
      </c>
      <c r="F469" s="76"/>
    </row>
    <row r="470" spans="1:6" x14ac:dyDescent="0.3">
      <c r="A470" s="59" t="s">
        <v>789</v>
      </c>
      <c r="B470" s="51">
        <v>1400659718</v>
      </c>
      <c r="C470" s="51" t="s">
        <v>45</v>
      </c>
      <c r="D470" s="52">
        <v>32710</v>
      </c>
      <c r="E470" s="53">
        <f t="shared" ca="1" si="7"/>
        <v>34</v>
      </c>
      <c r="F470" s="76"/>
    </row>
    <row r="471" spans="1:6" x14ac:dyDescent="0.3">
      <c r="A471" s="59" t="s">
        <v>790</v>
      </c>
      <c r="B471" s="51">
        <v>1401053986</v>
      </c>
      <c r="C471" s="51" t="s">
        <v>45</v>
      </c>
      <c r="D471" s="52">
        <v>37063</v>
      </c>
      <c r="E471" s="53">
        <f t="shared" ca="1" si="7"/>
        <v>23</v>
      </c>
      <c r="F471" s="76"/>
    </row>
    <row r="472" spans="1:6" x14ac:dyDescent="0.3">
      <c r="A472" s="56" t="s">
        <v>791</v>
      </c>
      <c r="B472" s="57">
        <v>1105688301</v>
      </c>
      <c r="C472" s="51" t="s">
        <v>81</v>
      </c>
      <c r="D472" s="52">
        <v>34519</v>
      </c>
      <c r="E472" s="53">
        <f t="shared" ca="1" si="7"/>
        <v>30</v>
      </c>
      <c r="F472" s="76"/>
    </row>
    <row r="473" spans="1:6" x14ac:dyDescent="0.3">
      <c r="A473" s="54" t="s">
        <v>792</v>
      </c>
      <c r="B473" s="55" t="s">
        <v>793</v>
      </c>
      <c r="C473" s="51" t="s">
        <v>73</v>
      </c>
      <c r="D473" s="52">
        <v>30328</v>
      </c>
      <c r="E473" s="53">
        <f t="shared" ca="1" si="7"/>
        <v>41</v>
      </c>
      <c r="F473" s="76"/>
    </row>
    <row r="474" spans="1:6" x14ac:dyDescent="0.3">
      <c r="A474" s="56" t="s">
        <v>794</v>
      </c>
      <c r="B474" s="57">
        <v>1804620639</v>
      </c>
      <c r="C474" s="51" t="s">
        <v>87</v>
      </c>
      <c r="D474" s="52">
        <v>32835</v>
      </c>
      <c r="E474" s="53">
        <f t="shared" ca="1" si="7"/>
        <v>34</v>
      </c>
      <c r="F474" s="76"/>
    </row>
    <row r="475" spans="1:6" x14ac:dyDescent="0.3">
      <c r="A475" s="56" t="s">
        <v>795</v>
      </c>
      <c r="B475" s="57" t="s">
        <v>796</v>
      </c>
      <c r="C475" s="51" t="s">
        <v>85</v>
      </c>
      <c r="D475" s="52">
        <v>35112</v>
      </c>
      <c r="E475" s="53">
        <f t="shared" ca="1" si="7"/>
        <v>28</v>
      </c>
      <c r="F475" s="76"/>
    </row>
    <row r="476" spans="1:6" x14ac:dyDescent="0.3">
      <c r="A476" s="59" t="s">
        <v>797</v>
      </c>
      <c r="B476" s="51">
        <v>1205576109</v>
      </c>
      <c r="C476" s="51" t="s">
        <v>87</v>
      </c>
      <c r="D476" s="52">
        <v>36587</v>
      </c>
      <c r="E476" s="53">
        <f t="shared" ca="1" si="7"/>
        <v>24</v>
      </c>
      <c r="F476" s="76"/>
    </row>
    <row r="477" spans="1:6" x14ac:dyDescent="0.3">
      <c r="A477" s="49" t="s">
        <v>798</v>
      </c>
      <c r="B477" s="61" t="s">
        <v>799</v>
      </c>
      <c r="C477" s="51" t="s">
        <v>48</v>
      </c>
      <c r="D477" s="52"/>
      <c r="E477" s="53" t="str">
        <f t="shared" ca="1" si="7"/>
        <v/>
      </c>
      <c r="F477" s="76"/>
    </row>
    <row r="478" spans="1:6" x14ac:dyDescent="0.3">
      <c r="A478" s="49" t="s">
        <v>800</v>
      </c>
      <c r="B478" s="50" t="s">
        <v>801</v>
      </c>
      <c r="C478" s="51" t="s">
        <v>48</v>
      </c>
      <c r="D478" s="52">
        <v>35029</v>
      </c>
      <c r="E478" s="53">
        <f t="shared" ca="1" si="7"/>
        <v>28</v>
      </c>
      <c r="F478" s="76"/>
    </row>
    <row r="479" spans="1:6" x14ac:dyDescent="0.3">
      <c r="A479" s="54" t="s">
        <v>802</v>
      </c>
      <c r="B479" s="55" t="s">
        <v>803</v>
      </c>
      <c r="C479" s="51" t="s">
        <v>48</v>
      </c>
      <c r="D479" s="52">
        <v>37436</v>
      </c>
      <c r="E479" s="53">
        <f t="shared" ca="1" si="7"/>
        <v>22</v>
      </c>
      <c r="F479" s="76"/>
    </row>
    <row r="480" spans="1:6" x14ac:dyDescent="0.3">
      <c r="A480" s="49" t="s">
        <v>804</v>
      </c>
      <c r="B480" s="50" t="s">
        <v>805</v>
      </c>
      <c r="C480" s="51" t="s">
        <v>45</v>
      </c>
      <c r="D480" s="52"/>
      <c r="E480" s="53" t="str">
        <f t="shared" ca="1" si="7"/>
        <v/>
      </c>
      <c r="F480" s="76"/>
    </row>
    <row r="481" spans="1:6" x14ac:dyDescent="0.3">
      <c r="A481" s="59" t="s">
        <v>806</v>
      </c>
      <c r="B481" s="51">
        <v>1104299142</v>
      </c>
      <c r="C481" s="51" t="s">
        <v>45</v>
      </c>
      <c r="D481" s="52">
        <v>30545</v>
      </c>
      <c r="E481" s="53">
        <f t="shared" ca="1" si="7"/>
        <v>40</v>
      </c>
      <c r="F481" s="76"/>
    </row>
    <row r="482" spans="1:6" x14ac:dyDescent="0.3">
      <c r="A482" s="59" t="s">
        <v>807</v>
      </c>
      <c r="B482" s="51">
        <v>1004313951</v>
      </c>
      <c r="C482" s="51" t="s">
        <v>45</v>
      </c>
      <c r="D482" s="52">
        <v>36587</v>
      </c>
      <c r="E482" s="53">
        <f t="shared" ca="1" si="7"/>
        <v>24</v>
      </c>
      <c r="F482" s="76"/>
    </row>
    <row r="483" spans="1:6" x14ac:dyDescent="0.3">
      <c r="A483" s="59" t="s">
        <v>808</v>
      </c>
      <c r="B483" s="51">
        <v>1723644686</v>
      </c>
      <c r="C483" s="51" t="s">
        <v>809</v>
      </c>
      <c r="D483" s="52">
        <v>34032</v>
      </c>
      <c r="E483" s="53">
        <f t="shared" ca="1" si="7"/>
        <v>31</v>
      </c>
      <c r="F483" s="76"/>
    </row>
    <row r="484" spans="1:6" x14ac:dyDescent="0.3">
      <c r="A484" s="56" t="s">
        <v>810</v>
      </c>
      <c r="B484" s="57">
        <v>1900724194</v>
      </c>
      <c r="C484" s="51" t="s">
        <v>45</v>
      </c>
      <c r="D484" s="52">
        <v>33365</v>
      </c>
      <c r="E484" s="53">
        <f t="shared" ca="1" si="7"/>
        <v>33</v>
      </c>
      <c r="F484" s="76"/>
    </row>
    <row r="485" spans="1:6" x14ac:dyDescent="0.3">
      <c r="A485" s="64" t="s">
        <v>811</v>
      </c>
      <c r="B485" s="50" t="s">
        <v>812</v>
      </c>
      <c r="C485" s="51" t="s">
        <v>48</v>
      </c>
      <c r="D485" s="52">
        <v>27043</v>
      </c>
      <c r="E485" s="53">
        <f t="shared" ca="1" si="7"/>
        <v>50</v>
      </c>
      <c r="F485" s="76"/>
    </row>
    <row r="486" spans="1:6" x14ac:dyDescent="0.3">
      <c r="A486" s="59" t="s">
        <v>813</v>
      </c>
      <c r="B486" s="51" t="s">
        <v>814</v>
      </c>
      <c r="C486" s="51" t="s">
        <v>45</v>
      </c>
      <c r="D486" s="52">
        <v>33694</v>
      </c>
      <c r="E486" s="53">
        <f t="shared" ca="1" si="7"/>
        <v>32</v>
      </c>
      <c r="F486" s="76"/>
    </row>
    <row r="487" spans="1:6" x14ac:dyDescent="0.3">
      <c r="A487" s="59" t="s">
        <v>815</v>
      </c>
      <c r="B487" s="51">
        <v>1717826257</v>
      </c>
      <c r="C487" s="51" t="s">
        <v>70</v>
      </c>
      <c r="D487" s="52">
        <v>33330</v>
      </c>
      <c r="E487" s="53">
        <f t="shared" ca="1" si="7"/>
        <v>33</v>
      </c>
      <c r="F487" s="76"/>
    </row>
    <row r="488" spans="1:6" x14ac:dyDescent="0.3">
      <c r="A488" s="59" t="s">
        <v>816</v>
      </c>
      <c r="B488" s="51">
        <v>1104553837</v>
      </c>
      <c r="C488" s="51" t="s">
        <v>45</v>
      </c>
      <c r="D488" s="52">
        <v>34014</v>
      </c>
      <c r="E488" s="53">
        <f t="shared" ca="1" si="7"/>
        <v>31</v>
      </c>
      <c r="F488" s="76"/>
    </row>
    <row r="489" spans="1:6" x14ac:dyDescent="0.3">
      <c r="A489" s="56" t="s">
        <v>817</v>
      </c>
      <c r="B489" s="57" t="s">
        <v>818</v>
      </c>
      <c r="C489" s="51" t="s">
        <v>85</v>
      </c>
      <c r="D489" s="52">
        <v>34082</v>
      </c>
      <c r="E489" s="53">
        <f t="shared" ca="1" si="7"/>
        <v>31</v>
      </c>
      <c r="F489" s="76"/>
    </row>
    <row r="490" spans="1:6" x14ac:dyDescent="0.3">
      <c r="A490" s="59" t="s">
        <v>819</v>
      </c>
      <c r="B490" s="51">
        <v>1723009153</v>
      </c>
      <c r="C490" s="51" t="s">
        <v>186</v>
      </c>
      <c r="D490" s="52">
        <v>34587</v>
      </c>
      <c r="E490" s="53">
        <f t="shared" ca="1" si="7"/>
        <v>29</v>
      </c>
      <c r="F490" s="76"/>
    </row>
    <row r="491" spans="1:6" x14ac:dyDescent="0.3">
      <c r="A491" s="49" t="s">
        <v>820</v>
      </c>
      <c r="B491" s="50" t="s">
        <v>821</v>
      </c>
      <c r="C491" s="51" t="s">
        <v>48</v>
      </c>
      <c r="D491" s="52">
        <v>28460</v>
      </c>
      <c r="E491" s="53">
        <f t="shared" ca="1" si="7"/>
        <v>46</v>
      </c>
      <c r="F491" s="76"/>
    </row>
    <row r="492" spans="1:6" x14ac:dyDescent="0.3">
      <c r="A492" s="49" t="s">
        <v>822</v>
      </c>
      <c r="B492" s="50" t="s">
        <v>823</v>
      </c>
      <c r="C492" s="51" t="s">
        <v>48</v>
      </c>
      <c r="D492" s="52">
        <v>25717</v>
      </c>
      <c r="E492" s="53">
        <f t="shared" ca="1" si="7"/>
        <v>54</v>
      </c>
      <c r="F492" s="76"/>
    </row>
    <row r="493" spans="1:6" x14ac:dyDescent="0.3">
      <c r="A493" s="59" t="s">
        <v>824</v>
      </c>
      <c r="B493" s="51">
        <v>1105518409</v>
      </c>
      <c r="C493" s="51" t="s">
        <v>48</v>
      </c>
      <c r="D493" s="52">
        <v>38046</v>
      </c>
      <c r="E493" s="53">
        <f t="shared" ca="1" si="7"/>
        <v>20</v>
      </c>
      <c r="F493" s="76"/>
    </row>
    <row r="494" spans="1:6" x14ac:dyDescent="0.3">
      <c r="A494" s="59" t="s">
        <v>825</v>
      </c>
      <c r="B494" s="51">
        <v>1104905136</v>
      </c>
      <c r="C494" s="51" t="s">
        <v>45</v>
      </c>
      <c r="D494" s="52">
        <v>35084</v>
      </c>
      <c r="E494" s="53">
        <f t="shared" ca="1" si="7"/>
        <v>28</v>
      </c>
      <c r="F494" s="76"/>
    </row>
    <row r="495" spans="1:6" x14ac:dyDescent="0.3">
      <c r="A495" s="49" t="s">
        <v>826</v>
      </c>
      <c r="B495" s="50" t="s">
        <v>827</v>
      </c>
      <c r="C495" s="51" t="s">
        <v>48</v>
      </c>
      <c r="D495" s="52">
        <v>32596</v>
      </c>
      <c r="E495" s="53">
        <f t="shared" ca="1" si="7"/>
        <v>35</v>
      </c>
      <c r="F495" s="76"/>
    </row>
    <row r="496" spans="1:6" x14ac:dyDescent="0.3">
      <c r="A496" s="54" t="s">
        <v>828</v>
      </c>
      <c r="B496" s="55">
        <v>1401217383</v>
      </c>
      <c r="C496" s="51" t="s">
        <v>45</v>
      </c>
      <c r="D496" s="52"/>
      <c r="E496" s="53" t="str">
        <f t="shared" ca="1" si="7"/>
        <v/>
      </c>
      <c r="F496" s="76"/>
    </row>
    <row r="497" spans="1:6" x14ac:dyDescent="0.3">
      <c r="A497" s="59" t="s">
        <v>829</v>
      </c>
      <c r="B497" s="50" t="s">
        <v>830</v>
      </c>
      <c r="C497" s="51" t="s">
        <v>87</v>
      </c>
      <c r="D497" s="52">
        <v>35052</v>
      </c>
      <c r="E497" s="53">
        <f t="shared" ca="1" si="7"/>
        <v>28</v>
      </c>
      <c r="F497" s="76"/>
    </row>
    <row r="498" spans="1:6" x14ac:dyDescent="0.3">
      <c r="A498" s="56" t="s">
        <v>831</v>
      </c>
      <c r="B498" s="57">
        <v>1722661939</v>
      </c>
      <c r="C498" s="51" t="s">
        <v>87</v>
      </c>
      <c r="D498" s="52">
        <v>34350</v>
      </c>
      <c r="E498" s="53">
        <f t="shared" ca="1" si="7"/>
        <v>30</v>
      </c>
      <c r="F498" s="76"/>
    </row>
    <row r="499" spans="1:6" x14ac:dyDescent="0.3">
      <c r="A499" s="59" t="s">
        <v>832</v>
      </c>
      <c r="B499" s="51">
        <v>1721730974</v>
      </c>
      <c r="C499" s="51" t="s">
        <v>73</v>
      </c>
      <c r="D499" s="52">
        <v>32438</v>
      </c>
      <c r="E499" s="53">
        <f t="shared" ca="1" si="7"/>
        <v>35</v>
      </c>
      <c r="F499" s="76"/>
    </row>
    <row r="500" spans="1:6" x14ac:dyDescent="0.3">
      <c r="A500" s="59" t="s">
        <v>833</v>
      </c>
      <c r="B500" s="51" t="s">
        <v>834</v>
      </c>
      <c r="C500" s="51" t="s">
        <v>48</v>
      </c>
      <c r="D500" s="52">
        <v>36936</v>
      </c>
      <c r="E500" s="53">
        <f t="shared" ca="1" si="7"/>
        <v>23</v>
      </c>
      <c r="F500" s="76"/>
    </row>
    <row r="501" spans="1:6" x14ac:dyDescent="0.3">
      <c r="A501" s="59" t="s">
        <v>835</v>
      </c>
      <c r="B501" s="51">
        <v>1720026481</v>
      </c>
      <c r="C501" s="51" t="s">
        <v>368</v>
      </c>
      <c r="D501" s="52">
        <v>33622</v>
      </c>
      <c r="E501" s="53">
        <f t="shared" ca="1" si="7"/>
        <v>32</v>
      </c>
      <c r="F501" s="76"/>
    </row>
    <row r="502" spans="1:6" x14ac:dyDescent="0.3">
      <c r="A502" s="49" t="s">
        <v>836</v>
      </c>
      <c r="B502" s="61" t="s">
        <v>837</v>
      </c>
      <c r="C502" s="51" t="s">
        <v>45</v>
      </c>
      <c r="D502" s="52"/>
      <c r="E502" s="53" t="str">
        <f t="shared" ca="1" si="7"/>
        <v/>
      </c>
      <c r="F502" s="76"/>
    </row>
    <row r="503" spans="1:6" x14ac:dyDescent="0.3">
      <c r="A503" s="54" t="s">
        <v>838</v>
      </c>
      <c r="B503" s="55" t="s">
        <v>839</v>
      </c>
      <c r="C503" s="51" t="s">
        <v>48</v>
      </c>
      <c r="D503" s="52">
        <v>32613</v>
      </c>
      <c r="E503" s="53">
        <f t="shared" ca="1" si="7"/>
        <v>35</v>
      </c>
      <c r="F503" s="76"/>
    </row>
    <row r="504" spans="1:6" x14ac:dyDescent="0.3">
      <c r="A504" s="54" t="s">
        <v>840</v>
      </c>
      <c r="B504" s="55" t="s">
        <v>841</v>
      </c>
      <c r="C504" s="51" t="s">
        <v>48</v>
      </c>
      <c r="D504" s="52"/>
      <c r="E504" s="53" t="str">
        <f t="shared" ca="1" si="7"/>
        <v/>
      </c>
      <c r="F504" s="76"/>
    </row>
    <row r="505" spans="1:6" x14ac:dyDescent="0.3">
      <c r="A505" s="49" t="s">
        <v>842</v>
      </c>
      <c r="B505" s="50" t="s">
        <v>843</v>
      </c>
      <c r="C505" s="51" t="s">
        <v>48</v>
      </c>
      <c r="D505" s="52"/>
      <c r="E505" s="53" t="str">
        <f t="shared" ca="1" si="7"/>
        <v/>
      </c>
      <c r="F505" s="76"/>
    </row>
    <row r="506" spans="1:6" x14ac:dyDescent="0.3">
      <c r="A506" s="49" t="s">
        <v>844</v>
      </c>
      <c r="B506" s="50" t="s">
        <v>845</v>
      </c>
      <c r="C506" s="51" t="s">
        <v>48</v>
      </c>
      <c r="D506" s="52">
        <v>37393</v>
      </c>
      <c r="E506" s="53">
        <f t="shared" ca="1" si="7"/>
        <v>22</v>
      </c>
      <c r="F506" s="76"/>
    </row>
    <row r="507" spans="1:6" x14ac:dyDescent="0.3">
      <c r="A507" s="49" t="s">
        <v>846</v>
      </c>
      <c r="B507" s="50" t="s">
        <v>847</v>
      </c>
      <c r="C507" s="51" t="s">
        <v>48</v>
      </c>
      <c r="D507" s="52">
        <v>35963</v>
      </c>
      <c r="E507" s="53">
        <f t="shared" ca="1" si="7"/>
        <v>26</v>
      </c>
      <c r="F507" s="76"/>
    </row>
    <row r="508" spans="1:6" x14ac:dyDescent="0.3">
      <c r="A508" s="54" t="s">
        <v>848</v>
      </c>
      <c r="B508" s="55" t="s">
        <v>849</v>
      </c>
      <c r="C508" s="51" t="s">
        <v>48</v>
      </c>
      <c r="D508" s="52"/>
      <c r="E508" s="53" t="str">
        <f t="shared" ca="1" si="7"/>
        <v/>
      </c>
      <c r="F508" s="76"/>
    </row>
    <row r="509" spans="1:6" x14ac:dyDescent="0.3">
      <c r="A509" s="49" t="s">
        <v>850</v>
      </c>
      <c r="B509" s="50" t="s">
        <v>851</v>
      </c>
      <c r="C509" s="51" t="s">
        <v>48</v>
      </c>
      <c r="D509" s="52"/>
      <c r="E509" s="53" t="str">
        <f t="shared" ca="1" si="7"/>
        <v/>
      </c>
      <c r="F509" s="76"/>
    </row>
    <row r="510" spans="1:6" x14ac:dyDescent="0.3">
      <c r="A510" s="59" t="s">
        <v>852</v>
      </c>
      <c r="B510" s="51">
        <v>6105529033</v>
      </c>
      <c r="C510" s="51" t="s">
        <v>60</v>
      </c>
      <c r="D510" s="52">
        <v>31190</v>
      </c>
      <c r="E510" s="53">
        <f t="shared" ca="1" si="7"/>
        <v>39</v>
      </c>
      <c r="F510" s="76"/>
    </row>
    <row r="511" spans="1:6" x14ac:dyDescent="0.3">
      <c r="A511" s="49" t="s">
        <v>853</v>
      </c>
      <c r="B511" s="61">
        <v>1500856479</v>
      </c>
      <c r="C511" s="51" t="s">
        <v>45</v>
      </c>
      <c r="D511" s="52"/>
      <c r="E511" s="53" t="str">
        <f t="shared" ca="1" si="7"/>
        <v/>
      </c>
      <c r="F511" s="76"/>
    </row>
    <row r="512" spans="1:6" x14ac:dyDescent="0.3">
      <c r="A512" s="54" t="s">
        <v>854</v>
      </c>
      <c r="B512" s="55" t="s">
        <v>855</v>
      </c>
      <c r="C512" s="51" t="s">
        <v>73</v>
      </c>
      <c r="D512" s="52"/>
      <c r="E512" s="53" t="str">
        <f t="shared" ca="1" si="7"/>
        <v/>
      </c>
      <c r="F512" s="76"/>
    </row>
    <row r="513" spans="1:6" x14ac:dyDescent="0.3">
      <c r="A513" s="69" t="s">
        <v>856</v>
      </c>
      <c r="B513" s="55" t="s">
        <v>857</v>
      </c>
      <c r="C513" s="51" t="s">
        <v>754</v>
      </c>
      <c r="D513" s="52"/>
      <c r="E513" s="53" t="str">
        <f t="shared" ca="1" si="7"/>
        <v/>
      </c>
      <c r="F513" s="76"/>
    </row>
    <row r="514" spans="1:6" x14ac:dyDescent="0.3">
      <c r="A514" s="56" t="s">
        <v>858</v>
      </c>
      <c r="B514" s="57">
        <v>1722408729</v>
      </c>
      <c r="C514" s="51" t="s">
        <v>85</v>
      </c>
      <c r="D514" s="52">
        <v>35273</v>
      </c>
      <c r="E514" s="53">
        <f t="shared" ca="1" si="7"/>
        <v>27</v>
      </c>
      <c r="F514" s="76"/>
    </row>
    <row r="515" spans="1:6" x14ac:dyDescent="0.3">
      <c r="A515" s="49" t="s">
        <v>859</v>
      </c>
      <c r="B515" s="50" t="s">
        <v>860</v>
      </c>
      <c r="C515" s="51" t="s">
        <v>48</v>
      </c>
      <c r="D515" s="52">
        <v>33656</v>
      </c>
      <c r="E515" s="53">
        <f t="shared" ref="E515:E578" ca="1" si="8">IF(D515="","",ROUND((TODAY()-D515)/365,0))</f>
        <v>32</v>
      </c>
      <c r="F515" s="76"/>
    </row>
    <row r="516" spans="1:6" x14ac:dyDescent="0.3">
      <c r="A516" s="59" t="s">
        <v>861</v>
      </c>
      <c r="B516" s="51" t="s">
        <v>862</v>
      </c>
      <c r="C516" s="51" t="s">
        <v>45</v>
      </c>
      <c r="D516" s="52">
        <v>28118</v>
      </c>
      <c r="E516" s="53">
        <f t="shared" ca="1" si="8"/>
        <v>47</v>
      </c>
      <c r="F516" s="76"/>
    </row>
    <row r="517" spans="1:6" x14ac:dyDescent="0.3">
      <c r="A517" s="49" t="s">
        <v>863</v>
      </c>
      <c r="B517" s="50" t="s">
        <v>864</v>
      </c>
      <c r="C517" s="51" t="s">
        <v>48</v>
      </c>
      <c r="D517" s="52">
        <v>31995</v>
      </c>
      <c r="E517" s="53">
        <f t="shared" ca="1" si="8"/>
        <v>36</v>
      </c>
      <c r="F517" s="76"/>
    </row>
    <row r="518" spans="1:6" x14ac:dyDescent="0.3">
      <c r="A518" s="49" t="s">
        <v>865</v>
      </c>
      <c r="B518" s="50" t="s">
        <v>866</v>
      </c>
      <c r="C518" s="51" t="s">
        <v>48</v>
      </c>
      <c r="D518" s="52">
        <v>34903</v>
      </c>
      <c r="E518" s="53">
        <f t="shared" ca="1" si="8"/>
        <v>28</v>
      </c>
      <c r="F518" s="76"/>
    </row>
    <row r="519" spans="1:6" x14ac:dyDescent="0.3">
      <c r="A519" s="56" t="s">
        <v>867</v>
      </c>
      <c r="B519" s="57">
        <v>2200521207</v>
      </c>
      <c r="C519" s="51" t="s">
        <v>45</v>
      </c>
      <c r="D519" s="52">
        <v>34762</v>
      </c>
      <c r="E519" s="53">
        <f t="shared" ca="1" si="8"/>
        <v>29</v>
      </c>
      <c r="F519" s="76"/>
    </row>
    <row r="520" spans="1:6" x14ac:dyDescent="0.3">
      <c r="A520" s="59" t="s">
        <v>868</v>
      </c>
      <c r="B520" s="51">
        <v>1004510630</v>
      </c>
      <c r="C520" s="51" t="s">
        <v>45</v>
      </c>
      <c r="D520" s="52">
        <v>36597</v>
      </c>
      <c r="E520" s="53">
        <f t="shared" ca="1" si="8"/>
        <v>24</v>
      </c>
      <c r="F520" s="76"/>
    </row>
    <row r="521" spans="1:6" x14ac:dyDescent="0.3">
      <c r="A521" s="49" t="s">
        <v>869</v>
      </c>
      <c r="B521" s="50" t="s">
        <v>870</v>
      </c>
      <c r="C521" s="51" t="s">
        <v>486</v>
      </c>
      <c r="D521" s="52">
        <v>37095</v>
      </c>
      <c r="E521" s="53">
        <f t="shared" ca="1" si="8"/>
        <v>22</v>
      </c>
      <c r="F521" s="76"/>
    </row>
    <row r="522" spans="1:6" x14ac:dyDescent="0.3">
      <c r="A522" s="59" t="s">
        <v>871</v>
      </c>
      <c r="B522" s="51" t="s">
        <v>872</v>
      </c>
      <c r="C522" s="51" t="s">
        <v>85</v>
      </c>
      <c r="D522" s="52">
        <v>34189</v>
      </c>
      <c r="E522" s="53">
        <f t="shared" ca="1" si="8"/>
        <v>30</v>
      </c>
      <c r="F522" s="76"/>
    </row>
    <row r="523" spans="1:6" x14ac:dyDescent="0.3">
      <c r="A523" s="59" t="s">
        <v>873</v>
      </c>
      <c r="B523" s="51">
        <v>1004606347</v>
      </c>
      <c r="C523" s="51" t="s">
        <v>45</v>
      </c>
      <c r="D523" s="52">
        <v>34189</v>
      </c>
      <c r="E523" s="53">
        <f t="shared" ca="1" si="8"/>
        <v>30</v>
      </c>
      <c r="F523" s="76"/>
    </row>
    <row r="524" spans="1:6" x14ac:dyDescent="0.3">
      <c r="A524" s="49" t="s">
        <v>874</v>
      </c>
      <c r="B524" s="50" t="s">
        <v>875</v>
      </c>
      <c r="C524" s="51" t="s">
        <v>45</v>
      </c>
      <c r="D524" s="52"/>
      <c r="E524" s="53" t="str">
        <f t="shared" ca="1" si="8"/>
        <v/>
      </c>
      <c r="F524" s="76"/>
    </row>
    <row r="525" spans="1:6" x14ac:dyDescent="0.3">
      <c r="A525" s="54" t="s">
        <v>876</v>
      </c>
      <c r="B525" s="55" t="s">
        <v>877</v>
      </c>
      <c r="C525" s="51" t="s">
        <v>81</v>
      </c>
      <c r="D525" s="52"/>
      <c r="E525" s="53" t="str">
        <f t="shared" ca="1" si="8"/>
        <v/>
      </c>
      <c r="F525" s="76"/>
    </row>
    <row r="526" spans="1:6" x14ac:dyDescent="0.3">
      <c r="A526" s="54" t="s">
        <v>878</v>
      </c>
      <c r="B526" s="55">
        <v>1004090761</v>
      </c>
      <c r="C526" s="51" t="s">
        <v>45</v>
      </c>
      <c r="D526" s="52"/>
      <c r="E526" s="53" t="str">
        <f t="shared" ca="1" si="8"/>
        <v/>
      </c>
      <c r="F526" s="76"/>
    </row>
    <row r="527" spans="1:6" x14ac:dyDescent="0.3">
      <c r="A527" s="59" t="s">
        <v>879</v>
      </c>
      <c r="B527" s="51">
        <v>1004090153</v>
      </c>
      <c r="C527" s="51" t="s">
        <v>45</v>
      </c>
      <c r="D527" s="52">
        <v>35428</v>
      </c>
      <c r="E527" s="53">
        <f t="shared" ca="1" si="8"/>
        <v>27</v>
      </c>
      <c r="F527" s="76"/>
    </row>
    <row r="528" spans="1:6" x14ac:dyDescent="0.3">
      <c r="A528" s="59" t="s">
        <v>880</v>
      </c>
      <c r="B528" s="51">
        <v>1725576613</v>
      </c>
      <c r="C528" s="51" t="s">
        <v>85</v>
      </c>
      <c r="D528" s="52">
        <v>34042</v>
      </c>
      <c r="E528" s="53">
        <f t="shared" ca="1" si="8"/>
        <v>31</v>
      </c>
      <c r="F528" s="76"/>
    </row>
    <row r="529" spans="1:6" x14ac:dyDescent="0.3">
      <c r="A529" s="56" t="s">
        <v>881</v>
      </c>
      <c r="B529" s="57">
        <v>1003876016</v>
      </c>
      <c r="C529" s="51" t="s">
        <v>45</v>
      </c>
      <c r="D529" s="52">
        <v>36050</v>
      </c>
      <c r="E529" s="53">
        <f t="shared" ca="1" si="8"/>
        <v>25</v>
      </c>
      <c r="F529" s="76"/>
    </row>
    <row r="530" spans="1:6" x14ac:dyDescent="0.3">
      <c r="A530" s="59" t="s">
        <v>882</v>
      </c>
      <c r="B530" s="51">
        <v>1003975487</v>
      </c>
      <c r="C530" s="51" t="s">
        <v>45</v>
      </c>
      <c r="D530" s="52">
        <v>37399</v>
      </c>
      <c r="E530" s="53">
        <f t="shared" ca="1" si="8"/>
        <v>22</v>
      </c>
      <c r="F530" s="76"/>
    </row>
    <row r="531" spans="1:6" x14ac:dyDescent="0.3">
      <c r="A531" s="59" t="s">
        <v>883</v>
      </c>
      <c r="B531" s="57" t="s">
        <v>884</v>
      </c>
      <c r="C531" s="51" t="s">
        <v>368</v>
      </c>
      <c r="D531" s="52">
        <v>31904</v>
      </c>
      <c r="E531" s="53">
        <f t="shared" ca="1" si="8"/>
        <v>37</v>
      </c>
      <c r="F531" s="76"/>
    </row>
    <row r="532" spans="1:6" x14ac:dyDescent="0.3">
      <c r="A532" s="59" t="s">
        <v>885</v>
      </c>
      <c r="B532" s="51">
        <v>1401202062</v>
      </c>
      <c r="C532" s="51" t="s">
        <v>45</v>
      </c>
      <c r="D532" s="52">
        <v>37399</v>
      </c>
      <c r="E532" s="53">
        <f t="shared" ca="1" si="8"/>
        <v>22</v>
      </c>
      <c r="F532" s="76"/>
    </row>
    <row r="533" spans="1:6" x14ac:dyDescent="0.3">
      <c r="A533" s="59" t="s">
        <v>886</v>
      </c>
      <c r="B533" s="51">
        <v>1722037841</v>
      </c>
      <c r="C533" s="51" t="s">
        <v>60</v>
      </c>
      <c r="D533" s="52">
        <v>33216</v>
      </c>
      <c r="E533" s="53">
        <f t="shared" ca="1" si="8"/>
        <v>33</v>
      </c>
      <c r="F533" s="76"/>
    </row>
    <row r="534" spans="1:6" x14ac:dyDescent="0.3">
      <c r="A534" s="59" t="s">
        <v>887</v>
      </c>
      <c r="B534" s="51">
        <v>1722037882</v>
      </c>
      <c r="C534" s="51" t="s">
        <v>45</v>
      </c>
      <c r="D534" s="52">
        <v>36243</v>
      </c>
      <c r="E534" s="53">
        <f t="shared" ca="1" si="8"/>
        <v>25</v>
      </c>
      <c r="F534" s="76"/>
    </row>
    <row r="535" spans="1:6" x14ac:dyDescent="0.3">
      <c r="A535" s="56" t="s">
        <v>888</v>
      </c>
      <c r="B535" s="57">
        <v>1900419779</v>
      </c>
      <c r="C535" s="51" t="s">
        <v>55</v>
      </c>
      <c r="D535" s="52">
        <v>28629</v>
      </c>
      <c r="E535" s="53">
        <f t="shared" ca="1" si="8"/>
        <v>46</v>
      </c>
      <c r="F535" s="76"/>
    </row>
    <row r="536" spans="1:6" x14ac:dyDescent="0.3">
      <c r="A536" s="56" t="s">
        <v>889</v>
      </c>
      <c r="B536" s="57">
        <v>1900618479</v>
      </c>
      <c r="C536" s="51" t="s">
        <v>45</v>
      </c>
      <c r="D536" s="52">
        <v>32286</v>
      </c>
      <c r="E536" s="53">
        <f t="shared" ca="1" si="8"/>
        <v>36</v>
      </c>
      <c r="F536" s="76"/>
    </row>
    <row r="537" spans="1:6" x14ac:dyDescent="0.3">
      <c r="A537" s="56" t="s">
        <v>890</v>
      </c>
      <c r="B537" s="57">
        <v>1727979096</v>
      </c>
      <c r="C537" s="51" t="s">
        <v>809</v>
      </c>
      <c r="D537" s="52">
        <v>36392</v>
      </c>
      <c r="E537" s="53">
        <f t="shared" ca="1" si="8"/>
        <v>24</v>
      </c>
      <c r="F537" s="76"/>
    </row>
    <row r="538" spans="1:6" x14ac:dyDescent="0.3">
      <c r="A538" s="56" t="s">
        <v>891</v>
      </c>
      <c r="B538" s="57">
        <v>1004327084</v>
      </c>
      <c r="C538" s="51" t="s">
        <v>321</v>
      </c>
      <c r="D538" s="52">
        <v>33216</v>
      </c>
      <c r="E538" s="53">
        <f t="shared" ca="1" si="8"/>
        <v>33</v>
      </c>
      <c r="F538" s="76"/>
    </row>
    <row r="539" spans="1:6" x14ac:dyDescent="0.3">
      <c r="A539" s="56" t="s">
        <v>892</v>
      </c>
      <c r="B539" s="57">
        <v>1722529961</v>
      </c>
      <c r="C539" s="51" t="s">
        <v>81</v>
      </c>
      <c r="D539" s="52">
        <v>35307</v>
      </c>
      <c r="E539" s="53">
        <f t="shared" ca="1" si="8"/>
        <v>27</v>
      </c>
      <c r="F539" s="76"/>
    </row>
    <row r="540" spans="1:6" x14ac:dyDescent="0.3">
      <c r="A540" s="56" t="s">
        <v>893</v>
      </c>
      <c r="B540" s="57">
        <v>1718652967</v>
      </c>
      <c r="C540" s="51" t="s">
        <v>531</v>
      </c>
      <c r="D540" s="52">
        <v>35307</v>
      </c>
      <c r="E540" s="53">
        <f t="shared" ca="1" si="8"/>
        <v>27</v>
      </c>
      <c r="F540" s="76"/>
    </row>
    <row r="541" spans="1:6" x14ac:dyDescent="0.3">
      <c r="A541" s="54" t="s">
        <v>894</v>
      </c>
      <c r="B541" s="55" t="s">
        <v>895</v>
      </c>
      <c r="C541" s="51" t="s">
        <v>85</v>
      </c>
      <c r="D541" s="52"/>
      <c r="E541" s="53" t="str">
        <f t="shared" ca="1" si="8"/>
        <v/>
      </c>
      <c r="F541" s="76"/>
    </row>
    <row r="542" spans="1:6" x14ac:dyDescent="0.3">
      <c r="A542" s="59" t="s">
        <v>896</v>
      </c>
      <c r="B542" s="51">
        <v>1723211312</v>
      </c>
      <c r="C542" s="51" t="s">
        <v>87</v>
      </c>
      <c r="D542" s="52">
        <v>33525</v>
      </c>
      <c r="E542" s="53">
        <f t="shared" ca="1" si="8"/>
        <v>32</v>
      </c>
      <c r="F542" s="76"/>
    </row>
    <row r="543" spans="1:6" x14ac:dyDescent="0.3">
      <c r="A543" s="54" t="s">
        <v>897</v>
      </c>
      <c r="B543" s="55" t="s">
        <v>898</v>
      </c>
      <c r="C543" s="51" t="s">
        <v>531</v>
      </c>
      <c r="D543" s="52">
        <v>34308</v>
      </c>
      <c r="E543" s="53">
        <f t="shared" ca="1" si="8"/>
        <v>30</v>
      </c>
      <c r="F543" s="76"/>
    </row>
    <row r="544" spans="1:6" x14ac:dyDescent="0.3">
      <c r="A544" s="59" t="s">
        <v>899</v>
      </c>
      <c r="B544" s="51">
        <v>1900775964</v>
      </c>
      <c r="C544" s="51" t="s">
        <v>45</v>
      </c>
      <c r="D544" s="52">
        <v>36489</v>
      </c>
      <c r="E544" s="53">
        <f t="shared" ca="1" si="8"/>
        <v>24</v>
      </c>
      <c r="F544" s="76"/>
    </row>
    <row r="545" spans="1:6" x14ac:dyDescent="0.3">
      <c r="A545" s="54" t="s">
        <v>900</v>
      </c>
      <c r="B545" s="55">
        <v>1104693989</v>
      </c>
      <c r="C545" s="51" t="s">
        <v>55</v>
      </c>
      <c r="D545" s="52"/>
      <c r="E545" s="53" t="str">
        <f t="shared" ca="1" si="8"/>
        <v/>
      </c>
      <c r="F545" s="76"/>
    </row>
    <row r="546" spans="1:6" x14ac:dyDescent="0.3">
      <c r="A546" s="59" t="s">
        <v>901</v>
      </c>
      <c r="B546" s="51">
        <v>1900456441</v>
      </c>
      <c r="C546" s="51" t="s">
        <v>81</v>
      </c>
      <c r="D546" s="52">
        <v>35173</v>
      </c>
      <c r="E546" s="53">
        <f t="shared" ca="1" si="8"/>
        <v>28</v>
      </c>
      <c r="F546" s="76"/>
    </row>
    <row r="547" spans="1:6" x14ac:dyDescent="0.3">
      <c r="A547" s="59" t="s">
        <v>902</v>
      </c>
      <c r="B547" s="51">
        <v>1727326827</v>
      </c>
      <c r="C547" s="51" t="s">
        <v>45</v>
      </c>
      <c r="D547" s="52">
        <v>33576</v>
      </c>
      <c r="E547" s="53">
        <f t="shared" ca="1" si="8"/>
        <v>32</v>
      </c>
      <c r="F547" s="76"/>
    </row>
    <row r="548" spans="1:6" x14ac:dyDescent="0.3">
      <c r="A548" s="54" t="s">
        <v>903</v>
      </c>
      <c r="B548" s="55" t="s">
        <v>904</v>
      </c>
      <c r="C548" s="51" t="s">
        <v>45</v>
      </c>
      <c r="D548" s="52"/>
      <c r="E548" s="53" t="str">
        <f t="shared" ca="1" si="8"/>
        <v/>
      </c>
      <c r="F548" s="76"/>
    </row>
    <row r="549" spans="1:6" x14ac:dyDescent="0.3">
      <c r="A549" s="59" t="s">
        <v>905</v>
      </c>
      <c r="B549" s="51" t="s">
        <v>906</v>
      </c>
      <c r="C549" s="51" t="s">
        <v>73</v>
      </c>
      <c r="D549" s="52">
        <v>30917</v>
      </c>
      <c r="E549" s="53">
        <f t="shared" ca="1" si="8"/>
        <v>39</v>
      </c>
      <c r="F549" s="76"/>
    </row>
    <row r="550" spans="1:6" x14ac:dyDescent="0.3">
      <c r="A550" s="54" t="s">
        <v>907</v>
      </c>
      <c r="B550" s="62" t="s">
        <v>908</v>
      </c>
      <c r="C550" s="51" t="s">
        <v>45</v>
      </c>
      <c r="D550" s="52"/>
      <c r="E550" s="53" t="str">
        <f t="shared" ca="1" si="8"/>
        <v/>
      </c>
      <c r="F550" s="76"/>
    </row>
    <row r="551" spans="1:6" x14ac:dyDescent="0.3">
      <c r="A551" s="49" t="s">
        <v>909</v>
      </c>
      <c r="B551" s="61">
        <v>1501024978</v>
      </c>
      <c r="C551" s="51" t="s">
        <v>45</v>
      </c>
      <c r="D551" s="52"/>
      <c r="E551" s="53" t="str">
        <f t="shared" ca="1" si="8"/>
        <v/>
      </c>
      <c r="F551" s="76"/>
    </row>
    <row r="552" spans="1:6" x14ac:dyDescent="0.3">
      <c r="A552" s="49" t="s">
        <v>910</v>
      </c>
      <c r="B552" s="50" t="s">
        <v>911</v>
      </c>
      <c r="C552" s="51" t="s">
        <v>321</v>
      </c>
      <c r="D552" s="52">
        <v>34837</v>
      </c>
      <c r="E552" s="53">
        <f t="shared" ca="1" si="8"/>
        <v>29</v>
      </c>
      <c r="F552" s="76"/>
    </row>
    <row r="553" spans="1:6" x14ac:dyDescent="0.3">
      <c r="A553" s="54" t="s">
        <v>912</v>
      </c>
      <c r="B553" s="55" t="s">
        <v>913</v>
      </c>
      <c r="C553" s="51" t="s">
        <v>48</v>
      </c>
      <c r="D553" s="52">
        <v>35967</v>
      </c>
      <c r="E553" s="53">
        <f t="shared" ca="1" si="8"/>
        <v>26</v>
      </c>
      <c r="F553" s="76"/>
    </row>
    <row r="554" spans="1:6" x14ac:dyDescent="0.3">
      <c r="A554" s="54" t="s">
        <v>914</v>
      </c>
      <c r="B554" s="55" t="s">
        <v>915</v>
      </c>
      <c r="C554" s="51" t="s">
        <v>48</v>
      </c>
      <c r="D554" s="52">
        <v>34441</v>
      </c>
      <c r="E554" s="53">
        <f t="shared" ca="1" si="8"/>
        <v>30</v>
      </c>
      <c r="F554" s="76"/>
    </row>
    <row r="555" spans="1:6" x14ac:dyDescent="0.3">
      <c r="A555" s="59" t="s">
        <v>916</v>
      </c>
      <c r="B555" s="51" t="s">
        <v>917</v>
      </c>
      <c r="C555" s="51" t="s">
        <v>404</v>
      </c>
      <c r="D555" s="52">
        <v>33268</v>
      </c>
      <c r="E555" s="53">
        <f t="shared" ca="1" si="8"/>
        <v>33</v>
      </c>
      <c r="F555" s="76"/>
    </row>
    <row r="556" spans="1:6" x14ac:dyDescent="0.3">
      <c r="A556" s="49" t="s">
        <v>918</v>
      </c>
      <c r="B556" s="50" t="s">
        <v>919</v>
      </c>
      <c r="C556" s="51" t="s">
        <v>137</v>
      </c>
      <c r="D556" s="52">
        <v>33903</v>
      </c>
      <c r="E556" s="53">
        <f t="shared" ca="1" si="8"/>
        <v>31</v>
      </c>
      <c r="F556" s="76"/>
    </row>
    <row r="557" spans="1:6" x14ac:dyDescent="0.3">
      <c r="A557" s="49" t="s">
        <v>920</v>
      </c>
      <c r="B557" s="50" t="s">
        <v>921</v>
      </c>
      <c r="C557" s="51" t="s">
        <v>48</v>
      </c>
      <c r="D557" s="66" t="s">
        <v>922</v>
      </c>
      <c r="E557" s="53">
        <f t="shared" ca="1" si="8"/>
        <v>28</v>
      </c>
      <c r="F557" s="76"/>
    </row>
    <row r="558" spans="1:6" x14ac:dyDescent="0.3">
      <c r="A558" s="49" t="s">
        <v>923</v>
      </c>
      <c r="B558" s="50" t="s">
        <v>924</v>
      </c>
      <c r="C558" s="51" t="s">
        <v>925</v>
      </c>
      <c r="D558" s="52">
        <v>31850</v>
      </c>
      <c r="E558" s="53">
        <f t="shared" ca="1" si="8"/>
        <v>37</v>
      </c>
      <c r="F558" s="76"/>
    </row>
    <row r="559" spans="1:6" x14ac:dyDescent="0.3">
      <c r="A559" s="59" t="s">
        <v>926</v>
      </c>
      <c r="B559" s="51">
        <v>2350057622</v>
      </c>
      <c r="C559" s="51" t="s">
        <v>45</v>
      </c>
      <c r="D559" s="52">
        <v>28118</v>
      </c>
      <c r="E559" s="53">
        <f t="shared" ca="1" si="8"/>
        <v>47</v>
      </c>
      <c r="F559" s="76"/>
    </row>
    <row r="560" spans="1:6" x14ac:dyDescent="0.3">
      <c r="A560" s="59" t="s">
        <v>927</v>
      </c>
      <c r="B560" s="51">
        <v>1500799315</v>
      </c>
      <c r="C560" s="51" t="s">
        <v>45</v>
      </c>
      <c r="D560" s="52">
        <v>33343</v>
      </c>
      <c r="E560" s="53">
        <f t="shared" ca="1" si="8"/>
        <v>33</v>
      </c>
      <c r="F560" s="76"/>
    </row>
    <row r="561" spans="1:6" x14ac:dyDescent="0.3">
      <c r="A561" s="59" t="s">
        <v>928</v>
      </c>
      <c r="B561" s="51" t="s">
        <v>929</v>
      </c>
      <c r="C561" s="51" t="s">
        <v>87</v>
      </c>
      <c r="D561" s="52">
        <v>33905</v>
      </c>
      <c r="E561" s="53">
        <f t="shared" ca="1" si="8"/>
        <v>31</v>
      </c>
      <c r="F561" s="76"/>
    </row>
    <row r="562" spans="1:6" x14ac:dyDescent="0.3">
      <c r="A562" s="59" t="s">
        <v>930</v>
      </c>
      <c r="B562" s="51" t="s">
        <v>931</v>
      </c>
      <c r="C562" s="51" t="s">
        <v>45</v>
      </c>
      <c r="D562" s="52">
        <v>33112</v>
      </c>
      <c r="E562" s="53">
        <f t="shared" ca="1" si="8"/>
        <v>33</v>
      </c>
      <c r="F562" s="76"/>
    </row>
    <row r="563" spans="1:6" x14ac:dyDescent="0.3">
      <c r="A563" s="59" t="s">
        <v>932</v>
      </c>
      <c r="B563" s="51" t="s">
        <v>933</v>
      </c>
      <c r="C563" s="51" t="s">
        <v>321</v>
      </c>
      <c r="D563" s="52">
        <v>31350</v>
      </c>
      <c r="E563" s="53">
        <f t="shared" ca="1" si="8"/>
        <v>38</v>
      </c>
      <c r="F563" s="76"/>
    </row>
    <row r="564" spans="1:6" x14ac:dyDescent="0.3">
      <c r="A564" s="59" t="s">
        <v>934</v>
      </c>
      <c r="B564" s="51">
        <v>1401046972</v>
      </c>
      <c r="C564" s="51" t="s">
        <v>110</v>
      </c>
      <c r="D564" s="52">
        <v>34675</v>
      </c>
      <c r="E564" s="53">
        <f t="shared" ca="1" si="8"/>
        <v>29</v>
      </c>
      <c r="F564" s="76"/>
    </row>
    <row r="565" spans="1:6" x14ac:dyDescent="0.3">
      <c r="A565" s="59" t="s">
        <v>935</v>
      </c>
      <c r="B565" s="51">
        <v>1004039127</v>
      </c>
      <c r="C565" s="51" t="s">
        <v>45</v>
      </c>
      <c r="D565" s="52">
        <v>34944</v>
      </c>
      <c r="E565" s="53">
        <f t="shared" ca="1" si="8"/>
        <v>28</v>
      </c>
      <c r="F565" s="76"/>
    </row>
    <row r="566" spans="1:6" x14ac:dyDescent="0.3">
      <c r="A566" s="49" t="s">
        <v>936</v>
      </c>
      <c r="B566" s="50" t="s">
        <v>937</v>
      </c>
      <c r="C566" s="51" t="s">
        <v>48</v>
      </c>
      <c r="D566" s="52">
        <v>33548</v>
      </c>
      <c r="E566" s="53">
        <f t="shared" ca="1" si="8"/>
        <v>32</v>
      </c>
      <c r="F566" s="76"/>
    </row>
    <row r="567" spans="1:6" x14ac:dyDescent="0.3">
      <c r="A567" s="49" t="s">
        <v>938</v>
      </c>
      <c r="B567" s="50" t="s">
        <v>939</v>
      </c>
      <c r="C567" s="51" t="s">
        <v>48</v>
      </c>
      <c r="D567" s="52"/>
      <c r="E567" s="53" t="str">
        <f t="shared" ca="1" si="8"/>
        <v/>
      </c>
      <c r="F567" s="76"/>
    </row>
    <row r="568" spans="1:6" x14ac:dyDescent="0.3">
      <c r="A568" s="49" t="s">
        <v>940</v>
      </c>
      <c r="B568" s="50">
        <v>1105789349</v>
      </c>
      <c r="C568" s="51" t="s">
        <v>48</v>
      </c>
      <c r="D568" s="52">
        <v>34756</v>
      </c>
      <c r="E568" s="53">
        <f t="shared" ca="1" si="8"/>
        <v>29</v>
      </c>
      <c r="F568" s="76"/>
    </row>
    <row r="569" spans="1:6" x14ac:dyDescent="0.3">
      <c r="A569" s="49" t="s">
        <v>941</v>
      </c>
      <c r="B569" s="50" t="s">
        <v>942</v>
      </c>
      <c r="C569" s="51" t="s">
        <v>48</v>
      </c>
      <c r="D569" s="52"/>
      <c r="E569" s="53" t="str">
        <f t="shared" ca="1" si="8"/>
        <v/>
      </c>
      <c r="F569" s="76"/>
    </row>
    <row r="570" spans="1:6" x14ac:dyDescent="0.3">
      <c r="A570" s="54" t="s">
        <v>943</v>
      </c>
      <c r="B570" s="55" t="s">
        <v>944</v>
      </c>
      <c r="C570" s="51" t="s">
        <v>85</v>
      </c>
      <c r="D570" s="52"/>
      <c r="E570" s="53" t="str">
        <f t="shared" ca="1" si="8"/>
        <v/>
      </c>
      <c r="F570" s="76"/>
    </row>
    <row r="571" spans="1:6" x14ac:dyDescent="0.3">
      <c r="A571" s="59" t="s">
        <v>945</v>
      </c>
      <c r="B571" s="51">
        <v>1002718128</v>
      </c>
      <c r="C571" s="51" t="s">
        <v>55</v>
      </c>
      <c r="D571" s="52">
        <v>29077</v>
      </c>
      <c r="E571" s="53">
        <f t="shared" ca="1" si="8"/>
        <v>44</v>
      </c>
      <c r="F571" s="76"/>
    </row>
    <row r="572" spans="1:6" x14ac:dyDescent="0.3">
      <c r="A572" s="59" t="s">
        <v>946</v>
      </c>
      <c r="B572" s="51">
        <v>1724241813</v>
      </c>
      <c r="C572" s="51" t="s">
        <v>45</v>
      </c>
      <c r="D572" s="52">
        <v>34078</v>
      </c>
      <c r="E572" s="53">
        <f t="shared" ca="1" si="8"/>
        <v>31</v>
      </c>
      <c r="F572" s="76"/>
    </row>
    <row r="573" spans="1:6" x14ac:dyDescent="0.3">
      <c r="A573" s="59" t="s">
        <v>947</v>
      </c>
      <c r="B573" s="51">
        <v>1724386295</v>
      </c>
      <c r="C573" s="51" t="s">
        <v>45</v>
      </c>
      <c r="D573" s="52">
        <v>33310</v>
      </c>
      <c r="E573" s="53">
        <f t="shared" ca="1" si="8"/>
        <v>33</v>
      </c>
      <c r="F573" s="76"/>
    </row>
    <row r="574" spans="1:6" x14ac:dyDescent="0.3">
      <c r="A574" s="59" t="s">
        <v>948</v>
      </c>
      <c r="B574" s="51">
        <v>1724923725</v>
      </c>
      <c r="C574" s="51" t="s">
        <v>45</v>
      </c>
      <c r="D574" s="52">
        <v>34018</v>
      </c>
      <c r="E574" s="53">
        <f t="shared" ca="1" si="8"/>
        <v>31</v>
      </c>
      <c r="F574" s="76"/>
    </row>
    <row r="575" spans="1:6" x14ac:dyDescent="0.3">
      <c r="A575" s="56" t="s">
        <v>949</v>
      </c>
      <c r="B575" s="57">
        <v>1450038045</v>
      </c>
      <c r="C575" s="51" t="s">
        <v>45</v>
      </c>
      <c r="D575" s="52"/>
      <c r="E575" s="53" t="str">
        <f t="shared" ca="1" si="8"/>
        <v/>
      </c>
      <c r="F575" s="76"/>
    </row>
    <row r="576" spans="1:6" x14ac:dyDescent="0.3">
      <c r="A576" s="56" t="s">
        <v>950</v>
      </c>
      <c r="B576" s="57" t="s">
        <v>951</v>
      </c>
      <c r="C576" s="51" t="s">
        <v>48</v>
      </c>
      <c r="D576" s="52">
        <v>30145</v>
      </c>
      <c r="E576" s="53">
        <f t="shared" ca="1" si="8"/>
        <v>42</v>
      </c>
      <c r="F576" s="76"/>
    </row>
    <row r="577" spans="1:6" x14ac:dyDescent="0.3">
      <c r="A577" s="59" t="s">
        <v>952</v>
      </c>
      <c r="B577" s="51">
        <v>2100394812</v>
      </c>
      <c r="C577" s="51" t="s">
        <v>953</v>
      </c>
      <c r="D577" s="52">
        <v>34294</v>
      </c>
      <c r="E577" s="53">
        <f t="shared" ca="1" si="8"/>
        <v>30</v>
      </c>
      <c r="F577" s="76"/>
    </row>
    <row r="578" spans="1:6" x14ac:dyDescent="0.3">
      <c r="A578" s="54" t="s">
        <v>954</v>
      </c>
      <c r="B578" s="55" t="s">
        <v>955</v>
      </c>
      <c r="C578" s="51" t="s">
        <v>85</v>
      </c>
      <c r="D578" s="52"/>
      <c r="E578" s="53" t="str">
        <f t="shared" ca="1" si="8"/>
        <v/>
      </c>
      <c r="F578" s="76"/>
    </row>
    <row r="579" spans="1:6" x14ac:dyDescent="0.3">
      <c r="A579" s="56" t="s">
        <v>956</v>
      </c>
      <c r="B579" s="57">
        <v>2300801780</v>
      </c>
      <c r="C579" s="51" t="s">
        <v>45</v>
      </c>
      <c r="D579" s="52">
        <v>37450</v>
      </c>
      <c r="E579" s="53">
        <f t="shared" ref="E579:E642" ca="1" si="9">IF(D579="","",ROUND((TODAY()-D579)/365,0))</f>
        <v>21</v>
      </c>
      <c r="F579" s="76"/>
    </row>
    <row r="580" spans="1:6" x14ac:dyDescent="0.3">
      <c r="A580" s="59" t="s">
        <v>957</v>
      </c>
      <c r="B580" s="51">
        <v>6105575952</v>
      </c>
      <c r="C580" s="51" t="s">
        <v>60</v>
      </c>
      <c r="D580" s="52">
        <v>28266</v>
      </c>
      <c r="E580" s="53">
        <f t="shared" ca="1" si="9"/>
        <v>47</v>
      </c>
      <c r="F580" s="76"/>
    </row>
    <row r="581" spans="1:6" x14ac:dyDescent="0.3">
      <c r="A581" s="59" t="s">
        <v>958</v>
      </c>
      <c r="B581" s="51" t="s">
        <v>959</v>
      </c>
      <c r="C581" s="51" t="s">
        <v>60</v>
      </c>
      <c r="D581" s="52">
        <v>29108</v>
      </c>
      <c r="E581" s="53">
        <f t="shared" ca="1" si="9"/>
        <v>44</v>
      </c>
      <c r="F581" s="76"/>
    </row>
    <row r="582" spans="1:6" x14ac:dyDescent="0.3">
      <c r="A582" s="59" t="s">
        <v>960</v>
      </c>
      <c r="B582" s="51">
        <v>1104709538</v>
      </c>
      <c r="C582" s="51" t="s">
        <v>125</v>
      </c>
      <c r="D582" s="52">
        <v>32877</v>
      </c>
      <c r="E582" s="53">
        <f t="shared" ca="1" si="9"/>
        <v>34</v>
      </c>
      <c r="F582" s="76"/>
    </row>
    <row r="583" spans="1:6" x14ac:dyDescent="0.3">
      <c r="A583" s="59" t="s">
        <v>961</v>
      </c>
      <c r="B583" s="51">
        <v>1723764104</v>
      </c>
      <c r="C583" s="51" t="s">
        <v>73</v>
      </c>
      <c r="D583" s="52">
        <v>33479</v>
      </c>
      <c r="E583" s="53">
        <f t="shared" ca="1" si="9"/>
        <v>32</v>
      </c>
      <c r="F583" s="76"/>
    </row>
    <row r="584" spans="1:6" x14ac:dyDescent="0.3">
      <c r="A584" s="49" t="s">
        <v>962</v>
      </c>
      <c r="B584" s="50" t="s">
        <v>963</v>
      </c>
      <c r="C584" s="51" t="s">
        <v>48</v>
      </c>
      <c r="D584" s="52">
        <v>30977</v>
      </c>
      <c r="E584" s="53">
        <f t="shared" ca="1" si="9"/>
        <v>39</v>
      </c>
      <c r="F584" s="76"/>
    </row>
    <row r="585" spans="1:6" x14ac:dyDescent="0.3">
      <c r="A585" s="49" t="s">
        <v>964</v>
      </c>
      <c r="B585" s="50" t="s">
        <v>965</v>
      </c>
      <c r="C585" s="51" t="s">
        <v>81</v>
      </c>
      <c r="D585" s="52"/>
      <c r="E585" s="53" t="str">
        <f t="shared" ca="1" si="9"/>
        <v/>
      </c>
      <c r="F585" s="76"/>
    </row>
    <row r="586" spans="1:6" x14ac:dyDescent="0.3">
      <c r="A586" s="49" t="s">
        <v>966</v>
      </c>
      <c r="B586" s="50" t="s">
        <v>967</v>
      </c>
      <c r="C586" s="51" t="s">
        <v>321</v>
      </c>
      <c r="D586" s="52">
        <v>34932</v>
      </c>
      <c r="E586" s="53">
        <f t="shared" ca="1" si="9"/>
        <v>28</v>
      </c>
      <c r="F586" s="76"/>
    </row>
    <row r="587" spans="1:6" x14ac:dyDescent="0.3">
      <c r="A587" s="54" t="s">
        <v>968</v>
      </c>
      <c r="B587" s="55" t="s">
        <v>969</v>
      </c>
      <c r="C587" s="51" t="s">
        <v>48</v>
      </c>
      <c r="D587" s="52">
        <v>37542</v>
      </c>
      <c r="E587" s="53">
        <f t="shared" ca="1" si="9"/>
        <v>21</v>
      </c>
      <c r="F587" s="76"/>
    </row>
    <row r="588" spans="1:6" x14ac:dyDescent="0.3">
      <c r="A588" s="54" t="s">
        <v>970</v>
      </c>
      <c r="B588" s="55" t="s">
        <v>971</v>
      </c>
      <c r="C588" s="51" t="s">
        <v>45</v>
      </c>
      <c r="D588" s="52">
        <v>37657</v>
      </c>
      <c r="E588" s="53">
        <f t="shared" ca="1" si="9"/>
        <v>21</v>
      </c>
      <c r="F588" s="76"/>
    </row>
    <row r="589" spans="1:6" x14ac:dyDescent="0.3">
      <c r="A589" s="56" t="s">
        <v>972</v>
      </c>
      <c r="B589" s="57" t="s">
        <v>973</v>
      </c>
      <c r="C589" s="51" t="s">
        <v>60</v>
      </c>
      <c r="D589" s="52">
        <v>32236</v>
      </c>
      <c r="E589" s="53">
        <f t="shared" ca="1" si="9"/>
        <v>36</v>
      </c>
      <c r="F589" s="76"/>
    </row>
    <row r="590" spans="1:6" x14ac:dyDescent="0.3">
      <c r="A590" s="56" t="s">
        <v>974</v>
      </c>
      <c r="B590" s="57" t="s">
        <v>975</v>
      </c>
      <c r="C590" s="51" t="s">
        <v>85</v>
      </c>
      <c r="D590" s="52">
        <v>33614</v>
      </c>
      <c r="E590" s="53">
        <f t="shared" ca="1" si="9"/>
        <v>32</v>
      </c>
      <c r="F590" s="76"/>
    </row>
    <row r="591" spans="1:6" x14ac:dyDescent="0.3">
      <c r="A591" s="59" t="s">
        <v>976</v>
      </c>
      <c r="B591" s="51">
        <v>1716439896</v>
      </c>
      <c r="C591" s="51" t="s">
        <v>73</v>
      </c>
      <c r="D591" s="52">
        <v>30004</v>
      </c>
      <c r="E591" s="53">
        <f t="shared" ca="1" si="9"/>
        <v>42</v>
      </c>
      <c r="F591" s="76"/>
    </row>
    <row r="592" spans="1:6" x14ac:dyDescent="0.3">
      <c r="A592" s="59" t="s">
        <v>977</v>
      </c>
      <c r="B592" s="51">
        <v>1724783673</v>
      </c>
      <c r="C592" s="51" t="s">
        <v>45</v>
      </c>
      <c r="D592" s="52">
        <v>35377</v>
      </c>
      <c r="E592" s="53">
        <f t="shared" ca="1" si="9"/>
        <v>27</v>
      </c>
      <c r="F592" s="76"/>
    </row>
    <row r="593" spans="1:6" x14ac:dyDescent="0.3">
      <c r="A593" s="59" t="s">
        <v>978</v>
      </c>
      <c r="B593" s="51">
        <v>1400740831</v>
      </c>
      <c r="C593" s="51" t="s">
        <v>87</v>
      </c>
      <c r="D593" s="52">
        <v>34558</v>
      </c>
      <c r="E593" s="53">
        <f t="shared" ca="1" si="9"/>
        <v>29</v>
      </c>
      <c r="F593" s="76"/>
    </row>
    <row r="594" spans="1:6" x14ac:dyDescent="0.3">
      <c r="A594" s="49" t="s">
        <v>979</v>
      </c>
      <c r="B594" s="50">
        <v>1712890266</v>
      </c>
      <c r="C594" s="51" t="s">
        <v>55</v>
      </c>
      <c r="D594" s="52"/>
      <c r="E594" s="53" t="str">
        <f t="shared" ca="1" si="9"/>
        <v/>
      </c>
      <c r="F594" s="76"/>
    </row>
    <row r="595" spans="1:6" x14ac:dyDescent="0.3">
      <c r="A595" s="59" t="s">
        <v>980</v>
      </c>
      <c r="B595" s="51" t="s">
        <v>981</v>
      </c>
      <c r="C595" s="51" t="s">
        <v>48</v>
      </c>
      <c r="D595" s="52">
        <v>34597</v>
      </c>
      <c r="E595" s="53">
        <f t="shared" ca="1" si="9"/>
        <v>29</v>
      </c>
      <c r="F595" s="76"/>
    </row>
    <row r="596" spans="1:6" x14ac:dyDescent="0.3">
      <c r="A596" s="59" t="s">
        <v>982</v>
      </c>
      <c r="B596" s="51">
        <v>1728240498</v>
      </c>
      <c r="C596" s="51" t="s">
        <v>983</v>
      </c>
      <c r="D596" s="52"/>
      <c r="E596" s="53" t="str">
        <f t="shared" ca="1" si="9"/>
        <v/>
      </c>
      <c r="F596" s="76"/>
    </row>
    <row r="597" spans="1:6" x14ac:dyDescent="0.3">
      <c r="A597" s="49" t="s">
        <v>984</v>
      </c>
      <c r="B597" s="50" t="s">
        <v>985</v>
      </c>
      <c r="C597" s="51" t="s">
        <v>48</v>
      </c>
      <c r="D597" s="52">
        <v>34646</v>
      </c>
      <c r="E597" s="53">
        <f t="shared" ca="1" si="9"/>
        <v>29</v>
      </c>
      <c r="F597" s="76"/>
    </row>
    <row r="598" spans="1:6" x14ac:dyDescent="0.3">
      <c r="A598" s="59" t="s">
        <v>986</v>
      </c>
      <c r="B598" s="51">
        <v>1723816789</v>
      </c>
      <c r="C598" s="51" t="s">
        <v>60</v>
      </c>
      <c r="D598" s="52">
        <v>30406</v>
      </c>
      <c r="E598" s="53">
        <f t="shared" ca="1" si="9"/>
        <v>41</v>
      </c>
      <c r="F598" s="76"/>
    </row>
    <row r="599" spans="1:6" x14ac:dyDescent="0.3">
      <c r="A599" s="49" t="s">
        <v>987</v>
      </c>
      <c r="B599" s="50" t="s">
        <v>988</v>
      </c>
      <c r="C599" s="51" t="s">
        <v>48</v>
      </c>
      <c r="D599" s="52" t="s">
        <v>989</v>
      </c>
      <c r="E599" s="53">
        <f t="shared" ca="1" si="9"/>
        <v>54</v>
      </c>
      <c r="F599" s="76"/>
    </row>
    <row r="600" spans="1:6" x14ac:dyDescent="0.3">
      <c r="A600" s="49" t="s">
        <v>990</v>
      </c>
      <c r="B600" s="50" t="s">
        <v>991</v>
      </c>
      <c r="C600" s="51" t="s">
        <v>48</v>
      </c>
      <c r="D600" s="52">
        <v>26452</v>
      </c>
      <c r="E600" s="53">
        <f t="shared" ca="1" si="9"/>
        <v>52</v>
      </c>
      <c r="F600" s="76"/>
    </row>
    <row r="601" spans="1:6" x14ac:dyDescent="0.3">
      <c r="A601" s="49" t="s">
        <v>992</v>
      </c>
      <c r="B601" s="50" t="s">
        <v>993</v>
      </c>
      <c r="C601" s="51" t="s">
        <v>48</v>
      </c>
      <c r="D601" s="52">
        <v>25789</v>
      </c>
      <c r="E601" s="53">
        <f t="shared" ca="1" si="9"/>
        <v>53</v>
      </c>
      <c r="F601" s="76"/>
    </row>
    <row r="602" spans="1:6" x14ac:dyDescent="0.3">
      <c r="A602" s="54" t="s">
        <v>994</v>
      </c>
      <c r="B602" s="55" t="s">
        <v>995</v>
      </c>
      <c r="C602" s="51" t="s">
        <v>48</v>
      </c>
      <c r="D602" s="52"/>
      <c r="E602" s="53" t="str">
        <f t="shared" ca="1" si="9"/>
        <v/>
      </c>
      <c r="F602" s="76"/>
    </row>
    <row r="603" spans="1:6" x14ac:dyDescent="0.3">
      <c r="A603" s="56" t="s">
        <v>996</v>
      </c>
      <c r="B603" s="57">
        <v>1752315372</v>
      </c>
      <c r="C603" s="51" t="s">
        <v>45</v>
      </c>
      <c r="D603" s="52">
        <v>36902</v>
      </c>
      <c r="E603" s="53">
        <f t="shared" ca="1" si="9"/>
        <v>23</v>
      </c>
      <c r="F603" s="76"/>
    </row>
    <row r="604" spans="1:6" x14ac:dyDescent="0.3">
      <c r="A604" s="56" t="s">
        <v>997</v>
      </c>
      <c r="B604" s="57">
        <v>1150602140</v>
      </c>
      <c r="C604" s="51" t="s">
        <v>45</v>
      </c>
      <c r="D604" s="52">
        <v>36444</v>
      </c>
      <c r="E604" s="53">
        <f t="shared" ca="1" si="9"/>
        <v>24</v>
      </c>
      <c r="F604" s="76"/>
    </row>
    <row r="605" spans="1:6" x14ac:dyDescent="0.3">
      <c r="A605" s="56" t="s">
        <v>998</v>
      </c>
      <c r="B605" s="57">
        <v>1150117768</v>
      </c>
      <c r="C605" s="51" t="s">
        <v>45</v>
      </c>
      <c r="D605" s="52">
        <v>34670</v>
      </c>
      <c r="E605" s="53">
        <f t="shared" ca="1" si="9"/>
        <v>29</v>
      </c>
      <c r="F605" s="76"/>
    </row>
    <row r="606" spans="1:6" x14ac:dyDescent="0.3">
      <c r="A606" s="54" t="s">
        <v>999</v>
      </c>
      <c r="B606" s="62">
        <v>1104785926</v>
      </c>
      <c r="C606" s="51" t="s">
        <v>45</v>
      </c>
      <c r="D606" s="52"/>
      <c r="E606" s="53" t="str">
        <f t="shared" ca="1" si="9"/>
        <v/>
      </c>
      <c r="F606" s="76"/>
    </row>
    <row r="607" spans="1:6" x14ac:dyDescent="0.3">
      <c r="A607" s="49" t="s">
        <v>1000</v>
      </c>
      <c r="B607" s="50" t="s">
        <v>1001</v>
      </c>
      <c r="C607" s="51" t="s">
        <v>48</v>
      </c>
      <c r="D607" s="52"/>
      <c r="E607" s="53" t="str">
        <f t="shared" ca="1" si="9"/>
        <v/>
      </c>
      <c r="F607" s="76"/>
    </row>
    <row r="608" spans="1:6" x14ac:dyDescent="0.3">
      <c r="A608" s="59" t="s">
        <v>1002</v>
      </c>
      <c r="B608" s="51">
        <v>1724827595</v>
      </c>
      <c r="C608" s="51" t="s">
        <v>45</v>
      </c>
      <c r="D608" s="52">
        <v>35599</v>
      </c>
      <c r="E608" s="53">
        <f t="shared" ca="1" si="9"/>
        <v>27</v>
      </c>
      <c r="F608" s="76"/>
    </row>
    <row r="609" spans="1:6" x14ac:dyDescent="0.3">
      <c r="A609" s="49" t="s">
        <v>1003</v>
      </c>
      <c r="B609" s="50" t="s">
        <v>1004</v>
      </c>
      <c r="C609" s="51" t="s">
        <v>139</v>
      </c>
      <c r="D609" s="52"/>
      <c r="E609" s="53" t="str">
        <f t="shared" ca="1" si="9"/>
        <v/>
      </c>
      <c r="F609" s="76"/>
    </row>
    <row r="610" spans="1:6" x14ac:dyDescent="0.3">
      <c r="A610" s="49" t="s">
        <v>1005</v>
      </c>
      <c r="B610" s="50" t="s">
        <v>1006</v>
      </c>
      <c r="C610" s="51" t="s">
        <v>48</v>
      </c>
      <c r="D610" s="52">
        <v>34018</v>
      </c>
      <c r="E610" s="53">
        <f t="shared" ca="1" si="9"/>
        <v>31</v>
      </c>
      <c r="F610" s="76"/>
    </row>
    <row r="611" spans="1:6" x14ac:dyDescent="0.3">
      <c r="A611" s="49" t="s">
        <v>1007</v>
      </c>
      <c r="B611" s="50" t="s">
        <v>1008</v>
      </c>
      <c r="C611" s="51" t="s">
        <v>48</v>
      </c>
      <c r="D611" s="52">
        <v>31468</v>
      </c>
      <c r="E611" s="53">
        <f t="shared" ca="1" si="9"/>
        <v>38</v>
      </c>
      <c r="F611" s="76"/>
    </row>
    <row r="612" spans="1:6" x14ac:dyDescent="0.3">
      <c r="A612" s="49" t="s">
        <v>1009</v>
      </c>
      <c r="B612" s="50" t="s">
        <v>1010</v>
      </c>
      <c r="C612" s="51" t="s">
        <v>48</v>
      </c>
      <c r="D612" s="52">
        <v>36722</v>
      </c>
      <c r="E612" s="53">
        <f t="shared" ca="1" si="9"/>
        <v>23</v>
      </c>
      <c r="F612" s="76"/>
    </row>
    <row r="613" spans="1:6" x14ac:dyDescent="0.3">
      <c r="A613" s="49" t="s">
        <v>1011</v>
      </c>
      <c r="B613" s="50" t="s">
        <v>1012</v>
      </c>
      <c r="C613" s="51" t="s">
        <v>48</v>
      </c>
      <c r="D613" s="52">
        <v>32236</v>
      </c>
      <c r="E613" s="53">
        <f t="shared" ca="1" si="9"/>
        <v>36</v>
      </c>
      <c r="F613" s="76"/>
    </row>
    <row r="614" spans="1:6" x14ac:dyDescent="0.3">
      <c r="A614" s="54" t="s">
        <v>1013</v>
      </c>
      <c r="B614" s="55" t="s">
        <v>1014</v>
      </c>
      <c r="C614" s="51" t="s">
        <v>73</v>
      </c>
      <c r="D614" s="52">
        <v>33410</v>
      </c>
      <c r="E614" s="53">
        <f t="shared" ca="1" si="9"/>
        <v>33</v>
      </c>
      <c r="F614" s="76"/>
    </row>
    <row r="615" spans="1:6" x14ac:dyDescent="0.3">
      <c r="A615" s="59" t="s">
        <v>1015</v>
      </c>
      <c r="B615" s="51">
        <v>1950062578</v>
      </c>
      <c r="C615" s="51" t="s">
        <v>45</v>
      </c>
      <c r="D615" s="52">
        <v>34395</v>
      </c>
      <c r="E615" s="53">
        <f t="shared" ca="1" si="9"/>
        <v>30</v>
      </c>
      <c r="F615" s="76"/>
    </row>
    <row r="616" spans="1:6" x14ac:dyDescent="0.3">
      <c r="A616" s="54" t="s">
        <v>1016</v>
      </c>
      <c r="B616" s="55" t="s">
        <v>1017</v>
      </c>
      <c r="C616" s="51" t="s">
        <v>48</v>
      </c>
      <c r="D616" s="52">
        <v>33775</v>
      </c>
      <c r="E616" s="53">
        <f t="shared" ca="1" si="9"/>
        <v>32</v>
      </c>
      <c r="F616" s="76"/>
    </row>
    <row r="617" spans="1:6" x14ac:dyDescent="0.3">
      <c r="A617" s="56" t="s">
        <v>1018</v>
      </c>
      <c r="B617" s="57">
        <v>1105962383</v>
      </c>
      <c r="C617" s="51" t="s">
        <v>48</v>
      </c>
      <c r="D617" s="52">
        <v>36115</v>
      </c>
      <c r="E617" s="53">
        <f t="shared" ca="1" si="9"/>
        <v>25</v>
      </c>
      <c r="F617" s="76"/>
    </row>
    <row r="618" spans="1:6" x14ac:dyDescent="0.3">
      <c r="A618" s="59" t="s">
        <v>1019</v>
      </c>
      <c r="B618" s="51">
        <v>1724680838</v>
      </c>
      <c r="C618" s="51" t="s">
        <v>60</v>
      </c>
      <c r="D618" s="52">
        <v>33095</v>
      </c>
      <c r="E618" s="53">
        <f t="shared" ca="1" si="9"/>
        <v>33</v>
      </c>
      <c r="F618" s="76"/>
    </row>
    <row r="619" spans="1:6" x14ac:dyDescent="0.3">
      <c r="A619" s="59" t="s">
        <v>1020</v>
      </c>
      <c r="B619" s="51" t="s">
        <v>1021</v>
      </c>
      <c r="C619" s="51" t="s">
        <v>60</v>
      </c>
      <c r="D619" s="52">
        <v>27914</v>
      </c>
      <c r="E619" s="53">
        <f t="shared" ca="1" si="9"/>
        <v>48</v>
      </c>
      <c r="F619" s="76"/>
    </row>
    <row r="620" spans="1:6" x14ac:dyDescent="0.3">
      <c r="A620" s="59" t="s">
        <v>1022</v>
      </c>
      <c r="B620" s="51">
        <v>1103184931</v>
      </c>
      <c r="C620" s="51" t="s">
        <v>45</v>
      </c>
      <c r="D620" s="52">
        <v>27710</v>
      </c>
      <c r="E620" s="53">
        <f t="shared" ca="1" si="9"/>
        <v>48</v>
      </c>
      <c r="F620" s="76"/>
    </row>
    <row r="621" spans="1:6" x14ac:dyDescent="0.3">
      <c r="A621" s="56" t="s">
        <v>1023</v>
      </c>
      <c r="B621" s="57">
        <v>1103157622</v>
      </c>
      <c r="C621" s="51" t="s">
        <v>55</v>
      </c>
      <c r="D621" s="52">
        <v>26878</v>
      </c>
      <c r="E621" s="53">
        <f t="shared" ca="1" si="9"/>
        <v>50</v>
      </c>
      <c r="F621" s="76"/>
    </row>
    <row r="622" spans="1:6" x14ac:dyDescent="0.3">
      <c r="A622" s="59" t="s">
        <v>1024</v>
      </c>
      <c r="B622" s="51">
        <v>1150865960</v>
      </c>
      <c r="C622" s="51" t="s">
        <v>45</v>
      </c>
      <c r="D622" s="52">
        <v>35111</v>
      </c>
      <c r="E622" s="53">
        <f t="shared" ca="1" si="9"/>
        <v>28</v>
      </c>
      <c r="F622" s="76"/>
    </row>
    <row r="623" spans="1:6" x14ac:dyDescent="0.3">
      <c r="A623" s="56" t="s">
        <v>1025</v>
      </c>
      <c r="B623" s="57" t="s">
        <v>1026</v>
      </c>
      <c r="C623" s="51" t="s">
        <v>55</v>
      </c>
      <c r="D623" s="52">
        <v>30975</v>
      </c>
      <c r="E623" s="53">
        <f t="shared" ca="1" si="9"/>
        <v>39</v>
      </c>
      <c r="F623" s="76"/>
    </row>
    <row r="624" spans="1:6" x14ac:dyDescent="0.3">
      <c r="A624" s="56" t="s">
        <v>1027</v>
      </c>
      <c r="B624" s="57">
        <v>1400963334</v>
      </c>
      <c r="C624" s="51" t="s">
        <v>60</v>
      </c>
      <c r="D624" s="52">
        <v>34274</v>
      </c>
      <c r="E624" s="53">
        <f t="shared" ca="1" si="9"/>
        <v>30</v>
      </c>
      <c r="F624" s="76"/>
    </row>
    <row r="625" spans="1:6" x14ac:dyDescent="0.3">
      <c r="A625" s="54" t="s">
        <v>1028</v>
      </c>
      <c r="B625" s="62">
        <v>1718440199</v>
      </c>
      <c r="C625" s="51" t="s">
        <v>45</v>
      </c>
      <c r="D625" s="52"/>
      <c r="E625" s="53" t="str">
        <f t="shared" ca="1" si="9"/>
        <v/>
      </c>
      <c r="F625" s="76"/>
    </row>
    <row r="626" spans="1:6" x14ac:dyDescent="0.3">
      <c r="A626" s="54" t="s">
        <v>1029</v>
      </c>
      <c r="B626" s="55" t="s">
        <v>1030</v>
      </c>
      <c r="C626" s="51" t="s">
        <v>65</v>
      </c>
      <c r="D626" s="52">
        <v>37792</v>
      </c>
      <c r="E626" s="53">
        <f t="shared" ca="1" si="9"/>
        <v>21</v>
      </c>
      <c r="F626" s="76"/>
    </row>
    <row r="627" spans="1:6" x14ac:dyDescent="0.3">
      <c r="A627" s="56" t="s">
        <v>1031</v>
      </c>
      <c r="B627" s="57">
        <v>1004170757</v>
      </c>
      <c r="C627" s="51" t="s">
        <v>45</v>
      </c>
      <c r="D627" s="52">
        <v>33162</v>
      </c>
      <c r="E627" s="53">
        <f t="shared" ca="1" si="9"/>
        <v>33</v>
      </c>
      <c r="F627" s="76"/>
    </row>
    <row r="628" spans="1:6" x14ac:dyDescent="0.3">
      <c r="A628" s="54" t="s">
        <v>1032</v>
      </c>
      <c r="B628" s="55">
        <v>704944891</v>
      </c>
      <c r="C628" s="51" t="s">
        <v>60</v>
      </c>
      <c r="D628" s="52"/>
      <c r="E628" s="53" t="str">
        <f t="shared" ca="1" si="9"/>
        <v/>
      </c>
      <c r="F628" s="76"/>
    </row>
    <row r="629" spans="1:6" x14ac:dyDescent="0.3">
      <c r="A629" s="59" t="s">
        <v>1033</v>
      </c>
      <c r="B629" s="51">
        <v>2300603699</v>
      </c>
      <c r="C629" s="51" t="s">
        <v>45</v>
      </c>
      <c r="D629" s="52">
        <v>36363</v>
      </c>
      <c r="E629" s="53">
        <f t="shared" ca="1" si="9"/>
        <v>24</v>
      </c>
      <c r="F629" s="76"/>
    </row>
    <row r="630" spans="1:6" x14ac:dyDescent="0.3">
      <c r="A630" s="56" t="s">
        <v>1034</v>
      </c>
      <c r="B630" s="57" t="s">
        <v>1035</v>
      </c>
      <c r="C630" s="51" t="s">
        <v>60</v>
      </c>
      <c r="D630" s="52">
        <v>27172</v>
      </c>
      <c r="E630" s="53">
        <f t="shared" ca="1" si="9"/>
        <v>50</v>
      </c>
      <c r="F630" s="76"/>
    </row>
    <row r="631" spans="1:6" x14ac:dyDescent="0.3">
      <c r="A631" s="64" t="s">
        <v>1036</v>
      </c>
      <c r="B631" s="50" t="s">
        <v>1037</v>
      </c>
      <c r="C631" s="51" t="s">
        <v>81</v>
      </c>
      <c r="D631" s="52" t="s">
        <v>1038</v>
      </c>
      <c r="E631" s="53">
        <f t="shared" ca="1" si="9"/>
        <v>21</v>
      </c>
      <c r="F631" s="76"/>
    </row>
    <row r="632" spans="1:6" x14ac:dyDescent="0.3">
      <c r="A632" s="59" t="s">
        <v>1039</v>
      </c>
      <c r="B632" s="51">
        <v>1150288593</v>
      </c>
      <c r="C632" s="51" t="s">
        <v>45</v>
      </c>
      <c r="D632" s="52">
        <v>36168</v>
      </c>
      <c r="E632" s="53">
        <f t="shared" ca="1" si="9"/>
        <v>25</v>
      </c>
      <c r="F632" s="76"/>
    </row>
    <row r="633" spans="1:6" x14ac:dyDescent="0.3">
      <c r="A633" s="49" t="s">
        <v>1040</v>
      </c>
      <c r="B633" s="50" t="s">
        <v>1041</v>
      </c>
      <c r="C633" s="51" t="s">
        <v>48</v>
      </c>
      <c r="D633" s="52">
        <v>28498</v>
      </c>
      <c r="E633" s="53">
        <f t="shared" ca="1" si="9"/>
        <v>46</v>
      </c>
      <c r="F633" s="76"/>
    </row>
    <row r="634" spans="1:6" x14ac:dyDescent="0.3">
      <c r="A634" s="59" t="s">
        <v>1042</v>
      </c>
      <c r="B634" s="51">
        <v>1150243952</v>
      </c>
      <c r="C634" s="51" t="s">
        <v>45</v>
      </c>
      <c r="D634" s="52">
        <v>36169</v>
      </c>
      <c r="E634" s="53">
        <f t="shared" ca="1" si="9"/>
        <v>25</v>
      </c>
      <c r="F634" s="76"/>
    </row>
    <row r="635" spans="1:6" x14ac:dyDescent="0.3">
      <c r="A635" s="49" t="s">
        <v>1043</v>
      </c>
      <c r="B635" s="50" t="s">
        <v>1044</v>
      </c>
      <c r="C635" s="51" t="s">
        <v>48</v>
      </c>
      <c r="D635" s="52">
        <v>30828</v>
      </c>
      <c r="E635" s="53">
        <f t="shared" ca="1" si="9"/>
        <v>40</v>
      </c>
      <c r="F635" s="76"/>
    </row>
    <row r="636" spans="1:6" x14ac:dyDescent="0.3">
      <c r="A636" s="59" t="s">
        <v>1045</v>
      </c>
      <c r="B636" s="51">
        <v>1726203159</v>
      </c>
      <c r="C636" s="51" t="s">
        <v>45</v>
      </c>
      <c r="D636" s="52">
        <v>35333</v>
      </c>
      <c r="E636" s="53">
        <f t="shared" ca="1" si="9"/>
        <v>27</v>
      </c>
      <c r="F636" s="76"/>
    </row>
    <row r="637" spans="1:6" x14ac:dyDescent="0.3">
      <c r="A637" s="59" t="s">
        <v>1046</v>
      </c>
      <c r="B637" s="51">
        <v>1003645364</v>
      </c>
      <c r="C637" s="51" t="s">
        <v>45</v>
      </c>
      <c r="D637" s="52"/>
      <c r="E637" s="53" t="str">
        <f t="shared" ca="1" si="9"/>
        <v/>
      </c>
      <c r="F637" s="76"/>
    </row>
    <row r="638" spans="1:6" x14ac:dyDescent="0.3">
      <c r="A638" s="49" t="s">
        <v>1047</v>
      </c>
      <c r="B638" s="50" t="s">
        <v>1048</v>
      </c>
      <c r="C638" s="51" t="s">
        <v>48</v>
      </c>
      <c r="D638" s="52"/>
      <c r="E638" s="53" t="str">
        <f t="shared" ca="1" si="9"/>
        <v/>
      </c>
      <c r="F638" s="76"/>
    </row>
    <row r="639" spans="1:6" x14ac:dyDescent="0.3">
      <c r="A639" s="49" t="s">
        <v>1049</v>
      </c>
      <c r="B639" s="50" t="s">
        <v>1050</v>
      </c>
      <c r="C639" s="51" t="s">
        <v>48</v>
      </c>
      <c r="D639" s="52"/>
      <c r="E639" s="53" t="str">
        <f t="shared" ca="1" si="9"/>
        <v/>
      </c>
      <c r="F639" s="76"/>
    </row>
    <row r="640" spans="1:6" x14ac:dyDescent="0.3">
      <c r="A640" s="56" t="s">
        <v>1051</v>
      </c>
      <c r="B640" s="57">
        <v>1400896096</v>
      </c>
      <c r="C640" s="51" t="s">
        <v>110</v>
      </c>
      <c r="D640" s="52">
        <v>32679</v>
      </c>
      <c r="E640" s="53">
        <f t="shared" ca="1" si="9"/>
        <v>35</v>
      </c>
      <c r="F640" s="76"/>
    </row>
    <row r="641" spans="1:6" x14ac:dyDescent="0.3">
      <c r="A641" s="59" t="s">
        <v>1052</v>
      </c>
      <c r="B641" s="51">
        <v>1150416087</v>
      </c>
      <c r="C641" s="51" t="s">
        <v>45</v>
      </c>
      <c r="D641" s="52">
        <v>35533</v>
      </c>
      <c r="E641" s="53">
        <f t="shared" ca="1" si="9"/>
        <v>27</v>
      </c>
      <c r="F641" s="76"/>
    </row>
    <row r="642" spans="1:6" x14ac:dyDescent="0.3">
      <c r="A642" s="59" t="s">
        <v>1053</v>
      </c>
      <c r="B642" s="51">
        <v>1900827997</v>
      </c>
      <c r="C642" s="51" t="s">
        <v>87</v>
      </c>
      <c r="D642" s="52">
        <v>35237</v>
      </c>
      <c r="E642" s="53">
        <f t="shared" ca="1" si="9"/>
        <v>28</v>
      </c>
      <c r="F642" s="76"/>
    </row>
    <row r="643" spans="1:6" x14ac:dyDescent="0.3">
      <c r="A643" s="59" t="s">
        <v>1054</v>
      </c>
      <c r="B643" s="51">
        <v>1720859840</v>
      </c>
      <c r="C643" s="51" t="s">
        <v>514</v>
      </c>
      <c r="D643" s="52">
        <v>33137</v>
      </c>
      <c r="E643" s="53">
        <f t="shared" ref="E643:E706" ca="1" si="10">IF(D643="","",ROUND((TODAY()-D643)/365,0))</f>
        <v>33</v>
      </c>
      <c r="F643" s="76"/>
    </row>
    <row r="644" spans="1:6" x14ac:dyDescent="0.3">
      <c r="A644" s="56" t="s">
        <v>1055</v>
      </c>
      <c r="B644" s="57">
        <v>1721932984</v>
      </c>
      <c r="C644" s="51" t="s">
        <v>73</v>
      </c>
      <c r="D644" s="52">
        <v>33625</v>
      </c>
      <c r="E644" s="53">
        <f t="shared" ca="1" si="10"/>
        <v>32</v>
      </c>
      <c r="F644" s="76"/>
    </row>
    <row r="645" spans="1:6" x14ac:dyDescent="0.3">
      <c r="A645" s="49" t="s">
        <v>1056</v>
      </c>
      <c r="B645" s="50" t="s">
        <v>1057</v>
      </c>
      <c r="C645" s="51" t="s">
        <v>48</v>
      </c>
      <c r="D645" s="52">
        <v>36722</v>
      </c>
      <c r="E645" s="53">
        <f t="shared" ca="1" si="10"/>
        <v>23</v>
      </c>
      <c r="F645" s="76"/>
    </row>
    <row r="646" spans="1:6" x14ac:dyDescent="0.3">
      <c r="A646" s="59" t="s">
        <v>1058</v>
      </c>
      <c r="B646" s="51">
        <v>1711017465</v>
      </c>
      <c r="C646" s="51" t="s">
        <v>412</v>
      </c>
      <c r="D646" s="52">
        <v>28145</v>
      </c>
      <c r="E646" s="53">
        <f t="shared" ca="1" si="10"/>
        <v>47</v>
      </c>
      <c r="F646" s="76"/>
    </row>
    <row r="647" spans="1:6" x14ac:dyDescent="0.3">
      <c r="A647" s="49" t="s">
        <v>1059</v>
      </c>
      <c r="B647" s="61">
        <v>1723438212</v>
      </c>
      <c r="C647" s="51" t="s">
        <v>45</v>
      </c>
      <c r="D647" s="52"/>
      <c r="E647" s="53" t="str">
        <f t="shared" ca="1" si="10"/>
        <v/>
      </c>
      <c r="F647" s="76"/>
    </row>
    <row r="648" spans="1:6" x14ac:dyDescent="0.3">
      <c r="A648" s="56" t="s">
        <v>1060</v>
      </c>
      <c r="B648" s="57">
        <v>1150315602</v>
      </c>
      <c r="C648" s="51" t="s">
        <v>48</v>
      </c>
      <c r="D648" s="52"/>
      <c r="E648" s="53" t="str">
        <f t="shared" ca="1" si="10"/>
        <v/>
      </c>
      <c r="F648" s="76"/>
    </row>
    <row r="649" spans="1:6" x14ac:dyDescent="0.3">
      <c r="A649" s="59" t="s">
        <v>1061</v>
      </c>
      <c r="B649" s="51">
        <v>1313132795</v>
      </c>
      <c r="C649" s="51" t="s">
        <v>45</v>
      </c>
      <c r="D649" s="52">
        <v>32848</v>
      </c>
      <c r="E649" s="53">
        <f t="shared" ca="1" si="10"/>
        <v>34</v>
      </c>
      <c r="F649" s="76"/>
    </row>
    <row r="650" spans="1:6" x14ac:dyDescent="0.3">
      <c r="A650" s="59" t="s">
        <v>1062</v>
      </c>
      <c r="B650" s="51">
        <v>1900507920</v>
      </c>
      <c r="C650" s="51" t="s">
        <v>60</v>
      </c>
      <c r="D650" s="52">
        <v>31219</v>
      </c>
      <c r="E650" s="53">
        <f t="shared" ca="1" si="10"/>
        <v>39</v>
      </c>
      <c r="F650" s="76"/>
    </row>
    <row r="651" spans="1:6" x14ac:dyDescent="0.3">
      <c r="A651" s="59" t="s">
        <v>1063</v>
      </c>
      <c r="B651" s="51" t="s">
        <v>1064</v>
      </c>
      <c r="C651" s="51" t="s">
        <v>1065</v>
      </c>
      <c r="D651" s="52">
        <v>32126</v>
      </c>
      <c r="E651" s="53">
        <f t="shared" ca="1" si="10"/>
        <v>36</v>
      </c>
      <c r="F651" s="76"/>
    </row>
    <row r="652" spans="1:6" x14ac:dyDescent="0.3">
      <c r="A652" s="56" t="s">
        <v>1066</v>
      </c>
      <c r="B652" s="57">
        <v>1723508717</v>
      </c>
      <c r="C652" s="51" t="s">
        <v>404</v>
      </c>
      <c r="D652" s="52">
        <v>34879</v>
      </c>
      <c r="E652" s="53">
        <f t="shared" ca="1" si="10"/>
        <v>29</v>
      </c>
      <c r="F652" s="76"/>
    </row>
    <row r="653" spans="1:6" x14ac:dyDescent="0.3">
      <c r="A653" s="49" t="s">
        <v>1067</v>
      </c>
      <c r="B653" s="50" t="s">
        <v>1068</v>
      </c>
      <c r="C653" s="51" t="s">
        <v>45</v>
      </c>
      <c r="D653" s="52"/>
      <c r="E653" s="53" t="str">
        <f t="shared" ca="1" si="10"/>
        <v/>
      </c>
      <c r="F653" s="76"/>
    </row>
    <row r="654" spans="1:6" x14ac:dyDescent="0.3">
      <c r="A654" s="59" t="s">
        <v>1069</v>
      </c>
      <c r="B654" s="51">
        <v>1726025784</v>
      </c>
      <c r="C654" s="51" t="s">
        <v>70</v>
      </c>
      <c r="D654" s="52">
        <v>35646</v>
      </c>
      <c r="E654" s="53">
        <f t="shared" ca="1" si="10"/>
        <v>26</v>
      </c>
      <c r="F654" s="76"/>
    </row>
    <row r="655" spans="1:6" x14ac:dyDescent="0.3">
      <c r="A655" s="59" t="s">
        <v>1070</v>
      </c>
      <c r="B655" s="51">
        <v>1104613136</v>
      </c>
      <c r="C655" s="51" t="s">
        <v>73</v>
      </c>
      <c r="D655" s="52">
        <v>32451</v>
      </c>
      <c r="E655" s="53">
        <f t="shared" ca="1" si="10"/>
        <v>35</v>
      </c>
      <c r="F655" s="76"/>
    </row>
    <row r="656" spans="1:6" x14ac:dyDescent="0.3">
      <c r="A656" s="59" t="s">
        <v>1071</v>
      </c>
      <c r="B656" s="51">
        <v>1150408787</v>
      </c>
      <c r="C656" s="51" t="s">
        <v>48</v>
      </c>
      <c r="D656" s="52">
        <v>37373</v>
      </c>
      <c r="E656" s="53">
        <f t="shared" ca="1" si="10"/>
        <v>22</v>
      </c>
      <c r="F656" s="76"/>
    </row>
    <row r="657" spans="1:6" x14ac:dyDescent="0.3">
      <c r="A657" s="56" t="s">
        <v>1072</v>
      </c>
      <c r="B657" s="57">
        <v>1150147039</v>
      </c>
      <c r="C657" s="51" t="s">
        <v>48</v>
      </c>
      <c r="D657" s="52">
        <v>35721</v>
      </c>
      <c r="E657" s="53">
        <f t="shared" ca="1" si="10"/>
        <v>26</v>
      </c>
      <c r="F657" s="76"/>
    </row>
    <row r="658" spans="1:6" x14ac:dyDescent="0.3">
      <c r="A658" s="59" t="s">
        <v>1073</v>
      </c>
      <c r="B658" s="51" t="s">
        <v>1074</v>
      </c>
      <c r="C658" s="51" t="s">
        <v>45</v>
      </c>
      <c r="D658" s="52">
        <v>34590</v>
      </c>
      <c r="E658" s="53">
        <f t="shared" ca="1" si="10"/>
        <v>29</v>
      </c>
      <c r="F658" s="76"/>
    </row>
    <row r="659" spans="1:6" x14ac:dyDescent="0.3">
      <c r="A659" s="49" t="s">
        <v>1075</v>
      </c>
      <c r="B659" s="50" t="s">
        <v>1076</v>
      </c>
      <c r="C659" s="51" t="s">
        <v>85</v>
      </c>
      <c r="D659" s="52"/>
      <c r="E659" s="53" t="str">
        <f t="shared" ca="1" si="10"/>
        <v/>
      </c>
      <c r="F659" s="76"/>
    </row>
    <row r="660" spans="1:6" x14ac:dyDescent="0.3">
      <c r="A660" s="49" t="s">
        <v>1077</v>
      </c>
      <c r="B660" s="50" t="s">
        <v>1078</v>
      </c>
      <c r="C660" s="51" t="s">
        <v>48</v>
      </c>
      <c r="D660" s="52"/>
      <c r="E660" s="53" t="str">
        <f t="shared" ca="1" si="10"/>
        <v/>
      </c>
      <c r="F660" s="76"/>
    </row>
    <row r="661" spans="1:6" x14ac:dyDescent="0.3">
      <c r="A661" s="54" t="s">
        <v>1079</v>
      </c>
      <c r="B661" s="55" t="s">
        <v>1080</v>
      </c>
      <c r="C661" s="51" t="s">
        <v>48</v>
      </c>
      <c r="D661" s="52"/>
      <c r="E661" s="53" t="str">
        <f t="shared" ca="1" si="10"/>
        <v/>
      </c>
      <c r="F661" s="76"/>
    </row>
    <row r="662" spans="1:6" x14ac:dyDescent="0.3">
      <c r="A662" s="54" t="s">
        <v>1081</v>
      </c>
      <c r="B662" s="55" t="s">
        <v>1082</v>
      </c>
      <c r="C662" s="51" t="s">
        <v>73</v>
      </c>
      <c r="D662" s="52">
        <v>34832</v>
      </c>
      <c r="E662" s="53">
        <f t="shared" ca="1" si="10"/>
        <v>29</v>
      </c>
      <c r="F662" s="76"/>
    </row>
    <row r="663" spans="1:6" x14ac:dyDescent="0.3">
      <c r="A663" s="59" t="s">
        <v>1083</v>
      </c>
      <c r="B663" s="51" t="s">
        <v>1084</v>
      </c>
      <c r="C663" s="51" t="s">
        <v>60</v>
      </c>
      <c r="D663" s="52">
        <v>32710</v>
      </c>
      <c r="E663" s="53">
        <f t="shared" ca="1" si="10"/>
        <v>34</v>
      </c>
      <c r="F663" s="76"/>
    </row>
    <row r="664" spans="1:6" x14ac:dyDescent="0.3">
      <c r="A664" s="59" t="s">
        <v>1085</v>
      </c>
      <c r="B664" s="51">
        <v>1728568849</v>
      </c>
      <c r="C664" s="51" t="s">
        <v>419</v>
      </c>
      <c r="D664" s="52"/>
      <c r="E664" s="53" t="str">
        <f t="shared" ca="1" si="10"/>
        <v/>
      </c>
      <c r="F664" s="76"/>
    </row>
    <row r="665" spans="1:6" x14ac:dyDescent="0.3">
      <c r="A665" s="59" t="s">
        <v>1086</v>
      </c>
      <c r="B665" s="51">
        <v>1400608707</v>
      </c>
      <c r="C665" s="51" t="s">
        <v>48</v>
      </c>
      <c r="D665" s="52">
        <v>29996</v>
      </c>
      <c r="E665" s="53">
        <f t="shared" ca="1" si="10"/>
        <v>42</v>
      </c>
      <c r="F665" s="76"/>
    </row>
    <row r="666" spans="1:6" x14ac:dyDescent="0.3">
      <c r="A666" s="49" t="s">
        <v>1087</v>
      </c>
      <c r="B666" s="50" t="s">
        <v>1088</v>
      </c>
      <c r="C666" s="51" t="s">
        <v>65</v>
      </c>
      <c r="D666" s="52">
        <v>37819</v>
      </c>
      <c r="E666" s="53">
        <f t="shared" ca="1" si="10"/>
        <v>20</v>
      </c>
      <c r="F666" s="76"/>
    </row>
    <row r="667" spans="1:6" x14ac:dyDescent="0.3">
      <c r="A667" s="59" t="s">
        <v>1089</v>
      </c>
      <c r="B667" s="51" t="s">
        <v>1090</v>
      </c>
      <c r="C667" s="51" t="s">
        <v>45</v>
      </c>
      <c r="D667" s="52">
        <v>32222</v>
      </c>
      <c r="E667" s="53">
        <f t="shared" ca="1" si="10"/>
        <v>36</v>
      </c>
      <c r="F667" s="76"/>
    </row>
    <row r="668" spans="1:6" x14ac:dyDescent="0.3">
      <c r="A668" s="49" t="s">
        <v>1091</v>
      </c>
      <c r="B668" s="50">
        <v>1150415147</v>
      </c>
      <c r="C668" s="51" t="s">
        <v>48</v>
      </c>
      <c r="D668" s="52">
        <v>37572</v>
      </c>
      <c r="E668" s="53">
        <f t="shared" ca="1" si="10"/>
        <v>21</v>
      </c>
      <c r="F668" s="76"/>
    </row>
    <row r="669" spans="1:6" x14ac:dyDescent="0.3">
      <c r="A669" s="59" t="s">
        <v>1092</v>
      </c>
      <c r="B669" s="51" t="s">
        <v>1093</v>
      </c>
      <c r="C669" s="51" t="s">
        <v>55</v>
      </c>
      <c r="D669" s="52">
        <v>25535</v>
      </c>
      <c r="E669" s="53">
        <f t="shared" ca="1" si="10"/>
        <v>54</v>
      </c>
      <c r="F669" s="76"/>
    </row>
    <row r="670" spans="1:6" x14ac:dyDescent="0.3">
      <c r="A670" s="56" t="s">
        <v>1094</v>
      </c>
      <c r="B670" s="57" t="s">
        <v>1093</v>
      </c>
      <c r="C670" s="51" t="s">
        <v>419</v>
      </c>
      <c r="D670" s="52">
        <v>35397</v>
      </c>
      <c r="E670" s="53">
        <f t="shared" ca="1" si="10"/>
        <v>27</v>
      </c>
      <c r="F670" s="76"/>
    </row>
    <row r="671" spans="1:6" x14ac:dyDescent="0.3">
      <c r="A671" s="54" t="s">
        <v>1095</v>
      </c>
      <c r="B671" s="62" t="s">
        <v>1096</v>
      </c>
      <c r="C671" s="51" t="s">
        <v>45</v>
      </c>
      <c r="D671" s="52"/>
      <c r="E671" s="53" t="str">
        <f t="shared" ca="1" si="10"/>
        <v/>
      </c>
      <c r="F671" s="76"/>
    </row>
    <row r="672" spans="1:6" x14ac:dyDescent="0.3">
      <c r="A672" s="56" t="s">
        <v>1097</v>
      </c>
      <c r="B672" s="57">
        <v>1950052868</v>
      </c>
      <c r="C672" s="51" t="s">
        <v>45</v>
      </c>
      <c r="D672" s="52">
        <v>34590</v>
      </c>
      <c r="E672" s="53">
        <f t="shared" ca="1" si="10"/>
        <v>29</v>
      </c>
      <c r="F672" s="76"/>
    </row>
    <row r="673" spans="1:6" x14ac:dyDescent="0.3">
      <c r="A673" s="59" t="s">
        <v>1098</v>
      </c>
      <c r="B673" s="51" t="s">
        <v>1099</v>
      </c>
      <c r="C673" s="51" t="s">
        <v>404</v>
      </c>
      <c r="D673" s="52">
        <v>32779</v>
      </c>
      <c r="E673" s="53">
        <f t="shared" ca="1" si="10"/>
        <v>34</v>
      </c>
      <c r="F673" s="76"/>
    </row>
    <row r="674" spans="1:6" x14ac:dyDescent="0.3">
      <c r="A674" s="59" t="s">
        <v>1100</v>
      </c>
      <c r="B674" s="51" t="s">
        <v>1101</v>
      </c>
      <c r="C674" s="51" t="s">
        <v>85</v>
      </c>
      <c r="D674" s="52">
        <v>34312</v>
      </c>
      <c r="E674" s="53">
        <f t="shared" ca="1" si="10"/>
        <v>30</v>
      </c>
      <c r="F674" s="76"/>
    </row>
    <row r="675" spans="1:6" x14ac:dyDescent="0.3">
      <c r="A675" s="54" t="s">
        <v>1102</v>
      </c>
      <c r="B675" s="55" t="s">
        <v>1103</v>
      </c>
      <c r="C675" s="51" t="s">
        <v>48</v>
      </c>
      <c r="D675" s="52"/>
      <c r="E675" s="53" t="str">
        <f t="shared" ca="1" si="10"/>
        <v/>
      </c>
      <c r="F675" s="76"/>
    </row>
    <row r="676" spans="1:6" x14ac:dyDescent="0.3">
      <c r="A676" s="59" t="s">
        <v>1104</v>
      </c>
      <c r="B676" s="51">
        <v>1105418790</v>
      </c>
      <c r="C676" s="51" t="s">
        <v>45</v>
      </c>
      <c r="D676" s="52">
        <v>34670</v>
      </c>
      <c r="E676" s="53">
        <f t="shared" ca="1" si="10"/>
        <v>29</v>
      </c>
      <c r="F676" s="76"/>
    </row>
    <row r="677" spans="1:6" x14ac:dyDescent="0.3">
      <c r="A677" s="59" t="s">
        <v>1105</v>
      </c>
      <c r="B677" s="51" t="s">
        <v>1106</v>
      </c>
      <c r="C677" s="51" t="s">
        <v>48</v>
      </c>
      <c r="D677" s="52">
        <v>28379</v>
      </c>
      <c r="E677" s="53">
        <f t="shared" ca="1" si="10"/>
        <v>46</v>
      </c>
      <c r="F677" s="76"/>
    </row>
    <row r="678" spans="1:6" x14ac:dyDescent="0.3">
      <c r="A678" s="49" t="s">
        <v>1107</v>
      </c>
      <c r="B678" s="50" t="s">
        <v>1108</v>
      </c>
      <c r="C678" s="51" t="s">
        <v>48</v>
      </c>
      <c r="D678" s="52" t="s">
        <v>1109</v>
      </c>
      <c r="E678" s="53">
        <f t="shared" ca="1" si="10"/>
        <v>23</v>
      </c>
      <c r="F678" s="76"/>
    </row>
    <row r="679" spans="1:6" x14ac:dyDescent="0.3">
      <c r="A679" s="59" t="s">
        <v>1110</v>
      </c>
      <c r="B679" s="51">
        <v>1401207541</v>
      </c>
      <c r="C679" s="51" t="s">
        <v>45</v>
      </c>
      <c r="D679" s="52">
        <v>34270</v>
      </c>
      <c r="E679" s="53">
        <f t="shared" ca="1" si="10"/>
        <v>30</v>
      </c>
      <c r="F679" s="76"/>
    </row>
    <row r="680" spans="1:6" x14ac:dyDescent="0.3">
      <c r="A680" s="59" t="s">
        <v>1111</v>
      </c>
      <c r="B680" s="51">
        <v>1400847305</v>
      </c>
      <c r="C680" s="51" t="s">
        <v>110</v>
      </c>
      <c r="D680" s="52">
        <v>34262</v>
      </c>
      <c r="E680" s="53">
        <f t="shared" ca="1" si="10"/>
        <v>30</v>
      </c>
      <c r="F680" s="76"/>
    </row>
    <row r="681" spans="1:6" x14ac:dyDescent="0.3">
      <c r="A681" s="49" t="s">
        <v>1112</v>
      </c>
      <c r="B681" s="61">
        <v>1400847925</v>
      </c>
      <c r="C681" s="51" t="s">
        <v>45</v>
      </c>
      <c r="D681" s="52"/>
      <c r="E681" s="53" t="str">
        <f t="shared" ca="1" si="10"/>
        <v/>
      </c>
      <c r="F681" s="76"/>
    </row>
    <row r="682" spans="1:6" x14ac:dyDescent="0.3">
      <c r="A682" s="49" t="s">
        <v>1113</v>
      </c>
      <c r="B682" s="50" t="s">
        <v>1114</v>
      </c>
      <c r="C682" s="51" t="s">
        <v>45</v>
      </c>
      <c r="D682" s="52"/>
      <c r="E682" s="53" t="str">
        <f t="shared" ca="1" si="10"/>
        <v/>
      </c>
      <c r="F682" s="76"/>
    </row>
    <row r="683" spans="1:6" x14ac:dyDescent="0.3">
      <c r="A683" s="59" t="s">
        <v>1115</v>
      </c>
      <c r="B683" s="51">
        <v>1400892046</v>
      </c>
      <c r="C683" s="51" t="s">
        <v>45</v>
      </c>
      <c r="D683" s="52">
        <v>32072</v>
      </c>
      <c r="E683" s="53">
        <f t="shared" ca="1" si="10"/>
        <v>36</v>
      </c>
      <c r="F683" s="76"/>
    </row>
    <row r="684" spans="1:6" x14ac:dyDescent="0.3">
      <c r="A684" s="56" t="s">
        <v>1116</v>
      </c>
      <c r="B684" s="57">
        <v>1758751307</v>
      </c>
      <c r="C684" s="51" t="s">
        <v>1117</v>
      </c>
      <c r="D684" s="52">
        <v>32085</v>
      </c>
      <c r="E684" s="53">
        <f t="shared" ca="1" si="10"/>
        <v>36</v>
      </c>
      <c r="F684" s="76"/>
    </row>
    <row r="685" spans="1:6" x14ac:dyDescent="0.3">
      <c r="A685" s="49" t="s">
        <v>1118</v>
      </c>
      <c r="B685" s="50" t="s">
        <v>1119</v>
      </c>
      <c r="C685" s="51" t="s">
        <v>85</v>
      </c>
      <c r="D685" s="52">
        <v>34042</v>
      </c>
      <c r="E685" s="53">
        <f t="shared" ca="1" si="10"/>
        <v>31</v>
      </c>
      <c r="F685" s="76"/>
    </row>
    <row r="686" spans="1:6" x14ac:dyDescent="0.3">
      <c r="A686" s="49" t="s">
        <v>1120</v>
      </c>
      <c r="B686" s="50" t="s">
        <v>1121</v>
      </c>
      <c r="C686" s="51" t="s">
        <v>81</v>
      </c>
      <c r="D686" s="52">
        <v>35726</v>
      </c>
      <c r="E686" s="53">
        <f t="shared" ca="1" si="10"/>
        <v>26</v>
      </c>
      <c r="F686" s="76"/>
    </row>
    <row r="687" spans="1:6" x14ac:dyDescent="0.3">
      <c r="A687" s="59" t="s">
        <v>1122</v>
      </c>
      <c r="B687" s="51">
        <v>2300538978</v>
      </c>
      <c r="C687" s="51" t="s">
        <v>45</v>
      </c>
      <c r="D687" s="52">
        <v>34083</v>
      </c>
      <c r="E687" s="53">
        <f t="shared" ca="1" si="10"/>
        <v>31</v>
      </c>
      <c r="F687" s="76"/>
    </row>
    <row r="688" spans="1:6" x14ac:dyDescent="0.3">
      <c r="A688" s="59" t="s">
        <v>1123</v>
      </c>
      <c r="B688" s="51">
        <v>1900569060</v>
      </c>
      <c r="C688" s="51" t="s">
        <v>110</v>
      </c>
      <c r="D688" s="52">
        <v>30996</v>
      </c>
      <c r="E688" s="53">
        <f t="shared" ca="1" si="10"/>
        <v>39</v>
      </c>
      <c r="F688" s="76"/>
    </row>
    <row r="689" spans="1:6" x14ac:dyDescent="0.3">
      <c r="A689" s="56" t="s">
        <v>1124</v>
      </c>
      <c r="B689" s="57">
        <v>1758217416</v>
      </c>
      <c r="C689" s="51" t="s">
        <v>85</v>
      </c>
      <c r="D689" s="52">
        <v>33780</v>
      </c>
      <c r="E689" s="53">
        <f t="shared" ca="1" si="10"/>
        <v>32</v>
      </c>
      <c r="F689" s="76"/>
    </row>
    <row r="690" spans="1:6" x14ac:dyDescent="0.3">
      <c r="A690" s="56" t="s">
        <v>1125</v>
      </c>
      <c r="B690" s="57">
        <v>1900889476</v>
      </c>
      <c r="C690" s="51" t="s">
        <v>45</v>
      </c>
      <c r="D690" s="52">
        <v>34618</v>
      </c>
      <c r="E690" s="53">
        <f t="shared" ca="1" si="10"/>
        <v>29</v>
      </c>
      <c r="F690" s="76"/>
    </row>
    <row r="691" spans="1:6" x14ac:dyDescent="0.3">
      <c r="A691" s="49" t="s">
        <v>1126</v>
      </c>
      <c r="B691" s="61">
        <v>1401009004</v>
      </c>
      <c r="C691" s="51" t="s">
        <v>45</v>
      </c>
      <c r="D691" s="52"/>
      <c r="E691" s="53" t="str">
        <f t="shared" ca="1" si="10"/>
        <v/>
      </c>
      <c r="F691" s="76"/>
    </row>
    <row r="692" spans="1:6" x14ac:dyDescent="0.3">
      <c r="A692" s="59" t="s">
        <v>1127</v>
      </c>
      <c r="B692" s="51" t="s">
        <v>1128</v>
      </c>
      <c r="C692" s="51" t="s">
        <v>45</v>
      </c>
      <c r="D692" s="52">
        <v>35438</v>
      </c>
      <c r="E692" s="53">
        <f t="shared" ca="1" si="10"/>
        <v>27</v>
      </c>
      <c r="F692" s="76"/>
    </row>
    <row r="693" spans="1:6" x14ac:dyDescent="0.3">
      <c r="A693" s="49" t="s">
        <v>1129</v>
      </c>
      <c r="B693" s="50" t="s">
        <v>1130</v>
      </c>
      <c r="C693" s="51" t="s">
        <v>73</v>
      </c>
      <c r="D693" s="52">
        <v>32261</v>
      </c>
      <c r="E693" s="53">
        <f t="shared" ca="1" si="10"/>
        <v>36</v>
      </c>
      <c r="F693" s="76"/>
    </row>
    <row r="694" spans="1:6" x14ac:dyDescent="0.3">
      <c r="A694" s="54" t="s">
        <v>1131</v>
      </c>
      <c r="B694" s="55" t="s">
        <v>1132</v>
      </c>
      <c r="C694" s="51" t="s">
        <v>45</v>
      </c>
      <c r="D694" s="52"/>
      <c r="E694" s="53" t="str">
        <f t="shared" ca="1" si="10"/>
        <v/>
      </c>
      <c r="F694" s="76"/>
    </row>
    <row r="695" spans="1:6" x14ac:dyDescent="0.3">
      <c r="A695" s="59" t="s">
        <v>1133</v>
      </c>
      <c r="B695" s="51">
        <v>1900891720</v>
      </c>
      <c r="C695" s="51" t="s">
        <v>45</v>
      </c>
      <c r="D695" s="52">
        <v>37142</v>
      </c>
      <c r="E695" s="53">
        <f t="shared" ca="1" si="10"/>
        <v>22</v>
      </c>
      <c r="F695" s="76"/>
    </row>
    <row r="696" spans="1:6" x14ac:dyDescent="0.3">
      <c r="A696" s="59" t="s">
        <v>1134</v>
      </c>
      <c r="B696" s="51">
        <v>1900361799</v>
      </c>
      <c r="C696" s="51" t="s">
        <v>60</v>
      </c>
      <c r="D696" s="52">
        <v>28488</v>
      </c>
      <c r="E696" s="53">
        <f t="shared" ca="1" si="10"/>
        <v>46</v>
      </c>
      <c r="F696" s="76"/>
    </row>
    <row r="697" spans="1:6" x14ac:dyDescent="0.3">
      <c r="A697" s="59" t="s">
        <v>1135</v>
      </c>
      <c r="B697" s="51" t="s">
        <v>1136</v>
      </c>
      <c r="C697" s="51" t="s">
        <v>81</v>
      </c>
      <c r="D697" s="52">
        <v>33867</v>
      </c>
      <c r="E697" s="53">
        <f t="shared" ca="1" si="10"/>
        <v>31</v>
      </c>
      <c r="F697" s="76"/>
    </row>
    <row r="698" spans="1:6" x14ac:dyDescent="0.3">
      <c r="A698" s="49" t="s">
        <v>1137</v>
      </c>
      <c r="B698" s="50" t="s">
        <v>1138</v>
      </c>
      <c r="C698" s="51" t="s">
        <v>48</v>
      </c>
      <c r="D698" s="52">
        <v>31028</v>
      </c>
      <c r="E698" s="53">
        <f t="shared" ca="1" si="10"/>
        <v>39</v>
      </c>
      <c r="F698" s="76"/>
    </row>
    <row r="699" spans="1:6" x14ac:dyDescent="0.3">
      <c r="A699" s="49" t="s">
        <v>1139</v>
      </c>
      <c r="B699" s="50" t="s">
        <v>1140</v>
      </c>
      <c r="C699" s="51" t="s">
        <v>125</v>
      </c>
      <c r="D699" s="52">
        <v>36004</v>
      </c>
      <c r="E699" s="53">
        <f t="shared" ca="1" si="10"/>
        <v>25</v>
      </c>
      <c r="F699" s="76"/>
    </row>
    <row r="700" spans="1:6" x14ac:dyDescent="0.3">
      <c r="A700" s="56" t="s">
        <v>1141</v>
      </c>
      <c r="B700" s="57">
        <v>1400832109</v>
      </c>
      <c r="C700" s="51" t="s">
        <v>45</v>
      </c>
      <c r="D700" s="52">
        <v>33095</v>
      </c>
      <c r="E700" s="53">
        <f t="shared" ca="1" si="10"/>
        <v>33</v>
      </c>
      <c r="F700" s="76"/>
    </row>
    <row r="701" spans="1:6" x14ac:dyDescent="0.3">
      <c r="A701" s="56" t="s">
        <v>1142</v>
      </c>
      <c r="B701" s="57">
        <v>1401028053</v>
      </c>
      <c r="C701" s="51" t="s">
        <v>45</v>
      </c>
      <c r="D701" s="52">
        <v>33657</v>
      </c>
      <c r="E701" s="53">
        <f t="shared" ca="1" si="10"/>
        <v>32</v>
      </c>
      <c r="F701" s="76"/>
    </row>
    <row r="702" spans="1:6" x14ac:dyDescent="0.3">
      <c r="A702" s="59" t="s">
        <v>1143</v>
      </c>
      <c r="B702" s="51">
        <v>1950023927</v>
      </c>
      <c r="C702" s="51" t="s">
        <v>45</v>
      </c>
      <c r="D702" s="52">
        <v>34913</v>
      </c>
      <c r="E702" s="53">
        <f t="shared" ca="1" si="10"/>
        <v>28</v>
      </c>
      <c r="F702" s="76"/>
    </row>
    <row r="703" spans="1:6" x14ac:dyDescent="0.3">
      <c r="A703" s="59" t="s">
        <v>1144</v>
      </c>
      <c r="B703" s="51">
        <v>1150063756</v>
      </c>
      <c r="C703" s="51" t="s">
        <v>48</v>
      </c>
      <c r="D703" s="52">
        <v>35765</v>
      </c>
      <c r="E703" s="53">
        <f t="shared" ca="1" si="10"/>
        <v>26</v>
      </c>
      <c r="F703" s="76"/>
    </row>
    <row r="704" spans="1:6" x14ac:dyDescent="0.3">
      <c r="A704" s="59" t="s">
        <v>1145</v>
      </c>
      <c r="B704" s="51">
        <v>1720987658</v>
      </c>
      <c r="C704" s="51" t="s">
        <v>73</v>
      </c>
      <c r="D704" s="52">
        <v>32583</v>
      </c>
      <c r="E704" s="53">
        <f t="shared" ca="1" si="10"/>
        <v>35</v>
      </c>
      <c r="F704" s="76"/>
    </row>
    <row r="705" spans="1:6" x14ac:dyDescent="0.3">
      <c r="A705" s="59" t="s">
        <v>1146</v>
      </c>
      <c r="B705" s="51">
        <v>1722153895</v>
      </c>
      <c r="C705" s="51" t="s">
        <v>45</v>
      </c>
      <c r="D705" s="52">
        <v>37387</v>
      </c>
      <c r="E705" s="53">
        <f t="shared" ca="1" si="10"/>
        <v>22</v>
      </c>
      <c r="F705" s="76"/>
    </row>
    <row r="706" spans="1:6" x14ac:dyDescent="0.3">
      <c r="A706" s="59" t="s">
        <v>1147</v>
      </c>
      <c r="B706" s="51" t="s">
        <v>1148</v>
      </c>
      <c r="C706" s="51" t="s">
        <v>85</v>
      </c>
      <c r="D706" s="52">
        <v>33868</v>
      </c>
      <c r="E706" s="53">
        <f t="shared" ca="1" si="10"/>
        <v>31</v>
      </c>
      <c r="F706" s="76"/>
    </row>
    <row r="707" spans="1:6" x14ac:dyDescent="0.3">
      <c r="A707" s="59" t="s">
        <v>1149</v>
      </c>
      <c r="B707" s="51">
        <v>1752828275</v>
      </c>
      <c r="C707" s="51" t="s">
        <v>85</v>
      </c>
      <c r="D707" s="52">
        <v>35219</v>
      </c>
      <c r="E707" s="53">
        <f t="shared" ref="E707:E770" ca="1" si="11">IF(D707="","",ROUND((TODAY()-D707)/365,0))</f>
        <v>28</v>
      </c>
      <c r="F707" s="76"/>
    </row>
    <row r="708" spans="1:6" x14ac:dyDescent="0.3">
      <c r="A708" s="56" t="s">
        <v>1150</v>
      </c>
      <c r="B708" s="57" t="s">
        <v>1151</v>
      </c>
      <c r="C708" s="51" t="s">
        <v>540</v>
      </c>
      <c r="D708" s="52">
        <v>37387</v>
      </c>
      <c r="E708" s="53">
        <f t="shared" ca="1" si="11"/>
        <v>22</v>
      </c>
      <c r="F708" s="76"/>
    </row>
    <row r="709" spans="1:6" x14ac:dyDescent="0.3">
      <c r="A709" s="49" t="s">
        <v>1152</v>
      </c>
      <c r="B709" s="50" t="s">
        <v>1153</v>
      </c>
      <c r="C709" s="51" t="s">
        <v>45</v>
      </c>
      <c r="D709" s="52">
        <v>35887</v>
      </c>
      <c r="E709" s="53">
        <f t="shared" ca="1" si="11"/>
        <v>26</v>
      </c>
      <c r="F709" s="76"/>
    </row>
    <row r="710" spans="1:6" x14ac:dyDescent="0.3">
      <c r="A710" s="59" t="s">
        <v>1154</v>
      </c>
      <c r="B710" s="51">
        <v>1714058052</v>
      </c>
      <c r="C710" s="51" t="s">
        <v>81</v>
      </c>
      <c r="D710" s="52">
        <v>33841</v>
      </c>
      <c r="E710" s="53">
        <f t="shared" ca="1" si="11"/>
        <v>31</v>
      </c>
      <c r="F710" s="76"/>
    </row>
    <row r="711" spans="1:6" x14ac:dyDescent="0.3">
      <c r="A711" s="59" t="s">
        <v>1155</v>
      </c>
      <c r="B711" s="51">
        <v>1722940887</v>
      </c>
      <c r="C711" s="51" t="s">
        <v>531</v>
      </c>
      <c r="D711" s="52">
        <v>34076</v>
      </c>
      <c r="E711" s="53">
        <f t="shared" ca="1" si="11"/>
        <v>31</v>
      </c>
      <c r="F711" s="76"/>
    </row>
    <row r="712" spans="1:6" x14ac:dyDescent="0.3">
      <c r="A712" s="56" t="s">
        <v>1156</v>
      </c>
      <c r="B712" s="57">
        <v>1004196505</v>
      </c>
      <c r="C712" s="51" t="s">
        <v>45</v>
      </c>
      <c r="D712" s="52">
        <v>33315</v>
      </c>
      <c r="E712" s="53">
        <f t="shared" ca="1" si="11"/>
        <v>33</v>
      </c>
      <c r="F712" s="76"/>
    </row>
    <row r="713" spans="1:6" x14ac:dyDescent="0.3">
      <c r="A713" s="59" t="s">
        <v>1157</v>
      </c>
      <c r="B713" s="51">
        <v>1401315377</v>
      </c>
      <c r="C713" s="51" t="s">
        <v>45</v>
      </c>
      <c r="D713" s="52">
        <v>31415</v>
      </c>
      <c r="E713" s="53">
        <f t="shared" ca="1" si="11"/>
        <v>38</v>
      </c>
      <c r="F713" s="76"/>
    </row>
    <row r="714" spans="1:6" x14ac:dyDescent="0.3">
      <c r="A714" s="59" t="s">
        <v>1158</v>
      </c>
      <c r="B714" s="51" t="s">
        <v>1159</v>
      </c>
      <c r="C714" s="51" t="s">
        <v>45</v>
      </c>
      <c r="D714" s="52">
        <v>33199</v>
      </c>
      <c r="E714" s="53">
        <f t="shared" ca="1" si="11"/>
        <v>33</v>
      </c>
      <c r="F714" s="76"/>
    </row>
    <row r="715" spans="1:6" x14ac:dyDescent="0.3">
      <c r="A715" s="49" t="s">
        <v>1160</v>
      </c>
      <c r="B715" s="50" t="s">
        <v>1161</v>
      </c>
      <c r="C715" s="51" t="s">
        <v>48</v>
      </c>
      <c r="D715" s="52"/>
      <c r="E715" s="53" t="str">
        <f t="shared" ca="1" si="11"/>
        <v/>
      </c>
      <c r="F715" s="76"/>
    </row>
    <row r="716" spans="1:6" x14ac:dyDescent="0.3">
      <c r="A716" s="59" t="s">
        <v>1162</v>
      </c>
      <c r="B716" s="51" t="s">
        <v>1163</v>
      </c>
      <c r="C716" s="51" t="s">
        <v>321</v>
      </c>
      <c r="D716" s="52">
        <v>31415</v>
      </c>
      <c r="E716" s="53">
        <f t="shared" ca="1" si="11"/>
        <v>38</v>
      </c>
      <c r="F716" s="76"/>
    </row>
    <row r="717" spans="1:6" x14ac:dyDescent="0.3">
      <c r="A717" s="49" t="s">
        <v>1164</v>
      </c>
      <c r="B717" s="50" t="s">
        <v>1165</v>
      </c>
      <c r="C717" s="51" t="s">
        <v>45</v>
      </c>
      <c r="D717" s="52">
        <v>32171</v>
      </c>
      <c r="E717" s="53">
        <f t="shared" ca="1" si="11"/>
        <v>36</v>
      </c>
      <c r="F717" s="76"/>
    </row>
    <row r="718" spans="1:6" x14ac:dyDescent="0.3">
      <c r="A718" s="56" t="s">
        <v>1164</v>
      </c>
      <c r="B718" s="57">
        <v>1205889155</v>
      </c>
      <c r="C718" s="51" t="s">
        <v>45</v>
      </c>
      <c r="D718" s="52"/>
      <c r="E718" s="53" t="str">
        <f t="shared" ca="1" si="11"/>
        <v/>
      </c>
      <c r="F718" s="76"/>
    </row>
    <row r="719" spans="1:6" x14ac:dyDescent="0.3">
      <c r="A719" s="49" t="s">
        <v>1166</v>
      </c>
      <c r="B719" s="50" t="s">
        <v>1167</v>
      </c>
      <c r="C719" s="51" t="s">
        <v>85</v>
      </c>
      <c r="D719" s="52"/>
      <c r="E719" s="53" t="str">
        <f t="shared" ca="1" si="11"/>
        <v/>
      </c>
      <c r="F719" s="76"/>
    </row>
    <row r="720" spans="1:6" x14ac:dyDescent="0.3">
      <c r="A720" s="59" t="s">
        <v>1168</v>
      </c>
      <c r="B720" s="51">
        <v>1715175434</v>
      </c>
      <c r="C720" s="51" t="s">
        <v>45</v>
      </c>
      <c r="D720" s="52">
        <v>29624</v>
      </c>
      <c r="E720" s="53">
        <f t="shared" ca="1" si="11"/>
        <v>43</v>
      </c>
      <c r="F720" s="76"/>
    </row>
    <row r="721" spans="1:6" x14ac:dyDescent="0.3">
      <c r="A721" s="59" t="s">
        <v>1169</v>
      </c>
      <c r="B721" s="51" t="s">
        <v>1170</v>
      </c>
      <c r="C721" s="51" t="s">
        <v>73</v>
      </c>
      <c r="D721" s="52"/>
      <c r="E721" s="53" t="str">
        <f t="shared" ca="1" si="11"/>
        <v/>
      </c>
      <c r="F721" s="76"/>
    </row>
    <row r="722" spans="1:6" x14ac:dyDescent="0.3">
      <c r="A722" s="56" t="s">
        <v>1171</v>
      </c>
      <c r="B722" s="57">
        <v>1805532551</v>
      </c>
      <c r="C722" s="51" t="s">
        <v>87</v>
      </c>
      <c r="D722" s="52">
        <v>35573</v>
      </c>
      <c r="E722" s="53">
        <f t="shared" ca="1" si="11"/>
        <v>27</v>
      </c>
      <c r="F722" s="76"/>
    </row>
    <row r="723" spans="1:6" x14ac:dyDescent="0.3">
      <c r="A723" s="49" t="s">
        <v>1172</v>
      </c>
      <c r="B723" s="61">
        <v>1721939286</v>
      </c>
      <c r="C723" s="51" t="s">
        <v>45</v>
      </c>
      <c r="D723" s="52"/>
      <c r="E723" s="53" t="str">
        <f t="shared" ca="1" si="11"/>
        <v/>
      </c>
      <c r="F723" s="76"/>
    </row>
    <row r="724" spans="1:6" x14ac:dyDescent="0.3">
      <c r="A724" s="59" t="s">
        <v>1173</v>
      </c>
      <c r="B724" s="51">
        <v>503020505</v>
      </c>
      <c r="C724" s="51" t="s">
        <v>85</v>
      </c>
      <c r="D724" s="52"/>
      <c r="E724" s="53" t="str">
        <f t="shared" ca="1" si="11"/>
        <v/>
      </c>
      <c r="F724" s="76"/>
    </row>
    <row r="725" spans="1:6" x14ac:dyDescent="0.3">
      <c r="A725" s="49" t="s">
        <v>1174</v>
      </c>
      <c r="B725" s="50" t="s">
        <v>1175</v>
      </c>
      <c r="C725" s="51" t="s">
        <v>139</v>
      </c>
      <c r="D725" s="52"/>
      <c r="E725" s="53" t="str">
        <f t="shared" ca="1" si="11"/>
        <v/>
      </c>
      <c r="F725" s="76"/>
    </row>
    <row r="726" spans="1:6" x14ac:dyDescent="0.3">
      <c r="A726" s="54" t="s">
        <v>1176</v>
      </c>
      <c r="B726" s="55" t="s">
        <v>1177</v>
      </c>
      <c r="C726" s="51" t="s">
        <v>45</v>
      </c>
      <c r="D726" s="52"/>
      <c r="E726" s="53" t="str">
        <f t="shared" ca="1" si="11"/>
        <v/>
      </c>
      <c r="F726" s="76"/>
    </row>
    <row r="727" spans="1:6" x14ac:dyDescent="0.3">
      <c r="A727" s="54" t="s">
        <v>1178</v>
      </c>
      <c r="B727" s="55" t="s">
        <v>1179</v>
      </c>
      <c r="C727" s="51" t="s">
        <v>48</v>
      </c>
      <c r="D727" s="52">
        <v>32560</v>
      </c>
      <c r="E727" s="53">
        <f t="shared" ca="1" si="11"/>
        <v>35</v>
      </c>
      <c r="F727" s="76"/>
    </row>
    <row r="728" spans="1:6" x14ac:dyDescent="0.3">
      <c r="A728" s="54" t="s">
        <v>1180</v>
      </c>
      <c r="B728" s="55" t="s">
        <v>1181</v>
      </c>
      <c r="C728" s="51" t="s">
        <v>60</v>
      </c>
      <c r="D728" s="52"/>
      <c r="E728" s="53" t="str">
        <f t="shared" ca="1" si="11"/>
        <v/>
      </c>
      <c r="F728" s="76"/>
    </row>
    <row r="729" spans="1:6" x14ac:dyDescent="0.3">
      <c r="A729" s="49" t="s">
        <v>1182</v>
      </c>
      <c r="B729" s="50" t="s">
        <v>1183</v>
      </c>
      <c r="C729" s="51" t="s">
        <v>48</v>
      </c>
      <c r="D729" s="52">
        <v>25127</v>
      </c>
      <c r="E729" s="53">
        <f t="shared" ca="1" si="11"/>
        <v>55</v>
      </c>
      <c r="F729" s="76"/>
    </row>
    <row r="730" spans="1:6" x14ac:dyDescent="0.3">
      <c r="A730" s="54" t="s">
        <v>1184</v>
      </c>
      <c r="B730" s="55" t="s">
        <v>1185</v>
      </c>
      <c r="C730" s="51" t="s">
        <v>48</v>
      </c>
      <c r="D730" s="52">
        <v>23332</v>
      </c>
      <c r="E730" s="53">
        <f t="shared" ca="1" si="11"/>
        <v>60</v>
      </c>
      <c r="F730" s="76"/>
    </row>
    <row r="731" spans="1:6" x14ac:dyDescent="0.3">
      <c r="A731" s="56" t="s">
        <v>1186</v>
      </c>
      <c r="B731" s="57">
        <v>1105615064</v>
      </c>
      <c r="C731" s="51" t="s">
        <v>404</v>
      </c>
      <c r="D731" s="52">
        <v>34856</v>
      </c>
      <c r="E731" s="53">
        <f t="shared" ca="1" si="11"/>
        <v>29</v>
      </c>
      <c r="F731" s="76"/>
    </row>
    <row r="732" spans="1:6" x14ac:dyDescent="0.3">
      <c r="A732" s="54" t="s">
        <v>1187</v>
      </c>
      <c r="B732" s="55" t="s">
        <v>1188</v>
      </c>
      <c r="C732" s="51" t="s">
        <v>65</v>
      </c>
      <c r="D732" s="52">
        <v>36466</v>
      </c>
      <c r="E732" s="53">
        <f t="shared" ca="1" si="11"/>
        <v>24</v>
      </c>
      <c r="F732" s="76"/>
    </row>
    <row r="733" spans="1:6" x14ac:dyDescent="0.3">
      <c r="A733" s="54" t="s">
        <v>1189</v>
      </c>
      <c r="B733" s="55" t="s">
        <v>1190</v>
      </c>
      <c r="C733" s="51" t="s">
        <v>48</v>
      </c>
      <c r="D733" s="52">
        <v>31245</v>
      </c>
      <c r="E733" s="53">
        <f t="shared" ca="1" si="11"/>
        <v>38</v>
      </c>
      <c r="F733" s="76"/>
    </row>
    <row r="734" spans="1:6" x14ac:dyDescent="0.3">
      <c r="A734" s="54" t="s">
        <v>1191</v>
      </c>
      <c r="B734" s="55">
        <v>1150354791</v>
      </c>
      <c r="C734" s="51" t="s">
        <v>48</v>
      </c>
      <c r="D734" s="52">
        <v>37808</v>
      </c>
      <c r="E734" s="53">
        <f t="shared" ca="1" si="11"/>
        <v>21</v>
      </c>
      <c r="F734" s="76"/>
    </row>
    <row r="735" spans="1:6" x14ac:dyDescent="0.3">
      <c r="A735" s="54" t="s">
        <v>1192</v>
      </c>
      <c r="B735" s="55">
        <v>1106064858</v>
      </c>
      <c r="C735" s="51" t="s">
        <v>48</v>
      </c>
      <c r="D735" s="52">
        <v>33969</v>
      </c>
      <c r="E735" s="53">
        <f t="shared" ca="1" si="11"/>
        <v>31</v>
      </c>
      <c r="F735" s="76"/>
    </row>
    <row r="736" spans="1:6" x14ac:dyDescent="0.3">
      <c r="A736" s="49" t="s">
        <v>1193</v>
      </c>
      <c r="B736" s="50" t="s">
        <v>1194</v>
      </c>
      <c r="C736" s="51" t="s">
        <v>48</v>
      </c>
      <c r="D736" s="52">
        <v>32696</v>
      </c>
      <c r="E736" s="53">
        <f t="shared" ca="1" si="11"/>
        <v>35</v>
      </c>
      <c r="F736" s="76"/>
    </row>
    <row r="737" spans="1:6" x14ac:dyDescent="0.3">
      <c r="A737" s="54" t="s">
        <v>1195</v>
      </c>
      <c r="B737" s="55" t="s">
        <v>1196</v>
      </c>
      <c r="C737" s="51" t="s">
        <v>48</v>
      </c>
      <c r="D737" s="52">
        <v>36053</v>
      </c>
      <c r="E737" s="53">
        <f t="shared" ca="1" si="11"/>
        <v>25</v>
      </c>
      <c r="F737" s="76"/>
    </row>
    <row r="738" spans="1:6" x14ac:dyDescent="0.3">
      <c r="A738" s="54" t="s">
        <v>1197</v>
      </c>
      <c r="B738" s="55" t="s">
        <v>1198</v>
      </c>
      <c r="C738" s="51" t="s">
        <v>48</v>
      </c>
      <c r="D738" s="52">
        <v>34923</v>
      </c>
      <c r="E738" s="53">
        <f t="shared" ca="1" si="11"/>
        <v>28</v>
      </c>
      <c r="F738" s="76"/>
    </row>
    <row r="739" spans="1:6" x14ac:dyDescent="0.3">
      <c r="A739" s="54" t="s">
        <v>1199</v>
      </c>
      <c r="B739" s="55" t="s">
        <v>1200</v>
      </c>
      <c r="C739" s="51" t="s">
        <v>48</v>
      </c>
      <c r="D739" s="52">
        <v>25789</v>
      </c>
      <c r="E739" s="53">
        <f t="shared" ca="1" si="11"/>
        <v>53</v>
      </c>
      <c r="F739" s="76"/>
    </row>
    <row r="740" spans="1:6" x14ac:dyDescent="0.3">
      <c r="A740" s="54" t="s">
        <v>1201</v>
      </c>
      <c r="B740" s="55">
        <v>1106019746</v>
      </c>
      <c r="C740" s="51" t="s">
        <v>48</v>
      </c>
      <c r="D740" s="52"/>
      <c r="E740" s="53" t="str">
        <f t="shared" ca="1" si="11"/>
        <v/>
      </c>
      <c r="F740" s="76"/>
    </row>
    <row r="741" spans="1:6" x14ac:dyDescent="0.3">
      <c r="A741" s="56" t="s">
        <v>1202</v>
      </c>
      <c r="B741" s="57">
        <v>1003870803</v>
      </c>
      <c r="C741" s="51" t="s">
        <v>45</v>
      </c>
      <c r="D741" s="52"/>
      <c r="E741" s="53" t="str">
        <f t="shared" ca="1" si="11"/>
        <v/>
      </c>
      <c r="F741" s="76"/>
    </row>
    <row r="742" spans="1:6" x14ac:dyDescent="0.3">
      <c r="A742" s="54" t="s">
        <v>1203</v>
      </c>
      <c r="B742" s="55">
        <v>1104424484</v>
      </c>
      <c r="C742" s="51" t="s">
        <v>48</v>
      </c>
      <c r="D742" s="52">
        <v>31499</v>
      </c>
      <c r="E742" s="53">
        <f t="shared" ca="1" si="11"/>
        <v>38</v>
      </c>
      <c r="F742" s="76"/>
    </row>
    <row r="743" spans="1:6" x14ac:dyDescent="0.3">
      <c r="A743" s="54" t="s">
        <v>1204</v>
      </c>
      <c r="B743" s="55">
        <v>1104872781</v>
      </c>
      <c r="C743" s="51" t="s">
        <v>48</v>
      </c>
      <c r="D743" s="52"/>
      <c r="E743" s="53" t="str">
        <f t="shared" ca="1" si="11"/>
        <v/>
      </c>
      <c r="F743" s="76"/>
    </row>
    <row r="744" spans="1:6" x14ac:dyDescent="0.3">
      <c r="A744" s="54" t="s">
        <v>1205</v>
      </c>
      <c r="B744" s="55" t="s">
        <v>1206</v>
      </c>
      <c r="C744" s="51" t="s">
        <v>48</v>
      </c>
      <c r="D744" s="52"/>
      <c r="E744" s="53" t="str">
        <f t="shared" ca="1" si="11"/>
        <v/>
      </c>
      <c r="F744" s="76"/>
    </row>
    <row r="745" spans="1:6" x14ac:dyDescent="0.3">
      <c r="A745" s="54" t="s">
        <v>1207</v>
      </c>
      <c r="B745" s="55">
        <v>1101974309</v>
      </c>
      <c r="C745" s="51" t="s">
        <v>48</v>
      </c>
      <c r="D745" s="52"/>
      <c r="E745" s="53" t="str">
        <f t="shared" ca="1" si="11"/>
        <v/>
      </c>
      <c r="F745" s="76"/>
    </row>
    <row r="746" spans="1:6" x14ac:dyDescent="0.3">
      <c r="A746" s="54" t="s">
        <v>1208</v>
      </c>
      <c r="B746" s="55" t="s">
        <v>1209</v>
      </c>
      <c r="C746" s="51" t="s">
        <v>48</v>
      </c>
      <c r="D746" s="52"/>
      <c r="E746" s="53" t="str">
        <f t="shared" ca="1" si="11"/>
        <v/>
      </c>
      <c r="F746" s="76"/>
    </row>
    <row r="747" spans="1:6" x14ac:dyDescent="0.3">
      <c r="A747" s="49" t="s">
        <v>1210</v>
      </c>
      <c r="B747" s="50" t="s">
        <v>1211</v>
      </c>
      <c r="C747" s="51" t="s">
        <v>48</v>
      </c>
      <c r="D747" s="52"/>
      <c r="E747" s="53" t="str">
        <f t="shared" ca="1" si="11"/>
        <v/>
      </c>
      <c r="F747" s="76"/>
    </row>
    <row r="748" spans="1:6" x14ac:dyDescent="0.3">
      <c r="A748" s="54" t="s">
        <v>1212</v>
      </c>
      <c r="B748" s="55" t="s">
        <v>1213</v>
      </c>
      <c r="C748" s="51" t="s">
        <v>125</v>
      </c>
      <c r="D748" s="52"/>
      <c r="E748" s="53" t="str">
        <f t="shared" ca="1" si="11"/>
        <v/>
      </c>
      <c r="F748" s="76"/>
    </row>
    <row r="749" spans="1:6" x14ac:dyDescent="0.3">
      <c r="A749" s="49" t="s">
        <v>1214</v>
      </c>
      <c r="B749" s="50" t="s">
        <v>1215</v>
      </c>
      <c r="C749" s="51" t="s">
        <v>48</v>
      </c>
      <c r="D749" s="52"/>
      <c r="E749" s="53" t="str">
        <f t="shared" ca="1" si="11"/>
        <v/>
      </c>
      <c r="F749" s="76"/>
    </row>
    <row r="750" spans="1:6" x14ac:dyDescent="0.3">
      <c r="A750" s="49" t="s">
        <v>1216</v>
      </c>
      <c r="B750" s="61">
        <v>1105274524</v>
      </c>
      <c r="C750" s="51" t="s">
        <v>45</v>
      </c>
      <c r="D750" s="52"/>
      <c r="E750" s="53" t="str">
        <f t="shared" ca="1" si="11"/>
        <v/>
      </c>
      <c r="F750" s="76"/>
    </row>
    <row r="751" spans="1:6" x14ac:dyDescent="0.3">
      <c r="A751" s="59" t="s">
        <v>1217</v>
      </c>
      <c r="B751" s="51">
        <v>1005159247</v>
      </c>
      <c r="C751" s="51" t="s">
        <v>45</v>
      </c>
      <c r="D751" s="52"/>
      <c r="E751" s="53" t="str">
        <f t="shared" ca="1" si="11"/>
        <v/>
      </c>
      <c r="F751" s="76"/>
    </row>
    <row r="752" spans="1:6" x14ac:dyDescent="0.3">
      <c r="A752" s="54" t="s">
        <v>1218</v>
      </c>
      <c r="B752" s="55" t="s">
        <v>1219</v>
      </c>
      <c r="C752" s="51" t="s">
        <v>45</v>
      </c>
      <c r="D752" s="52"/>
      <c r="E752" s="53" t="str">
        <f t="shared" ca="1" si="11"/>
        <v/>
      </c>
      <c r="F752" s="76"/>
    </row>
    <row r="753" spans="1:6" x14ac:dyDescent="0.3">
      <c r="A753" s="49" t="s">
        <v>1220</v>
      </c>
      <c r="B753" s="50" t="s">
        <v>1221</v>
      </c>
      <c r="C753" s="51" t="s">
        <v>48</v>
      </c>
      <c r="D753" s="52"/>
      <c r="E753" s="53" t="str">
        <f t="shared" ca="1" si="11"/>
        <v/>
      </c>
      <c r="F753" s="76"/>
    </row>
    <row r="754" spans="1:6" x14ac:dyDescent="0.3">
      <c r="A754" s="59" t="s">
        <v>1222</v>
      </c>
      <c r="B754" s="51">
        <v>6105554957</v>
      </c>
      <c r="C754" s="51" t="s">
        <v>60</v>
      </c>
      <c r="D754" s="52"/>
      <c r="E754" s="53" t="str">
        <f t="shared" ca="1" si="11"/>
        <v/>
      </c>
      <c r="F754" s="76"/>
    </row>
    <row r="755" spans="1:6" x14ac:dyDescent="0.3">
      <c r="A755" s="59" t="s">
        <v>1223</v>
      </c>
      <c r="B755" s="51">
        <v>1400797690</v>
      </c>
      <c r="C755" s="51" t="s">
        <v>48</v>
      </c>
      <c r="D755" s="52"/>
      <c r="E755" s="53" t="str">
        <f t="shared" ca="1" si="11"/>
        <v/>
      </c>
      <c r="F755" s="76"/>
    </row>
    <row r="756" spans="1:6" x14ac:dyDescent="0.3">
      <c r="A756" s="59" t="s">
        <v>1224</v>
      </c>
      <c r="B756" s="51">
        <v>1401016876</v>
      </c>
      <c r="C756" s="51" t="s">
        <v>110</v>
      </c>
      <c r="D756" s="52"/>
      <c r="E756" s="53" t="str">
        <f t="shared" ca="1" si="11"/>
        <v/>
      </c>
      <c r="F756" s="76"/>
    </row>
    <row r="757" spans="1:6" x14ac:dyDescent="0.3">
      <c r="A757" s="49" t="s">
        <v>1225</v>
      </c>
      <c r="B757" s="50" t="s">
        <v>1226</v>
      </c>
      <c r="C757" s="51" t="s">
        <v>48</v>
      </c>
      <c r="D757" s="52"/>
      <c r="E757" s="53" t="str">
        <f t="shared" ca="1" si="11"/>
        <v/>
      </c>
      <c r="F757" s="76"/>
    </row>
    <row r="758" spans="1:6" x14ac:dyDescent="0.3">
      <c r="A758" s="49" t="s">
        <v>1227</v>
      </c>
      <c r="B758" s="50">
        <v>1401101462</v>
      </c>
      <c r="C758" s="51" t="s">
        <v>45</v>
      </c>
      <c r="D758" s="52"/>
      <c r="E758" s="53" t="str">
        <f t="shared" ca="1" si="11"/>
        <v/>
      </c>
      <c r="F758" s="76"/>
    </row>
    <row r="759" spans="1:6" x14ac:dyDescent="0.3">
      <c r="A759" s="59" t="s">
        <v>1228</v>
      </c>
      <c r="B759" s="51">
        <v>1900638469</v>
      </c>
      <c r="C759" s="51" t="s">
        <v>45</v>
      </c>
      <c r="D759" s="70">
        <v>32455</v>
      </c>
      <c r="E759" s="53">
        <f t="shared" ca="1" si="11"/>
        <v>35</v>
      </c>
      <c r="F759" s="76"/>
    </row>
    <row r="760" spans="1:6" x14ac:dyDescent="0.3">
      <c r="A760" s="49" t="s">
        <v>1229</v>
      </c>
      <c r="B760" s="61">
        <v>1401265242</v>
      </c>
      <c r="C760" s="51" t="s">
        <v>45</v>
      </c>
      <c r="D760" s="52"/>
      <c r="E760" s="53" t="str">
        <f t="shared" ca="1" si="11"/>
        <v/>
      </c>
      <c r="F760" s="76"/>
    </row>
    <row r="761" spans="1:6" x14ac:dyDescent="0.3">
      <c r="A761" s="56" t="s">
        <v>1230</v>
      </c>
      <c r="B761" s="57">
        <v>1900211911</v>
      </c>
      <c r="C761" s="51" t="s">
        <v>60</v>
      </c>
      <c r="D761" s="52"/>
      <c r="E761" s="53" t="str">
        <f t="shared" ca="1" si="11"/>
        <v/>
      </c>
      <c r="F761" s="76"/>
    </row>
    <row r="762" spans="1:6" x14ac:dyDescent="0.3">
      <c r="A762" s="59" t="s">
        <v>1231</v>
      </c>
      <c r="B762" s="51">
        <v>504200031</v>
      </c>
      <c r="C762" s="51" t="s">
        <v>45</v>
      </c>
      <c r="D762" s="52"/>
      <c r="E762" s="53" t="str">
        <f t="shared" ca="1" si="11"/>
        <v/>
      </c>
      <c r="F762" s="76"/>
    </row>
    <row r="763" spans="1:6" x14ac:dyDescent="0.3">
      <c r="A763" s="59" t="s">
        <v>1232</v>
      </c>
      <c r="B763" s="51" t="s">
        <v>1233</v>
      </c>
      <c r="C763" s="51" t="s">
        <v>48</v>
      </c>
      <c r="D763" s="52"/>
      <c r="E763" s="53" t="str">
        <f t="shared" ca="1" si="11"/>
        <v/>
      </c>
      <c r="F763" s="76"/>
    </row>
    <row r="764" spans="1:6" x14ac:dyDescent="0.3">
      <c r="A764" s="59" t="s">
        <v>1234</v>
      </c>
      <c r="B764" s="51">
        <v>1105516544</v>
      </c>
      <c r="C764" s="51" t="s">
        <v>48</v>
      </c>
      <c r="D764" s="52"/>
      <c r="E764" s="53" t="str">
        <f t="shared" ca="1" si="11"/>
        <v/>
      </c>
      <c r="F764" s="76"/>
    </row>
    <row r="765" spans="1:6" x14ac:dyDescent="0.3">
      <c r="A765" s="59" t="s">
        <v>1235</v>
      </c>
      <c r="B765" s="51" t="s">
        <v>1236</v>
      </c>
      <c r="C765" s="51" t="s">
        <v>60</v>
      </c>
      <c r="D765" s="70">
        <v>34430</v>
      </c>
      <c r="E765" s="53">
        <f t="shared" ca="1" si="11"/>
        <v>30</v>
      </c>
      <c r="F765" s="76"/>
    </row>
    <row r="766" spans="1:6" x14ac:dyDescent="0.3">
      <c r="A766" s="56" t="s">
        <v>1237</v>
      </c>
      <c r="B766" s="57" t="s">
        <v>1238</v>
      </c>
      <c r="C766" s="51" t="s">
        <v>45</v>
      </c>
      <c r="D766" s="70">
        <v>35284</v>
      </c>
      <c r="E766" s="53">
        <f t="shared" ca="1" si="11"/>
        <v>27</v>
      </c>
      <c r="F766" s="76"/>
    </row>
    <row r="767" spans="1:6" x14ac:dyDescent="0.3">
      <c r="A767" s="56" t="s">
        <v>1239</v>
      </c>
      <c r="B767" s="57">
        <v>1400448260</v>
      </c>
      <c r="C767" s="51" t="s">
        <v>45</v>
      </c>
      <c r="D767" s="52"/>
      <c r="E767" s="53" t="str">
        <f t="shared" ca="1" si="11"/>
        <v/>
      </c>
      <c r="F767" s="76"/>
    </row>
    <row r="768" spans="1:6" x14ac:dyDescent="0.3">
      <c r="A768" s="49" t="s">
        <v>1240</v>
      </c>
      <c r="B768" s="50" t="s">
        <v>1241</v>
      </c>
      <c r="C768" s="51" t="s">
        <v>48</v>
      </c>
      <c r="D768" s="52"/>
      <c r="E768" s="53" t="str">
        <f t="shared" ca="1" si="11"/>
        <v/>
      </c>
      <c r="F768" s="76"/>
    </row>
    <row r="769" spans="1:6" x14ac:dyDescent="0.3">
      <c r="A769" s="56" t="s">
        <v>1242</v>
      </c>
      <c r="B769" s="57">
        <v>1718485111</v>
      </c>
      <c r="C769" s="51" t="s">
        <v>1243</v>
      </c>
      <c r="D769" s="70">
        <v>30513</v>
      </c>
      <c r="E769" s="53">
        <f t="shared" ca="1" si="11"/>
        <v>41</v>
      </c>
      <c r="F769" s="76"/>
    </row>
    <row r="770" spans="1:6" x14ac:dyDescent="0.3">
      <c r="A770" s="54" t="s">
        <v>1244</v>
      </c>
      <c r="B770" s="55" t="s">
        <v>1245</v>
      </c>
      <c r="C770" s="51" t="s">
        <v>87</v>
      </c>
      <c r="D770" s="71">
        <v>32375</v>
      </c>
      <c r="E770" s="53">
        <f t="shared" ca="1" si="11"/>
        <v>35</v>
      </c>
      <c r="F770" s="76"/>
    </row>
    <row r="771" spans="1:6" x14ac:dyDescent="0.3">
      <c r="A771" s="54" t="s">
        <v>1246</v>
      </c>
      <c r="B771" s="55" t="s">
        <v>1247</v>
      </c>
      <c r="C771" s="51" t="s">
        <v>45</v>
      </c>
      <c r="D771" s="71">
        <v>33423</v>
      </c>
      <c r="E771" s="53">
        <f t="shared" ref="E771:E823" ca="1" si="12">IF(D771="","",ROUND((TODAY()-D771)/365,0))</f>
        <v>33</v>
      </c>
      <c r="F771" s="76"/>
    </row>
    <row r="772" spans="1:6" x14ac:dyDescent="0.3">
      <c r="A772" s="56" t="s">
        <v>1248</v>
      </c>
      <c r="B772" s="57">
        <v>1750388520</v>
      </c>
      <c r="C772" s="51" t="s">
        <v>85</v>
      </c>
      <c r="D772" s="63"/>
      <c r="E772" s="53" t="str">
        <f t="shared" ca="1" si="12"/>
        <v/>
      </c>
      <c r="F772" s="76"/>
    </row>
    <row r="773" spans="1:6" x14ac:dyDescent="0.3">
      <c r="A773" s="54" t="s">
        <v>1249</v>
      </c>
      <c r="B773" s="55" t="s">
        <v>1250</v>
      </c>
      <c r="C773" s="51" t="s">
        <v>87</v>
      </c>
      <c r="D773" s="63"/>
      <c r="E773" s="53" t="str">
        <f t="shared" ca="1" si="12"/>
        <v/>
      </c>
      <c r="F773" s="76"/>
    </row>
    <row r="774" spans="1:6" x14ac:dyDescent="0.3">
      <c r="A774" s="56" t="s">
        <v>1251</v>
      </c>
      <c r="B774" s="57">
        <v>1714461421</v>
      </c>
      <c r="C774" s="51" t="s">
        <v>60</v>
      </c>
      <c r="D774" s="63">
        <v>28331</v>
      </c>
      <c r="E774" s="53">
        <f t="shared" ca="1" si="12"/>
        <v>46</v>
      </c>
      <c r="F774" s="76"/>
    </row>
    <row r="775" spans="1:6" x14ac:dyDescent="0.3">
      <c r="A775" s="56" t="s">
        <v>1252</v>
      </c>
      <c r="B775" s="57">
        <v>1719130765</v>
      </c>
      <c r="C775" s="51" t="s">
        <v>137</v>
      </c>
      <c r="D775" s="63"/>
      <c r="E775" s="53" t="str">
        <f t="shared" ca="1" si="12"/>
        <v/>
      </c>
      <c r="F775" s="76"/>
    </row>
    <row r="776" spans="1:6" x14ac:dyDescent="0.3">
      <c r="A776" s="56" t="s">
        <v>1253</v>
      </c>
      <c r="B776" s="57">
        <v>1713906012</v>
      </c>
      <c r="C776" s="51" t="s">
        <v>137</v>
      </c>
      <c r="D776" s="63">
        <v>28148</v>
      </c>
      <c r="E776" s="53">
        <f t="shared" ca="1" si="12"/>
        <v>47</v>
      </c>
      <c r="F776" s="76"/>
    </row>
    <row r="777" spans="1:6" x14ac:dyDescent="0.3">
      <c r="A777" s="54" t="s">
        <v>1254</v>
      </c>
      <c r="B777" s="62" t="s">
        <v>1255</v>
      </c>
      <c r="C777" s="51" t="s">
        <v>45</v>
      </c>
      <c r="D777" s="63"/>
      <c r="E777" s="53" t="str">
        <f t="shared" ca="1" si="12"/>
        <v/>
      </c>
      <c r="F777" s="76"/>
    </row>
    <row r="778" spans="1:6" x14ac:dyDescent="0.3">
      <c r="A778" s="54" t="s">
        <v>1256</v>
      </c>
      <c r="B778" s="55" t="s">
        <v>1257</v>
      </c>
      <c r="C778" s="51" t="s">
        <v>48</v>
      </c>
      <c r="D778" s="63">
        <v>36756</v>
      </c>
      <c r="E778" s="53">
        <f t="shared" ca="1" si="12"/>
        <v>23</v>
      </c>
      <c r="F778" s="76"/>
    </row>
    <row r="779" spans="1:6" x14ac:dyDescent="0.3">
      <c r="A779" s="56" t="s">
        <v>1258</v>
      </c>
      <c r="B779" s="57">
        <v>6103079718</v>
      </c>
      <c r="C779" s="51" t="s">
        <v>60</v>
      </c>
      <c r="D779" s="63">
        <v>29603</v>
      </c>
      <c r="E779" s="53">
        <f t="shared" ca="1" si="12"/>
        <v>43</v>
      </c>
      <c r="F779" s="76"/>
    </row>
    <row r="780" spans="1:6" x14ac:dyDescent="0.3">
      <c r="A780" s="54" t="s">
        <v>1259</v>
      </c>
      <c r="B780" s="55" t="s">
        <v>1260</v>
      </c>
      <c r="C780" s="51" t="s">
        <v>1261</v>
      </c>
      <c r="D780" s="63"/>
      <c r="E780" s="53" t="str">
        <f t="shared" ca="1" si="12"/>
        <v/>
      </c>
      <c r="F780" s="76"/>
    </row>
    <row r="781" spans="1:6" x14ac:dyDescent="0.3">
      <c r="A781" s="56" t="s">
        <v>1262</v>
      </c>
      <c r="B781" s="57">
        <v>1900844364</v>
      </c>
      <c r="C781" s="51" t="s">
        <v>45</v>
      </c>
      <c r="D781" s="63">
        <v>33838</v>
      </c>
      <c r="E781" s="53">
        <f t="shared" ca="1" si="12"/>
        <v>31</v>
      </c>
      <c r="F781" s="76"/>
    </row>
    <row r="782" spans="1:6" x14ac:dyDescent="0.3">
      <c r="A782" s="59" t="s">
        <v>1263</v>
      </c>
      <c r="B782" s="51">
        <v>1725044778</v>
      </c>
      <c r="C782" s="51" t="s">
        <v>85</v>
      </c>
      <c r="D782" s="63">
        <v>35366</v>
      </c>
      <c r="E782" s="53">
        <f t="shared" ca="1" si="12"/>
        <v>27</v>
      </c>
      <c r="F782" s="76"/>
    </row>
    <row r="783" spans="1:6" x14ac:dyDescent="0.3">
      <c r="A783" s="49" t="s">
        <v>1264</v>
      </c>
      <c r="B783" s="50" t="s">
        <v>1265</v>
      </c>
      <c r="C783" s="51" t="s">
        <v>81</v>
      </c>
      <c r="D783" s="63"/>
      <c r="E783" s="53" t="str">
        <f t="shared" ca="1" si="12"/>
        <v/>
      </c>
      <c r="F783" s="76"/>
    </row>
    <row r="784" spans="1:6" x14ac:dyDescent="0.3">
      <c r="A784" s="56" t="s">
        <v>1266</v>
      </c>
      <c r="B784" s="57" t="s">
        <v>1267</v>
      </c>
      <c r="C784" s="51" t="s">
        <v>60</v>
      </c>
      <c r="D784" s="63">
        <v>32294</v>
      </c>
      <c r="E784" s="53">
        <f t="shared" ca="1" si="12"/>
        <v>36</v>
      </c>
      <c r="F784" s="76"/>
    </row>
    <row r="785" spans="1:6" x14ac:dyDescent="0.3">
      <c r="A785" s="54" t="s">
        <v>1268</v>
      </c>
      <c r="B785" s="55" t="s">
        <v>1269</v>
      </c>
      <c r="C785" s="51" t="s">
        <v>45</v>
      </c>
      <c r="D785" s="52"/>
      <c r="E785" s="53" t="str">
        <f t="shared" ca="1" si="12"/>
        <v/>
      </c>
      <c r="F785" s="76"/>
    </row>
    <row r="786" spans="1:6" x14ac:dyDescent="0.3">
      <c r="A786" s="56" t="s">
        <v>1270</v>
      </c>
      <c r="B786" s="57">
        <v>1900742998</v>
      </c>
      <c r="C786" s="51" t="s">
        <v>45</v>
      </c>
      <c r="D786" s="70">
        <v>33208</v>
      </c>
      <c r="E786" s="53">
        <f t="shared" ca="1" si="12"/>
        <v>33</v>
      </c>
      <c r="F786" s="76"/>
    </row>
    <row r="787" spans="1:6" x14ac:dyDescent="0.3">
      <c r="A787" s="49" t="s">
        <v>1271</v>
      </c>
      <c r="B787" s="50" t="s">
        <v>1272</v>
      </c>
      <c r="C787" s="51" t="s">
        <v>85</v>
      </c>
      <c r="D787" s="70">
        <v>34331</v>
      </c>
      <c r="E787" s="53">
        <f t="shared" ca="1" si="12"/>
        <v>30</v>
      </c>
      <c r="F787" s="76"/>
    </row>
    <row r="788" spans="1:6" x14ac:dyDescent="0.3">
      <c r="A788" s="49" t="s">
        <v>1273</v>
      </c>
      <c r="B788" s="50" t="s">
        <v>1274</v>
      </c>
      <c r="C788" s="51" t="s">
        <v>1275</v>
      </c>
      <c r="D788" s="70">
        <v>37019</v>
      </c>
      <c r="E788" s="53">
        <f t="shared" ca="1" si="12"/>
        <v>23</v>
      </c>
      <c r="F788" s="76"/>
    </row>
    <row r="789" spans="1:6" x14ac:dyDescent="0.3">
      <c r="A789" s="49" t="s">
        <v>1276</v>
      </c>
      <c r="B789" s="50" t="s">
        <v>1277</v>
      </c>
      <c r="C789" s="51" t="s">
        <v>48</v>
      </c>
      <c r="D789" s="70">
        <v>27364</v>
      </c>
      <c r="E789" s="53">
        <f t="shared" ca="1" si="12"/>
        <v>49</v>
      </c>
      <c r="F789" s="76"/>
    </row>
    <row r="790" spans="1:6" x14ac:dyDescent="0.3">
      <c r="A790" s="54" t="s">
        <v>1278</v>
      </c>
      <c r="B790" s="55" t="s">
        <v>1279</v>
      </c>
      <c r="C790" s="51" t="s">
        <v>48</v>
      </c>
      <c r="D790" s="52"/>
      <c r="E790" s="53" t="str">
        <f t="shared" ca="1" si="12"/>
        <v/>
      </c>
      <c r="F790" s="76"/>
    </row>
    <row r="791" spans="1:6" x14ac:dyDescent="0.3">
      <c r="A791" s="54" t="s">
        <v>1280</v>
      </c>
      <c r="B791" s="55" t="s">
        <v>1281</v>
      </c>
      <c r="C791" s="51" t="s">
        <v>48</v>
      </c>
      <c r="D791" s="52"/>
      <c r="E791" s="53" t="str">
        <f t="shared" ca="1" si="12"/>
        <v/>
      </c>
      <c r="F791" s="76"/>
    </row>
    <row r="792" spans="1:6" x14ac:dyDescent="0.3">
      <c r="A792" s="54" t="s">
        <v>1282</v>
      </c>
      <c r="B792" s="55" t="s">
        <v>1283</v>
      </c>
      <c r="C792" s="51" t="s">
        <v>48</v>
      </c>
      <c r="D792" s="70">
        <v>30640</v>
      </c>
      <c r="E792" s="53">
        <f t="shared" ca="1" si="12"/>
        <v>40</v>
      </c>
      <c r="F792" s="76"/>
    </row>
    <row r="793" spans="1:6" x14ac:dyDescent="0.3">
      <c r="A793" s="56" t="s">
        <v>1284</v>
      </c>
      <c r="B793" s="57" t="s">
        <v>1285</v>
      </c>
      <c r="C793" s="51" t="s">
        <v>45</v>
      </c>
      <c r="D793" s="70">
        <v>36382</v>
      </c>
      <c r="E793" s="53">
        <f t="shared" ca="1" si="12"/>
        <v>24</v>
      </c>
      <c r="F793" s="76"/>
    </row>
    <row r="794" spans="1:6" x14ac:dyDescent="0.3">
      <c r="A794" s="56" t="s">
        <v>1286</v>
      </c>
      <c r="B794" s="57">
        <v>6105521113</v>
      </c>
      <c r="C794" s="51" t="s">
        <v>55</v>
      </c>
      <c r="D794" s="70">
        <v>30313</v>
      </c>
      <c r="E794" s="53">
        <f t="shared" ca="1" si="12"/>
        <v>41</v>
      </c>
      <c r="F794" s="76"/>
    </row>
    <row r="795" spans="1:6" x14ac:dyDescent="0.3">
      <c r="A795" s="49" t="s">
        <v>1287</v>
      </c>
      <c r="B795" s="50" t="s">
        <v>1288</v>
      </c>
      <c r="C795" s="51" t="s">
        <v>925</v>
      </c>
      <c r="D795" s="70"/>
      <c r="E795" s="53" t="str">
        <f t="shared" ca="1" si="12"/>
        <v/>
      </c>
      <c r="F795" s="76"/>
    </row>
    <row r="796" spans="1:6" x14ac:dyDescent="0.3">
      <c r="A796" s="56" t="s">
        <v>1289</v>
      </c>
      <c r="B796" s="57">
        <v>1802929347</v>
      </c>
      <c r="C796" s="51" t="s">
        <v>1290</v>
      </c>
      <c r="D796" s="70">
        <v>27061</v>
      </c>
      <c r="E796" s="53">
        <f t="shared" ca="1" si="12"/>
        <v>50</v>
      </c>
      <c r="F796" s="76"/>
    </row>
    <row r="797" spans="1:6" x14ac:dyDescent="0.3">
      <c r="A797" s="59" t="s">
        <v>1291</v>
      </c>
      <c r="B797" s="51">
        <v>1104831795</v>
      </c>
      <c r="C797" s="51" t="s">
        <v>81</v>
      </c>
      <c r="D797" s="70">
        <v>32374</v>
      </c>
      <c r="E797" s="53">
        <f t="shared" ca="1" si="12"/>
        <v>35</v>
      </c>
      <c r="F797" s="76"/>
    </row>
    <row r="798" spans="1:6" x14ac:dyDescent="0.3">
      <c r="A798" s="59" t="s">
        <v>1292</v>
      </c>
      <c r="B798" s="51" t="s">
        <v>1293</v>
      </c>
      <c r="C798" s="51" t="s">
        <v>186</v>
      </c>
      <c r="D798" s="70">
        <v>32331</v>
      </c>
      <c r="E798" s="53">
        <f t="shared" ca="1" si="12"/>
        <v>36</v>
      </c>
      <c r="F798" s="76"/>
    </row>
    <row r="799" spans="1:6" x14ac:dyDescent="0.3">
      <c r="A799" s="49" t="s">
        <v>1294</v>
      </c>
      <c r="B799" s="50" t="s">
        <v>1295</v>
      </c>
      <c r="C799" s="51" t="s">
        <v>48</v>
      </c>
      <c r="D799" s="70"/>
      <c r="E799" s="53" t="str">
        <f t="shared" ca="1" si="12"/>
        <v/>
      </c>
      <c r="F799" s="76"/>
    </row>
    <row r="800" spans="1:6" x14ac:dyDescent="0.3">
      <c r="A800" s="59" t="s">
        <v>1296</v>
      </c>
      <c r="B800" s="51" t="s">
        <v>1297</v>
      </c>
      <c r="C800" s="51" t="s">
        <v>55</v>
      </c>
      <c r="D800" s="70">
        <v>30947</v>
      </c>
      <c r="E800" s="53">
        <f t="shared" ca="1" si="12"/>
        <v>39</v>
      </c>
      <c r="F800" s="76"/>
    </row>
    <row r="801" spans="1:6" x14ac:dyDescent="0.3">
      <c r="A801" s="56" t="s">
        <v>1298</v>
      </c>
      <c r="B801" s="57">
        <v>6105528910</v>
      </c>
      <c r="C801" s="51" t="s">
        <v>60</v>
      </c>
      <c r="D801" s="70">
        <v>29999</v>
      </c>
      <c r="E801" s="53">
        <f t="shared" ca="1" si="12"/>
        <v>42</v>
      </c>
      <c r="F801" s="76"/>
    </row>
    <row r="802" spans="1:6" x14ac:dyDescent="0.3">
      <c r="A802" s="59" t="s">
        <v>1299</v>
      </c>
      <c r="B802" s="51" t="s">
        <v>1300</v>
      </c>
      <c r="C802" s="51" t="s">
        <v>45</v>
      </c>
      <c r="D802" s="70">
        <v>36289</v>
      </c>
      <c r="E802" s="53">
        <f t="shared" ca="1" si="12"/>
        <v>25</v>
      </c>
      <c r="F802" s="76"/>
    </row>
    <row r="803" spans="1:6" x14ac:dyDescent="0.3">
      <c r="A803" s="59" t="s">
        <v>1301</v>
      </c>
      <c r="B803" s="51">
        <v>1400994743</v>
      </c>
      <c r="C803" s="51" t="s">
        <v>110</v>
      </c>
      <c r="D803" s="70">
        <v>36066</v>
      </c>
      <c r="E803" s="53">
        <f t="shared" ca="1" si="12"/>
        <v>25</v>
      </c>
      <c r="F803" s="76"/>
    </row>
    <row r="804" spans="1:6" x14ac:dyDescent="0.3">
      <c r="A804" s="59" t="s">
        <v>1302</v>
      </c>
      <c r="B804" s="51">
        <v>1400890552</v>
      </c>
      <c r="C804" s="51" t="s">
        <v>45</v>
      </c>
      <c r="D804" s="70">
        <v>36289</v>
      </c>
      <c r="E804" s="53">
        <f t="shared" ca="1" si="12"/>
        <v>25</v>
      </c>
      <c r="F804" s="76"/>
    </row>
    <row r="805" spans="1:6" x14ac:dyDescent="0.3">
      <c r="A805" s="59" t="s">
        <v>1303</v>
      </c>
      <c r="B805" s="51">
        <v>1401179849</v>
      </c>
      <c r="C805" s="51" t="s">
        <v>45</v>
      </c>
      <c r="D805" s="70">
        <v>34281</v>
      </c>
      <c r="E805" s="53">
        <f t="shared" ca="1" si="12"/>
        <v>30</v>
      </c>
      <c r="F805" s="76"/>
    </row>
    <row r="806" spans="1:6" x14ac:dyDescent="0.3">
      <c r="A806" s="59" t="s">
        <v>1304</v>
      </c>
      <c r="B806" s="51">
        <v>1401015548</v>
      </c>
      <c r="C806" s="51" t="s">
        <v>45</v>
      </c>
      <c r="D806" s="70">
        <v>34281</v>
      </c>
      <c r="E806" s="53">
        <f t="shared" ca="1" si="12"/>
        <v>30</v>
      </c>
      <c r="F806" s="76"/>
    </row>
    <row r="807" spans="1:6" x14ac:dyDescent="0.3">
      <c r="A807" s="59" t="s">
        <v>1305</v>
      </c>
      <c r="B807" s="51">
        <v>1004102826</v>
      </c>
      <c r="C807" s="51" t="s">
        <v>45</v>
      </c>
      <c r="D807" s="52">
        <v>36526</v>
      </c>
      <c r="E807" s="53">
        <f t="shared" ca="1" si="12"/>
        <v>24</v>
      </c>
      <c r="F807" s="76"/>
    </row>
    <row r="808" spans="1:6" x14ac:dyDescent="0.3">
      <c r="A808" s="72" t="s">
        <v>1306</v>
      </c>
      <c r="B808" s="51">
        <v>1003123518</v>
      </c>
      <c r="C808" s="51" t="s">
        <v>125</v>
      </c>
      <c r="D808" s="52">
        <v>30165</v>
      </c>
      <c r="E808" s="53">
        <f t="shared" ca="1" si="12"/>
        <v>41</v>
      </c>
      <c r="F808" s="76"/>
    </row>
    <row r="809" spans="1:6" x14ac:dyDescent="0.3">
      <c r="A809" s="49" t="s">
        <v>1307</v>
      </c>
      <c r="B809" s="61">
        <v>1723740134</v>
      </c>
      <c r="C809" s="51" t="s">
        <v>45</v>
      </c>
      <c r="D809" s="52"/>
      <c r="E809" s="53" t="str">
        <f t="shared" ca="1" si="12"/>
        <v/>
      </c>
      <c r="F809" s="76"/>
    </row>
    <row r="810" spans="1:6" x14ac:dyDescent="0.3">
      <c r="A810" s="49" t="s">
        <v>1308</v>
      </c>
      <c r="B810" s="50" t="s">
        <v>1309</v>
      </c>
      <c r="C810" s="51" t="s">
        <v>73</v>
      </c>
      <c r="D810" s="52">
        <v>33972</v>
      </c>
      <c r="E810" s="53">
        <f t="shared" ca="1" si="12"/>
        <v>31</v>
      </c>
      <c r="F810" s="76"/>
    </row>
    <row r="811" spans="1:6" x14ac:dyDescent="0.3">
      <c r="A811" s="54" t="s">
        <v>1310</v>
      </c>
      <c r="B811" s="55" t="s">
        <v>1311</v>
      </c>
      <c r="C811" s="51" t="s">
        <v>45</v>
      </c>
      <c r="D811" s="52"/>
      <c r="E811" s="53" t="str">
        <f t="shared" ca="1" si="12"/>
        <v/>
      </c>
      <c r="F811" s="76"/>
    </row>
    <row r="812" spans="1:6" x14ac:dyDescent="0.3">
      <c r="A812" s="59" t="s">
        <v>1312</v>
      </c>
      <c r="B812" s="51">
        <v>1401331721</v>
      </c>
      <c r="C812" s="51" t="s">
        <v>45</v>
      </c>
      <c r="D812" s="52">
        <v>34867</v>
      </c>
      <c r="E812" s="53">
        <f t="shared" ca="1" si="12"/>
        <v>29</v>
      </c>
      <c r="F812" s="76"/>
    </row>
    <row r="813" spans="1:6" x14ac:dyDescent="0.3">
      <c r="A813" s="59" t="s">
        <v>1313</v>
      </c>
      <c r="B813" s="51">
        <v>1401217961</v>
      </c>
      <c r="C813" s="51" t="s">
        <v>110</v>
      </c>
      <c r="D813" s="52">
        <v>35300</v>
      </c>
      <c r="E813" s="53">
        <f t="shared" ca="1" si="12"/>
        <v>27</v>
      </c>
      <c r="F813" s="76"/>
    </row>
    <row r="814" spans="1:6" x14ac:dyDescent="0.3">
      <c r="A814" s="59" t="s">
        <v>1314</v>
      </c>
      <c r="B814" s="51">
        <v>1900514108</v>
      </c>
      <c r="C814" s="51" t="s">
        <v>45</v>
      </c>
      <c r="D814" s="52">
        <v>31028</v>
      </c>
      <c r="E814" s="53">
        <f t="shared" ca="1" si="12"/>
        <v>39</v>
      </c>
      <c r="F814" s="76"/>
    </row>
    <row r="815" spans="1:6" x14ac:dyDescent="0.3">
      <c r="A815" s="59" t="s">
        <v>1315</v>
      </c>
      <c r="B815" s="51">
        <v>401254487</v>
      </c>
      <c r="C815" s="51" t="s">
        <v>73</v>
      </c>
      <c r="D815" s="52">
        <v>31168</v>
      </c>
      <c r="E815" s="53">
        <f t="shared" ca="1" si="12"/>
        <v>39</v>
      </c>
      <c r="F815" s="76"/>
    </row>
    <row r="816" spans="1:6" x14ac:dyDescent="0.3">
      <c r="A816" s="59" t="s">
        <v>1316</v>
      </c>
      <c r="B816" s="51">
        <v>1004424527</v>
      </c>
      <c r="C816" s="51" t="s">
        <v>45</v>
      </c>
      <c r="D816" s="52">
        <v>36247</v>
      </c>
      <c r="E816" s="53">
        <f t="shared" ca="1" si="12"/>
        <v>25</v>
      </c>
      <c r="F816" s="76"/>
    </row>
    <row r="817" spans="1:6" x14ac:dyDescent="0.3">
      <c r="A817" s="54" t="s">
        <v>1317</v>
      </c>
      <c r="B817" s="55" t="s">
        <v>1318</v>
      </c>
      <c r="C817" s="51" t="s">
        <v>85</v>
      </c>
      <c r="D817" s="52"/>
      <c r="E817" s="53" t="str">
        <f t="shared" ca="1" si="12"/>
        <v/>
      </c>
      <c r="F817" s="76"/>
    </row>
    <row r="818" spans="1:6" x14ac:dyDescent="0.3">
      <c r="A818" s="59" t="s">
        <v>1319</v>
      </c>
      <c r="B818" s="51">
        <v>1724411846</v>
      </c>
      <c r="C818" s="51" t="s">
        <v>321</v>
      </c>
      <c r="D818" s="52">
        <v>32324</v>
      </c>
      <c r="E818" s="53">
        <f t="shared" ca="1" si="12"/>
        <v>36</v>
      </c>
      <c r="F818" s="76"/>
    </row>
    <row r="819" spans="1:6" x14ac:dyDescent="0.3">
      <c r="A819" s="59" t="s">
        <v>1320</v>
      </c>
      <c r="B819" s="51">
        <v>2350646960</v>
      </c>
      <c r="C819" s="51" t="s">
        <v>45</v>
      </c>
      <c r="D819" s="52">
        <v>36774</v>
      </c>
      <c r="E819" s="53">
        <f t="shared" ca="1" si="12"/>
        <v>23</v>
      </c>
      <c r="F819" s="76"/>
    </row>
    <row r="820" spans="1:6" x14ac:dyDescent="0.3">
      <c r="A820" s="59" t="s">
        <v>1321</v>
      </c>
      <c r="B820" s="51">
        <v>1723411540</v>
      </c>
      <c r="C820" s="51" t="s">
        <v>145</v>
      </c>
      <c r="D820" s="52">
        <v>34795</v>
      </c>
      <c r="E820" s="53">
        <f t="shared" ca="1" si="12"/>
        <v>29</v>
      </c>
      <c r="F820" s="76"/>
    </row>
    <row r="821" spans="1:6" x14ac:dyDescent="0.3">
      <c r="A821" s="54" t="s">
        <v>1322</v>
      </c>
      <c r="B821" s="55" t="s">
        <v>1323</v>
      </c>
      <c r="C821" s="51" t="s">
        <v>48</v>
      </c>
      <c r="D821" s="52">
        <v>33676</v>
      </c>
      <c r="E821" s="53">
        <f t="shared" ca="1" si="12"/>
        <v>32</v>
      </c>
      <c r="F821" s="76"/>
    </row>
    <row r="822" spans="1:6" x14ac:dyDescent="0.3">
      <c r="A822" s="56" t="s">
        <v>1324</v>
      </c>
      <c r="B822" s="57">
        <v>1401007180</v>
      </c>
      <c r="C822" s="51" t="s">
        <v>45</v>
      </c>
      <c r="D822" s="52">
        <v>37030</v>
      </c>
      <c r="E822" s="53">
        <f t="shared" ca="1" si="12"/>
        <v>23</v>
      </c>
      <c r="F822" s="76"/>
    </row>
    <row r="823" spans="1:6" x14ac:dyDescent="0.3">
      <c r="A823" s="49" t="s">
        <v>1325</v>
      </c>
      <c r="B823" s="50" t="s">
        <v>1326</v>
      </c>
      <c r="C823" s="51" t="s">
        <v>85</v>
      </c>
      <c r="D823" s="52"/>
      <c r="E823" s="53" t="str">
        <f t="shared" ca="1" si="12"/>
        <v/>
      </c>
      <c r="F823" s="76"/>
    </row>
  </sheetData>
  <mergeCells count="1">
    <mergeCell ref="A1:C1"/>
  </mergeCells>
  <conditionalFormatting sqref="E3:E823">
    <cfRule type="cellIs" dxfId="71" priority="49" operator="between">
      <formula>31</formula>
      <formula>40</formula>
    </cfRule>
    <cfRule type="cellIs" dxfId="70" priority="50" operator="equal">
      <formula>0</formula>
    </cfRule>
    <cfRule type="cellIs" dxfId="69" priority="51" operator="between">
      <formula>21</formula>
      <formula>30</formula>
    </cfRule>
    <cfRule type="cellIs" dxfId="68" priority="52" operator="between">
      <formula>18</formula>
      <formula>20</formula>
    </cfRule>
    <cfRule type="cellIs" dxfId="67" priority="53" operator="between">
      <formula>41</formula>
      <formula>50</formula>
    </cfRule>
    <cfRule type="cellIs" dxfId="66" priority="54" operator="between">
      <formula>51</formula>
      <formula>60</formula>
    </cfRule>
    <cfRule type="cellIs" dxfId="65" priority="55" operator="between">
      <formula>61</formula>
      <formula>65</formula>
    </cfRule>
    <cfRule type="cellIs" dxfId="64" priority="56" operator="equal">
      <formula>""""""</formula>
    </cfRule>
  </conditionalFormatting>
  <conditionalFormatting sqref="F3">
    <cfRule type="containsText" dxfId="62" priority="41" operator="containsText" text="AB Rh -">
      <formula>NOT(ISERROR(SEARCH("AB Rh -",F3)))</formula>
    </cfRule>
    <cfRule type="containsText" dxfId="61" priority="42" operator="containsText" text="B Rh -">
      <formula>NOT(ISERROR(SEARCH("B Rh -",F3)))</formula>
    </cfRule>
    <cfRule type="containsText" dxfId="60" priority="43" operator="containsText" text="A Rh -">
      <formula>NOT(ISERROR(SEARCH("A Rh -",F3)))</formula>
    </cfRule>
    <cfRule type="containsText" dxfId="59" priority="44" operator="containsText" text="O Rh -">
      <formula>NOT(ISERROR(SEARCH("O Rh -",F3)))</formula>
    </cfRule>
    <cfRule type="containsText" dxfId="58" priority="45" operator="containsText" text="AB Rh +">
      <formula>NOT(ISERROR(SEARCH("AB Rh +",F3)))</formula>
    </cfRule>
    <cfRule type="containsText" dxfId="57" priority="46" operator="containsText" text="B Rh +">
      <formula>NOT(ISERROR(SEARCH("B Rh +",F3)))</formula>
    </cfRule>
    <cfRule type="containsText" dxfId="56" priority="47" operator="containsText" text="A Rh +">
      <formula>NOT(ISERROR(SEARCH("A Rh +",F3)))</formula>
    </cfRule>
    <cfRule type="containsText" dxfId="55" priority="48" operator="containsText" text="O Rh +">
      <formula>NOT(ISERROR(SEARCH("O Rh +",F3)))</formula>
    </cfRule>
  </conditionalFormatting>
  <conditionalFormatting sqref="F4">
    <cfRule type="containsText" dxfId="39" priority="33" operator="containsText" text="AB Rh -">
      <formula>NOT(ISERROR(SEARCH("AB Rh -",F4)))</formula>
    </cfRule>
    <cfRule type="containsText" dxfId="38" priority="34" operator="containsText" text="B Rh -">
      <formula>NOT(ISERROR(SEARCH("B Rh -",F4)))</formula>
    </cfRule>
    <cfRule type="containsText" dxfId="37" priority="35" operator="containsText" text="A Rh -">
      <formula>NOT(ISERROR(SEARCH("A Rh -",F4)))</formula>
    </cfRule>
    <cfRule type="containsText" dxfId="36" priority="36" operator="containsText" text="O Rh -">
      <formula>NOT(ISERROR(SEARCH("O Rh -",F4)))</formula>
    </cfRule>
    <cfRule type="containsText" dxfId="35" priority="37" operator="containsText" text="AB Rh +">
      <formula>NOT(ISERROR(SEARCH("AB Rh +",F4)))</formula>
    </cfRule>
    <cfRule type="containsText" dxfId="34" priority="38" operator="containsText" text="B Rh +">
      <formula>NOT(ISERROR(SEARCH("B Rh +",F4)))</formula>
    </cfRule>
    <cfRule type="containsText" dxfId="33" priority="39" operator="containsText" text="A Rh +">
      <formula>NOT(ISERROR(SEARCH("A Rh +",F4)))</formula>
    </cfRule>
    <cfRule type="containsText" dxfId="32" priority="40" operator="containsText" text="O Rh +">
      <formula>NOT(ISERROR(SEARCH("O Rh +",F4)))</formula>
    </cfRule>
  </conditionalFormatting>
  <conditionalFormatting sqref="F5">
    <cfRule type="containsText" dxfId="31" priority="25" operator="containsText" text="AB Rh -">
      <formula>NOT(ISERROR(SEARCH("AB Rh -",F5)))</formula>
    </cfRule>
    <cfRule type="containsText" dxfId="30" priority="26" operator="containsText" text="B Rh -">
      <formula>NOT(ISERROR(SEARCH("B Rh -",F5)))</formula>
    </cfRule>
    <cfRule type="containsText" dxfId="29" priority="27" operator="containsText" text="A Rh -">
      <formula>NOT(ISERROR(SEARCH("A Rh -",F5)))</formula>
    </cfRule>
    <cfRule type="containsText" dxfId="28" priority="28" operator="containsText" text="O Rh -">
      <formula>NOT(ISERROR(SEARCH("O Rh -",F5)))</formula>
    </cfRule>
    <cfRule type="containsText" dxfId="27" priority="29" operator="containsText" text="AB Rh +">
      <formula>NOT(ISERROR(SEARCH("AB Rh +",F5)))</formula>
    </cfRule>
    <cfRule type="containsText" dxfId="26" priority="30" operator="containsText" text="B Rh +">
      <formula>NOT(ISERROR(SEARCH("B Rh +",F5)))</formula>
    </cfRule>
    <cfRule type="containsText" dxfId="25" priority="31" operator="containsText" text="A Rh +">
      <formula>NOT(ISERROR(SEARCH("A Rh +",F5)))</formula>
    </cfRule>
    <cfRule type="containsText" dxfId="24" priority="32" operator="containsText" text="O Rh +">
      <formula>NOT(ISERROR(SEARCH("O Rh +",F5)))</formula>
    </cfRule>
  </conditionalFormatting>
  <conditionalFormatting sqref="F6">
    <cfRule type="containsText" dxfId="23" priority="17" operator="containsText" text="AB Rh -">
      <formula>NOT(ISERROR(SEARCH("AB Rh -",F6)))</formula>
    </cfRule>
    <cfRule type="containsText" dxfId="22" priority="18" operator="containsText" text="B Rh -">
      <formula>NOT(ISERROR(SEARCH("B Rh -",F6)))</formula>
    </cfRule>
    <cfRule type="containsText" dxfId="21" priority="19" operator="containsText" text="A Rh -">
      <formula>NOT(ISERROR(SEARCH("A Rh -",F6)))</formula>
    </cfRule>
    <cfRule type="containsText" dxfId="20" priority="20" operator="containsText" text="O Rh -">
      <formula>NOT(ISERROR(SEARCH("O Rh -",F6)))</formula>
    </cfRule>
    <cfRule type="containsText" dxfId="19" priority="21" operator="containsText" text="AB Rh +">
      <formula>NOT(ISERROR(SEARCH("AB Rh +",F6)))</formula>
    </cfRule>
    <cfRule type="containsText" dxfId="18" priority="22" operator="containsText" text="B Rh +">
      <formula>NOT(ISERROR(SEARCH("B Rh +",F6)))</formula>
    </cfRule>
    <cfRule type="containsText" dxfId="17" priority="23" operator="containsText" text="A Rh +">
      <formula>NOT(ISERROR(SEARCH("A Rh +",F6)))</formula>
    </cfRule>
    <cfRule type="containsText" dxfId="16" priority="24" operator="containsText" text="O Rh +">
      <formula>NOT(ISERROR(SEARCH("O Rh +",F6)))</formula>
    </cfRule>
  </conditionalFormatting>
  <conditionalFormatting sqref="F9:F823">
    <cfRule type="containsText" dxfId="15" priority="9" operator="containsText" text="AB Rh -">
      <formula>NOT(ISERROR(SEARCH("AB Rh -",F9)))</formula>
    </cfRule>
    <cfRule type="containsText" dxfId="14" priority="10" operator="containsText" text="B Rh -">
      <formula>NOT(ISERROR(SEARCH("B Rh -",F9)))</formula>
    </cfRule>
    <cfRule type="containsText" dxfId="13" priority="11" operator="containsText" text="A Rh -">
      <formula>NOT(ISERROR(SEARCH("A Rh -",F9)))</formula>
    </cfRule>
    <cfRule type="containsText" dxfId="12" priority="12" operator="containsText" text="O Rh -">
      <formula>NOT(ISERROR(SEARCH("O Rh -",F9)))</formula>
    </cfRule>
    <cfRule type="containsText" dxfId="11" priority="13" operator="containsText" text="AB Rh +">
      <formula>NOT(ISERROR(SEARCH("AB Rh +",F9)))</formula>
    </cfRule>
    <cfRule type="containsText" dxfId="10" priority="14" operator="containsText" text="B Rh +">
      <formula>NOT(ISERROR(SEARCH("B Rh +",F9)))</formula>
    </cfRule>
    <cfRule type="containsText" dxfId="9" priority="15" operator="containsText" text="A Rh +">
      <formula>NOT(ISERROR(SEARCH("A Rh +",F9)))</formula>
    </cfRule>
    <cfRule type="containsText" dxfId="8" priority="16" operator="containsText" text="O Rh +">
      <formula>NOT(ISERROR(SEARCH("O Rh +",F9)))</formula>
    </cfRule>
  </conditionalFormatting>
  <conditionalFormatting sqref="F7:F8">
    <cfRule type="containsText" dxfId="7" priority="1" operator="containsText" text="AB Rh -">
      <formula>NOT(ISERROR(SEARCH("AB Rh -",F7)))</formula>
    </cfRule>
    <cfRule type="containsText" dxfId="6" priority="2" operator="containsText" text="B Rh -">
      <formula>NOT(ISERROR(SEARCH("B Rh -",F7)))</formula>
    </cfRule>
    <cfRule type="containsText" dxfId="5" priority="3" operator="containsText" text="A Rh -">
      <formula>NOT(ISERROR(SEARCH("A Rh -",F7)))</formula>
    </cfRule>
    <cfRule type="containsText" dxfId="4" priority="4" operator="containsText" text="O Rh -">
      <formula>NOT(ISERROR(SEARCH("O Rh -",F7)))</formula>
    </cfRule>
    <cfRule type="containsText" dxfId="3" priority="5" operator="containsText" text="AB Rh +">
      <formula>NOT(ISERROR(SEARCH("AB Rh +",F7)))</formula>
    </cfRule>
    <cfRule type="containsText" dxfId="2" priority="6" operator="containsText" text="B Rh +">
      <formula>NOT(ISERROR(SEARCH("B Rh +",F7)))</formula>
    </cfRule>
    <cfRule type="containsText" dxfId="1" priority="7" operator="containsText" text="A Rh +">
      <formula>NOT(ISERROR(SEARCH("A Rh +",F7)))</formula>
    </cfRule>
    <cfRule type="containsText" dxfId="0" priority="8" operator="containsText" text="O Rh +">
      <formula>NOT(ISERROR(SEARCH("O Rh +",F7)))</formula>
    </cfRule>
  </conditionalFormatting>
  <pageMargins left="0.7" right="0.7" top="0.75" bottom="0.75" header="0.3" footer="0.3"/>
  <pageSetup scale="58" orientation="portrait" r:id="rId1"/>
  <rowBreaks count="2" manualBreakCount="2">
    <brk id="438" max="2" man="1"/>
    <brk id="521" max="16383" man="1"/>
  </rowBreak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98A3D71BDEB9C4AB1CE94DD383EE628" ma:contentTypeVersion="14" ma:contentTypeDescription="Crear nuevo documento." ma:contentTypeScope="" ma:versionID="65d2201ef247f6295c606351d5be79e1">
  <xsd:schema xmlns:xsd="http://www.w3.org/2001/XMLSchema" xmlns:xs="http://www.w3.org/2001/XMLSchema" xmlns:p="http://schemas.microsoft.com/office/2006/metadata/properties" xmlns:ns2="8431c691-db86-43a3-acd6-85250da18a37" xmlns:ns3="dbfca692-083f-4fec-8f24-2aee9c3d7bf5" targetNamespace="http://schemas.microsoft.com/office/2006/metadata/properties" ma:root="true" ma:fieldsID="203f4838162cbe5ceb7f378f7fb63462" ns2:_="" ns3:_="">
    <xsd:import namespace="8431c691-db86-43a3-acd6-85250da18a37"/>
    <xsd:import namespace="dbfca692-083f-4fec-8f24-2aee9c3d7b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31c691-db86-43a3-acd6-85250da18a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Estado de aprobación" ma:internalName="Estado_x0020_de_x0020_aprobaci_x00f3_n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e6774676-acd4-4ca1-80d5-eb68168cd4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ca692-083f-4fec-8f24-2aee9c3d7bf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aa2e7d-d040-4d4a-a6c4-f9fc30425de5}" ma:internalName="TaxCatchAll" ma:showField="CatchAllData" ma:web="dbfca692-083f-4fec-8f24-2aee9c3d7b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8431c691-db86-43a3-acd6-85250da18a37" xsi:nil="true"/>
    <lcf76f155ced4ddcb4097134ff3c332f xmlns="8431c691-db86-43a3-acd6-85250da18a37">
      <Terms xmlns="http://schemas.microsoft.com/office/infopath/2007/PartnerControls"/>
    </lcf76f155ced4ddcb4097134ff3c332f>
    <TaxCatchAll xmlns="dbfca692-083f-4fec-8f24-2aee9c3d7bf5" xsi:nil="true"/>
  </documentManagement>
</p:properties>
</file>

<file path=customXml/itemProps1.xml><?xml version="1.0" encoding="utf-8"?>
<ds:datastoreItem xmlns:ds="http://schemas.openxmlformats.org/officeDocument/2006/customXml" ds:itemID="{6D2A0737-329E-4762-A630-002019BE0E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79C9E6-EC82-400B-92E9-452E699BA008}"/>
</file>

<file path=customXml/itemProps3.xml><?xml version="1.0" encoding="utf-8"?>
<ds:datastoreItem xmlns:ds="http://schemas.openxmlformats.org/officeDocument/2006/customXml" ds:itemID="{D3A976E0-39CE-4ED9-A764-6670C73BAA43}">
  <ds:schemaRefs>
    <ds:schemaRef ds:uri="http://schemas.microsoft.com/office/2006/metadata/properties"/>
    <ds:schemaRef ds:uri="http://schemas.microsoft.com/office/infopath/2007/PartnerControls"/>
    <ds:schemaRef ds:uri="c5690821-5154-4dd8-ac44-1515745d9a6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SOLICITUD </vt:lpstr>
      <vt:lpstr>BASE DE DATOS</vt:lpstr>
      <vt:lpstr>'SOLICITUD 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Windows</dc:creator>
  <cp:keywords/>
  <dc:description/>
  <cp:lastModifiedBy>María José Carcelén</cp:lastModifiedBy>
  <cp:revision/>
  <dcterms:created xsi:type="dcterms:W3CDTF">2020-02-06T17:50:49Z</dcterms:created>
  <dcterms:modified xsi:type="dcterms:W3CDTF">2024-01-05T14:39:01Z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0x010100A98A3D71BDEB9C4AB1CE94DD383EE628</vt:lpwstr>
  </property>
</Properties>
</file>