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uaneecuador.sharepoint.com/sites/GESTIONHSEDIGITAL/Documentos compartidos/01. GESTIÓN DOCUMENTAL/HSE/FORMATOS CON CODIFICACIÓN/"/>
    </mc:Choice>
  </mc:AlternateContent>
  <xr:revisionPtr revIDLastSave="595" documentId="8_{7CAA4FA1-85E1-423A-B761-3DCC9C3E3A45}" xr6:coauthVersionLast="47" xr6:coauthVersionMax="47" xr10:uidLastSave="{847F657A-DF08-4482-9E02-AD870C502A52}"/>
  <bookViews>
    <workbookView xWindow="-108" yWindow="-108" windowWidth="23256" windowHeight="12456" activeTab="1" xr2:uid="{D92C22B5-F2C3-4CE2-954F-11F60E497AFF}"/>
  </bookViews>
  <sheets>
    <sheet name="VALORACIÓN AMBIENTAL" sheetId="3" r:id="rId1"/>
    <sheet name="REPORTE FLASH " sheetId="1" r:id="rId2"/>
    <sheet name="REF" sheetId="2" state="hidden" r:id="rId3"/>
  </sheets>
  <definedNames>
    <definedName name="_xlnm.Print_Area" localSheetId="1">'REPORTE FLASH '!$A$1:$K$37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D19" i="1" s="1"/>
  <c r="H9" i="1"/>
  <c r="K8" i="1" s="1"/>
  <c r="K11" i="3"/>
  <c r="K12" i="3"/>
  <c r="K13" i="3"/>
  <c r="K14" i="3"/>
  <c r="L14" i="3" s="1"/>
  <c r="K10" i="3"/>
  <c r="L10" i="3" s="1"/>
  <c r="L13" i="3"/>
  <c r="F23" i="3"/>
  <c r="L12" i="3"/>
  <c r="L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tc={F0E5A9C1-B777-4960-9D50-A2E5822238F4}</author>
  </authors>
  <commentList>
    <comment ref="A33" authorId="0" shapeId="0" xr:uid="{F0E5A9C1-B777-4960-9D50-A2E5822238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Revisión cuadro</t>
      </text>
    </comment>
  </commentList>
</comments>
</file>

<file path=xl/sharedStrings.xml><?xml version="1.0" encoding="utf-8"?>
<sst xmlns="http://schemas.openxmlformats.org/spreadsheetml/2006/main" count="171" uniqueCount="142">
  <si>
    <t>A.  Detalles del INCIDENTE</t>
  </si>
  <si>
    <t>Clasificación:</t>
  </si>
  <si>
    <t>Ciudad:</t>
  </si>
  <si>
    <t>País:</t>
  </si>
  <si>
    <t>Actividad realizada:</t>
  </si>
  <si>
    <t>Turno:</t>
  </si>
  <si>
    <t>Autoridades notificadas:</t>
  </si>
  <si>
    <t>Nombre:</t>
  </si>
  <si>
    <t>Número de celular de contacto:</t>
  </si>
  <si>
    <t>Fecha de elaboración:</t>
  </si>
  <si>
    <t>Cargo:</t>
  </si>
  <si>
    <t>Correo:</t>
  </si>
  <si>
    <t>REFERENCIA</t>
  </si>
  <si>
    <t>Clasificación</t>
  </si>
  <si>
    <t>Nivel actual de riesgo*</t>
  </si>
  <si>
    <t>Nivel potencial de riesgo*</t>
  </si>
  <si>
    <t>Turno (día, noche)</t>
  </si>
  <si>
    <t>País</t>
  </si>
  <si>
    <t>CASI INCIDENTE</t>
  </si>
  <si>
    <t>DÍA</t>
  </si>
  <si>
    <t>Nicaragua</t>
  </si>
  <si>
    <t>NOCHE</t>
  </si>
  <si>
    <t>Colombia</t>
  </si>
  <si>
    <t>México</t>
  </si>
  <si>
    <t>Perú</t>
  </si>
  <si>
    <t>INCIDENTE AMBIENTAL</t>
  </si>
  <si>
    <t>Ecuador</t>
  </si>
  <si>
    <t>ALTA SIGNIFICANCIA</t>
  </si>
  <si>
    <t>MEDIA SIGNIFICANCIA</t>
  </si>
  <si>
    <t>BAJA SIGNIFICANCIA</t>
  </si>
  <si>
    <t>NO SIGNIFICATIVO</t>
  </si>
  <si>
    <t>TABLA DE SIGNIFICANCIA DE INCIDENTE</t>
  </si>
  <si>
    <t>TABLA DE VALORES PARA CLASIFICACIÓN DE INCIDENTES AMBIENTALES POR DERRAMES SEGÚN FACTORES</t>
  </si>
  <si>
    <t>TIPO DE SIGNIFICANCIA</t>
  </si>
  <si>
    <t>RANGO</t>
  </si>
  <si>
    <t>VOLUMEN DE QUÍMICO DERRAMADO</t>
  </si>
  <si>
    <t>VALOR</t>
  </si>
  <si>
    <t>TIPO DE SUSTANCIA</t>
  </si>
  <si>
    <t>LUGAR</t>
  </si>
  <si>
    <t>TIEMPO ATMOSFÉRICO</t>
  </si>
  <si>
    <t>IMPERMEBILIZACIÓN</t>
  </si>
  <si>
    <t>TIEMPO DE RESPUESTA</t>
  </si>
  <si>
    <t>7 a 9</t>
  </si>
  <si>
    <t>HASTA 1 L</t>
  </si>
  <si>
    <t>CON BASE DE HIDROCARBURO</t>
  </si>
  <si>
    <t>AGUA</t>
  </si>
  <si>
    <t>LLUVIA</t>
  </si>
  <si>
    <t>NO</t>
  </si>
  <si>
    <t>MENOS DE:
5 L o 15 lb</t>
  </si>
  <si>
    <t>MENOS DE 10 MINUTOS</t>
  </si>
  <si>
    <t>10 a 12</t>
  </si>
  <si>
    <t>DE 1 A 100L</t>
  </si>
  <si>
    <t>SIN BASE DE HIDROCARBURO</t>
  </si>
  <si>
    <t>SUELO</t>
  </si>
  <si>
    <t>SOL</t>
  </si>
  <si>
    <t>SÍ</t>
  </si>
  <si>
    <t>DE:
5 L o 15 lb
HASTA:
100 L 300 lb</t>
  </si>
  <si>
    <t>ENTRE 10 Y 30 MINUTOS</t>
  </si>
  <si>
    <t>13 a 14</t>
  </si>
  <si>
    <t>DE 100 A 200 L</t>
  </si>
  <si>
    <t>DE: 
100 L 300 lb
HASTA:
NO UN CUERPO RECEPTOR</t>
  </si>
  <si>
    <t>MÁS 30 MINUTOS</t>
  </si>
  <si>
    <t>15 a 19</t>
  </si>
  <si>
    <t xml:space="preserve">MÁS DE 200 L </t>
  </si>
  <si>
    <t>TODO UN CUERPO RECEPTOR</t>
  </si>
  <si>
    <t>TABLA PARA CÁLCULO DE SIGNIFICANCIA DE IMPACTO AMBIENTAL POR DERRAMES</t>
  </si>
  <si>
    <t>PROYECTO</t>
  </si>
  <si>
    <t>FECHA</t>
  </si>
  <si>
    <t>DESCRIP</t>
  </si>
  <si>
    <t>VOLUMEN</t>
  </si>
  <si>
    <t>CANTIDAD DE LUGAR AFECTADO</t>
  </si>
  <si>
    <t>TOTAL</t>
  </si>
  <si>
    <t>POTENCIAL</t>
  </si>
  <si>
    <r>
      <rPr>
        <b/>
        <sz val="11"/>
        <color theme="1"/>
        <rFont val="Arial"/>
        <family val="2"/>
      </rPr>
      <t>CRITERIOS PARA VALORACIÓN DE SIGNIFICANCIA DEL INCIDENTE AMBIENTAL</t>
    </r>
    <r>
      <rPr>
        <sz val="11"/>
        <color theme="1"/>
        <rFont val="Arial"/>
        <family val="2"/>
      </rPr>
      <t xml:space="preserve"> (NO DERRAMES)</t>
    </r>
  </si>
  <si>
    <t xml:space="preserve"> SI  = 1
NO = 0</t>
  </si>
  <si>
    <t>1.       ¿El impacto excede los limites de la concesión minera?</t>
  </si>
  <si>
    <t>2.       ¿El incidente implica un incumplimiento normativo, multas u otras sanciones?</t>
  </si>
  <si>
    <t>3.       ¿El incidente impacta en la calidad del aire o del agua?</t>
  </si>
  <si>
    <t>4.       ¿Impacta el suelo requiriendo una recuperación natural o artificial en un tiempo mayor a un mes?</t>
  </si>
  <si>
    <t>5.       ¿El incidente ambiental, además afecta alguna actividad productiva local, propiedad de terceros o salud de la población?</t>
  </si>
  <si>
    <t>6.       ¿Afecta especies en categoría de conservación o sitios protegidos? (Reservas, Santuarios, áreas Protegidas, Patrimonio Cultural, etc.).</t>
  </si>
  <si>
    <t xml:space="preserve">Total: </t>
  </si>
  <si>
    <t>DESCRIPCIÓN DE SIGNIFICANCIA</t>
  </si>
  <si>
    <t>VALOR PARA CLASIFICACIÓN</t>
  </si>
  <si>
    <r>
      <rPr>
        <b/>
        <sz val="11"/>
        <color theme="1"/>
        <rFont val="Arial"/>
        <family val="2"/>
      </rPr>
      <t>No significativo:</t>
    </r>
    <r>
      <rPr>
        <sz val="11"/>
        <color theme="1"/>
        <rFont val="Arial"/>
        <family val="2"/>
      </rPr>
      <t xml:space="preserve"> Sin Criterios identificados, o presenta como máximo dos de los criterios analizados.</t>
    </r>
  </si>
  <si>
    <r>
      <rPr>
        <b/>
        <sz val="11"/>
        <color theme="1"/>
        <rFont val="Arial"/>
        <family val="2"/>
      </rPr>
      <t xml:space="preserve">Baja significancia: </t>
    </r>
    <r>
      <rPr>
        <sz val="11"/>
        <color theme="1"/>
        <rFont val="Arial"/>
        <family val="2"/>
      </rPr>
      <t>presenta tres de los criterios analizados.</t>
    </r>
  </si>
  <si>
    <r>
      <rPr>
        <b/>
        <sz val="11"/>
        <color theme="1"/>
        <rFont val="Arial"/>
        <family val="2"/>
      </rPr>
      <t>Media significancia:</t>
    </r>
    <r>
      <rPr>
        <sz val="11"/>
        <color theme="1"/>
        <rFont val="Arial"/>
        <family val="2"/>
      </rPr>
      <t xml:space="preserve"> presenta cuatro de los criterios analizados.</t>
    </r>
  </si>
  <si>
    <r>
      <rPr>
        <b/>
        <sz val="11"/>
        <color theme="1"/>
        <rFont val="Arial"/>
        <family val="2"/>
      </rPr>
      <t>Alta significancia:</t>
    </r>
    <r>
      <rPr>
        <sz val="11"/>
        <color theme="1"/>
        <rFont val="Arial"/>
        <family val="2"/>
      </rPr>
      <t xml:space="preserve"> presenta cinco o mas criterios analizados.</t>
    </r>
  </si>
  <si>
    <t>Nota para los accidentes relacionados a derrames se tomará en cuenta la clasificación relacionada a la cantidad derramada de la parte superior</t>
  </si>
  <si>
    <t>Hora de envió de reporte Flash vía electrónica a Coordinación / Gerencia HSE:</t>
  </si>
  <si>
    <t>CANTIDAD DE RECURSO AFECTADO</t>
  </si>
  <si>
    <t>Adjuntar fotos, reportes, croquis, etc.</t>
  </si>
  <si>
    <t xml:space="preserve">Nivel de Riesgo </t>
  </si>
  <si>
    <t xml:space="preserve">Descripción de significancia </t>
  </si>
  <si>
    <t xml:space="preserve">Tiempo de reporte </t>
  </si>
  <si>
    <t xml:space="preserve">Inmediatamente </t>
  </si>
  <si>
    <t>Gestión ambiental de remediación desde $300 hasta $1000</t>
  </si>
  <si>
    <t>Gestión ambiental de remediación desde $1000 hasta $10.000</t>
  </si>
  <si>
    <t>Gestión ambiental de remediación desde $10.000 hasta $30.000</t>
  </si>
  <si>
    <t>Gestión ambiental de remediación en más de $30.000</t>
  </si>
  <si>
    <t xml:space="preserve">Daños a la propiedad/ Remediación Ambiental </t>
  </si>
  <si>
    <t>Sin Criterios identificados, o presenta como máximo dos de los criterios analizados.</t>
  </si>
  <si>
    <t>No significativo</t>
  </si>
  <si>
    <t>Baja significancia</t>
  </si>
  <si>
    <t>Media significancia</t>
  </si>
  <si>
    <t>Alta significancia</t>
  </si>
  <si>
    <t xml:space="preserve">Dentro de las primeras 8 horas </t>
  </si>
  <si>
    <t>Dentro de las primeras 12 horas</t>
  </si>
  <si>
    <t>Presenta cinco o mas criterios analizados.</t>
  </si>
  <si>
    <t>Presenta cuatro de los criterios analizados.</t>
  </si>
  <si>
    <t>Presenta tres de los criterios analizados.</t>
  </si>
  <si>
    <t>Inmediatamente</t>
  </si>
  <si>
    <t>Recurso afectado:</t>
  </si>
  <si>
    <t xml:space="preserve">DESCRIPCIÓN DEL EVENTO
(incluir todos los hechos pertinentes sobre)
 </t>
  </si>
  <si>
    <t>Acciones inmediatas realizadas, acciones de limpieza completadas:</t>
  </si>
  <si>
    <t>REPORTE FLASH DE INCIDENTES AMBIENTALES</t>
  </si>
  <si>
    <t>EC-HSE-F-56
REV 0
JUL-2024</t>
  </si>
  <si>
    <r>
      <rPr>
        <b/>
        <sz val="10"/>
        <color theme="1"/>
        <rFont val="Arial"/>
        <family val="2"/>
      </rPr>
      <t xml:space="preserve">Nota: </t>
    </r>
    <r>
      <rPr>
        <sz val="10"/>
        <color theme="1"/>
        <rFont val="Arial"/>
        <family val="2"/>
      </rPr>
      <t>para clasificación de incidentes
 del tipo ambiental se debe utilizar la
pestaña (hoja) de "VALORACIÓN AMBIENTAL" según corresponda, sea incidentes de derrames o incidentes ambientales generales (no derrames).
El tiempo de reporte no debe ser mayor a 12 horas.</t>
    </r>
  </si>
  <si>
    <t xml:space="preserve">Proyecto: </t>
  </si>
  <si>
    <t>Uso del recurso (si aplica):</t>
  </si>
  <si>
    <t>Volumen de la sustancia derramada:</t>
  </si>
  <si>
    <r>
      <t xml:space="preserve">B. Cálculo de significacnia de Impacto Ambiental por DERRAMES </t>
    </r>
    <r>
      <rPr>
        <sz val="8"/>
        <color theme="1"/>
        <rFont val="Arial"/>
        <family val="2"/>
      </rPr>
      <t>(Revisar pestaña de valoración ambiental)</t>
    </r>
  </si>
  <si>
    <t xml:space="preserve">Tipo de sustancia:  </t>
  </si>
  <si>
    <t xml:space="preserve">Factor Impactado:  </t>
  </si>
  <si>
    <t xml:space="preserve">Tiempo Atmosférico: </t>
  </si>
  <si>
    <t>Impermeabilización</t>
  </si>
  <si>
    <t xml:space="preserve">Tiempo de respuesta: </t>
  </si>
  <si>
    <t xml:space="preserve">Cantidad de recurso afectado:  </t>
  </si>
  <si>
    <t xml:space="preserve">Total:  </t>
  </si>
  <si>
    <t xml:space="preserve">Nivel actual de afectación  o impacto:  </t>
  </si>
  <si>
    <t xml:space="preserve">Nivel potencial de impacto: </t>
  </si>
  <si>
    <t>N/A</t>
  </si>
  <si>
    <r>
      <t>C. Valoración de significancia del Impacto Ambiental  (OTRO TIPO DE INCIDENTES AMBIENTALES A DERRAMES)</t>
    </r>
    <r>
      <rPr>
        <sz val="8"/>
        <color theme="1"/>
        <rFont val="Arial"/>
        <family val="2"/>
      </rPr>
      <t>(Revisar pestaña de valoración ambiental)</t>
    </r>
  </si>
  <si>
    <t xml:space="preserve">TOTAL </t>
  </si>
  <si>
    <t xml:space="preserve">Nivel actual de afectación  o impacto: </t>
  </si>
  <si>
    <t>D. Resumen del EVENTO</t>
  </si>
  <si>
    <t>E. Responsable del Reporte</t>
  </si>
  <si>
    <t>F. Tabla de clasificación de incidentes para establecer tiempos de notificación sobre los incidentes a ser reportados</t>
  </si>
  <si>
    <t>Fecha y hora del evento:</t>
  </si>
  <si>
    <r>
      <t xml:space="preserve">Tipo de Incidente 
</t>
    </r>
    <r>
      <rPr>
        <sz val="8"/>
        <rFont val="Arial"/>
        <family val="2"/>
      </rPr>
      <t>(ej: filtración, derrame, contaminación)</t>
    </r>
  </si>
  <si>
    <r>
      <t xml:space="preserve">Lugar del Evento </t>
    </r>
    <r>
      <rPr>
        <i/>
        <sz val="8"/>
        <rFont val="Arial"/>
        <family val="2"/>
      </rPr>
      <t>(máquina, campamento, etc.)</t>
    </r>
    <r>
      <rPr>
        <b/>
        <sz val="10"/>
        <rFont val="Arial"/>
        <family val="2"/>
      </rPr>
      <t>:</t>
    </r>
  </si>
  <si>
    <r>
      <t xml:space="preserve"> Impacto ambiental dado
</t>
    </r>
    <r>
      <rPr>
        <i/>
        <sz val="8"/>
        <rFont val="Arial"/>
        <family val="2"/>
      </rPr>
      <t>(recurso o cuerpo hidrico afectado)</t>
    </r>
    <r>
      <rPr>
        <b/>
        <sz val="10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</si>
</sst>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</fonts>
  <fills count="12">
    <fill>
      <patternFill patternType="none"/>
    </fill>
    <fill>
      <patternFill patternType="gray125"/>
    </fill>
    <fill>
      <patternFill patternType="lightGray">
        <fgColor rgb="FF95B3D7"/>
        <bgColor rgb="FF95B3D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B1F5C9"/>
        <bgColor indexed="64"/>
      </patternFill>
    </fill>
    <fill>
      <patternFill patternType="solid">
        <fgColor rgb="FFDFF9EB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3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4" xfId="0" applyBorder="1"/>
    <xf numFmtId="0" fontId="0" fillId="4" borderId="14" xfId="0" applyFill="1" applyBorder="1"/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10" fillId="0" borderId="14" xfId="0" applyFont="1" applyBorder="1"/>
    <xf numFmtId="0" fontId="11" fillId="0" borderId="14" xfId="0" applyFont="1" applyBorder="1"/>
    <xf numFmtId="0" fontId="12" fillId="0" borderId="14" xfId="0" applyFont="1" applyBorder="1"/>
    <xf numFmtId="0" fontId="13" fillId="0" borderId="14" xfId="0" applyFont="1" applyBorder="1"/>
    <xf numFmtId="0" fontId="14" fillId="0" borderId="14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15" fillId="0" borderId="14" xfId="0" applyFont="1" applyBorder="1"/>
    <xf numFmtId="0" fontId="1" fillId="0" borderId="1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5" fillId="11" borderId="2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25" fillId="11" borderId="14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14" fontId="18" fillId="0" borderId="5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left" vertical="center" wrapText="1"/>
    </xf>
    <xf numFmtId="0" fontId="25" fillId="11" borderId="3" xfId="0" applyFont="1" applyFill="1" applyBorder="1" applyAlignment="1">
      <alignment horizontal="left" vertical="center" wrapText="1"/>
    </xf>
    <xf numFmtId="0" fontId="25" fillId="11" borderId="2" xfId="0" applyFont="1" applyFill="1" applyBorder="1" applyAlignment="1">
      <alignment horizontal="left" vertical="center" wrapText="1"/>
    </xf>
    <xf numFmtId="0" fontId="19" fillId="10" borderId="11" xfId="0" applyFont="1" applyFill="1" applyBorder="1" applyAlignment="1">
      <alignment horizontal="left" vertical="center"/>
    </xf>
    <xf numFmtId="0" fontId="19" fillId="10" borderId="7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9" fillId="10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9" fillId="10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5" fillId="11" borderId="5" xfId="0" applyFont="1" applyFill="1" applyBorder="1" applyAlignment="1">
      <alignment horizontal="center" vertical="center"/>
    </xf>
    <xf numFmtId="0" fontId="25" fillId="11" borderId="3" xfId="0" applyFont="1" applyFill="1" applyBorder="1" applyAlignment="1">
      <alignment horizontal="center" vertical="center"/>
    </xf>
    <xf numFmtId="0" fontId="25" fillId="11" borderId="2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1" fillId="9" borderId="18" xfId="0" applyFont="1" applyFill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0" fontId="21" fillId="9" borderId="23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5" fillId="11" borderId="16" xfId="0" applyFont="1" applyFill="1" applyBorder="1" applyAlignment="1">
      <alignment horizontal="center" vertical="center"/>
    </xf>
    <xf numFmtId="0" fontId="25" fillId="11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25" fillId="11" borderId="15" xfId="0" applyFont="1" applyFill="1" applyBorder="1" applyAlignment="1">
      <alignment horizontal="center" vertical="center" wrapText="1"/>
    </xf>
    <xf numFmtId="0" fontId="25" fillId="11" borderId="16" xfId="0" applyFont="1" applyFill="1" applyBorder="1" applyAlignment="1">
      <alignment horizontal="center" vertical="center" wrapText="1"/>
    </xf>
    <xf numFmtId="0" fontId="25" fillId="11" borderId="17" xfId="0" applyFont="1" applyFill="1" applyBorder="1" applyAlignment="1">
      <alignment horizontal="center" vertical="center" wrapText="1"/>
    </xf>
    <xf numFmtId="0" fontId="25" fillId="11" borderId="2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2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2060"/>
      </font>
      <fill>
        <patternFill>
          <bgColor theme="8" tint="-0.24994659260841701"/>
        </patternFill>
      </fill>
    </dxf>
    <dxf>
      <font>
        <color theme="9" tint="-0.499984740745262"/>
      </font>
      <fill>
        <patternFill>
          <bgColor rgb="FF00B050"/>
        </patternFill>
      </fill>
    </dxf>
    <dxf>
      <font>
        <color theme="7" tint="-0.499984740745262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2060"/>
      </font>
      <fill>
        <patternFill>
          <bgColor theme="8" tint="-0.24994659260841701"/>
        </patternFill>
      </fill>
    </dxf>
    <dxf>
      <font>
        <color theme="9" tint="-0.499984740745262"/>
      </font>
      <fill>
        <patternFill>
          <bgColor rgb="FF00B050"/>
        </patternFill>
      </fill>
    </dxf>
    <dxf>
      <font>
        <color theme="7" tint="-0.499984740745262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theme="4" tint="-0.499984740745262"/>
      </font>
      <fill>
        <patternFill>
          <bgColor theme="8" tint="-0.24994659260841701"/>
        </patternFill>
      </fill>
    </dxf>
    <dxf>
      <font>
        <color theme="9" tint="-0.499984740745262"/>
      </font>
      <fill>
        <patternFill>
          <bgColor rgb="FF00B050"/>
        </patternFill>
      </fill>
    </dxf>
    <dxf>
      <font>
        <color theme="7" tint="-0.24994659260841701"/>
      </font>
      <fill>
        <patternFill>
          <bgColor rgb="FFFFFF00"/>
        </patternFill>
      </fill>
    </dxf>
    <dxf>
      <font>
        <color rgb="FFC0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FF9EB"/>
      <color rgb="FFE6FAEF"/>
      <color rgb="FFF0F0F0"/>
      <color rgb="FFB1F5C9"/>
      <color rgb="FF33E1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0</xdr:rowOff>
    </xdr:from>
    <xdr:to>
      <xdr:col>0</xdr:col>
      <xdr:colOff>1359300</xdr:colOff>
      <xdr:row>1</xdr:row>
      <xdr:rowOff>65389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4EA926-8628-7311-CDD6-D7C344C5E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0"/>
          <a:ext cx="1188720" cy="9187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ejandra Diaz" id="{E2197162-C5B7-43C4-96BC-221AF645707D}" userId="S::asistente.hse3@kluane-ecuador.ec::10bb12e7-cdd2-4e77-9e7e-3b05cb2b462b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3" dT="2023-10-18T13:44:59.17" personId="{E2197162-C5B7-43C4-96BC-221AF645707D}" id="{F0E5A9C1-B777-4960-9D50-A2E5822238F4}">
    <text>Revisión cuadro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C783-1D45-45D5-9DA8-D0F9BAAAAF6A}">
  <dimension ref="A1:R31"/>
  <sheetViews>
    <sheetView showGridLines="0" topLeftCell="A5" zoomScale="72" zoomScaleNormal="80" workbookViewId="0">
      <selection activeCell="H21" sqref="H21"/>
    </sheetView>
  </sheetViews>
  <sheetFormatPr baseColWidth="10" defaultColWidth="15.33203125" defaultRowHeight="13.8" x14ac:dyDescent="0.3"/>
  <cols>
    <col min="1" max="1" width="16.44140625" style="2" customWidth="1"/>
    <col min="2" max="5" width="15.33203125" style="2"/>
    <col min="6" max="6" width="19.33203125" style="2" customWidth="1"/>
    <col min="7" max="7" width="16.5546875" style="2" customWidth="1"/>
    <col min="8" max="9" width="15.33203125" style="2"/>
    <col min="10" max="10" width="16.88671875" style="2" customWidth="1"/>
    <col min="11" max="11" width="15.88671875" style="2" customWidth="1"/>
    <col min="12" max="13" width="15.33203125" style="2"/>
    <col min="14" max="14" width="23.109375" style="2" customWidth="1"/>
    <col min="15" max="15" width="15.33203125" style="2" customWidth="1"/>
    <col min="16" max="16384" width="15.33203125" style="2"/>
  </cols>
  <sheetData>
    <row r="1" spans="1:18" ht="42" customHeight="1" x14ac:dyDescent="0.3">
      <c r="A1" s="49" t="s">
        <v>31</v>
      </c>
      <c r="B1" s="49"/>
      <c r="C1" s="15"/>
      <c r="D1" s="49" t="s">
        <v>32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25"/>
    </row>
    <row r="2" spans="1:18" ht="41.4" x14ac:dyDescent="0.3">
      <c r="A2" s="6" t="s">
        <v>33</v>
      </c>
      <c r="B2" s="6" t="s">
        <v>34</v>
      </c>
      <c r="C2" s="15"/>
      <c r="D2" s="6" t="s">
        <v>35</v>
      </c>
      <c r="E2" s="6" t="s">
        <v>36</v>
      </c>
      <c r="F2" s="6" t="s">
        <v>37</v>
      </c>
      <c r="G2" s="6" t="s">
        <v>36</v>
      </c>
      <c r="H2" s="6" t="s">
        <v>38</v>
      </c>
      <c r="I2" s="6" t="s">
        <v>36</v>
      </c>
      <c r="J2" s="6" t="s">
        <v>39</v>
      </c>
      <c r="K2" s="6" t="s">
        <v>36</v>
      </c>
      <c r="L2" s="6" t="s">
        <v>40</v>
      </c>
      <c r="M2" s="7" t="s">
        <v>36</v>
      </c>
      <c r="N2" s="7" t="s">
        <v>90</v>
      </c>
      <c r="O2" s="7" t="s">
        <v>36</v>
      </c>
      <c r="P2" s="6" t="s">
        <v>41</v>
      </c>
      <c r="Q2" s="6" t="s">
        <v>36</v>
      </c>
      <c r="R2" s="15"/>
    </row>
    <row r="3" spans="1:18" ht="27.6" x14ac:dyDescent="0.3">
      <c r="A3" s="29" t="s">
        <v>30</v>
      </c>
      <c r="B3" s="14" t="s">
        <v>42</v>
      </c>
      <c r="C3" s="15"/>
      <c r="D3" s="14" t="s">
        <v>43</v>
      </c>
      <c r="E3" s="14">
        <v>1</v>
      </c>
      <c r="F3" s="14" t="s">
        <v>44</v>
      </c>
      <c r="G3" s="14">
        <v>2</v>
      </c>
      <c r="H3" s="14" t="s">
        <v>45</v>
      </c>
      <c r="I3" s="14">
        <v>2</v>
      </c>
      <c r="J3" s="14" t="s">
        <v>46</v>
      </c>
      <c r="K3" s="14">
        <v>2</v>
      </c>
      <c r="L3" s="14" t="s">
        <v>47</v>
      </c>
      <c r="M3" s="16">
        <v>2</v>
      </c>
      <c r="N3" s="16" t="s">
        <v>48</v>
      </c>
      <c r="O3" s="16">
        <v>1</v>
      </c>
      <c r="P3" s="14" t="s">
        <v>49</v>
      </c>
      <c r="Q3" s="14">
        <v>1</v>
      </c>
      <c r="R3" s="15"/>
    </row>
    <row r="4" spans="1:18" ht="69.75" customHeight="1" x14ac:dyDescent="0.3">
      <c r="A4" s="28" t="s">
        <v>29</v>
      </c>
      <c r="B4" s="14" t="s">
        <v>50</v>
      </c>
      <c r="C4" s="15"/>
      <c r="D4" s="14" t="s">
        <v>51</v>
      </c>
      <c r="E4" s="14">
        <v>2</v>
      </c>
      <c r="F4" s="14" t="s">
        <v>52</v>
      </c>
      <c r="G4" s="14">
        <v>1</v>
      </c>
      <c r="H4" s="14" t="s">
        <v>53</v>
      </c>
      <c r="I4" s="14">
        <v>1</v>
      </c>
      <c r="J4" s="14" t="s">
        <v>54</v>
      </c>
      <c r="K4" s="14">
        <v>1</v>
      </c>
      <c r="L4" s="14" t="s">
        <v>55</v>
      </c>
      <c r="M4" s="16">
        <v>1</v>
      </c>
      <c r="N4" s="14" t="s">
        <v>56</v>
      </c>
      <c r="O4" s="16">
        <v>2</v>
      </c>
      <c r="P4" s="14" t="s">
        <v>57</v>
      </c>
      <c r="Q4" s="14">
        <v>2</v>
      </c>
      <c r="R4" s="15"/>
    </row>
    <row r="5" spans="1:18" ht="73.5" customHeight="1" x14ac:dyDescent="0.3">
      <c r="A5" s="27" t="s">
        <v>28</v>
      </c>
      <c r="B5" s="14" t="s">
        <v>58</v>
      </c>
      <c r="C5" s="15"/>
      <c r="D5" s="32" t="s">
        <v>59</v>
      </c>
      <c r="E5" s="14">
        <v>3</v>
      </c>
      <c r="F5" s="15"/>
      <c r="G5" s="15"/>
      <c r="H5" s="15"/>
      <c r="I5" s="15"/>
      <c r="J5" s="15"/>
      <c r="K5" s="15"/>
      <c r="L5" s="15"/>
      <c r="M5" s="15"/>
      <c r="N5" s="14" t="s">
        <v>60</v>
      </c>
      <c r="O5" s="14">
        <v>3</v>
      </c>
      <c r="P5" s="17" t="s">
        <v>61</v>
      </c>
      <c r="Q5" s="14">
        <v>3</v>
      </c>
      <c r="R5" s="15"/>
    </row>
    <row r="6" spans="1:18" ht="27.6" x14ac:dyDescent="0.3">
      <c r="A6" s="26" t="s">
        <v>27</v>
      </c>
      <c r="B6" s="14" t="s">
        <v>62</v>
      </c>
      <c r="C6" s="15"/>
      <c r="D6" s="32" t="s">
        <v>63</v>
      </c>
      <c r="E6" s="14">
        <v>4</v>
      </c>
      <c r="F6" s="15"/>
      <c r="G6" s="15"/>
      <c r="H6" s="15"/>
      <c r="I6" s="15"/>
      <c r="J6" s="15"/>
      <c r="K6" s="15"/>
      <c r="L6" s="15"/>
      <c r="M6" s="15"/>
      <c r="N6" s="14" t="s">
        <v>64</v>
      </c>
      <c r="O6" s="14">
        <v>4</v>
      </c>
      <c r="P6" s="15"/>
      <c r="Q6" s="15"/>
      <c r="R6" s="15"/>
    </row>
    <row r="8" spans="1:18" ht="28.5" customHeight="1" x14ac:dyDescent="0.3">
      <c r="A8" s="49" t="s">
        <v>65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5"/>
      <c r="N8" s="15"/>
      <c r="O8" s="15"/>
      <c r="P8" s="15"/>
      <c r="Q8" s="15"/>
      <c r="R8" s="15"/>
    </row>
    <row r="9" spans="1:18" ht="41.4" x14ac:dyDescent="0.3">
      <c r="A9" s="18" t="s">
        <v>66</v>
      </c>
      <c r="B9" s="18" t="s">
        <v>67</v>
      </c>
      <c r="C9" s="18" t="s">
        <v>68</v>
      </c>
      <c r="D9" s="18" t="s">
        <v>69</v>
      </c>
      <c r="E9" s="18" t="s">
        <v>37</v>
      </c>
      <c r="F9" s="18" t="s">
        <v>38</v>
      </c>
      <c r="G9" s="18" t="s">
        <v>39</v>
      </c>
      <c r="H9" s="18" t="s">
        <v>40</v>
      </c>
      <c r="I9" s="18" t="s">
        <v>70</v>
      </c>
      <c r="J9" s="18" t="s">
        <v>41</v>
      </c>
      <c r="K9" s="18" t="s">
        <v>71</v>
      </c>
      <c r="L9" s="18" t="s">
        <v>72</v>
      </c>
      <c r="M9" s="15"/>
      <c r="N9" s="15"/>
      <c r="O9" s="15"/>
      <c r="P9" s="15"/>
      <c r="Q9" s="15"/>
      <c r="R9" s="15"/>
    </row>
    <row r="10" spans="1:18" ht="27.6" x14ac:dyDescent="0.3">
      <c r="A10" s="14"/>
      <c r="B10" s="19"/>
      <c r="C10" s="14"/>
      <c r="D10" s="14"/>
      <c r="E10" s="14"/>
      <c r="F10" s="14"/>
      <c r="G10" s="14"/>
      <c r="H10" s="14"/>
      <c r="I10" s="14"/>
      <c r="J10" s="14"/>
      <c r="K10" s="14">
        <f t="shared" ref="K10:K14" si="0">SUM(D10:J10)</f>
        <v>0</v>
      </c>
      <c r="L10" s="3" t="b">
        <f t="shared" ref="L10:L14" si="1">IF(AND(K10&gt;= 7, K10&lt;=9),"No Significativo",IF(AND(K10 &gt;=10, K10&lt;=12),"Baja Significancia",IF(AND(K10&gt;=13, K10&lt;=14),"Media Significancia",IF(AND(K10&gt;=15,K10&lt;=19),"Alta Significancia"))))</f>
        <v>0</v>
      </c>
      <c r="M10" s="15"/>
      <c r="N10" s="15"/>
      <c r="O10" s="15"/>
      <c r="P10" s="15"/>
      <c r="Q10" s="15"/>
      <c r="R10" s="15"/>
    </row>
    <row r="11" spans="1:18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>
        <f t="shared" si="0"/>
        <v>0</v>
      </c>
      <c r="L11" s="3" t="b">
        <f t="shared" si="1"/>
        <v>0</v>
      </c>
      <c r="M11" s="15"/>
      <c r="N11" s="15"/>
      <c r="O11" s="15"/>
      <c r="P11" s="15"/>
      <c r="Q11" s="15"/>
      <c r="R11" s="15"/>
    </row>
    <row r="12" spans="1:18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>
        <f t="shared" si="0"/>
        <v>0</v>
      </c>
      <c r="L12" s="3" t="b">
        <f t="shared" si="1"/>
        <v>0</v>
      </c>
      <c r="M12" s="15"/>
      <c r="N12" s="15"/>
      <c r="O12" s="15"/>
      <c r="P12" s="15"/>
      <c r="Q12" s="15"/>
      <c r="R12" s="15"/>
    </row>
    <row r="13" spans="1:18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>
        <f t="shared" si="0"/>
        <v>0</v>
      </c>
      <c r="L13" s="3" t="b">
        <f t="shared" si="1"/>
        <v>0</v>
      </c>
      <c r="M13" s="15"/>
      <c r="N13" s="15"/>
      <c r="O13" s="15"/>
      <c r="P13" s="15"/>
      <c r="Q13" s="15"/>
      <c r="R13" s="15"/>
    </row>
    <row r="14" spans="1:18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>
        <f t="shared" si="0"/>
        <v>0</v>
      </c>
      <c r="L14" s="3" t="b">
        <f t="shared" si="1"/>
        <v>0</v>
      </c>
      <c r="M14" s="15"/>
      <c r="N14" s="15"/>
      <c r="O14" s="15"/>
      <c r="P14" s="15"/>
      <c r="Q14" s="15"/>
      <c r="R14" s="15"/>
    </row>
    <row r="16" spans="1:18" ht="30" customHeight="1" x14ac:dyDescent="0.3">
      <c r="A16" s="55" t="s">
        <v>73</v>
      </c>
      <c r="B16" s="55"/>
      <c r="C16" s="55"/>
      <c r="D16" s="55"/>
      <c r="E16" s="55"/>
      <c r="F16" s="18" t="s">
        <v>74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6" x14ac:dyDescent="0.3">
      <c r="A17" s="54" t="s">
        <v>75</v>
      </c>
      <c r="B17" s="54"/>
      <c r="C17" s="54"/>
      <c r="D17" s="54"/>
      <c r="E17" s="54"/>
      <c r="F17" s="14"/>
    </row>
    <row r="18" spans="1:6" ht="31.5" customHeight="1" x14ac:dyDescent="0.3">
      <c r="A18" s="54" t="s">
        <v>76</v>
      </c>
      <c r="B18" s="54"/>
      <c r="C18" s="54"/>
      <c r="D18" s="54"/>
      <c r="E18" s="54"/>
      <c r="F18" s="14"/>
    </row>
    <row r="19" spans="1:6" x14ac:dyDescent="0.3">
      <c r="A19" s="54" t="s">
        <v>77</v>
      </c>
      <c r="B19" s="54"/>
      <c r="C19" s="54"/>
      <c r="D19" s="54"/>
      <c r="E19" s="54"/>
      <c r="F19" s="14"/>
    </row>
    <row r="20" spans="1:6" ht="29.25" customHeight="1" x14ac:dyDescent="0.3">
      <c r="A20" s="54" t="s">
        <v>78</v>
      </c>
      <c r="B20" s="54"/>
      <c r="C20" s="54"/>
      <c r="D20" s="54"/>
      <c r="E20" s="54"/>
      <c r="F20" s="14"/>
    </row>
    <row r="21" spans="1:6" ht="30.75" customHeight="1" x14ac:dyDescent="0.3">
      <c r="A21" s="54" t="s">
        <v>79</v>
      </c>
      <c r="B21" s="54"/>
      <c r="C21" s="54"/>
      <c r="D21" s="54"/>
      <c r="E21" s="54"/>
      <c r="F21" s="14"/>
    </row>
    <row r="22" spans="1:6" ht="31.5" customHeight="1" x14ac:dyDescent="0.3">
      <c r="A22" s="54" t="s">
        <v>80</v>
      </c>
      <c r="B22" s="54"/>
      <c r="C22" s="54"/>
      <c r="D22" s="54"/>
      <c r="E22" s="54"/>
      <c r="F22" s="14"/>
    </row>
    <row r="23" spans="1:6" x14ac:dyDescent="0.3">
      <c r="A23" s="58" t="s">
        <v>81</v>
      </c>
      <c r="B23" s="58"/>
      <c r="C23" s="58"/>
      <c r="D23" s="58"/>
      <c r="E23" s="58"/>
      <c r="F23" s="14">
        <f>SUM(F17:F22)</f>
        <v>0</v>
      </c>
    </row>
    <row r="24" spans="1:6" x14ac:dyDescent="0.3">
      <c r="A24" s="20"/>
      <c r="B24" s="20"/>
      <c r="C24" s="20"/>
      <c r="D24" s="20"/>
      <c r="E24" s="20"/>
      <c r="F24" s="15"/>
    </row>
    <row r="25" spans="1:6" ht="48" customHeight="1" x14ac:dyDescent="0.3">
      <c r="A25" s="50" t="s">
        <v>82</v>
      </c>
      <c r="B25" s="51"/>
      <c r="C25" s="51"/>
      <c r="D25" s="51"/>
      <c r="E25" s="52"/>
      <c r="F25" s="21" t="s">
        <v>83</v>
      </c>
    </row>
    <row r="26" spans="1:6" x14ac:dyDescent="0.3">
      <c r="A26" s="53" t="s">
        <v>84</v>
      </c>
      <c r="B26" s="54"/>
      <c r="C26" s="54"/>
      <c r="D26" s="54"/>
      <c r="E26" s="54"/>
      <c r="F26" s="30">
        <v>2</v>
      </c>
    </row>
    <row r="27" spans="1:6" x14ac:dyDescent="0.3">
      <c r="A27" s="53" t="s">
        <v>85</v>
      </c>
      <c r="B27" s="54"/>
      <c r="C27" s="54"/>
      <c r="D27" s="54"/>
      <c r="E27" s="54"/>
      <c r="F27" s="22">
        <v>3</v>
      </c>
    </row>
    <row r="28" spans="1:6" x14ac:dyDescent="0.3">
      <c r="A28" s="53" t="s">
        <v>86</v>
      </c>
      <c r="B28" s="54"/>
      <c r="C28" s="54"/>
      <c r="D28" s="54"/>
      <c r="E28" s="54"/>
      <c r="F28" s="23">
        <v>4</v>
      </c>
    </row>
    <row r="29" spans="1:6" x14ac:dyDescent="0.3">
      <c r="A29" s="53" t="s">
        <v>87</v>
      </c>
      <c r="B29" s="54"/>
      <c r="C29" s="54"/>
      <c r="D29" s="54"/>
      <c r="E29" s="54"/>
      <c r="F29" s="24">
        <v>5</v>
      </c>
    </row>
    <row r="30" spans="1:6" x14ac:dyDescent="0.3">
      <c r="A30" s="56"/>
      <c r="B30" s="56"/>
      <c r="C30" s="56"/>
      <c r="D30" s="56"/>
      <c r="E30" s="56"/>
      <c r="F30" s="56"/>
    </row>
    <row r="31" spans="1:6" ht="29.4" customHeight="1" x14ac:dyDescent="0.3">
      <c r="A31" s="57" t="s">
        <v>88</v>
      </c>
      <c r="B31" s="57"/>
      <c r="C31" s="57"/>
      <c r="D31" s="57"/>
      <c r="E31" s="57"/>
      <c r="F31" s="57"/>
    </row>
  </sheetData>
  <mergeCells count="18">
    <mergeCell ref="A29:E29"/>
    <mergeCell ref="A30:F30"/>
    <mergeCell ref="A31:F31"/>
    <mergeCell ref="A21:E21"/>
    <mergeCell ref="A22:E22"/>
    <mergeCell ref="A23:E23"/>
    <mergeCell ref="A26:E26"/>
    <mergeCell ref="A27:E27"/>
    <mergeCell ref="A1:B1"/>
    <mergeCell ref="A8:L8"/>
    <mergeCell ref="A25:E25"/>
    <mergeCell ref="A28:E28"/>
    <mergeCell ref="A20:E20"/>
    <mergeCell ref="A16:E16"/>
    <mergeCell ref="A17:E17"/>
    <mergeCell ref="A18:E18"/>
    <mergeCell ref="A19:E19"/>
    <mergeCell ref="D1:Q1"/>
  </mergeCells>
  <conditionalFormatting sqref="F23">
    <cfRule type="cellIs" dxfId="27" priority="1" stopIfTrue="1" operator="between">
      <formula>5</formula>
      <formula>7</formula>
    </cfRule>
    <cfRule type="cellIs" dxfId="26" priority="2" stopIfTrue="1" operator="equal">
      <formula>4</formula>
    </cfRule>
    <cfRule type="cellIs" dxfId="25" priority="3" operator="equal">
      <formula>3</formula>
    </cfRule>
    <cfRule type="cellIs" dxfId="24" priority="4" operator="between">
      <formula>0</formula>
      <formula>2</formula>
    </cfRule>
  </conditionalFormatting>
  <conditionalFormatting sqref="K10:K14">
    <cfRule type="cellIs" dxfId="23" priority="5" operator="between">
      <formula>15</formula>
      <formula>19</formula>
    </cfRule>
    <cfRule type="cellIs" dxfId="22" priority="6" operator="between">
      <formula>13</formula>
      <formula>14</formula>
    </cfRule>
    <cfRule type="cellIs" dxfId="21" priority="7" operator="between">
      <formula>10</formula>
      <formula>12</formula>
    </cfRule>
    <cfRule type="cellIs" dxfId="20" priority="8" operator="between">
      <formula>7</formula>
      <formula>9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5AE897C5-A277-4DA9-A1E3-D64B8BB9BEE8}">
            <xm:f>NOT(ISERROR(SEARCH($A$6,L10)))</xm:f>
            <xm:f>$A$6</xm:f>
            <x14:dxf>
              <font>
                <color rgb="FF9C0006"/>
              </font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9F0DE5FD-41ED-4C59-9D0F-2001214F8FEA}">
            <xm:f>NOT(ISERROR(SEARCH($A$5,L10)))</xm:f>
            <xm:f>$A$5</xm:f>
            <x14:dxf>
              <font>
                <color theme="7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11" operator="containsText" id="{90BE1514-DDEC-4008-9141-F655509CFF7F}">
            <xm:f>NOT(ISERROR(SEARCH($A$4,L10)))</xm:f>
            <xm:f>$A$4</xm:f>
            <x14:dxf>
              <font>
                <color theme="9" tint="-0.499984740745262"/>
              </font>
              <fill>
                <patternFill>
                  <bgColor rgb="FF00B050"/>
                </patternFill>
              </fill>
            </x14:dxf>
          </x14:cfRule>
          <x14:cfRule type="containsText" priority="12" operator="containsText" id="{88E9C207-0B37-439F-ACB0-D74045AD8924}">
            <xm:f>NOT(ISERROR(SEARCH($A$3,L10)))</xm:f>
            <xm:f>$A$3</xm:f>
            <x14:dxf>
              <font>
                <color rgb="FF002060"/>
              </font>
              <fill>
                <patternFill>
                  <bgColor theme="8" tint="-0.24994659260841701"/>
                </patternFill>
              </fill>
            </x14:dxf>
          </x14:cfRule>
          <xm:sqref>L10:L14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9DD26-57D2-44D9-9560-2E7FB617EA51}">
  <sheetPr>
    <pageSetUpPr fitToPage="1"/>
  </sheetPr>
  <dimension ref="A1:K43"/>
  <sheetViews>
    <sheetView tabSelected="1" view="pageBreakPreview" topLeftCell="A3" zoomScale="92" zoomScaleNormal="100" zoomScaleSheetLayoutView="120" workbookViewId="0">
      <selection activeCell="J13" sqref="J13:K13"/>
    </sheetView>
  </sheetViews>
  <sheetFormatPr baseColWidth="10" defaultColWidth="11.44140625" defaultRowHeight="13.8" x14ac:dyDescent="0.25"/>
  <cols>
    <col min="1" max="1" width="22" style="1" customWidth="1"/>
    <col min="2" max="2" width="5" style="1" customWidth="1"/>
    <col min="3" max="3" width="22" style="1" customWidth="1"/>
    <col min="4" max="4" width="5" style="1" customWidth="1"/>
    <col min="5" max="5" width="19.109375" style="1" customWidth="1"/>
    <col min="6" max="6" width="5" style="1" customWidth="1"/>
    <col min="7" max="7" width="19.109375" style="1" customWidth="1"/>
    <col min="8" max="8" width="5" style="1" customWidth="1"/>
    <col min="9" max="9" width="18.88671875" style="1" customWidth="1"/>
    <col min="10" max="10" width="15.109375" style="1" customWidth="1"/>
    <col min="11" max="11" width="22" style="1" customWidth="1"/>
    <col min="12" max="16384" width="11.44140625" style="1"/>
  </cols>
  <sheetData>
    <row r="1" spans="1:11" ht="67.2" customHeight="1" thickBot="1" x14ac:dyDescent="0.3">
      <c r="A1" s="33"/>
      <c r="B1" s="108" t="s">
        <v>115</v>
      </c>
      <c r="C1" s="109"/>
      <c r="D1" s="109"/>
      <c r="E1" s="109"/>
      <c r="F1" s="109"/>
      <c r="G1" s="109"/>
      <c r="H1" s="109"/>
      <c r="I1" s="109"/>
      <c r="J1" s="110"/>
      <c r="K1" s="34" t="s">
        <v>116</v>
      </c>
    </row>
    <row r="2" spans="1:11" ht="14.4" customHeight="1" x14ac:dyDescent="0.25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7.2" customHeight="1" thickBot="1" x14ac:dyDescent="0.3">
      <c r="A3" s="70"/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34.799999999999997" thickBot="1" x14ac:dyDescent="0.3">
      <c r="A4" s="46" t="s">
        <v>138</v>
      </c>
      <c r="B4" s="59"/>
      <c r="C4" s="60"/>
      <c r="D4" s="61"/>
      <c r="E4" s="46" t="s">
        <v>139</v>
      </c>
      <c r="F4" s="59"/>
      <c r="G4" s="60"/>
      <c r="H4" s="61"/>
      <c r="I4" s="86" t="s">
        <v>1</v>
      </c>
      <c r="J4" s="87"/>
      <c r="K4" s="44"/>
    </row>
    <row r="5" spans="1:11" ht="27" customHeight="1" thickBot="1" x14ac:dyDescent="0.3">
      <c r="A5" s="46" t="s">
        <v>118</v>
      </c>
      <c r="B5" s="59"/>
      <c r="C5" s="60"/>
      <c r="D5" s="61"/>
      <c r="E5" s="46" t="s">
        <v>112</v>
      </c>
      <c r="F5" s="59"/>
      <c r="G5" s="60"/>
      <c r="H5" s="61"/>
      <c r="I5" s="86" t="s">
        <v>119</v>
      </c>
      <c r="J5" s="87"/>
      <c r="K5" s="40"/>
    </row>
    <row r="6" spans="1:11" ht="8.4" customHeight="1" x14ac:dyDescent="0.25">
      <c r="A6" s="67" t="s">
        <v>121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8.4" customHeight="1" thickBot="1" x14ac:dyDescent="0.3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30" customHeight="1" thickBot="1" x14ac:dyDescent="0.3">
      <c r="A8" s="46" t="s">
        <v>120</v>
      </c>
      <c r="B8" s="35"/>
      <c r="C8" s="46" t="s">
        <v>122</v>
      </c>
      <c r="D8" s="34"/>
      <c r="E8" s="46" t="s">
        <v>123</v>
      </c>
      <c r="F8" s="34"/>
      <c r="G8" s="46" t="s">
        <v>124</v>
      </c>
      <c r="H8" s="35"/>
      <c r="I8" s="86" t="s">
        <v>129</v>
      </c>
      <c r="J8" s="87"/>
      <c r="K8" s="34" t="b">
        <f>IF(AND(H9&gt;= 7, H9&lt;=9),"No Significativo",IF(AND(H9 &gt;=10, H9&lt;=12),"Baja Significancia",IF(AND(H9&gt;=13, H9&lt;=14),"Media Significancia",IF(AND(H9&gt;=15,H9&lt;=19),"Alta Significancia"))))</f>
        <v>0</v>
      </c>
    </row>
    <row r="9" spans="1:11" ht="30" customHeight="1" thickBot="1" x14ac:dyDescent="0.3">
      <c r="A9" s="46" t="s">
        <v>125</v>
      </c>
      <c r="B9" s="34"/>
      <c r="C9" s="46" t="s">
        <v>127</v>
      </c>
      <c r="D9" s="34"/>
      <c r="E9" s="46" t="s">
        <v>126</v>
      </c>
      <c r="F9" s="34"/>
      <c r="G9" s="46" t="s">
        <v>128</v>
      </c>
      <c r="H9" s="34">
        <f>SUM(B8,D8,F8,H8,B9,D9,F9)</f>
        <v>0</v>
      </c>
      <c r="I9" s="86" t="s">
        <v>130</v>
      </c>
      <c r="J9" s="87"/>
      <c r="K9" s="34" t="s">
        <v>131</v>
      </c>
    </row>
    <row r="10" spans="1:11" ht="15.6" customHeight="1" x14ac:dyDescent="0.25">
      <c r="A10" s="67" t="s">
        <v>132</v>
      </c>
      <c r="B10" s="68"/>
      <c r="C10" s="68"/>
      <c r="D10" s="68"/>
      <c r="E10" s="68"/>
      <c r="F10" s="68"/>
      <c r="G10" s="68"/>
      <c r="H10" s="68"/>
      <c r="I10" s="68"/>
      <c r="J10" s="68"/>
      <c r="K10" s="69"/>
    </row>
    <row r="11" spans="1:11" ht="4.8" customHeight="1" thickBot="1" x14ac:dyDescent="0.3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20.399999999999999" customHeight="1" thickBot="1" x14ac:dyDescent="0.3">
      <c r="A12" s="64" t="s">
        <v>75</v>
      </c>
      <c r="B12" s="65"/>
      <c r="C12" s="65"/>
      <c r="D12" s="65"/>
      <c r="E12" s="65"/>
      <c r="F12" s="65"/>
      <c r="G12" s="65"/>
      <c r="H12" s="65"/>
      <c r="I12" s="66"/>
      <c r="J12" s="62"/>
      <c r="K12" s="63"/>
    </row>
    <row r="13" spans="1:11" ht="20.399999999999999" customHeight="1" thickBot="1" x14ac:dyDescent="0.3">
      <c r="A13" s="64" t="s">
        <v>76</v>
      </c>
      <c r="B13" s="65"/>
      <c r="C13" s="65"/>
      <c r="D13" s="65"/>
      <c r="E13" s="65"/>
      <c r="F13" s="65"/>
      <c r="G13" s="65"/>
      <c r="H13" s="65"/>
      <c r="I13" s="66"/>
      <c r="J13" s="62"/>
      <c r="K13" s="63"/>
    </row>
    <row r="14" spans="1:11" ht="20.399999999999999" customHeight="1" thickBot="1" x14ac:dyDescent="0.3">
      <c r="A14" s="64" t="s">
        <v>77</v>
      </c>
      <c r="B14" s="65"/>
      <c r="C14" s="65"/>
      <c r="D14" s="65"/>
      <c r="E14" s="65"/>
      <c r="F14" s="65"/>
      <c r="G14" s="65"/>
      <c r="H14" s="65"/>
      <c r="I14" s="66"/>
      <c r="J14" s="62"/>
      <c r="K14" s="63"/>
    </row>
    <row r="15" spans="1:11" ht="20.399999999999999" customHeight="1" thickBot="1" x14ac:dyDescent="0.3">
      <c r="A15" s="64" t="s">
        <v>78</v>
      </c>
      <c r="B15" s="65"/>
      <c r="C15" s="65"/>
      <c r="D15" s="65"/>
      <c r="E15" s="65"/>
      <c r="F15" s="65"/>
      <c r="G15" s="65"/>
      <c r="H15" s="65"/>
      <c r="I15" s="66"/>
      <c r="J15" s="62"/>
      <c r="K15" s="63"/>
    </row>
    <row r="16" spans="1:11" ht="20.399999999999999" customHeight="1" thickBot="1" x14ac:dyDescent="0.3">
      <c r="A16" s="64" t="s">
        <v>79</v>
      </c>
      <c r="B16" s="65"/>
      <c r="C16" s="65"/>
      <c r="D16" s="65"/>
      <c r="E16" s="65"/>
      <c r="F16" s="65"/>
      <c r="G16" s="65"/>
      <c r="H16" s="65"/>
      <c r="I16" s="66"/>
      <c r="J16" s="62"/>
      <c r="K16" s="63"/>
    </row>
    <row r="17" spans="1:11" ht="24" customHeight="1" thickBot="1" x14ac:dyDescent="0.3">
      <c r="A17" s="64" t="s">
        <v>80</v>
      </c>
      <c r="B17" s="65"/>
      <c r="C17" s="65"/>
      <c r="D17" s="65"/>
      <c r="E17" s="65"/>
      <c r="F17" s="65"/>
      <c r="G17" s="65"/>
      <c r="H17" s="65"/>
      <c r="I17" s="66"/>
      <c r="J17" s="62"/>
      <c r="K17" s="63"/>
    </row>
    <row r="18" spans="1:11" ht="28.2" hidden="1" customHeight="1" thickBot="1" x14ac:dyDescent="0.3">
      <c r="A18" s="41"/>
      <c r="B18" s="42"/>
      <c r="C18" s="42"/>
      <c r="D18" s="42"/>
      <c r="E18" s="42"/>
      <c r="F18" s="42"/>
      <c r="G18" s="42"/>
      <c r="H18" s="42"/>
      <c r="I18" s="43" t="s">
        <v>133</v>
      </c>
      <c r="J18" s="88">
        <f>+J12+J13+J14+J15+J16+J17</f>
        <v>0</v>
      </c>
      <c r="K18" s="90"/>
    </row>
    <row r="19" spans="1:11" ht="46.2" customHeight="1" thickBot="1" x14ac:dyDescent="0.3">
      <c r="A19" s="86" t="s">
        <v>134</v>
      </c>
      <c r="B19" s="89"/>
      <c r="C19" s="87"/>
      <c r="D19" s="102" t="b">
        <f>IF(AND(J18&gt;= 1, J18&lt;=2),"No Significativo",IF(AND(J18 =3),"Baja Significancia",IF(AND(J18=4),"Media Significancia",IF(AND(J18&gt;=5,J18&lt;=6),"Alta Significancia"))))</f>
        <v>0</v>
      </c>
      <c r="E19" s="88"/>
      <c r="F19" s="90"/>
      <c r="G19" s="86" t="s">
        <v>130</v>
      </c>
      <c r="H19" s="89"/>
      <c r="I19" s="87"/>
      <c r="J19" s="88" t="s">
        <v>131</v>
      </c>
      <c r="K19" s="88"/>
    </row>
    <row r="20" spans="1:11" ht="14.4" customHeight="1" x14ac:dyDescent="0.25">
      <c r="A20" s="67" t="s">
        <v>135</v>
      </c>
      <c r="B20" s="68"/>
      <c r="C20" s="68"/>
      <c r="D20" s="68"/>
      <c r="E20" s="68"/>
      <c r="F20" s="68"/>
      <c r="G20" s="68"/>
      <c r="H20" s="68"/>
      <c r="I20" s="68"/>
      <c r="J20" s="68"/>
      <c r="K20" s="69"/>
    </row>
    <row r="21" spans="1:11" ht="6.6" customHeight="1" thickBot="1" x14ac:dyDescent="0.3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2"/>
    </row>
    <row r="22" spans="1:11" ht="61.5" customHeight="1" thickBot="1" x14ac:dyDescent="0.3">
      <c r="A22" s="46" t="s">
        <v>140</v>
      </c>
      <c r="B22" s="88"/>
      <c r="C22" s="88"/>
      <c r="D22" s="90"/>
      <c r="E22" s="46" t="s">
        <v>2</v>
      </c>
      <c r="F22" s="102"/>
      <c r="G22" s="88"/>
      <c r="H22" s="90"/>
      <c r="I22" s="46" t="s">
        <v>3</v>
      </c>
      <c r="J22" s="84"/>
      <c r="K22" s="85"/>
    </row>
    <row r="23" spans="1:11" ht="63" customHeight="1" thickBot="1" x14ac:dyDescent="0.3">
      <c r="A23" s="46" t="s">
        <v>4</v>
      </c>
      <c r="B23" s="102"/>
      <c r="C23" s="88"/>
      <c r="D23" s="90"/>
      <c r="E23" s="46" t="s">
        <v>141</v>
      </c>
      <c r="F23" s="102"/>
      <c r="G23" s="88"/>
      <c r="H23" s="90"/>
      <c r="I23" s="46" t="s">
        <v>5</v>
      </c>
      <c r="J23" s="84"/>
      <c r="K23" s="85"/>
    </row>
    <row r="24" spans="1:11" ht="128.25" customHeight="1" thickBot="1" x14ac:dyDescent="0.3">
      <c r="A24" s="46" t="s">
        <v>113</v>
      </c>
      <c r="B24" s="106"/>
      <c r="C24" s="106"/>
      <c r="D24" s="106"/>
      <c r="E24" s="107"/>
      <c r="F24" s="106"/>
      <c r="G24" s="106"/>
      <c r="H24" s="106"/>
      <c r="I24" s="107"/>
      <c r="J24" s="106"/>
      <c r="K24" s="106"/>
    </row>
    <row r="25" spans="1:11" ht="225.75" customHeight="1" thickBot="1" x14ac:dyDescent="0.3">
      <c r="A25" s="46" t="s">
        <v>91</v>
      </c>
      <c r="B25" s="103"/>
      <c r="C25" s="104"/>
      <c r="D25" s="104"/>
      <c r="E25" s="104"/>
      <c r="F25" s="104"/>
      <c r="G25" s="104"/>
      <c r="H25" s="104"/>
      <c r="I25" s="104"/>
      <c r="J25" s="104"/>
      <c r="K25" s="105"/>
    </row>
    <row r="26" spans="1:11" ht="72.75" customHeight="1" thickBot="1" x14ac:dyDescent="0.3">
      <c r="A26" s="46" t="s">
        <v>114</v>
      </c>
      <c r="B26" s="103"/>
      <c r="C26" s="104"/>
      <c r="D26" s="104"/>
      <c r="E26" s="104"/>
      <c r="F26" s="104"/>
      <c r="G26" s="104"/>
      <c r="H26" s="104"/>
      <c r="I26" s="104"/>
      <c r="J26" s="104"/>
      <c r="K26" s="105"/>
    </row>
    <row r="27" spans="1:11" ht="91.5" customHeight="1" thickBot="1" x14ac:dyDescent="0.3">
      <c r="A27" s="46" t="s">
        <v>6</v>
      </c>
      <c r="B27" s="103"/>
      <c r="C27" s="104"/>
      <c r="D27" s="104"/>
      <c r="E27" s="104"/>
      <c r="F27" s="104"/>
      <c r="G27" s="104"/>
      <c r="H27" s="104"/>
      <c r="I27" s="104"/>
      <c r="J27" s="104"/>
      <c r="K27" s="105"/>
    </row>
    <row r="28" spans="1:11" ht="19.2" customHeight="1" thickBot="1" x14ac:dyDescent="0.3">
      <c r="A28" s="67" t="s">
        <v>136</v>
      </c>
      <c r="B28" s="68"/>
      <c r="C28" s="68"/>
      <c r="D28" s="68"/>
      <c r="E28" s="68"/>
      <c r="F28" s="68"/>
      <c r="G28" s="68"/>
      <c r="H28" s="68"/>
      <c r="I28" s="68"/>
      <c r="J28" s="68"/>
      <c r="K28" s="69"/>
    </row>
    <row r="29" spans="1:11" ht="37.799999999999997" customHeight="1" thickBot="1" x14ac:dyDescent="0.3">
      <c r="A29" s="45" t="s">
        <v>7</v>
      </c>
      <c r="B29" s="114"/>
      <c r="C29" s="82"/>
      <c r="D29" s="83"/>
      <c r="E29" s="46" t="s">
        <v>8</v>
      </c>
      <c r="F29" s="82"/>
      <c r="G29" s="82"/>
      <c r="H29" s="82"/>
      <c r="I29" s="82"/>
      <c r="J29" s="46" t="s">
        <v>9</v>
      </c>
      <c r="K29" s="47"/>
    </row>
    <row r="30" spans="1:11" ht="32.4" customHeight="1" thickBot="1" x14ac:dyDescent="0.3">
      <c r="A30" s="45" t="s">
        <v>10</v>
      </c>
      <c r="B30" s="114"/>
      <c r="C30" s="82"/>
      <c r="D30" s="82"/>
      <c r="E30" s="83"/>
      <c r="F30" s="74" t="s">
        <v>11</v>
      </c>
      <c r="G30" s="75"/>
      <c r="H30" s="76"/>
      <c r="I30" s="81"/>
      <c r="J30" s="82"/>
      <c r="K30" s="83"/>
    </row>
    <row r="31" spans="1:11" ht="35.25" customHeight="1" thickBot="1" x14ac:dyDescent="0.3">
      <c r="A31" s="74" t="s">
        <v>89</v>
      </c>
      <c r="B31" s="75"/>
      <c r="C31" s="75"/>
      <c r="D31" s="75"/>
      <c r="E31" s="76"/>
      <c r="F31" s="114"/>
      <c r="G31" s="82"/>
      <c r="H31" s="82"/>
      <c r="I31" s="82"/>
      <c r="J31" s="82"/>
      <c r="K31" s="83"/>
    </row>
    <row r="32" spans="1:11" ht="19.2" customHeight="1" x14ac:dyDescent="0.25">
      <c r="A32" s="67" t="s">
        <v>137</v>
      </c>
      <c r="B32" s="68"/>
      <c r="C32" s="68"/>
      <c r="D32" s="68"/>
      <c r="E32" s="68"/>
      <c r="F32" s="68"/>
      <c r="G32" s="68"/>
      <c r="H32" s="68"/>
      <c r="I32" s="68"/>
      <c r="J32" s="68"/>
      <c r="K32" s="69"/>
    </row>
    <row r="33" spans="1:11" ht="33.6" customHeight="1" x14ac:dyDescent="0.25">
      <c r="A33" s="121" t="s">
        <v>92</v>
      </c>
      <c r="B33" s="115"/>
      <c r="C33" s="115" t="s">
        <v>93</v>
      </c>
      <c r="D33" s="115"/>
      <c r="E33" s="116"/>
      <c r="F33" s="118" t="s">
        <v>100</v>
      </c>
      <c r="G33" s="119"/>
      <c r="H33" s="120"/>
      <c r="I33" s="48" t="s">
        <v>94</v>
      </c>
      <c r="J33" s="77" t="s">
        <v>117</v>
      </c>
      <c r="K33" s="78"/>
    </row>
    <row r="34" spans="1:11" ht="60.6" customHeight="1" x14ac:dyDescent="0.25">
      <c r="A34" s="91" t="s">
        <v>102</v>
      </c>
      <c r="B34" s="92"/>
      <c r="C34" s="92" t="s">
        <v>101</v>
      </c>
      <c r="D34" s="92"/>
      <c r="E34" s="117"/>
      <c r="F34" s="93" t="s">
        <v>96</v>
      </c>
      <c r="G34" s="94"/>
      <c r="H34" s="95"/>
      <c r="I34" s="37" t="s">
        <v>107</v>
      </c>
      <c r="J34" s="79"/>
      <c r="K34" s="80"/>
    </row>
    <row r="35" spans="1:11" ht="54.6" customHeight="1" x14ac:dyDescent="0.25">
      <c r="A35" s="91" t="s">
        <v>103</v>
      </c>
      <c r="B35" s="92"/>
      <c r="C35" s="92" t="s">
        <v>110</v>
      </c>
      <c r="D35" s="92"/>
      <c r="E35" s="117"/>
      <c r="F35" s="96" t="s">
        <v>97</v>
      </c>
      <c r="G35" s="97"/>
      <c r="H35" s="98"/>
      <c r="I35" s="38" t="s">
        <v>106</v>
      </c>
      <c r="J35" s="79"/>
      <c r="K35" s="80"/>
    </row>
    <row r="36" spans="1:11" ht="71.400000000000006" customHeight="1" x14ac:dyDescent="0.25">
      <c r="A36" s="91" t="s">
        <v>104</v>
      </c>
      <c r="B36" s="92"/>
      <c r="C36" s="92" t="s">
        <v>109</v>
      </c>
      <c r="D36" s="92"/>
      <c r="E36" s="117"/>
      <c r="F36" s="99" t="s">
        <v>98</v>
      </c>
      <c r="G36" s="100"/>
      <c r="H36" s="101"/>
      <c r="I36" s="36" t="s">
        <v>95</v>
      </c>
      <c r="J36" s="79"/>
      <c r="K36" s="80"/>
    </row>
    <row r="37" spans="1:11" ht="66" customHeight="1" x14ac:dyDescent="0.25">
      <c r="A37" s="91" t="s">
        <v>105</v>
      </c>
      <c r="B37" s="92"/>
      <c r="C37" s="92" t="s">
        <v>108</v>
      </c>
      <c r="D37" s="92"/>
      <c r="E37" s="117"/>
      <c r="F37" s="111" t="s">
        <v>99</v>
      </c>
      <c r="G37" s="112"/>
      <c r="H37" s="113"/>
      <c r="I37" s="39" t="s">
        <v>111</v>
      </c>
      <c r="J37" s="79"/>
      <c r="K37" s="80"/>
    </row>
    <row r="43" spans="1:11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</sheetData>
  <mergeCells count="66">
    <mergeCell ref="B1:J1"/>
    <mergeCell ref="F37:H37"/>
    <mergeCell ref="F29:I29"/>
    <mergeCell ref="B29:D29"/>
    <mergeCell ref="B30:E30"/>
    <mergeCell ref="F31:K31"/>
    <mergeCell ref="A37:B37"/>
    <mergeCell ref="C33:E33"/>
    <mergeCell ref="C34:E34"/>
    <mergeCell ref="C35:E35"/>
    <mergeCell ref="C36:E36"/>
    <mergeCell ref="C37:E37"/>
    <mergeCell ref="F33:H33"/>
    <mergeCell ref="A33:B33"/>
    <mergeCell ref="A34:B34"/>
    <mergeCell ref="A35:B35"/>
    <mergeCell ref="A36:B36"/>
    <mergeCell ref="F34:H34"/>
    <mergeCell ref="F35:H35"/>
    <mergeCell ref="F36:H36"/>
    <mergeCell ref="G19:I19"/>
    <mergeCell ref="A28:K28"/>
    <mergeCell ref="J23:K23"/>
    <mergeCell ref="B22:D22"/>
    <mergeCell ref="F22:H22"/>
    <mergeCell ref="F23:H23"/>
    <mergeCell ref="B23:D23"/>
    <mergeCell ref="B27:K27"/>
    <mergeCell ref="F30:H30"/>
    <mergeCell ref="B24:K24"/>
    <mergeCell ref="B25:K25"/>
    <mergeCell ref="B26:K26"/>
    <mergeCell ref="J19:K19"/>
    <mergeCell ref="A19:C19"/>
    <mergeCell ref="D19:F19"/>
    <mergeCell ref="J18:K18"/>
    <mergeCell ref="A20:K21"/>
    <mergeCell ref="A2:K3"/>
    <mergeCell ref="A43:K43"/>
    <mergeCell ref="A32:K32"/>
    <mergeCell ref="A31:E31"/>
    <mergeCell ref="J33:K37"/>
    <mergeCell ref="I30:K30"/>
    <mergeCell ref="J22:K22"/>
    <mergeCell ref="I5:J5"/>
    <mergeCell ref="I4:J4"/>
    <mergeCell ref="A6:K7"/>
    <mergeCell ref="A10:K11"/>
    <mergeCell ref="I8:J8"/>
    <mergeCell ref="I9:J9"/>
    <mergeCell ref="B4:D4"/>
    <mergeCell ref="B5:D5"/>
    <mergeCell ref="F4:H4"/>
    <mergeCell ref="F5:H5"/>
    <mergeCell ref="J14:K14"/>
    <mergeCell ref="J16:K16"/>
    <mergeCell ref="J17:K17"/>
    <mergeCell ref="A12:I12"/>
    <mergeCell ref="A13:I13"/>
    <mergeCell ref="A14:I14"/>
    <mergeCell ref="A15:I15"/>
    <mergeCell ref="A16:I16"/>
    <mergeCell ref="A17:I17"/>
    <mergeCell ref="J15:K15"/>
    <mergeCell ref="J12:K12"/>
    <mergeCell ref="J13:K13"/>
  </mergeCells>
  <conditionalFormatting sqref="H9">
    <cfRule type="cellIs" dxfId="15" priority="21" operator="between">
      <formula>15</formula>
      <formula>19</formula>
    </cfRule>
    <cfRule type="cellIs" dxfId="14" priority="22" operator="between">
      <formula>13</formula>
      <formula>14</formula>
    </cfRule>
    <cfRule type="cellIs" dxfId="13" priority="23" operator="between">
      <formula>7</formula>
      <formula>9</formula>
    </cfRule>
    <cfRule type="cellIs" dxfId="12" priority="24" operator="between">
      <formula>10</formula>
      <formula>12</formula>
    </cfRule>
  </conditionalFormatting>
  <pageMargins left="0.25" right="0.25" top="0.75" bottom="0.75" header="0.3" footer="0.3"/>
  <pageSetup scale="64" fitToHeight="0" orientation="portrait" r:id="rId1"/>
  <rowBreaks count="1" manualBreakCount="1">
    <brk id="31" max="6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D9EC473A-2BFE-434E-88CA-DDE057E7F9FC}">
            <xm:f>NOT(ISERROR(SEARCH('VALORACIÓN AMBIENTAL'!$A$3,J19)))</xm:f>
            <xm:f>'VALORACIÓN AMBIENTAL'!$A$3</xm:f>
            <x14:dxf>
              <font>
                <b/>
                <i val="0"/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containsText" priority="6" operator="containsText" id="{E44ADB5C-45E8-4C5E-B3D5-AAB16B750BA4}">
            <xm:f>NOT(ISERROR(SEARCH('VALORACIÓN AMBIENTAL'!$A$4,J19)))</xm:f>
            <xm:f>'VALORACIÓN AMBIENTAL'!$A$4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containsText" priority="7" operator="containsText" id="{B3C188C7-E2C5-4017-BF0F-921B2879E82F}">
            <xm:f>NOT(ISERROR(SEARCH('VALORACIÓN AMBIENTAL'!$A$5,J19)))</xm:f>
            <xm:f>'VALORACIÓN AMBIENTAL'!$A$5</xm:f>
            <x14:dxf>
              <font>
                <b/>
                <i val="0"/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" operator="containsText" id="{A581264C-2310-42D5-B658-B0F775BB7949}">
            <xm:f>NOT(ISERROR(SEARCH('VALORACIÓN AMBIENTAL'!$A$6,J19)))</xm:f>
            <xm:f>'VALORACIÓN AMBIENTAL'!$A$6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containsText" priority="17" operator="containsText" id="{16D84D75-AF49-4F43-9201-47D4D117F665}">
            <xm:f>NOT(ISERROR(SEARCH('VALORACIÓN AMBIENTAL'!$A$3,K8)))</xm:f>
            <xm:f>'VALORACIÓN AMBIENTAL'!$A$3</xm:f>
            <x14:dxf>
              <font>
                <b/>
                <i val="0"/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containsText" priority="18" operator="containsText" id="{8D4C8C58-4B02-494B-AF61-99F9F46A559B}">
            <xm:f>NOT(ISERROR(SEARCH('VALORACIÓN AMBIENTAL'!$A$4,K8)))</xm:f>
            <xm:f>'VALORACIÓN AMBIENTAL'!$A$4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containsText" priority="19" operator="containsText" id="{76DA093D-01EE-4352-B2C9-FA2991988BC4}">
            <xm:f>NOT(ISERROR(SEARCH('VALORACIÓN AMBIENTAL'!$A$5,K8)))</xm:f>
            <xm:f>'VALORACIÓN AMBIENTAL'!$A$5</xm:f>
            <x14:dxf>
              <font>
                <b/>
                <i val="0"/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20" operator="containsText" id="{A6286E81-5039-425A-A2B7-24454AF3A93B}">
            <xm:f>NOT(ISERROR(SEARCH('VALORACIÓN AMBIENTAL'!$A$6,K8)))</xm:f>
            <xm:f>'VALORACIÓN AMBIENTAL'!$A$6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K8:K9</xm:sqref>
        </x14:conditionalFormatting>
        <x14:conditionalFormatting xmlns:xm="http://schemas.microsoft.com/office/excel/2006/main">
          <x14:cfRule type="containsText" priority="1" operator="containsText" id="{1C9328AB-47F0-45E4-B998-7E63D1E944EC}">
            <xm:f>NOT(ISERROR(SEARCH('VALORACIÓN AMBIENTAL'!$A$3,D19)))</xm:f>
            <xm:f>'VALORACIÓN AMBIENTAL'!$A$3</xm:f>
            <x14:dxf>
              <font>
                <b/>
                <i val="0"/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containsText" priority="2" operator="containsText" id="{2DEBE181-26DF-4C74-94A2-6424AEED39E7}">
            <xm:f>NOT(ISERROR(SEARCH('VALORACIÓN AMBIENTAL'!$A$4,D19)))</xm:f>
            <xm:f>'VALORACIÓN AMBIENTAL'!$A$4</xm:f>
            <x14:dxf>
              <font>
                <b/>
                <i val="0"/>
                <color theme="0"/>
              </font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C6A93B9-78C9-4240-9371-019EA0CDAD11}">
            <xm:f>NOT(ISERROR(SEARCH('VALORACIÓN AMBIENTAL'!$A$5,D19)))</xm:f>
            <xm:f>'VALORACIÓN AMBIENTAL'!$A$5</xm:f>
            <x14:dxf>
              <font>
                <b/>
                <i val="0"/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659E9EC4-3D0D-41A4-915B-68A6D93E5B1A}">
            <xm:f>NOT(ISERROR(SEARCH('VALORACIÓN AMBIENTAL'!$A$6,D19)))</xm:f>
            <xm:f>'VALORACIÓN AMBIENTAL'!$A$6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D19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F5B2239-45D9-4CE7-A67F-6738F76A1321}">
          <x14:formula1>
            <xm:f>REF!$D$3:$D$4</xm:f>
          </x14:formula1>
          <xm:sqref>J23:K23</xm:sqref>
        </x14:dataValidation>
        <x14:dataValidation type="list" allowBlank="1" showInputMessage="1" showErrorMessage="1" xr:uid="{004B0B38-9CA9-4C57-8444-99ACC0195939}">
          <x14:formula1>
            <xm:f>REF!$E$3</xm:f>
          </x14:formula1>
          <xm:sqref>J22:K22</xm:sqref>
        </x14:dataValidation>
        <x14:dataValidation type="list" allowBlank="1" showInputMessage="1" showErrorMessage="1" xr:uid="{E4C22C37-A8BB-48C4-A11E-2C77166B5596}">
          <x14:formula1>
            <xm:f>REF!$C$3:$C$7</xm:f>
          </x14:formula1>
          <xm:sqref>K9 J19:K19</xm:sqref>
        </x14:dataValidation>
        <x14:dataValidation type="list" allowBlank="1" showInputMessage="1" showErrorMessage="1" xr:uid="{A696A1CE-5869-4DD8-9FEA-09942630FBA5}">
          <x14:formula1>
            <xm:f>REF!$A$3:$A$7</xm:f>
          </x14:formula1>
          <xm:sqref>K4:K5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514E-AAF3-4735-81C5-2F2B0B48BCBC}">
  <dimension ref="A1:E7"/>
  <sheetViews>
    <sheetView workbookViewId="0">
      <selection activeCell="C6" sqref="C6"/>
    </sheetView>
  </sheetViews>
  <sheetFormatPr baseColWidth="10" defaultColWidth="11.44140625" defaultRowHeight="14.4" x14ac:dyDescent="0.3"/>
  <cols>
    <col min="1" max="1" width="23.109375" bestFit="1" customWidth="1"/>
    <col min="2" max="2" width="21.44140625" customWidth="1"/>
    <col min="3" max="3" width="24.33203125" bestFit="1" customWidth="1"/>
    <col min="4" max="4" width="18.109375" customWidth="1"/>
    <col min="5" max="5" width="23" customWidth="1"/>
  </cols>
  <sheetData>
    <row r="1" spans="1:5" x14ac:dyDescent="0.3">
      <c r="A1" s="122" t="s">
        <v>12</v>
      </c>
      <c r="B1" s="122"/>
      <c r="C1" s="122"/>
      <c r="D1" s="122"/>
      <c r="E1" s="122"/>
    </row>
    <row r="2" spans="1:5" x14ac:dyDescent="0.3">
      <c r="A2" s="5" t="s">
        <v>13</v>
      </c>
      <c r="B2" s="5" t="s">
        <v>14</v>
      </c>
      <c r="C2" s="5" t="s">
        <v>15</v>
      </c>
      <c r="D2" s="5" t="s">
        <v>16</v>
      </c>
      <c r="E2" s="5" t="s">
        <v>17</v>
      </c>
    </row>
    <row r="3" spans="1:5" x14ac:dyDescent="0.3">
      <c r="A3" s="4" t="s">
        <v>18</v>
      </c>
      <c r="B3" t="s">
        <v>131</v>
      </c>
      <c r="C3" t="s">
        <v>131</v>
      </c>
      <c r="D3" s="11" t="s">
        <v>19</v>
      </c>
      <c r="E3" s="4" t="s">
        <v>26</v>
      </c>
    </row>
    <row r="4" spans="1:5" x14ac:dyDescent="0.3">
      <c r="A4" s="13" t="s">
        <v>25</v>
      </c>
      <c r="B4" s="8" t="s">
        <v>27</v>
      </c>
      <c r="C4" s="8" t="s">
        <v>27</v>
      </c>
      <c r="D4" s="12" t="s">
        <v>21</v>
      </c>
      <c r="E4" s="4" t="s">
        <v>22</v>
      </c>
    </row>
    <row r="5" spans="1:5" x14ac:dyDescent="0.3">
      <c r="A5" s="4"/>
      <c r="B5" s="10" t="s">
        <v>28</v>
      </c>
      <c r="C5" s="10" t="s">
        <v>28</v>
      </c>
      <c r="D5" s="4"/>
      <c r="E5" s="4" t="s">
        <v>23</v>
      </c>
    </row>
    <row r="6" spans="1:5" x14ac:dyDescent="0.3">
      <c r="A6" s="4"/>
      <c r="B6" s="9" t="s">
        <v>29</v>
      </c>
      <c r="C6" s="9" t="s">
        <v>29</v>
      </c>
      <c r="D6" s="4"/>
      <c r="E6" s="4" t="s">
        <v>24</v>
      </c>
    </row>
    <row r="7" spans="1:5" x14ac:dyDescent="0.3">
      <c r="A7" s="13"/>
      <c r="B7" s="31" t="s">
        <v>30</v>
      </c>
      <c r="C7" s="31" t="s">
        <v>30</v>
      </c>
      <c r="D7" s="4"/>
      <c r="E7" s="4" t="s">
        <v>20</v>
      </c>
    </row>
  </sheetData>
  <sortState xmlns:xlrd2="http://schemas.microsoft.com/office/spreadsheetml/2017/richdata2" ref="A3:A7">
    <sortCondition ref="A3:A7"/>
  </sortState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fca692-083f-4fec-8f24-2aee9c3d7bf5" xsi:nil="true"/>
    <lcf76f155ced4ddcb4097134ff3c332f xmlns="8431c691-db86-43a3-acd6-85250da18a37">
      <Terms xmlns="http://schemas.microsoft.com/office/infopath/2007/PartnerControls"/>
    </lcf76f155ced4ddcb4097134ff3c332f>
    <_Flow_SignoffStatus xmlns="8431c691-db86-43a3-acd6-85250da18a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E9289E-B2FD-4D8B-876C-32988D0959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1E05C4-F4A7-4D22-8054-5EC9773C8A36}">
  <ds:schemaRefs>
    <ds:schemaRef ds:uri="http://schemas.microsoft.com/office/2006/metadata/properties"/>
    <ds:schemaRef ds:uri="http://schemas.microsoft.com/office/infopath/2007/PartnerControls"/>
    <ds:schemaRef ds:uri="bdc0e957-a4c2-4960-856d-c55a8c01413d"/>
    <ds:schemaRef ds:uri="34d08e0d-82a4-4f3a-84d7-a19d2bc0862f"/>
    <ds:schemaRef ds:uri="dbfca692-083f-4fec-8f24-2aee9c3d7bf5"/>
    <ds:schemaRef ds:uri="8431c691-db86-43a3-acd6-85250da18a37"/>
  </ds:schemaRefs>
</ds:datastoreItem>
</file>

<file path=customXml/itemProps3.xml><?xml version="1.0" encoding="utf-8"?>
<ds:datastoreItem xmlns:ds="http://schemas.openxmlformats.org/officeDocument/2006/customXml" ds:itemID="{5AAE2F72-899A-44F8-8C11-A19CEDD70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1c691-db86-43a3-acd6-85250da18a37"/>
    <ds:schemaRef ds:uri="dbfca692-083f-4fec-8f24-2aee9c3d7b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VALORACIÓN AMBIENTAL</vt:lpstr>
      <vt:lpstr>REPORTE FLASH </vt:lpstr>
      <vt:lpstr>REF</vt:lpstr>
      <vt:lpstr>'REPORTE FLASH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Jonnatan Rosales</dc:creator>
  <cp:keywords/>
  <dc:description/>
  <cp:lastModifiedBy>Alejandra Diaz</cp:lastModifiedBy>
  <cp:revision/>
  <dcterms:created xsi:type="dcterms:W3CDTF">2021-01-14T17:17:26Z</dcterms:created>
  <dcterms:modified xsi:type="dcterms:W3CDTF">2024-07-31T01:41:22Z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MediaServiceImageTags">
    <vt:lpwstr/>
  </property>
</Properties>
</file>