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lbr. Alejandra Diaz\Downloads\"/>
    </mc:Choice>
  </mc:AlternateContent>
  <xr:revisionPtr revIDLastSave="0" documentId="13_ncr:1_{2BA8E9D7-4688-414B-92BE-FF0BDCC9BCDF}" xr6:coauthVersionLast="47" xr6:coauthVersionMax="47" xr10:uidLastSave="{00000000-0000-0000-0000-000000000000}"/>
  <bookViews>
    <workbookView xWindow="14303" yWindow="-98" windowWidth="19394" windowHeight="10276" activeTab="7" xr2:uid="{8A813A03-3DEA-4123-8E09-44579859E12D}"/>
  </bookViews>
  <sheets>
    <sheet name="INICIO" sheetId="7" r:id="rId1"/>
    <sheet name="DASHBOARD" sheetId="16" r:id="rId2"/>
    <sheet name="TAB DINAMICAS" sheetId="17" state="hidden" r:id="rId3"/>
    <sheet name="RESPEL" sheetId="1" r:id="rId4"/>
    <sheet name="NO PELIGROSOS" sheetId="3" r:id="rId5"/>
    <sheet name="C.AGUA" sheetId="4" r:id="rId6"/>
    <sheet name="C. ADITIVOS" sheetId="5" r:id="rId7"/>
    <sheet name="C. COMBUSTIBLE" sheetId="6" r:id="rId8"/>
    <sheet name="LISTA.1" sheetId="2" state="hidden" r:id="rId9"/>
    <sheet name="LISTA.2" sheetId="9" state="hidden" r:id="rId10"/>
    <sheet name="LISTA.3" sheetId="12" state="hidden" r:id="rId11"/>
  </sheets>
  <definedNames>
    <definedName name="_xlnm._FilterDatabase" localSheetId="7" hidden="1">'C. COMBUSTIBLE'!$A$5:$I$178</definedName>
    <definedName name="_xlnm._FilterDatabase" localSheetId="5" hidden="1">'C.AGUA'!$A$5:$K$1360</definedName>
    <definedName name="_xlnm._FilterDatabase" localSheetId="4" hidden="1">'NO PELIGROSOS'!$A$4:$M$100</definedName>
    <definedName name="_xlnm.Print_Area" localSheetId="6">'C. ADITIVOS'!$A$1:$H$1466</definedName>
    <definedName name="_xlnm.Print_Area" localSheetId="7">'C. COMBUSTIBLE'!$A$1:$I$1465</definedName>
    <definedName name="_xlnm.Print_Area" localSheetId="5">'C.AGUA'!$A$1:$K$1360</definedName>
    <definedName name="_xlnm.Print_Area" localSheetId="0">INICIO!$A$1:$N$21</definedName>
    <definedName name="_xlnm.Print_Area" localSheetId="4">'NO PELIGROSOS'!$A$1:$M$1478</definedName>
    <definedName name="_xlnm.Print_Area" localSheetId="3">'RESPEL'!$A$1:$P$1465</definedName>
    <definedName name="SegmentaciónDeDatos_MES">#N/A</definedName>
    <definedName name="SegmentaciónDeDatos_MES1">#N/A</definedName>
    <definedName name="SegmentaciónDeDatos_MES2">#N/A</definedName>
    <definedName name="SegmentaciónDeDatos_MES3">#N/A</definedName>
    <definedName name="SegmentaciónDeDatos_MES4">#N/A</definedName>
    <definedName name="SegmentaciónDeDatos_PROYECTO">#N/A</definedName>
    <definedName name="SegmentaciónDeDatos_PROYECTO1">#N/A</definedName>
    <definedName name="SegmentaciónDeDatos_PROYECTO2">#N/A</definedName>
    <definedName name="SegmentaciónDeDatos_PROYECTO3">#N/A</definedName>
    <definedName name="SegmentaciónDeDatos_PROYECTO4">#N/A</definedName>
  </definedNames>
  <calcPr calcId="191029"/>
  <pivotCaches>
    <pivotCache cacheId="0" r:id="rId12"/>
    <pivotCache cacheId="1" r:id="rId13"/>
    <pivotCache cacheId="2" r:id="rId14"/>
    <pivotCache cacheId="3" r:id="rId15"/>
    <pivotCache cacheId="4" r:id="rId16"/>
  </pivotCaches>
  <extLst>
    <ext xmlns:x14="http://schemas.microsoft.com/office/spreadsheetml/2009/9/main" uri="{BBE1A952-AA13-448e-AADC-164F8A28A991}">
      <x14:slicerCaches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6" l="1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5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J67" i="17"/>
  <c r="J68" i="17"/>
  <c r="J69" i="17"/>
  <c r="J70" i="17"/>
  <c r="J71" i="17"/>
  <c r="J72" i="17"/>
  <c r="J73" i="17"/>
  <c r="J74" i="17"/>
  <c r="J75" i="17"/>
  <c r="J76" i="17"/>
  <c r="J77" i="17"/>
  <c r="J66" i="17"/>
  <c r="E66" i="17"/>
  <c r="E77" i="17"/>
  <c r="E76" i="17"/>
  <c r="E75" i="17"/>
  <c r="E74" i="17"/>
  <c r="E73" i="17"/>
  <c r="E72" i="17"/>
  <c r="E71" i="17"/>
  <c r="E70" i="17"/>
  <c r="E69" i="17"/>
  <c r="E68" i="17"/>
  <c r="E67" i="17"/>
  <c r="J78" i="17" l="1"/>
  <c r="E78" i="17"/>
  <c r="O48" i="17" l="1"/>
  <c r="O49" i="17"/>
  <c r="O50" i="17"/>
  <c r="O47" i="17"/>
  <c r="J48" i="17"/>
  <c r="J47" i="17"/>
  <c r="J49" i="17" l="1"/>
  <c r="K47" i="17" s="1"/>
  <c r="O51" i="17"/>
  <c r="P47" i="17" s="1"/>
  <c r="P50" i="17" l="1"/>
  <c r="P49" i="17"/>
  <c r="P48" i="17"/>
  <c r="K48" i="17"/>
  <c r="K49" i="17" s="1"/>
  <c r="P51" i="17" l="1"/>
  <c r="E48" i="17" l="1"/>
  <c r="E49" i="17"/>
  <c r="E50" i="17"/>
  <c r="E51" i="17"/>
  <c r="E52" i="17"/>
  <c r="E53" i="17"/>
  <c r="E54" i="17"/>
  <c r="E55" i="17"/>
  <c r="E56" i="17"/>
  <c r="E57" i="17"/>
  <c r="E58" i="17"/>
  <c r="E47" i="17"/>
  <c r="F37" i="17"/>
  <c r="F38" i="17"/>
  <c r="F36" i="17"/>
  <c r="AI29" i="17"/>
  <c r="AI28" i="17"/>
  <c r="AI27" i="17"/>
  <c r="AI26" i="17"/>
  <c r="AI25" i="17"/>
  <c r="AI24" i="17"/>
  <c r="AI23" i="17"/>
  <c r="AI22" i="17"/>
  <c r="AI21" i="17"/>
  <c r="AI20" i="17"/>
  <c r="AI19" i="17"/>
  <c r="AI18" i="17"/>
  <c r="AI17" i="17"/>
  <c r="AI16" i="17"/>
  <c r="AI15" i="17"/>
  <c r="AI14" i="17"/>
  <c r="AI13" i="17"/>
  <c r="AI12" i="17"/>
  <c r="AI11" i="17"/>
  <c r="AI10" i="17"/>
  <c r="AI9" i="17"/>
  <c r="AI8" i="17"/>
  <c r="AI7" i="17"/>
  <c r="AI6" i="17"/>
  <c r="AE7" i="17"/>
  <c r="AE8" i="17"/>
  <c r="AE6" i="17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F21" i="17"/>
  <c r="L37" i="17"/>
  <c r="J31" i="17"/>
  <c r="F23" i="17"/>
  <c r="AB24" i="16" l="1"/>
  <c r="Y21" i="16"/>
  <c r="Z22" i="16"/>
  <c r="E59" i="17"/>
  <c r="F39" i="17"/>
  <c r="G36" i="17" s="1"/>
  <c r="AE9" i="17"/>
  <c r="AA23" i="16"/>
  <c r="X27" i="17"/>
  <c r="AI31" i="17"/>
  <c r="AJ11" i="17" s="1"/>
  <c r="G38" i="17" l="1"/>
  <c r="G37" i="17"/>
  <c r="AJ7" i="17"/>
  <c r="AJ15" i="17"/>
  <c r="AJ23" i="17"/>
  <c r="AJ22" i="17"/>
  <c r="AJ6" i="17"/>
  <c r="AJ19" i="17"/>
  <c r="AJ27" i="17"/>
  <c r="AJ14" i="17"/>
  <c r="AJ21" i="17"/>
  <c r="AJ12" i="17"/>
  <c r="AJ20" i="17"/>
  <c r="AJ28" i="17"/>
  <c r="AJ16" i="17"/>
  <c r="AJ9" i="17"/>
  <c r="AJ17" i="17"/>
  <c r="AJ25" i="17"/>
  <c r="AJ18" i="17"/>
  <c r="AJ24" i="17"/>
  <c r="AJ10" i="17"/>
  <c r="AJ26" i="17"/>
  <c r="AJ13" i="17"/>
  <c r="AJ8" i="17"/>
  <c r="AJ29" i="17"/>
  <c r="G39" i="17" l="1"/>
  <c r="H37" i="17" s="1"/>
  <c r="AJ31" i="17"/>
  <c r="H36" i="17" l="1"/>
  <c r="H38" i="17"/>
  <c r="F24" i="17" l="1"/>
  <c r="F25" i="17"/>
  <c r="F17" i="17"/>
  <c r="F18" i="17"/>
  <c r="F19" i="17"/>
  <c r="F20" i="17"/>
  <c r="F22" i="17"/>
  <c r="F16" i="17"/>
  <c r="T31" i="16" l="1"/>
  <c r="S31" i="16"/>
  <c r="P31" i="16"/>
  <c r="Q31" i="16"/>
  <c r="F26" i="17"/>
  <c r="G17" i="17" l="1"/>
  <c r="G19" i="17"/>
  <c r="G18" i="17"/>
  <c r="G20" i="17"/>
  <c r="G23" i="17"/>
  <c r="G25" i="17"/>
  <c r="G22" i="17"/>
  <c r="G21" i="17"/>
  <c r="G24" i="17"/>
  <c r="G16" i="17"/>
  <c r="G26" i="17" l="1"/>
  <c r="G27" i="17" s="1"/>
  <c r="O6" i="17" l="1"/>
  <c r="O7" i="17"/>
  <c r="O5" i="17"/>
  <c r="H6" i="17"/>
  <c r="H5" i="17"/>
  <c r="H7" i="17"/>
  <c r="H8" i="17"/>
  <c r="H9" i="17"/>
  <c r="H10" i="17"/>
  <c r="H11" i="17"/>
  <c r="O8" i="17" l="1"/>
  <c r="P7" i="17" s="1"/>
  <c r="H12" i="17"/>
  <c r="P6" i="17" l="1"/>
  <c r="P5" i="17"/>
  <c r="I8" i="17"/>
  <c r="I10" i="17"/>
  <c r="I7" i="17"/>
  <c r="I5" i="17"/>
  <c r="I11" i="17"/>
  <c r="I6" i="17"/>
  <c r="I9" i="17"/>
  <c r="P8" i="17" l="1"/>
  <c r="Q6" i="17" s="1"/>
  <c r="I12" i="17"/>
  <c r="Q7" i="17" l="1"/>
  <c r="Q5" i="17"/>
  <c r="J5" i="17"/>
  <c r="J11" i="17"/>
  <c r="J6" i="17"/>
  <c r="J7" i="17"/>
  <c r="J8" i="17"/>
  <c r="J9" i="17"/>
  <c r="J10" i="17"/>
  <c r="F27" i="1" l="1"/>
  <c r="D27" i="1"/>
  <c r="B27" i="1"/>
  <c r="F26" i="1"/>
  <c r="D26" i="1"/>
  <c r="B26" i="1"/>
  <c r="F25" i="1"/>
  <c r="D25" i="1"/>
  <c r="B25" i="1"/>
  <c r="F24" i="1"/>
  <c r="D24" i="1"/>
  <c r="B24" i="1"/>
  <c r="F23" i="1"/>
  <c r="D23" i="1"/>
  <c r="B23" i="1"/>
  <c r="F22" i="1"/>
  <c r="D22" i="1"/>
  <c r="B22" i="1"/>
  <c r="F21" i="1"/>
  <c r="D21" i="1"/>
  <c r="B21" i="1"/>
  <c r="F20" i="1"/>
  <c r="D20" i="1"/>
  <c r="B20" i="1"/>
  <c r="F19" i="1"/>
  <c r="D19" i="1"/>
  <c r="B19" i="1"/>
  <c r="F18" i="1"/>
  <c r="D18" i="1"/>
  <c r="B18" i="1"/>
  <c r="F17" i="1"/>
  <c r="D17" i="1"/>
  <c r="B17" i="1"/>
  <c r="F16" i="1"/>
  <c r="B9" i="3" l="1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7" i="3"/>
  <c r="B8" i="3"/>
  <c r="B6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41" i="3"/>
  <c r="F42" i="3"/>
  <c r="B14" i="1"/>
  <c r="B15" i="1"/>
  <c r="B16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H173" i="6"/>
  <c r="H174" i="6"/>
  <c r="H175" i="6"/>
  <c r="H176" i="6"/>
  <c r="H177" i="6"/>
  <c r="H178" i="6"/>
  <c r="B172" i="6"/>
  <c r="B173" i="6"/>
  <c r="B174" i="6"/>
  <c r="B175" i="6"/>
  <c r="B176" i="6"/>
  <c r="B177" i="6"/>
  <c r="B178" i="6"/>
  <c r="D14" i="1"/>
  <c r="C26" i="4"/>
  <c r="C28" i="4"/>
  <c r="C30" i="4"/>
  <c r="C32" i="4"/>
  <c r="C6" i="4"/>
  <c r="C7" i="4"/>
  <c r="C8" i="4"/>
  <c r="C9" i="4"/>
  <c r="C10" i="4"/>
  <c r="C11" i="4"/>
  <c r="C13" i="4"/>
  <c r="C15" i="4"/>
  <c r="C17" i="4"/>
  <c r="C19" i="4"/>
  <c r="C21" i="4"/>
  <c r="C23" i="4"/>
  <c r="C25" i="4"/>
  <c r="C27" i="4"/>
  <c r="C29" i="4"/>
  <c r="C31" i="4"/>
  <c r="C33" i="4"/>
  <c r="C14" i="4"/>
  <c r="C16" i="4"/>
  <c r="C18" i="4"/>
  <c r="C20" i="4"/>
  <c r="C22" i="4"/>
  <c r="C24" i="4"/>
  <c r="J14" i="4"/>
  <c r="J16" i="4"/>
  <c r="J18" i="4"/>
  <c r="J20" i="4"/>
  <c r="J22" i="4"/>
  <c r="J24" i="4"/>
  <c r="J26" i="4"/>
  <c r="J28" i="4"/>
  <c r="J30" i="4"/>
  <c r="J32" i="4"/>
  <c r="J6" i="4"/>
  <c r="J7" i="4"/>
  <c r="J8" i="4"/>
  <c r="J9" i="4"/>
  <c r="J10" i="4"/>
  <c r="J11" i="4"/>
  <c r="J13" i="4"/>
  <c r="J15" i="4"/>
  <c r="J17" i="4"/>
  <c r="J19" i="4"/>
  <c r="J21" i="4"/>
  <c r="J23" i="4"/>
  <c r="J25" i="4"/>
  <c r="J27" i="4"/>
  <c r="J29" i="4"/>
  <c r="J31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40" i="3"/>
  <c r="F41" i="3"/>
  <c r="F39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E29" i="3"/>
  <c r="E30" i="3"/>
  <c r="E31" i="3"/>
  <c r="E32" i="3"/>
  <c r="E33" i="3"/>
  <c r="E34" i="3"/>
  <c r="E35" i="3"/>
  <c r="E36" i="3"/>
  <c r="E37" i="3"/>
  <c r="E38" i="3"/>
  <c r="E25" i="3"/>
  <c r="E26" i="3"/>
  <c r="E27" i="3"/>
  <c r="E17" i="3"/>
  <c r="E18" i="3"/>
  <c r="E19" i="3"/>
  <c r="E20" i="3"/>
  <c r="E21" i="3"/>
  <c r="E22" i="3"/>
  <c r="E23" i="3"/>
  <c r="E24" i="3"/>
  <c r="E15" i="3"/>
  <c r="E12" i="3"/>
  <c r="E10" i="3"/>
  <c r="E11" i="3"/>
  <c r="E9" i="3"/>
  <c r="E6" i="3"/>
  <c r="E7" i="3"/>
  <c r="E8" i="3"/>
  <c r="H37" i="3"/>
  <c r="H35" i="3"/>
  <c r="H32" i="3"/>
  <c r="H30" i="3"/>
  <c r="H27" i="3"/>
  <c r="H24" i="3"/>
  <c r="H22" i="3"/>
  <c r="H20" i="3"/>
  <c r="H18" i="3"/>
  <c r="H15" i="3"/>
  <c r="H12" i="3"/>
  <c r="H9" i="3"/>
  <c r="H6" i="3"/>
  <c r="H7" i="3"/>
  <c r="H8" i="3"/>
  <c r="H10" i="3"/>
  <c r="H11" i="3"/>
  <c r="H13" i="3"/>
  <c r="H14" i="3"/>
  <c r="H16" i="3"/>
  <c r="H17" i="3"/>
  <c r="H19" i="3"/>
  <c r="H21" i="3"/>
  <c r="H23" i="3"/>
  <c r="H25" i="3"/>
  <c r="H26" i="3"/>
  <c r="H28" i="3"/>
  <c r="H29" i="3"/>
  <c r="H31" i="3"/>
  <c r="H33" i="3"/>
  <c r="H34" i="3"/>
  <c r="H36" i="3"/>
  <c r="H38" i="3"/>
  <c r="H40" i="3"/>
  <c r="H41" i="3"/>
  <c r="H39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5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5" i="3"/>
  <c r="E13" i="3"/>
  <c r="E14" i="3"/>
  <c r="E16" i="3"/>
  <c r="E28" i="3"/>
  <c r="E40" i="3"/>
  <c r="E39" i="3"/>
  <c r="D8" i="3"/>
  <c r="D10" i="3"/>
  <c r="D11" i="3"/>
  <c r="D13" i="3"/>
  <c r="D14" i="3"/>
  <c r="D16" i="3"/>
  <c r="D17" i="3"/>
  <c r="D19" i="3"/>
  <c r="D21" i="3"/>
  <c r="D23" i="3"/>
  <c r="D25" i="3"/>
  <c r="D26" i="3"/>
  <c r="D28" i="3"/>
  <c r="D29" i="3"/>
  <c r="D31" i="3"/>
  <c r="D33" i="3"/>
  <c r="D34" i="3"/>
  <c r="D36" i="3"/>
  <c r="D38" i="3"/>
  <c r="D40" i="3"/>
  <c r="D41" i="3"/>
  <c r="D39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5" i="1"/>
  <c r="D16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E5" i="3"/>
  <c r="D7" i="3"/>
  <c r="D5" i="3"/>
  <c r="L6" i="1"/>
  <c r="L5" i="1"/>
  <c r="K5" i="1"/>
  <c r="D6" i="1"/>
  <c r="D7" i="1"/>
  <c r="D8" i="1"/>
  <c r="D9" i="1"/>
  <c r="D10" i="1"/>
  <c r="D11" i="1"/>
  <c r="D12" i="1"/>
  <c r="D13" i="1"/>
  <c r="D5" i="1"/>
  <c r="C34" i="4" l="1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12" i="4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8" i="5"/>
  <c r="B7" i="5"/>
  <c r="B6" i="5"/>
  <c r="B10" i="5"/>
  <c r="B9" i="5"/>
  <c r="J12" i="4"/>
  <c r="B61" i="3" l="1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5" i="3"/>
  <c r="F6" i="1" l="1"/>
  <c r="F7" i="1"/>
  <c r="F8" i="1"/>
  <c r="F9" i="1"/>
  <c r="F10" i="1"/>
  <c r="F11" i="1"/>
  <c r="F12" i="1"/>
  <c r="F13" i="1"/>
  <c r="F14" i="1"/>
  <c r="F15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" i="1"/>
  <c r="B6" i="1"/>
  <c r="B7" i="1"/>
  <c r="B8" i="1"/>
  <c r="B9" i="1"/>
  <c r="B10" i="1"/>
  <c r="B11" i="1"/>
  <c r="B12" i="1"/>
  <c r="B13" i="1"/>
  <c r="B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tc={1F24835C-A8F4-4F04-AE7A-98747634F9C0}</author>
    <author>tc={891647E1-17D5-428C-AD38-6082030B3703}</author>
  </authors>
  <commentList>
    <comment ref="F6" authorId="0" shapeId="0" xr:uid="{1F24835C-A8F4-4F04-AE7A-98747634F9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INICIO DE SONDAJE</t>
      </text>
    </comment>
    <comment ref="G24" authorId="1" shapeId="0" xr:uid="{891647E1-17D5-428C-AD38-6082030B37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FIN DE SONDAJE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tc={A874547A-1485-4E46-9626-0A50850A305A}</author>
  </authors>
  <commentList>
    <comment ref="C5" authorId="0" shapeId="0" xr:uid="{A874547A-1485-4E46-9626-0A50850A30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IDENTIFICAR SI CORRESPONDE A VEHÍCULO O PZO DE PERFORACIÓN</t>
      </text>
    </comment>
  </commentList>
</comments>
</file>

<file path=xl/sharedStrings.xml><?xml version="1.0" encoding="utf-8"?>
<sst xmlns="http://schemas.openxmlformats.org/spreadsheetml/2006/main" count="463" uniqueCount="216">
  <si>
    <t>BITÁCORA DE GESTIÓN AMBIENTAL</t>
  </si>
  <si>
    <t>BITACORA DE CONTROL RESIDUOS PELIGROSOS Y/O ESPECIALES</t>
  </si>
  <si>
    <t>FECHA DE ENTREGA</t>
  </si>
  <si>
    <t>MES</t>
  </si>
  <si>
    <t>CÓDIGO</t>
  </si>
  <si>
    <t>TIPO DE RESIDUO</t>
  </si>
  <si>
    <t>CANTIDAD (KG)</t>
  </si>
  <si>
    <t>EMPRESA GESTORA</t>
  </si>
  <si>
    <t>N° MANIFIESTO</t>
  </si>
  <si>
    <t>NE-27</t>
  </si>
  <si>
    <t>Envases contaminados con materiales peligrosos</t>
  </si>
  <si>
    <t>CRETIB</t>
  </si>
  <si>
    <t>T</t>
  </si>
  <si>
    <t>ENTREGADO POR
(NOMBRE Y APELLIDO)</t>
  </si>
  <si>
    <t xml:space="preserve">CANTIDAD </t>
  </si>
  <si>
    <t>(KG)</t>
  </si>
  <si>
    <t>(LITROS)</t>
  </si>
  <si>
    <t>PROYECTO</t>
  </si>
  <si>
    <t>ADITIVOS</t>
  </si>
  <si>
    <t>TIPO COMBUSTIBLE</t>
  </si>
  <si>
    <t xml:space="preserve">Contaminado </t>
  </si>
  <si>
    <t>GEL PREMI+G2:G21UM</t>
  </si>
  <si>
    <t>Diesel</t>
  </si>
  <si>
    <t>NE-49</t>
  </si>
  <si>
    <t>Residuos de tintas, pinturas, resinas que contengan sustancias peligrosas y exhiban características de peligrosidad</t>
  </si>
  <si>
    <t>JCPDS RD</t>
  </si>
  <si>
    <t>Gasolina</t>
  </si>
  <si>
    <t>NE-48</t>
  </si>
  <si>
    <t>Productos químicos caducados o fuera de especificaciones</t>
  </si>
  <si>
    <t>DISPAC</t>
  </si>
  <si>
    <t>NE-35</t>
  </si>
  <si>
    <t>Hidrocarburos sucios o contaminados con otras sustancias</t>
  </si>
  <si>
    <t xml:space="preserve">BIG BEAR </t>
  </si>
  <si>
    <t>NE-47</t>
  </si>
  <si>
    <t>Productos farmacéuticos caducados o fuera de especificaciones generados
en empresas no farmacéuticas</t>
  </si>
  <si>
    <t>CONTROLADOR DE PH</t>
  </si>
  <si>
    <t>NE-31</t>
  </si>
  <si>
    <t>Escombros de construcción contaminados con materiales peligrosos</t>
  </si>
  <si>
    <t>LINSEED SOAP</t>
  </si>
  <si>
    <t>NE-10</t>
  </si>
  <si>
    <t>Desechos biopeligrosos activos resultantes de la atención médica prestados en centros médicos de empresas</t>
  </si>
  <si>
    <t>LUBE N</t>
  </si>
  <si>
    <t>NE-34</t>
  </si>
  <si>
    <t>Aceites, grasas y ceras usadas o fuera de especificaciones</t>
  </si>
  <si>
    <t>KOV_R KOTE</t>
  </si>
  <si>
    <t>NE-53</t>
  </si>
  <si>
    <t>Cartuchos de impresión de tinta o tóner usados</t>
  </si>
  <si>
    <t>WLD</t>
  </si>
  <si>
    <t>NE-44</t>
  </si>
  <si>
    <t>Material de embalaje contaminado con restos de sustancias o desechos peligrosos</t>
  </si>
  <si>
    <t>CLAY FREE</t>
  </si>
  <si>
    <t>NE-42</t>
  </si>
  <si>
    <t>Material adsorbente contaminado con hidrocarburos: waipes, pańos, trapos, aserrín, barreras adsorbentes y otros materiales sólidos adsorbentes</t>
  </si>
  <si>
    <t>G STOP</t>
  </si>
  <si>
    <t>NE-40</t>
  </si>
  <si>
    <t>Luminarias, lámparas, tubos fluorescentes, focos ahorradores usados que contengan mercurio</t>
  </si>
  <si>
    <t>AMC CR 650</t>
  </si>
  <si>
    <t>NE-32</t>
  </si>
  <si>
    <t>Filtros usados de aceite mineral</t>
  </si>
  <si>
    <t>ACEITE 10W30</t>
  </si>
  <si>
    <t>NE-30</t>
  </si>
  <si>
    <t>Equipo de protección personal contaminado con materiales peligrosos</t>
  </si>
  <si>
    <t>ACEITE 15W40</t>
  </si>
  <si>
    <t>NE-09</t>
  </si>
  <si>
    <t>Chatarra contaminada con materiales peligrosos</t>
  </si>
  <si>
    <t>ACEITE 80W90</t>
  </si>
  <si>
    <t>NE-03</t>
  </si>
  <si>
    <t>Aceites minerales usados o gastados</t>
  </si>
  <si>
    <t>ACEITE 75W80</t>
  </si>
  <si>
    <t>Q.86.07</t>
  </si>
  <si>
    <t>Material e insumos que han sido utilizados para procedimientos médicos y que han estado en contacto con fluidos corporales</t>
  </si>
  <si>
    <t>SZ 46</t>
  </si>
  <si>
    <t>Q.86.05</t>
  </si>
  <si>
    <t>Objetos cortopunzantes que han sido utilizados en la atención de seres
humanos o animales; en la investigación, en laboratorios y administración de fármacos.</t>
  </si>
  <si>
    <t>XAN BORE</t>
  </si>
  <si>
    <t>BENTONITA 3/8</t>
  </si>
  <si>
    <t>GRASA DE CARTUCHO</t>
  </si>
  <si>
    <t>N/A</t>
  </si>
  <si>
    <t xml:space="preserve">Chatarra no contaminada </t>
  </si>
  <si>
    <t>Reciclable</t>
  </si>
  <si>
    <t>Orgánico</t>
  </si>
  <si>
    <t>Desechos no aprovechables:  papel higiénico, servilletas, papeles metalizados y cartones contaminados con comida, etc.</t>
  </si>
  <si>
    <t>Común</t>
  </si>
  <si>
    <t>Madera</t>
  </si>
  <si>
    <r>
      <t xml:space="preserve">NOMBRE DEL RESIDUO O DESECHO </t>
    </r>
    <r>
      <rPr>
        <b/>
        <sz val="11"/>
        <color rgb="FFFF0000"/>
        <rFont val="ADLaM Display"/>
      </rPr>
      <t xml:space="preserve">PELIGROSO O ESPECIAL  </t>
    </r>
  </si>
  <si>
    <r>
      <t xml:space="preserve">NOMBRE DEL RESIDUO </t>
    </r>
    <r>
      <rPr>
        <b/>
        <sz val="11"/>
        <color rgb="FF92D050"/>
        <rFont val="ADLaM Display"/>
      </rPr>
      <t>NO PELIGROSO</t>
    </r>
  </si>
  <si>
    <t>TI</t>
  </si>
  <si>
    <t>TB</t>
  </si>
  <si>
    <r>
      <t xml:space="preserve">CÓDIGO
</t>
    </r>
    <r>
      <rPr>
        <b/>
        <sz val="8"/>
        <color theme="0"/>
        <rFont val="Aptos Display"/>
        <family val="2"/>
      </rPr>
      <t>(AM 142)</t>
    </r>
  </si>
  <si>
    <t>EC-HSE-F-53
REV-4
ENE-2024</t>
  </si>
  <si>
    <t>BITACORA DE CONTROL RESIDUOS NO PELIGROSOS</t>
  </si>
  <si>
    <t>ENTREGADO POR</t>
  </si>
  <si>
    <t>CARGO</t>
  </si>
  <si>
    <t>CLASIFICACIÓN RHOMB</t>
  </si>
  <si>
    <t>Residuos peligrosos sólidos</t>
  </si>
  <si>
    <t>Aceite Quemado</t>
  </si>
  <si>
    <t>Grasa</t>
  </si>
  <si>
    <t>Residuos peligrosos líquidos</t>
  </si>
  <si>
    <t>Filtros</t>
  </si>
  <si>
    <t>Químicos sólidos</t>
  </si>
  <si>
    <t>NE-43</t>
  </si>
  <si>
    <t>Material adsorbente contaminado con con sustancias químcias peligrosas: waipes, pańos, trapos, aserrín, barreras adsorbentes y otros materiales sólidos adsorbentes</t>
  </si>
  <si>
    <t>Absorbentes</t>
  </si>
  <si>
    <t>NE-45</t>
  </si>
  <si>
    <t>Mezclas oleosas, emulsiones de hidrocarburos-agua.</t>
  </si>
  <si>
    <t>Agua oléosa</t>
  </si>
  <si>
    <t>Tierra contaminada</t>
  </si>
  <si>
    <t>Vegetación contaminada con hidrocarburos.</t>
  </si>
  <si>
    <t>C.19.07</t>
  </si>
  <si>
    <t>NE-52</t>
  </si>
  <si>
    <t>Suelos contaminados con materiales peligrosos.</t>
  </si>
  <si>
    <t>NE-08</t>
  </si>
  <si>
    <t xml:space="preserve">Baterías usadas que contengan Hg, Ni, Cd u otros materiales peligrosos y que exhiban características de pligrosidad. </t>
  </si>
  <si>
    <t>NE-24</t>
  </si>
  <si>
    <t>Desechos sólidos o lodos/ sedimentos de sistemas de tratamiento de las aguas residuales industriales que contengan materiales peligrosos.</t>
  </si>
  <si>
    <t>Chatarra contaminada con materiales peligrosos: Manguera hidráulica</t>
  </si>
  <si>
    <t>Manguera Hidráulica</t>
  </si>
  <si>
    <t>Reciclable todos los elementos</t>
  </si>
  <si>
    <t>Basura Común</t>
  </si>
  <si>
    <t>CONTROL DE CONSUMO DE AGUA</t>
  </si>
  <si>
    <t>FECHA DE REGISTRO</t>
  </si>
  <si>
    <t>MÁQUINA</t>
  </si>
  <si>
    <t>POZO</t>
  </si>
  <si>
    <t>FECHA DE INICIO DE PERFORACIÓN</t>
  </si>
  <si>
    <t>FECHA DE FIN DE PERFORACIÓN / CORTE MENSUAL</t>
  </si>
  <si>
    <t>MEDIDOR 1 INICIAL 
(m3)</t>
  </si>
  <si>
    <t>MEDIDOR 1 FINAL
(m3)</t>
  </si>
  <si>
    <t>TURNO DÍA</t>
  </si>
  <si>
    <t>TURNO NOCHE</t>
  </si>
  <si>
    <t>CONSUMO TOTAL
(m3)</t>
  </si>
  <si>
    <t>CONTROL DE CONSUMO DE ADITIVOS</t>
  </si>
  <si>
    <t>ADITIVO</t>
  </si>
  <si>
    <t>CONTROL DE CONSUMO DE COMBUSTIBLE</t>
  </si>
  <si>
    <t>TIPO DE COMBUSTIBLE</t>
  </si>
  <si>
    <t>(GAL)</t>
  </si>
  <si>
    <t xml:space="preserve">FUENTE </t>
  </si>
  <si>
    <t xml:space="preserve">              ñl</t>
  </si>
  <si>
    <t xml:space="preserve">CANTIDAD
(KG) </t>
  </si>
  <si>
    <t xml:space="preserve">CANTIDAD
(TON.) </t>
  </si>
  <si>
    <t>CANTIDAD
(LITROS)</t>
  </si>
  <si>
    <t>CANTIDAD 
(GALONES)</t>
  </si>
  <si>
    <t>NOMBRE DEL RESIDUO</t>
  </si>
  <si>
    <t>FUENTE DE CONSUMO</t>
  </si>
  <si>
    <t>Residuos orgánicos: cáscaras de fruta o verdura, restos de comida, semillas, etc.</t>
  </si>
  <si>
    <t>Residuos orgánicos</t>
  </si>
  <si>
    <t>Desechos no aprovechables o comunes</t>
  </si>
  <si>
    <t>DESCRIPIPCIÓN DEL RESIDUO</t>
  </si>
  <si>
    <t>DESCRIPICÓN</t>
  </si>
  <si>
    <t>N°</t>
  </si>
  <si>
    <t>CANTIDAD (TON)</t>
  </si>
  <si>
    <t>Sede Central</t>
  </si>
  <si>
    <t>Taller</t>
  </si>
  <si>
    <t>Transporte (Camionetas, camión KDE)</t>
  </si>
  <si>
    <t>Sede Macas</t>
  </si>
  <si>
    <t>Warintza</t>
  </si>
  <si>
    <t>Tierras Coloradas</t>
  </si>
  <si>
    <t>Iron Horse</t>
  </si>
  <si>
    <t>Máquina de perforación</t>
  </si>
  <si>
    <t># IDENTIFICACIÓN</t>
  </si>
  <si>
    <t>N° POZO</t>
  </si>
  <si>
    <t>AZOLLA ACEITE HIDRAULICO ZS-46 TOTAL</t>
  </si>
  <si>
    <t>REFRIGERANTE ACDELCO DEXCOOL 50/50</t>
  </si>
  <si>
    <t>Cartón reciclable</t>
  </si>
  <si>
    <t>Papel: Hojas bond, papel reciclado</t>
  </si>
  <si>
    <t xml:space="preserve">Vidrio, botellas de vidrio </t>
  </si>
  <si>
    <t>Papel limpio o reciclado en buen estado</t>
  </si>
  <si>
    <t>Plástico soplado: envases de productos de limpieza</t>
  </si>
  <si>
    <t xml:space="preserve">Envases plásticos de productos de limpieza, limpios </t>
  </si>
  <si>
    <t xml:space="preserve">COMPROBANTE </t>
  </si>
  <si>
    <t>DISPISICIÓN FINAL</t>
  </si>
  <si>
    <t>Total general</t>
  </si>
  <si>
    <t xml:space="preserve">Suma de CANTIDAD
(KG) </t>
  </si>
  <si>
    <t>MEDIDOR 1 INICIAL 
(m3)2</t>
  </si>
  <si>
    <t>MEDIDOR 1 FINAL
(m3)3</t>
  </si>
  <si>
    <t>DASHBOARD</t>
  </si>
  <si>
    <t>Etiquetas de fila</t>
  </si>
  <si>
    <t>(en blanco)</t>
  </si>
  <si>
    <t>Suma de MES</t>
  </si>
  <si>
    <t>CLASIFICACIÓN RHOMB POR KG</t>
  </si>
  <si>
    <t>Suma de CANTIDAD
(LITROS)</t>
  </si>
  <si>
    <t>CLASIFICACIÓN RHOMB POR LTR</t>
  </si>
  <si>
    <t>RESPEL</t>
  </si>
  <si>
    <t>PROMEDIO</t>
  </si>
  <si>
    <t>Total</t>
  </si>
  <si>
    <t>COMPARACION POR CODIGO AM-142</t>
  </si>
  <si>
    <t>Código  N° 1:</t>
  </si>
  <si>
    <t>Código  N° 2:</t>
  </si>
  <si>
    <t>Código  N° 3:</t>
  </si>
  <si>
    <t>Código  N° 4:</t>
  </si>
  <si>
    <t>TOTAL</t>
  </si>
  <si>
    <t>Puntos Totales</t>
  </si>
  <si>
    <t>Desempeño</t>
  </si>
  <si>
    <t>Muy debajo de las Expectativas</t>
  </si>
  <si>
    <t>Debajo de las Expectativas</t>
  </si>
  <si>
    <t>Alcanza Expectativas</t>
  </si>
  <si>
    <t>Mejora Expectativas</t>
  </si>
  <si>
    <t>Sobresaliente</t>
  </si>
  <si>
    <t xml:space="preserve">MAYOR CONSUMO </t>
  </si>
  <si>
    <t xml:space="preserve">MENOR CONSUMO </t>
  </si>
  <si>
    <t>CANTIDAD</t>
  </si>
  <si>
    <t>CLASIFICACIÓN CODIGOS KG</t>
  </si>
  <si>
    <t>CLASIFICACIÓN CODIGOS LTR</t>
  </si>
  <si>
    <t>CONSOLIDADO CODIGO</t>
  </si>
  <si>
    <t>Suma de CANTIDAD (KG)</t>
  </si>
  <si>
    <t>OTROS:</t>
  </si>
  <si>
    <t xml:space="preserve">NO PELIGROSOS </t>
  </si>
  <si>
    <t>Suma de CONSUMO TOTAL
(m3)</t>
  </si>
  <si>
    <t>AGUA</t>
  </si>
  <si>
    <t>Suma de (GAL)</t>
  </si>
  <si>
    <t>Suma de (KG)</t>
  </si>
  <si>
    <t>Suma de (LITROS)</t>
  </si>
  <si>
    <t>COMBUSTIBLE</t>
  </si>
  <si>
    <t>Plástico susceptible de aprovechamiento, envases multicapa, PET, tetrapack, plástico flexible</t>
  </si>
  <si>
    <t>Plástico de aprovechamiento: PET, botellas plásticas, tetrapack, plástico flexible</t>
  </si>
  <si>
    <t xml:space="preserve"> N° POZO</t>
  </si>
  <si>
    <t xml:space="preserve">PLATAFORMA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</si>
</sst>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6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</font>
    <font>
      <b/>
      <sz val="24"/>
      <color theme="1"/>
      <name val="Aptos Display"/>
      <family val="2"/>
    </font>
    <font>
      <b/>
      <sz val="11"/>
      <color theme="1"/>
      <name val="Aptos Display"/>
      <family val="2"/>
    </font>
    <font>
      <b/>
      <sz val="20"/>
      <color theme="0"/>
      <name val="Aptos Display"/>
      <family val="2"/>
    </font>
    <font>
      <b/>
      <sz val="20"/>
      <color theme="1"/>
      <name val="Aptos Display"/>
      <family val="2"/>
    </font>
    <font>
      <sz val="11"/>
      <color rgb="FF000000"/>
      <name val="Aptos Display"/>
      <family val="2"/>
    </font>
    <font>
      <b/>
      <sz val="11"/>
      <color theme="0"/>
      <name val="ADLaM Display"/>
    </font>
    <font>
      <sz val="10"/>
      <color theme="1"/>
      <name val="Aptos Narrow"/>
      <family val="2"/>
      <scheme val="minor"/>
    </font>
    <font>
      <b/>
      <sz val="11"/>
      <color rgb="FFFF0000"/>
      <name val="ADLaM Display"/>
    </font>
    <font>
      <b/>
      <sz val="11"/>
      <color rgb="FF92D050"/>
      <name val="ADLaM Display"/>
    </font>
    <font>
      <b/>
      <sz val="14"/>
      <color theme="0"/>
      <name val="ADLaM Display"/>
    </font>
    <font>
      <b/>
      <sz val="16"/>
      <color theme="0"/>
      <name val="Aptos Display"/>
      <family val="2"/>
    </font>
    <font>
      <b/>
      <sz val="10"/>
      <color theme="0"/>
      <name val="Aptos Display"/>
      <family val="2"/>
    </font>
    <font>
      <b/>
      <sz val="11"/>
      <color theme="0"/>
      <name val="Aptos Display"/>
      <family val="2"/>
    </font>
    <font>
      <b/>
      <sz val="8"/>
      <color theme="0"/>
      <name val="Aptos Display"/>
      <family val="2"/>
    </font>
    <font>
      <b/>
      <sz val="9"/>
      <color theme="0"/>
      <name val="Aptos Display"/>
      <family val="2"/>
    </font>
    <font>
      <sz val="10"/>
      <color theme="1"/>
      <name val="Aptos Display"/>
      <family val="2"/>
    </font>
    <font>
      <sz val="8"/>
      <name val="Aptos Narrow"/>
      <family val="2"/>
      <scheme val="minor"/>
    </font>
    <font>
      <b/>
      <sz val="10"/>
      <color theme="0"/>
      <name val="Aptos Display"/>
      <family val="2"/>
      <scheme val="major"/>
    </font>
    <font>
      <sz val="10"/>
      <color theme="1"/>
      <name val="Aptos Display"/>
      <family val="2"/>
      <scheme val="major"/>
    </font>
    <font>
      <b/>
      <sz val="12"/>
      <color theme="0"/>
      <name val="Aptos Display"/>
      <family val="2"/>
    </font>
    <font>
      <b/>
      <sz val="18"/>
      <color theme="1"/>
      <name val="Aptos Display"/>
      <family val="2"/>
    </font>
    <font>
      <b/>
      <sz val="18"/>
      <color theme="0"/>
      <name val="Aptos Display"/>
      <family val="2"/>
    </font>
    <font>
      <b/>
      <sz val="9"/>
      <color theme="0"/>
      <name val="Aptos Display"/>
      <family val="2"/>
      <scheme val="major"/>
    </font>
    <font>
      <sz val="9"/>
      <color theme="1"/>
      <name val="Aptos Display"/>
      <family val="2"/>
      <scheme val="major"/>
    </font>
    <font>
      <b/>
      <sz val="22"/>
      <color theme="1"/>
      <name val="Aptos Display"/>
      <family val="2"/>
    </font>
    <font>
      <b/>
      <sz val="14"/>
      <color theme="0"/>
      <name val="Aptos Display"/>
      <family val="2"/>
    </font>
    <font>
      <sz val="11"/>
      <color theme="0"/>
      <name val="Aptos Narrow"/>
      <family val="2"/>
      <scheme val="minor"/>
    </font>
    <font>
      <sz val="9"/>
      <color theme="1"/>
      <name val="Aptos Display"/>
      <family val="2"/>
    </font>
    <font>
      <sz val="11"/>
      <color theme="1"/>
      <name val="Aptos Narrow"/>
      <family val="2"/>
      <scheme val="minor"/>
    </font>
    <font>
      <b/>
      <sz val="22"/>
      <color theme="1" tint="0.34998626667073579"/>
      <name val="Aptos Display"/>
      <family val="2"/>
      <scheme val="major"/>
    </font>
    <font>
      <b/>
      <sz val="18"/>
      <color theme="0"/>
      <name val="Arial Black"/>
      <family val="2"/>
    </font>
    <font>
      <sz val="11"/>
      <color rgb="FF000000"/>
      <name val="Aptos Narrow"/>
      <family val="2"/>
      <scheme val="minor"/>
    </font>
    <font>
      <b/>
      <sz val="14"/>
      <color rgb="FF002060"/>
      <name val="Lato"/>
      <family val="2"/>
    </font>
    <font>
      <sz val="11"/>
      <color rgb="FF000000"/>
      <name val="Calibri"/>
      <family val="2"/>
    </font>
    <font>
      <sz val="10"/>
      <color rgb="FF000000"/>
      <name val="Lato"/>
      <family val="2"/>
    </font>
    <font>
      <b/>
      <sz val="11"/>
      <color rgb="FFF6F6F6"/>
      <name val="Lato"/>
      <family val="2"/>
    </font>
    <font>
      <sz val="9"/>
      <color rgb="FF000000"/>
      <name val="Lato"/>
      <family val="2"/>
    </font>
    <font>
      <sz val="8"/>
      <color theme="1"/>
      <name val="Lato"/>
      <family val="2"/>
    </font>
    <font>
      <b/>
      <sz val="8"/>
      <color rgb="FF000000"/>
      <name val="Lato"/>
      <family val="2"/>
    </font>
    <font>
      <sz val="8"/>
      <color rgb="FF000000"/>
      <name val="Lato"/>
      <family val="2"/>
    </font>
    <font>
      <sz val="12"/>
      <color rgb="FF000000"/>
      <name val="Lato"/>
      <family val="2"/>
    </font>
    <font>
      <b/>
      <sz val="14"/>
      <color rgb="FF009688"/>
      <name val="Lato"/>
      <family val="2"/>
    </font>
    <font>
      <b/>
      <sz val="14"/>
      <color rgb="FFFF0000"/>
      <name val="Lato"/>
      <family val="2"/>
    </font>
    <font>
      <b/>
      <sz val="16"/>
      <color rgb="FF002060"/>
      <name val="Lato"/>
      <family val="2"/>
    </font>
  </fonts>
  <fills count="2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D9E1F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6F6F6"/>
        <bgColor rgb="FFF6F6F6"/>
      </patternFill>
    </fill>
    <fill>
      <patternFill patternType="solid">
        <fgColor rgb="FF002060"/>
        <bgColor rgb="FF009688"/>
      </patternFill>
    </fill>
    <fill>
      <patternFill patternType="solid">
        <fgColor rgb="FF2C2F35"/>
        <bgColor rgb="FF2C2F35"/>
      </patternFill>
    </fill>
    <fill>
      <patternFill patternType="solid">
        <fgColor theme="8" tint="0.79998168889431442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rgb="FF009688"/>
        <bgColor rgb="FF009688"/>
      </patternFill>
    </fill>
    <fill>
      <patternFill patternType="solid">
        <fgColor rgb="FFED7D31"/>
        <bgColor rgb="FFED7D31"/>
      </patternFill>
    </fill>
    <fill>
      <patternFill patternType="solid">
        <fgColor rgb="FF5B9BD5"/>
        <bgColor rgb="FF5B9BD5"/>
      </patternFill>
    </fill>
    <fill>
      <patternFill patternType="solid">
        <fgColor theme="8" tint="0.39997558519241921"/>
        <bgColor rgb="FFD9D9D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D9D9D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rgb="FFD9D9D9"/>
      </patternFill>
    </fill>
    <fill>
      <patternFill patternType="solid">
        <fgColor theme="3" tint="0.89999084444715716"/>
        <bgColor rgb="FFD9D9D9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7" tint="0.59999389629810485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3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/>
  </cellStyleXfs>
  <cellXfs count="180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0" fillId="0" borderId="0" xfId="0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0" fillId="3" borderId="0" xfId="0" applyFill="1"/>
    <xf numFmtId="49" fontId="1" fillId="3" borderId="3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49" fontId="1" fillId="4" borderId="3" xfId="0" applyNumberFormat="1" applyFont="1" applyFill="1" applyBorder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0" fillId="0" borderId="0" xfId="0" applyFont="1"/>
    <xf numFmtId="0" fontId="1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/>
    </xf>
    <xf numFmtId="14" fontId="1" fillId="3" borderId="18" xfId="0" applyNumberFormat="1" applyFont="1" applyFill="1" applyBorder="1" applyAlignment="1">
      <alignment horizontal="center" vertical="center"/>
    </xf>
    <xf numFmtId="14" fontId="1" fillId="4" borderId="18" xfId="0" applyNumberFormat="1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24" fillId="2" borderId="14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 wrapText="1"/>
    </xf>
    <xf numFmtId="0" fontId="24" fillId="2" borderId="16" xfId="0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 vertical="center"/>
    </xf>
    <xf numFmtId="0" fontId="25" fillId="0" borderId="0" xfId="0" applyFont="1"/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14" fontId="17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0" xfId="0" pivotButton="1"/>
    <xf numFmtId="0" fontId="0" fillId="3" borderId="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/>
    </xf>
    <xf numFmtId="14" fontId="1" fillId="0" borderId="23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35" fillId="11" borderId="0" xfId="3" applyFont="1" applyFill="1"/>
    <xf numFmtId="0" fontId="34" fillId="11" borderId="0" xfId="3" applyFont="1" applyFill="1"/>
    <xf numFmtId="0" fontId="37" fillId="9" borderId="0" xfId="3" applyFont="1" applyFill="1" applyAlignment="1">
      <alignment horizontal="center"/>
    </xf>
    <xf numFmtId="0" fontId="37" fillId="10" borderId="0" xfId="3" applyFont="1" applyFill="1" applyAlignment="1">
      <alignment horizontal="center"/>
    </xf>
    <xf numFmtId="9" fontId="0" fillId="0" borderId="0" xfId="0" applyNumberFormat="1"/>
    <xf numFmtId="9" fontId="0" fillId="0" borderId="0" xfId="1" applyFont="1"/>
    <xf numFmtId="0" fontId="0" fillId="0" borderId="27" xfId="0" applyBorder="1" applyAlignment="1">
      <alignment horizontal="center" vertical="center"/>
    </xf>
    <xf numFmtId="9" fontId="0" fillId="0" borderId="27" xfId="1" applyFont="1" applyBorder="1" applyAlignment="1">
      <alignment horizontal="center" vertical="center"/>
    </xf>
    <xf numFmtId="9" fontId="0" fillId="0" borderId="27" xfId="1" applyFont="1" applyBorder="1"/>
    <xf numFmtId="0" fontId="1" fillId="0" borderId="2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9" fontId="0" fillId="0" borderId="27" xfId="0" applyNumberFormat="1" applyBorder="1" applyAlignment="1">
      <alignment horizontal="center"/>
    </xf>
    <xf numFmtId="0" fontId="0" fillId="0" borderId="27" xfId="0" applyBorder="1"/>
    <xf numFmtId="0" fontId="0" fillId="0" borderId="27" xfId="0" applyBorder="1" applyAlignment="1">
      <alignment horizontal="center"/>
    </xf>
    <xf numFmtId="0" fontId="37" fillId="13" borderId="0" xfId="3" applyFont="1" applyFill="1" applyAlignment="1">
      <alignment horizontal="center"/>
    </xf>
    <xf numFmtId="0" fontId="38" fillId="12" borderId="0" xfId="3" applyFont="1" applyFill="1" applyAlignment="1">
      <alignment horizontal="center" vertical="center"/>
    </xf>
    <xf numFmtId="0" fontId="36" fillId="12" borderId="0" xfId="3" applyFont="1" applyFill="1" applyAlignment="1">
      <alignment horizontal="center" vertical="center"/>
    </xf>
    <xf numFmtId="0" fontId="37" fillId="14" borderId="0" xfId="3" applyFont="1" applyFill="1" applyAlignment="1">
      <alignment horizontal="center"/>
    </xf>
    <xf numFmtId="0" fontId="37" fillId="15" borderId="0" xfId="3" applyFont="1" applyFill="1" applyAlignment="1">
      <alignment horizontal="center"/>
    </xf>
    <xf numFmtId="0" fontId="34" fillId="16" borderId="0" xfId="3" applyFont="1" applyFill="1"/>
    <xf numFmtId="9" fontId="0" fillId="0" borderId="27" xfId="1" applyFont="1" applyBorder="1" applyAlignment="1">
      <alignment horizontal="center"/>
    </xf>
    <xf numFmtId="9" fontId="39" fillId="0" borderId="27" xfId="1" applyFont="1" applyBorder="1" applyAlignment="1">
      <alignment horizontal="center"/>
    </xf>
    <xf numFmtId="0" fontId="40" fillId="13" borderId="28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9" fontId="0" fillId="0" borderId="29" xfId="0" applyNumberFormat="1" applyBorder="1"/>
    <xf numFmtId="0" fontId="1" fillId="17" borderId="27" xfId="0" applyFont="1" applyFill="1" applyBorder="1" applyAlignment="1">
      <alignment horizontal="center" vertical="center" wrapText="1"/>
    </xf>
    <xf numFmtId="0" fontId="0" fillId="17" borderId="27" xfId="0" applyFill="1" applyBorder="1"/>
    <xf numFmtId="9" fontId="0" fillId="17" borderId="27" xfId="1" applyFont="1" applyFill="1" applyBorder="1"/>
    <xf numFmtId="0" fontId="0" fillId="0" borderId="0" xfId="1" applyNumberFormat="1" applyFont="1"/>
    <xf numFmtId="0" fontId="41" fillId="0" borderId="28" xfId="0" applyFont="1" applyBorder="1" applyAlignment="1">
      <alignment horizontal="center"/>
    </xf>
    <xf numFmtId="0" fontId="42" fillId="12" borderId="0" xfId="3" applyFont="1" applyFill="1" applyAlignment="1">
      <alignment horizontal="center" vertical="center"/>
    </xf>
    <xf numFmtId="1" fontId="43" fillId="8" borderId="0" xfId="3" applyNumberFormat="1" applyFont="1" applyFill="1" applyAlignment="1">
      <alignment horizontal="center" vertical="center"/>
    </xf>
    <xf numFmtId="1" fontId="44" fillId="8" borderId="0" xfId="3" applyNumberFormat="1" applyFont="1" applyFill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0" fillId="3" borderId="27" xfId="0" applyFill="1" applyBorder="1"/>
    <xf numFmtId="0" fontId="35" fillId="18" borderId="0" xfId="3" applyFont="1" applyFill="1"/>
    <xf numFmtId="0" fontId="34" fillId="18" borderId="0" xfId="3" applyFont="1" applyFill="1"/>
    <xf numFmtId="0" fontId="0" fillId="19" borderId="0" xfId="0" applyFill="1"/>
    <xf numFmtId="0" fontId="0" fillId="17" borderId="0" xfId="0" applyFill="1"/>
    <xf numFmtId="0" fontId="45" fillId="11" borderId="0" xfId="3" applyFont="1" applyFill="1"/>
    <xf numFmtId="9" fontId="0" fillId="0" borderId="0" xfId="1" applyFont="1" applyAlignment="1">
      <alignment horizontal="center"/>
    </xf>
    <xf numFmtId="9" fontId="0" fillId="19" borderId="0" xfId="0" applyNumberFormat="1" applyFill="1"/>
    <xf numFmtId="0" fontId="0" fillId="0" borderId="27" xfId="0" applyBorder="1" applyAlignment="1">
      <alignment horizontal="left"/>
    </xf>
    <xf numFmtId="2" fontId="0" fillId="0" borderId="27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/>
    </xf>
    <xf numFmtId="164" fontId="0" fillId="0" borderId="30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34" fillId="20" borderId="0" xfId="3" applyFont="1" applyFill="1"/>
    <xf numFmtId="0" fontId="35" fillId="20" borderId="0" xfId="3" applyFont="1" applyFill="1"/>
    <xf numFmtId="0" fontId="35" fillId="21" borderId="0" xfId="3" applyFont="1" applyFill="1"/>
    <xf numFmtId="0" fontId="34" fillId="21" borderId="0" xfId="3" applyFont="1" applyFill="1"/>
    <xf numFmtId="0" fontId="0" fillId="22" borderId="0" xfId="0" applyFill="1"/>
    <xf numFmtId="0" fontId="34" fillId="23" borderId="0" xfId="3" applyFont="1" applyFill="1"/>
    <xf numFmtId="0" fontId="35" fillId="23" borderId="0" xfId="3" applyFont="1" applyFill="1"/>
    <xf numFmtId="0" fontId="0" fillId="24" borderId="0" xfId="0" applyFill="1"/>
    <xf numFmtId="0" fontId="16" fillId="2" borderId="2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32" fillId="7" borderId="0" xfId="2" applyFont="1" applyFill="1" applyAlignment="1">
      <alignment horizontal="left" vertical="center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</cellXfs>
  <cellStyles count="4">
    <cellStyle name="Normal" xfId="0" builtinId="0"/>
    <cellStyle name="Normal 3" xfId="3" xr:uid="{69AA43BC-C96C-4554-825B-F846CE2C0036}"/>
    <cellStyle name="Porcentaje" xfId="1" builtinId="5"/>
    <cellStyle name="Título 4" xfId="2" xr:uid="{5AD5AF47-BC02-479D-BAA7-4F9732516419}"/>
  </cellStyles>
  <dxfs count="8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numFmt numFmtId="19" formatCode="d/m/yyyy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numFmt numFmtId="19" formatCode="d/m/yyyy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medium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Display"/>
        <family val="2"/>
        <scheme val="major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numFmt numFmtId="19" formatCode="d/m/yyyy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Display"/>
        <family val="2"/>
        <scheme val="major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/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Display"/>
        <family val="2"/>
        <scheme val="none"/>
      </font>
      <fill>
        <patternFill patternType="solid">
          <fgColor rgb="FFD9E1F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Display"/>
        <family val="2"/>
        <scheme val="none"/>
      </font>
      <fill>
        <patternFill patternType="solid">
          <fgColor rgb="FFD9E1F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/>
        <bottom/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Display"/>
        <family val="2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colors>
    <mruColors>
      <color rgb="FF007774"/>
      <color rgb="FF009999"/>
      <color rgb="FFDDDDDD"/>
      <color rgb="FFF2F7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2.xml"/><Relationship Id="rId18" Type="http://schemas.microsoft.com/office/2007/relationships/slicerCache" Target="slicerCaches/slicerCache2.xml"/><Relationship Id="rId26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microsoft.com/office/2007/relationships/slicerCache" Target="slicerCaches/slicerCache5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1.xml"/><Relationship Id="rId25" Type="http://schemas.microsoft.com/office/2007/relationships/slicerCache" Target="slicerCaches/slicerCache9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microsoft.com/office/2007/relationships/slicerCache" Target="slicerCaches/slicerCache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8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microsoft.com/office/2007/relationships/slicerCache" Target="slicerCaches/slicerCache7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microsoft.com/office/2007/relationships/slicerCache" Target="slicerCaches/slicerCache6.xml"/><Relationship Id="rId27" Type="http://schemas.openxmlformats.org/officeDocument/2006/relationships/theme" Target="theme/theme1.xml"/><Relationship Id="rId30" Type="http://schemas.microsoft.com/office/2017/10/relationships/person" Target="persons/person.xml"/><Relationship Id="rId8" Type="http://schemas.openxmlformats.org/officeDocument/2006/relationships/worksheet" Target="worksheets/sheet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>
                <a:solidFill>
                  <a:srgbClr val="009688"/>
                </a:solidFill>
                <a:latin typeface="Lato"/>
              </a:defRPr>
            </a:pPr>
            <a:r>
              <a:rPr lang="es-EC" sz="1400" b="1" i="0">
                <a:solidFill>
                  <a:srgbClr val="009688"/>
                </a:solidFill>
                <a:latin typeface="Lato"/>
              </a:rPr>
              <a:t>CANTIDAD POR </a:t>
            </a:r>
            <a:r>
              <a:rPr lang="es-EC" sz="1400" b="1" i="0">
                <a:solidFill>
                  <a:srgbClr val="FF0000"/>
                </a:solidFill>
                <a:latin typeface="Lato"/>
              </a:rPr>
              <a:t>KG</a:t>
            </a:r>
            <a:r>
              <a:rPr lang="es-EC" sz="1400" b="1" i="0">
                <a:solidFill>
                  <a:srgbClr val="009688"/>
                </a:solidFill>
                <a:latin typeface="Lato"/>
              </a:rPr>
              <a:t> SEGÚN CLASIFICACIÓN RHOMB - RESPEL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 DINAMICAS'!$G$5:$G$11</c:f>
              <c:strCache>
                <c:ptCount val="7"/>
                <c:pt idx="0">
                  <c:v>Residuos peligrosos sólidos</c:v>
                </c:pt>
                <c:pt idx="1">
                  <c:v>Manguera Hidráulica</c:v>
                </c:pt>
                <c:pt idx="2">
                  <c:v>Filtros</c:v>
                </c:pt>
                <c:pt idx="3">
                  <c:v>Grasa</c:v>
                </c:pt>
                <c:pt idx="4">
                  <c:v>Absorbentes</c:v>
                </c:pt>
                <c:pt idx="5">
                  <c:v>Químicos sólidos</c:v>
                </c:pt>
                <c:pt idx="6">
                  <c:v>Tierra contaminada</c:v>
                </c:pt>
              </c:strCache>
            </c:strRef>
          </c:cat>
          <c:val>
            <c:numRef>
              <c:f>'TAB DINAMICAS'!$H$5:$H$11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D1-4E38-923D-5FD6B8CAC0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9208651"/>
        <c:axId val="1322704885"/>
      </c:lineChart>
      <c:catAx>
        <c:axId val="18192086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C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595959"/>
                </a:solidFill>
                <a:latin typeface="Lato"/>
              </a:defRPr>
            </a:pPr>
            <a:endParaRPr lang="es-EC"/>
          </a:p>
        </c:txPr>
        <c:crossAx val="1322704885"/>
        <c:crosses val="autoZero"/>
        <c:auto val="1"/>
        <c:lblAlgn val="ctr"/>
        <c:lblOffset val="100"/>
        <c:noMultiLvlLbl val="1"/>
      </c:catAx>
      <c:valAx>
        <c:axId val="132270488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C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  <a:latin typeface="Lato"/>
              </a:defRPr>
            </a:pPr>
            <a:endParaRPr lang="es-EC"/>
          </a:p>
        </c:txPr>
        <c:crossAx val="1819208651"/>
        <c:crosses val="autoZero"/>
        <c:crossBetween val="between"/>
      </c:valAx>
    </c:plotArea>
    <c:plotVisOnly val="1"/>
    <c:dispBlanksAs val="zero"/>
    <c:showDLblsOverMax val="1"/>
  </c:chart>
  <c:spPr>
    <a:solidFill>
      <a:srgbClr val="F6F6F6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>
                <a:solidFill>
                  <a:srgbClr val="009688"/>
                </a:solidFill>
                <a:latin typeface="Lato"/>
              </a:defRPr>
            </a:pPr>
            <a:r>
              <a:rPr lang="es-EC" sz="1400" b="1" i="0" u="none" strike="noStrike" kern="1200" baseline="0">
                <a:solidFill>
                  <a:srgbClr val="009688"/>
                </a:solidFill>
                <a:latin typeface="Lato"/>
              </a:rPr>
              <a:t>CANTIDAD POR </a:t>
            </a:r>
            <a:r>
              <a:rPr lang="es-EC" sz="1400" b="1" i="0" u="none" strike="noStrike" kern="1200" baseline="0">
                <a:solidFill>
                  <a:srgbClr val="FF0000"/>
                </a:solidFill>
                <a:latin typeface="Lato"/>
              </a:rPr>
              <a:t>LT</a:t>
            </a:r>
            <a:r>
              <a:rPr lang="es-EC" sz="1400" b="1" i="0" u="none" strike="noStrike" kern="1200" baseline="0">
                <a:solidFill>
                  <a:srgbClr val="009688"/>
                </a:solidFill>
                <a:latin typeface="Lato"/>
              </a:rPr>
              <a:t> SEGÚN CLASIFICACIÓN RHOMB - RESPEL 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chemeClr val="accent4">
                    <a:lumMod val="50000"/>
                  </a:schemeClr>
                </a:solidFill>
              </a:ln>
            </c:spPr>
          </c:marker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C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 DINAMICAS'!$N$5:$N$7</c:f>
              <c:strCache>
                <c:ptCount val="3"/>
                <c:pt idx="0">
                  <c:v>Aceite Quemado</c:v>
                </c:pt>
                <c:pt idx="1">
                  <c:v>Residuos peligrosos líquidos</c:v>
                </c:pt>
                <c:pt idx="2">
                  <c:v>Agua oléosa</c:v>
                </c:pt>
              </c:strCache>
            </c:strRef>
          </c:cat>
          <c:val>
            <c:numRef>
              <c:f>'TAB DINAMICAS'!$O$5:$O$7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C-4D86-A704-C22BD231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266476"/>
        <c:axId val="896533009"/>
      </c:lineChart>
      <c:catAx>
        <c:axId val="794266476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C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595959"/>
                </a:solidFill>
                <a:latin typeface="Lato"/>
              </a:defRPr>
            </a:pPr>
            <a:endParaRPr lang="es-EC"/>
          </a:p>
        </c:txPr>
        <c:crossAx val="896533009"/>
        <c:crosses val="autoZero"/>
        <c:auto val="1"/>
        <c:lblAlgn val="ctr"/>
        <c:lblOffset val="100"/>
        <c:noMultiLvlLbl val="1"/>
      </c:catAx>
      <c:valAx>
        <c:axId val="896533009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794266476"/>
        <c:crosses val="max"/>
        <c:crossBetween val="between"/>
      </c:valAx>
    </c:plotArea>
    <c:plotVisOnly val="1"/>
    <c:dispBlanksAs val="zero"/>
    <c:showDLblsOverMax val="1"/>
  </c:chart>
  <c:spPr>
    <a:solidFill>
      <a:srgbClr val="F6F6F6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>
                <a:solidFill>
                  <a:srgbClr val="009688"/>
                </a:solidFill>
                <a:latin typeface="Lato"/>
              </a:defRPr>
            </a:pPr>
            <a:r>
              <a:rPr lang="es-EC" sz="1400" b="1" i="0">
                <a:solidFill>
                  <a:srgbClr val="009688"/>
                </a:solidFill>
                <a:latin typeface="Lato"/>
              </a:rPr>
              <a:t>Comparación por</a:t>
            </a:r>
            <a:r>
              <a:rPr lang="es-EC" sz="1400" b="1" i="0" baseline="0">
                <a:solidFill>
                  <a:srgbClr val="009688"/>
                </a:solidFill>
                <a:latin typeface="Lato"/>
              </a:rPr>
              <a:t> código Respel</a:t>
            </a:r>
            <a:endParaRPr lang="es-EC" sz="1400" b="1" i="0">
              <a:solidFill>
                <a:srgbClr val="009688"/>
              </a:solidFill>
              <a:latin typeface="Lato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064508756985851"/>
          <c:y val="0.15139495255400767"/>
          <c:w val="0.77769264330085386"/>
          <c:h val="0.66633458509993948"/>
        </c:manualLayout>
      </c:layout>
      <c:barChart>
        <c:barDir val="col"/>
        <c:grouping val="clustered"/>
        <c:varyColors val="1"/>
        <c:ser>
          <c:idx val="0"/>
          <c:order val="0"/>
          <c:invertIfNegative val="1"/>
          <c:dPt>
            <c:idx val="0"/>
            <c:invertIfNegative val="1"/>
            <c:bubble3D val="0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9-5D64-43D4-919F-921B928F950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64-43D4-919F-921B928F95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64-43D4-919F-921B928F95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64-43D4-919F-921B928F950B}"/>
                </c:ext>
              </c:extLst>
            </c:dLbl>
            <c:spPr>
              <a:solidFill>
                <a:srgbClr val="009999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DASHBOARD!$Y$21:$Y$24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4-43D4-919F-921B928F950B}"/>
            </c:ext>
          </c:extLst>
        </c:ser>
        <c:ser>
          <c:idx val="1"/>
          <c:order val="1"/>
          <c:tx>
            <c:strRef>
              <c:f>DASHBOARD!$W$12</c:f>
              <c:strCache>
                <c:ptCount val="1"/>
                <c:pt idx="0">
                  <c:v>NE-10</c:v>
                </c:pt>
              </c:strCache>
            </c:strRef>
          </c:tx>
          <c:spPr>
            <a:solidFill>
              <a:srgbClr val="000000"/>
            </a:solidFill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64-43D4-919F-921B928F95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64-43D4-919F-921B928F95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64-43D4-919F-921B928F950B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DASHBOARD!$Z$21:$Z$24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5D64-43D4-919F-921B928F950B}"/>
            </c:ext>
          </c:extLst>
        </c:ser>
        <c:ser>
          <c:idx val="2"/>
          <c:order val="2"/>
          <c:tx>
            <c:strRef>
              <c:f>DASHBOARD!$W$15</c:f>
              <c:strCache>
                <c:ptCount val="1"/>
                <c:pt idx="0">
                  <c:v>NE-31</c:v>
                </c:pt>
              </c:strCache>
            </c:strRef>
          </c:tx>
          <c:invertIfNegative val="1"/>
          <c:dPt>
            <c:idx val="2"/>
            <c:invertIfNegative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D64-43D4-919F-921B928F95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64-43D4-919F-921B928F95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64-43D4-919F-921B928F95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64-43D4-919F-921B928F950B}"/>
                </c:ext>
              </c:extLst>
            </c:dLbl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DASHBOARD!$AA$21:$AA$24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64-43D4-919F-921B928F950B}"/>
            </c:ext>
          </c:extLst>
        </c:ser>
        <c:ser>
          <c:idx val="3"/>
          <c:order val="3"/>
          <c:tx>
            <c:strRef>
              <c:f>DASHBOARD!$W$18</c:f>
              <c:strCache>
                <c:ptCount val="1"/>
                <c:pt idx="0">
                  <c:v>Q.86.07</c:v>
                </c:pt>
              </c:strCache>
            </c:strRef>
          </c:tx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64-43D4-919F-921B928F95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64-43D4-919F-921B928F95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64-43D4-919F-921B928F950B}"/>
                </c:ext>
              </c:extLst>
            </c:dLbl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DASHBOARD!$AB$21:$AB$24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64-43D4-919F-921B928F95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65"/>
        <c:axId val="1008575483"/>
        <c:axId val="964748863"/>
      </c:barChart>
      <c:catAx>
        <c:axId val="10085754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C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595959"/>
                </a:solidFill>
                <a:latin typeface="Lato"/>
              </a:defRPr>
            </a:pPr>
            <a:endParaRPr lang="es-EC"/>
          </a:p>
        </c:txPr>
        <c:crossAx val="964748863"/>
        <c:crosses val="autoZero"/>
        <c:auto val="1"/>
        <c:lblAlgn val="ctr"/>
        <c:lblOffset val="100"/>
        <c:noMultiLvlLbl val="1"/>
      </c:catAx>
      <c:valAx>
        <c:axId val="96474886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C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EC"/>
          </a:p>
        </c:txPr>
        <c:crossAx val="1008575483"/>
        <c:crosses val="autoZero"/>
        <c:crossBetween val="between"/>
      </c:valAx>
    </c:plotArea>
    <c:plotVisOnly val="1"/>
    <c:dispBlanksAs val="zero"/>
    <c:showDLblsOverMax val="1"/>
  </c:chart>
  <c:spPr>
    <a:solidFill>
      <a:srgbClr val="F6F6F6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gradFill>
                <a:gsLst>
                  <a:gs pos="0">
                    <a:schemeClr val="accent1">
                      <a:lumMod val="5000"/>
                      <a:lumOff val="95000"/>
                      <a:alpha val="50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</c:spPr>
          <c:dPt>
            <c:idx val="1"/>
            <c:bubble3D val="0"/>
            <c:spPr>
              <a:solidFill>
                <a:srgbClr val="F2F7FC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  <a:alpha val="50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  <c:extLst>
              <c:ext xmlns:c16="http://schemas.microsoft.com/office/drawing/2014/chart" uri="{C3380CC4-5D6E-409C-BE32-E72D297353CC}">
                <c16:uniqueId val="{00000003-E1F2-44B1-9A87-311EAC4449FC}"/>
              </c:ext>
            </c:extLst>
          </c:dPt>
          <c:val>
            <c:numRef>
              <c:f>'TAB DINAMICAS'!$G$38:$H$38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2-44B1-9A87-311EAC444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rgbClr val="F2F7FC"/>
              </a:solidFill>
            </c:spPr>
            <c:extLst>
              <c:ext xmlns:c16="http://schemas.microsoft.com/office/drawing/2014/chart" uri="{C3380CC4-5D6E-409C-BE32-E72D297353CC}">
                <c16:uniqueId val="{00000003-9CF5-42A2-ABF3-503D2E971FFE}"/>
              </c:ext>
            </c:extLst>
          </c:dPt>
          <c:val>
            <c:numRef>
              <c:f>'TAB DINAMICAS'!$G$36:$H$36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5-42A2-ABF3-503D2E971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rgbClr val="F2F7FC"/>
              </a:solidFill>
            </c:spPr>
            <c:extLst>
              <c:ext xmlns:c16="http://schemas.microsoft.com/office/drawing/2014/chart" uri="{C3380CC4-5D6E-409C-BE32-E72D297353CC}">
                <c16:uniqueId val="{00000001-C4F8-4A8A-A6D4-14E4FA02421F}"/>
              </c:ext>
            </c:extLst>
          </c:dPt>
          <c:val>
            <c:numRef>
              <c:f>'TAB DINAMICAS'!$G$37:$H$37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8-4A8A-A6D4-14E4FA024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E-4D4F-B924-79777C9368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2E-4D4F-B924-79777C93689D}"/>
              </c:ext>
            </c:extLst>
          </c:dPt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 DINAMICAS'!$I$47:$I$48</c:f>
              <c:strCache>
                <c:ptCount val="2"/>
                <c:pt idx="0">
                  <c:v>Diesel</c:v>
                </c:pt>
                <c:pt idx="1">
                  <c:v>Gasolina</c:v>
                </c:pt>
              </c:strCache>
            </c:strRef>
          </c:cat>
          <c:val>
            <c:numRef>
              <c:f>'TAB DINAMICAS'!$K$47:$K$48</c:f>
              <c:numCache>
                <c:formatCode>0%</c:formatCode>
                <c:ptCount val="2"/>
                <c:pt idx="0">
                  <c:v>0.92946499076751354</c:v>
                </c:pt>
                <c:pt idx="1">
                  <c:v>7.053500923248647E-2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2E-4D4F-B924-79777C93689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DINAMICAS'!$N$47:$N$50</c:f>
              <c:strCache>
                <c:ptCount val="4"/>
                <c:pt idx="0">
                  <c:v>Iron Horse</c:v>
                </c:pt>
                <c:pt idx="1">
                  <c:v>Máquina de perforación</c:v>
                </c:pt>
                <c:pt idx="2">
                  <c:v>Taller</c:v>
                </c:pt>
                <c:pt idx="3">
                  <c:v>Transporte (Camionetas, camión KDE)</c:v>
                </c:pt>
              </c:strCache>
            </c:strRef>
          </c:cat>
          <c:val>
            <c:numRef>
              <c:f>'TAB DINAMICAS'!$P$47:$P$50</c:f>
              <c:numCache>
                <c:formatCode>0%</c:formatCode>
                <c:ptCount val="4"/>
                <c:pt idx="0">
                  <c:v>1.611438402973641E-2</c:v>
                </c:pt>
                <c:pt idx="1">
                  <c:v>0.68286423948233432</c:v>
                </c:pt>
                <c:pt idx="2">
                  <c:v>7.1762723545759494E-2</c:v>
                </c:pt>
                <c:pt idx="3">
                  <c:v>0.22925865294216971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A-47D1-B929-706ACF238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100"/>
        <c:axId val="516493280"/>
        <c:axId val="504453088"/>
      </c:barChart>
      <c:catAx>
        <c:axId val="51649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04453088"/>
        <c:crosses val="autoZero"/>
        <c:auto val="1"/>
        <c:lblAlgn val="ctr"/>
        <c:lblOffset val="100"/>
        <c:noMultiLvlLbl val="0"/>
      </c:catAx>
      <c:valAx>
        <c:axId val="504453088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1649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png"/><Relationship Id="rId7" Type="http://schemas.openxmlformats.org/officeDocument/2006/relationships/hyperlink" Target="#RESPEL!A1"/><Relationship Id="rId12" Type="http://schemas.openxmlformats.org/officeDocument/2006/relationships/image" Target="../media/image6.png"/><Relationship Id="rId2" Type="http://schemas.openxmlformats.org/officeDocument/2006/relationships/hyperlink" Target="#'NO PELIGROSOS'!A1"/><Relationship Id="rId1" Type="http://schemas.openxmlformats.org/officeDocument/2006/relationships/image" Target="../media/image1.png"/><Relationship Id="rId6" Type="http://schemas.openxmlformats.org/officeDocument/2006/relationships/hyperlink" Target="#DASHBOARD!A1"/><Relationship Id="rId11" Type="http://schemas.openxmlformats.org/officeDocument/2006/relationships/hyperlink" Target="#'C. COMBUSTIBLE'!A1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hyperlink" Target="#C.AGUA!A1"/><Relationship Id="rId9" Type="http://schemas.openxmlformats.org/officeDocument/2006/relationships/hyperlink" Target="#'C. ADITIVOS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2.png"/><Relationship Id="rId18" Type="http://schemas.openxmlformats.org/officeDocument/2006/relationships/image" Target="../media/image15.png"/><Relationship Id="rId3" Type="http://schemas.openxmlformats.org/officeDocument/2006/relationships/image" Target="../media/image7.png"/><Relationship Id="rId21" Type="http://schemas.openxmlformats.org/officeDocument/2006/relationships/hyperlink" Target="#INICIO!A1"/><Relationship Id="rId7" Type="http://schemas.openxmlformats.org/officeDocument/2006/relationships/image" Target="../media/image9.png"/><Relationship Id="rId12" Type="http://schemas.openxmlformats.org/officeDocument/2006/relationships/chart" Target="../charts/chart6.xml"/><Relationship Id="rId17" Type="http://schemas.openxmlformats.org/officeDocument/2006/relationships/image" Target="../media/image14.png"/><Relationship Id="rId2" Type="http://schemas.openxmlformats.org/officeDocument/2006/relationships/chart" Target="../charts/chart2.xml"/><Relationship Id="rId16" Type="http://schemas.openxmlformats.org/officeDocument/2006/relationships/chart" Target="../charts/chart8.xml"/><Relationship Id="rId20" Type="http://schemas.openxmlformats.org/officeDocument/2006/relationships/image" Target="../media/image17.png"/><Relationship Id="rId1" Type="http://schemas.openxmlformats.org/officeDocument/2006/relationships/chart" Target="../charts/chart1.xml"/><Relationship Id="rId6" Type="http://schemas.microsoft.com/office/2007/relationships/hdphoto" Target="../media/hdphoto1.wdp"/><Relationship Id="rId11" Type="http://schemas.openxmlformats.org/officeDocument/2006/relationships/chart" Target="../charts/chart5.xml"/><Relationship Id="rId5" Type="http://schemas.openxmlformats.org/officeDocument/2006/relationships/image" Target="../media/image8.png"/><Relationship Id="rId15" Type="http://schemas.openxmlformats.org/officeDocument/2006/relationships/chart" Target="../charts/chart7.xml"/><Relationship Id="rId10" Type="http://schemas.openxmlformats.org/officeDocument/2006/relationships/chart" Target="../charts/chart4.xml"/><Relationship Id="rId19" Type="http://schemas.openxmlformats.org/officeDocument/2006/relationships/image" Target="../media/image16.png"/><Relationship Id="rId4" Type="http://schemas.openxmlformats.org/officeDocument/2006/relationships/chart" Target="../charts/chart3.xml"/><Relationship Id="rId9" Type="http://schemas.openxmlformats.org/officeDocument/2006/relationships/image" Target="../media/image11.png"/><Relationship Id="rId14" Type="http://schemas.openxmlformats.org/officeDocument/2006/relationships/image" Target="../media/image13.png"/><Relationship Id="rId22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216291</xdr:colOff>
      <xdr:row>0</xdr:row>
      <xdr:rowOff>52285</xdr:rowOff>
    </xdr:from>
    <xdr:to>
      <xdr:col>1</xdr:col>
      <xdr:colOff>111369</xdr:colOff>
      <xdr:row>0</xdr:row>
      <xdr:rowOff>644183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35F9C5-31BB-428B-8EAA-8EB8FC01E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3" t="7711" r="7563" b="8435"/>
        <a:stretch/>
      </xdr:blipFill>
      <xdr:spPr bwMode="auto">
        <a:xfrm>
          <a:off x="216291" y="52285"/>
          <a:ext cx="686386" cy="591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203562</xdr:colOff>
      <xdr:row>8</xdr:row>
      <xdr:rowOff>33494</xdr:rowOff>
    </xdr:from>
    <xdr:to>
      <xdr:col>6</xdr:col>
      <xdr:colOff>181790</xdr:colOff>
      <xdr:row>13</xdr:row>
      <xdr:rowOff>44380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58456013-4318-7111-D50D-DE6BFD3EED9D}"/>
            </a:ext>
          </a:extLst>
        </xdr:cNvPr>
        <xdr:cNvGrpSpPr/>
      </xdr:nvGrpSpPr>
      <xdr:grpSpPr>
        <a:xfrm>
          <a:off x="202610" y="2002531"/>
          <a:ext cx="2809131" cy="912245"/>
          <a:chOff x="195943" y="2158303"/>
          <a:chExt cx="2797628" cy="919424"/>
        </a:xfrm>
      </xdr:grpSpPr>
      <xdr:sp macro="" textlink="">
        <xdr:nvSpPr>
          <xdr:cNvPr id="11" name="Rectángulo: esquinas redondeadas 10">
            <a:extLst>
              <a:ext uri="{FF2B5EF4-FFF2-40B4-BE49-F238E27FC236}">
                <a16:creationId xmlns:a16="http://schemas.microsoft.com/office/drawing/2014/main" id="{8421B765-BF9E-4A9E-8776-A0A61CC38D67}"/>
              </a:ext>
            </a:extLst>
          </xdr:cNvPr>
          <xdr:cNvSpPr/>
        </xdr:nvSpPr>
        <xdr:spPr>
          <a:xfrm>
            <a:off x="195943" y="2158303"/>
            <a:ext cx="2797628" cy="919424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5" name="Rectángulo: esquinas redondeada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8290D53-44CD-4B42-940E-497D8C4DF78B}"/>
              </a:ext>
            </a:extLst>
          </xdr:cNvPr>
          <xdr:cNvSpPr/>
        </xdr:nvSpPr>
        <xdr:spPr>
          <a:xfrm>
            <a:off x="1312565" y="2239944"/>
            <a:ext cx="1583035" cy="788795"/>
          </a:xfrm>
          <a:prstGeom prst="roundRect">
            <a:avLst/>
          </a:prstGeom>
          <a:solidFill>
            <a:srgbClr val="002060"/>
          </a:solidFill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s-EC" sz="700" b="1"/>
          </a:p>
          <a:p>
            <a:pPr algn="ctr"/>
            <a:r>
              <a:rPr lang="es-EC" sz="1200" b="1"/>
              <a:t>RESIDUOS</a:t>
            </a:r>
            <a:r>
              <a:rPr lang="es-EC" sz="1200" b="1" baseline="0"/>
              <a:t> NO PELIGROSOS</a:t>
            </a:r>
            <a:endParaRPr lang="es-EC" sz="1200" b="1"/>
          </a:p>
        </xdr:txBody>
      </xdr:sp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350829-67F1-AB6C-A5FA-1A5D330849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2179" y="2234907"/>
            <a:ext cx="629480" cy="6740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213236</xdr:colOff>
      <xdr:row>14</xdr:row>
      <xdr:rowOff>136184</xdr:rowOff>
    </xdr:from>
    <xdr:to>
      <xdr:col>6</xdr:col>
      <xdr:colOff>228752</xdr:colOff>
      <xdr:row>19</xdr:row>
      <xdr:rowOff>159907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11C33EE6-2799-5F95-3F70-C12AACD0039D}"/>
            </a:ext>
          </a:extLst>
        </xdr:cNvPr>
        <xdr:cNvGrpSpPr/>
      </xdr:nvGrpSpPr>
      <xdr:grpSpPr>
        <a:xfrm>
          <a:off x="214189" y="3185137"/>
          <a:ext cx="2846419" cy="922223"/>
          <a:chOff x="164585" y="3234007"/>
          <a:chExt cx="2834916" cy="932261"/>
        </a:xfrm>
      </xdr:grpSpPr>
      <xdr:sp macro="" textlink="">
        <xdr:nvSpPr>
          <xdr:cNvPr id="12" name="Rectángulo: esquinas redondeadas 11">
            <a:extLst>
              <a:ext uri="{FF2B5EF4-FFF2-40B4-BE49-F238E27FC236}">
                <a16:creationId xmlns:a16="http://schemas.microsoft.com/office/drawing/2014/main" id="{E6F30022-E000-4A6A-AF7F-8259FB61DE34}"/>
              </a:ext>
            </a:extLst>
          </xdr:cNvPr>
          <xdr:cNvSpPr/>
        </xdr:nvSpPr>
        <xdr:spPr>
          <a:xfrm>
            <a:off x="164585" y="3234007"/>
            <a:ext cx="2834916" cy="932261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6" name="Rectángulo: esquinas redondeadas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8E86ED-8F23-443D-A931-1903633E2EA5}"/>
              </a:ext>
            </a:extLst>
          </xdr:cNvPr>
          <xdr:cNvSpPr/>
        </xdr:nvSpPr>
        <xdr:spPr>
          <a:xfrm>
            <a:off x="1304767" y="3336284"/>
            <a:ext cx="1629420" cy="732274"/>
          </a:xfrm>
          <a:prstGeom prst="roundRect">
            <a:avLst/>
          </a:prstGeom>
          <a:solidFill>
            <a:srgbClr val="002060"/>
          </a:solidFill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s-EC" sz="1200" b="1"/>
          </a:p>
          <a:p>
            <a:pPr algn="ctr"/>
            <a:r>
              <a:rPr lang="es-EC" sz="1200" b="1"/>
              <a:t>CONSUMO</a:t>
            </a:r>
            <a:r>
              <a:rPr lang="es-EC" sz="1200" b="1" baseline="0"/>
              <a:t> DE AGUA</a:t>
            </a:r>
            <a:endParaRPr lang="es-EC" sz="1200" b="1"/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FDB97424-51BE-26E1-4400-A9BC81065E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5895" y="3372150"/>
            <a:ext cx="785623" cy="6879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9</xdr:col>
      <xdr:colOff>95764</xdr:colOff>
      <xdr:row>15</xdr:row>
      <xdr:rowOff>146406</xdr:rowOff>
    </xdr:from>
    <xdr:to>
      <xdr:col>12</xdr:col>
      <xdr:colOff>652001</xdr:colOff>
      <xdr:row>18</xdr:row>
      <xdr:rowOff>77031</xdr:rowOff>
    </xdr:to>
    <xdr:sp macro="" textlink="">
      <xdr:nvSpPr>
        <xdr:cNvPr id="16" name="Rectángulo: esquinas redondeadas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ABF0004-E17D-4282-BBE3-74256933AD42}"/>
            </a:ext>
          </a:extLst>
        </xdr:cNvPr>
        <xdr:cNvSpPr/>
      </xdr:nvSpPr>
      <xdr:spPr>
        <a:xfrm>
          <a:off x="3952656" y="3405421"/>
          <a:ext cx="1652345" cy="475748"/>
        </a:xfrm>
        <a:prstGeom prst="roundRect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s-EC" sz="600" b="1"/>
        </a:p>
        <a:p>
          <a:pPr algn="ctr"/>
          <a:r>
            <a:rPr lang="es-EC" sz="1200" b="1"/>
            <a:t>DASHBOARD</a:t>
          </a:r>
        </a:p>
      </xdr:txBody>
    </xdr:sp>
    <xdr:clientData/>
  </xdr:twoCellAnchor>
  <xdr:twoCellAnchor>
    <xdr:from>
      <xdr:col>0</xdr:col>
      <xdr:colOff>185977</xdr:colOff>
      <xdr:row>2</xdr:row>
      <xdr:rowOff>115136</xdr:rowOff>
    </xdr:from>
    <xdr:to>
      <xdr:col>6</xdr:col>
      <xdr:colOff>147877</xdr:colOff>
      <xdr:row>7</xdr:row>
      <xdr:rowOff>93365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29BB247D-AFBE-C96D-CE10-DCC490C83A67}"/>
            </a:ext>
          </a:extLst>
        </xdr:cNvPr>
        <xdr:cNvGrpSpPr/>
      </xdr:nvGrpSpPr>
      <xdr:grpSpPr>
        <a:xfrm>
          <a:off x="184072" y="961396"/>
          <a:ext cx="2793756" cy="922450"/>
          <a:chOff x="195943" y="1102806"/>
          <a:chExt cx="2781300" cy="933660"/>
        </a:xfrm>
      </xdr:grpSpPr>
      <xdr:sp macro="" textlink="">
        <xdr:nvSpPr>
          <xdr:cNvPr id="25" name="Rectángulo: esquinas redondeadas 24">
            <a:extLst>
              <a:ext uri="{FF2B5EF4-FFF2-40B4-BE49-F238E27FC236}">
                <a16:creationId xmlns:a16="http://schemas.microsoft.com/office/drawing/2014/main" id="{8D391BDC-173B-3FF4-98A4-C2CD3AD143E3}"/>
              </a:ext>
            </a:extLst>
          </xdr:cNvPr>
          <xdr:cNvSpPr/>
        </xdr:nvSpPr>
        <xdr:spPr>
          <a:xfrm>
            <a:off x="195943" y="1102806"/>
            <a:ext cx="2781300" cy="933660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26" name="Rectángulo: esquinas redondeadas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43EBA747-C64A-1970-7123-FC2C82975D6B}"/>
              </a:ext>
            </a:extLst>
          </xdr:cNvPr>
          <xdr:cNvSpPr/>
        </xdr:nvSpPr>
        <xdr:spPr>
          <a:xfrm>
            <a:off x="1323451" y="1189892"/>
            <a:ext cx="1544935" cy="743159"/>
          </a:xfrm>
          <a:prstGeom prst="roundRect">
            <a:avLst/>
          </a:prstGeom>
          <a:solidFill>
            <a:srgbClr val="002060"/>
          </a:solidFill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s-EC" sz="500" b="1"/>
          </a:p>
          <a:p>
            <a:pPr algn="ctr"/>
            <a:r>
              <a:rPr lang="es-EC" sz="1200" b="1"/>
              <a:t>RESIDUOS</a:t>
            </a:r>
            <a:r>
              <a:rPr lang="es-EC" sz="1200" b="1" baseline="0"/>
              <a:t> </a:t>
            </a:r>
          </a:p>
          <a:p>
            <a:pPr algn="ctr"/>
            <a:r>
              <a:rPr lang="es-EC" sz="1200" b="1" baseline="0"/>
              <a:t>PELIGROSOS</a:t>
            </a:r>
            <a:endParaRPr lang="es-EC" sz="1200" b="1"/>
          </a:p>
        </xdr:txBody>
      </xdr:sp>
      <xdr:pic>
        <xdr:nvPicPr>
          <xdr:cNvPr id="27" name="Imagen 26">
            <a:extLst>
              <a:ext uri="{FF2B5EF4-FFF2-40B4-BE49-F238E27FC236}">
                <a16:creationId xmlns:a16="http://schemas.microsoft.com/office/drawing/2014/main" id="{93061CB3-9619-C6C5-EDFE-8E953D2A31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4543" y="1186715"/>
            <a:ext cx="600809" cy="7325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279236</xdr:colOff>
      <xdr:row>2</xdr:row>
      <xdr:rowOff>113106</xdr:rowOff>
    </xdr:from>
    <xdr:to>
      <xdr:col>13</xdr:col>
      <xdr:colOff>186707</xdr:colOff>
      <xdr:row>7</xdr:row>
      <xdr:rowOff>89384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794C26E7-ECC0-3CFE-867F-C7703A03A950}"/>
            </a:ext>
          </a:extLst>
        </xdr:cNvPr>
        <xdr:cNvGrpSpPr/>
      </xdr:nvGrpSpPr>
      <xdr:grpSpPr>
        <a:xfrm>
          <a:off x="3110140" y="959366"/>
          <a:ext cx="2842855" cy="920499"/>
          <a:chOff x="3108602" y="1100776"/>
          <a:chExt cx="2832379" cy="931709"/>
        </a:xfrm>
      </xdr:grpSpPr>
      <xdr:sp macro="" textlink="">
        <xdr:nvSpPr>
          <xdr:cNvPr id="29" name="Rectángulo: esquinas redondeadas 28">
            <a:extLst>
              <a:ext uri="{FF2B5EF4-FFF2-40B4-BE49-F238E27FC236}">
                <a16:creationId xmlns:a16="http://schemas.microsoft.com/office/drawing/2014/main" id="{6728EF9D-AB05-11E4-7955-9CE1FFED259F}"/>
              </a:ext>
            </a:extLst>
          </xdr:cNvPr>
          <xdr:cNvSpPr/>
        </xdr:nvSpPr>
        <xdr:spPr>
          <a:xfrm>
            <a:off x="3108602" y="1100776"/>
            <a:ext cx="2832379" cy="931709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30" name="Rectángulo: esquinas redondeadas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9F68EC2A-8298-6BA2-5426-3DFDAEA0B156}"/>
              </a:ext>
            </a:extLst>
          </xdr:cNvPr>
          <xdr:cNvSpPr/>
        </xdr:nvSpPr>
        <xdr:spPr>
          <a:xfrm>
            <a:off x="4213502" y="1176975"/>
            <a:ext cx="1656721" cy="766068"/>
          </a:xfrm>
          <a:prstGeom prst="roundRect">
            <a:avLst/>
          </a:prstGeom>
          <a:solidFill>
            <a:srgbClr val="002060"/>
          </a:solidFill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s-EC" sz="600" b="1"/>
          </a:p>
          <a:p>
            <a:pPr algn="ctr"/>
            <a:r>
              <a:rPr lang="es-EC" sz="1200" b="1"/>
              <a:t>CONSUMO DE ADITIVOS</a:t>
            </a:r>
          </a:p>
        </xdr:txBody>
      </xdr:sp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C432E218-BC7F-FDE7-EA1A-6A4FAB0ED7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70474" y="1187054"/>
            <a:ext cx="605836" cy="7076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291423</xdr:colOff>
      <xdr:row>8</xdr:row>
      <xdr:rowOff>36175</xdr:rowOff>
    </xdr:from>
    <xdr:to>
      <xdr:col>13</xdr:col>
      <xdr:colOff>198894</xdr:colOff>
      <xdr:row>13</xdr:row>
      <xdr:rowOff>57947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82E2DE9B-D740-38B0-6C8D-8DB92B484057}"/>
            </a:ext>
          </a:extLst>
        </xdr:cNvPr>
        <xdr:cNvGrpSpPr/>
      </xdr:nvGrpSpPr>
      <xdr:grpSpPr>
        <a:xfrm>
          <a:off x="3124232" y="2007117"/>
          <a:ext cx="2842855" cy="920274"/>
          <a:chOff x="3120789" y="2160984"/>
          <a:chExt cx="2832379" cy="930310"/>
        </a:xfrm>
      </xdr:grpSpPr>
      <xdr:sp macro="" textlink="">
        <xdr:nvSpPr>
          <xdr:cNvPr id="33" name="Rectángulo: esquinas redondeadas 32">
            <a:extLst>
              <a:ext uri="{FF2B5EF4-FFF2-40B4-BE49-F238E27FC236}">
                <a16:creationId xmlns:a16="http://schemas.microsoft.com/office/drawing/2014/main" id="{E91118F0-FC21-4481-552A-089746D221B7}"/>
              </a:ext>
            </a:extLst>
          </xdr:cNvPr>
          <xdr:cNvSpPr/>
        </xdr:nvSpPr>
        <xdr:spPr>
          <a:xfrm>
            <a:off x="3120789" y="2160984"/>
            <a:ext cx="2832379" cy="930310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34" name="Rectángulo: esquinas redondeadas 33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9E5A64-4F23-E08E-EB23-908587D81BBF}"/>
              </a:ext>
            </a:extLst>
          </xdr:cNvPr>
          <xdr:cNvSpPr/>
        </xdr:nvSpPr>
        <xdr:spPr>
          <a:xfrm>
            <a:off x="4225689" y="2237183"/>
            <a:ext cx="1656721" cy="764932"/>
          </a:xfrm>
          <a:prstGeom prst="roundRect">
            <a:avLst/>
          </a:prstGeom>
          <a:solidFill>
            <a:srgbClr val="002060"/>
          </a:solidFill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s-EC" sz="600" b="1"/>
          </a:p>
          <a:p>
            <a:pPr algn="ctr"/>
            <a:r>
              <a:rPr lang="es-EC" sz="1200" b="1"/>
              <a:t>CONSUMO DE COMBUSTIBLE</a:t>
            </a:r>
          </a:p>
        </xdr:txBody>
      </xdr:sp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2D599B53-558B-F8B3-0884-8247FC2197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30114" y="2331317"/>
            <a:ext cx="1047797" cy="4771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35923</xdr:colOff>
      <xdr:row>39</xdr:row>
      <xdr:rowOff>0</xdr:rowOff>
    </xdr:from>
    <xdr:to>
      <xdr:col>16</xdr:col>
      <xdr:colOff>391523</xdr:colOff>
      <xdr:row>103</xdr:row>
      <xdr:rowOff>54429</xdr:rowOff>
    </xdr:to>
    <xdr:sp macro="" textlink="">
      <xdr:nvSpPr>
        <xdr:cNvPr id="35" name="Rectángulo: esquinas redondeadas 17">
          <a:extLst>
            <a:ext uri="{FF2B5EF4-FFF2-40B4-BE49-F238E27FC236}">
              <a16:creationId xmlns:a16="http://schemas.microsoft.com/office/drawing/2014/main" id="{8D8780CB-CC02-4AD9-9D3B-6F69B5415495}"/>
            </a:ext>
          </a:extLst>
        </xdr:cNvPr>
        <xdr:cNvSpPr/>
      </xdr:nvSpPr>
      <xdr:spPr>
        <a:xfrm>
          <a:off x="35923" y="10576560"/>
          <a:ext cx="11557000" cy="11758749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4</xdr:col>
      <xdr:colOff>1</xdr:colOff>
      <xdr:row>6</xdr:row>
      <xdr:rowOff>0</xdr:rowOff>
    </xdr:from>
    <xdr:ext cx="7985760" cy="3248025"/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D66DEF8-BDA3-4837-B11C-2BD1592FB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15240</xdr:colOff>
      <xdr:row>21</xdr:row>
      <xdr:rowOff>0</xdr:rowOff>
    </xdr:from>
    <xdr:ext cx="7993380" cy="3230880"/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A514BB1-9C33-42F5-8C4B-3BA233022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 editAs="oneCell">
    <xdr:from>
      <xdr:col>15</xdr:col>
      <xdr:colOff>1320800</xdr:colOff>
      <xdr:row>5</xdr:row>
      <xdr:rowOff>136084</xdr:rowOff>
    </xdr:from>
    <xdr:to>
      <xdr:col>19</xdr:col>
      <xdr:colOff>685800</xdr:colOff>
      <xdr:row>26</xdr:row>
      <xdr:rowOff>107886</xdr:rowOff>
    </xdr:to>
    <xdr:pic>
      <xdr:nvPicPr>
        <xdr:cNvPr id="7" name="Imagen 6" descr="Un niño con un casco en la cabeza&#10;&#10;Descripción generada automáticamente con confianza baja">
          <a:extLst>
            <a:ext uri="{FF2B5EF4-FFF2-40B4-BE49-F238E27FC236}">
              <a16:creationId xmlns:a16="http://schemas.microsoft.com/office/drawing/2014/main" id="{DD6B36D0-1E6F-31DE-04B7-3DDEAB487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38200" y="1685484"/>
          <a:ext cx="5613400" cy="5458202"/>
        </a:xfrm>
        <a:prstGeom prst="rect">
          <a:avLst/>
        </a:prstGeom>
      </xdr:spPr>
    </xdr:pic>
    <xdr:clientData/>
  </xdr:twoCellAnchor>
  <xdr:oneCellAnchor>
    <xdr:from>
      <xdr:col>23</xdr:col>
      <xdr:colOff>335280</xdr:colOff>
      <xdr:row>5</xdr:row>
      <xdr:rowOff>0</xdr:rowOff>
    </xdr:from>
    <xdr:ext cx="6477000" cy="7482840"/>
    <xdr:graphicFrame macro="">
      <xdr:nvGraphicFramePr>
        <xdr:cNvPr id="9" name="Chart 5">
          <a:extLst>
            <a:ext uri="{FF2B5EF4-FFF2-40B4-BE49-F238E27FC236}">
              <a16:creationId xmlns:a16="http://schemas.microsoft.com/office/drawing/2014/main" id="{A6DF33CB-5868-468D-BD50-011B79089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twoCellAnchor>
    <xdr:from>
      <xdr:col>8</xdr:col>
      <xdr:colOff>736600</xdr:colOff>
      <xdr:row>51</xdr:row>
      <xdr:rowOff>9525</xdr:rowOff>
    </xdr:from>
    <xdr:to>
      <xdr:col>13</xdr:col>
      <xdr:colOff>406400</xdr:colOff>
      <xdr:row>66</xdr:row>
      <xdr:rowOff>38100</xdr:rowOff>
    </xdr:to>
    <xdr:sp macro="" textlink="">
      <xdr:nvSpPr>
        <xdr:cNvPr id="16" name="Rectángulo: esquinas redondeadas 4">
          <a:extLst>
            <a:ext uri="{FF2B5EF4-FFF2-40B4-BE49-F238E27FC236}">
              <a16:creationId xmlns:a16="http://schemas.microsoft.com/office/drawing/2014/main" id="{13346EEE-21F6-45FF-8039-91E1553D948C}"/>
            </a:ext>
          </a:extLst>
        </xdr:cNvPr>
        <xdr:cNvSpPr/>
      </xdr:nvSpPr>
      <xdr:spPr>
        <a:xfrm>
          <a:off x="3886200" y="12239625"/>
          <a:ext cx="3606800" cy="2695575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12</xdr:col>
      <xdr:colOff>431798</xdr:colOff>
      <xdr:row>71</xdr:row>
      <xdr:rowOff>139700</xdr:rowOff>
    </xdr:from>
    <xdr:to>
      <xdr:col>16</xdr:col>
      <xdr:colOff>646151</xdr:colOff>
      <xdr:row>103</xdr:row>
      <xdr:rowOff>101599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A22ADEB-4015-96E5-D571-B18575BD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5762" b="94824" l="9961" r="89844">
                      <a14:foregroundMark x1="45313" y1="9375" x2="58594" y2="9961"/>
                      <a14:foregroundMark x1="57715" y1="7031" x2="48730" y2="5957"/>
                      <a14:foregroundMark x1="41602" y1="93359" x2="49023" y2="88770"/>
                      <a14:foregroundMark x1="66113" y1="94531" x2="67773" y2="9482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80598" y="16078200"/>
          <a:ext cx="5065753" cy="5651499"/>
        </a:xfrm>
        <a:prstGeom prst="rect">
          <a:avLst/>
        </a:prstGeom>
      </xdr:spPr>
    </xdr:pic>
    <xdr:clientData/>
  </xdr:twoCellAnchor>
  <xdr:twoCellAnchor editAs="oneCell">
    <xdr:from>
      <xdr:col>5</xdr:col>
      <xdr:colOff>736601</xdr:colOff>
      <xdr:row>52</xdr:row>
      <xdr:rowOff>38101</xdr:rowOff>
    </xdr:from>
    <xdr:to>
      <xdr:col>8</xdr:col>
      <xdr:colOff>228600</xdr:colOff>
      <xdr:row>62</xdr:row>
      <xdr:rowOff>114300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950FE40-42D1-7AAD-678E-36769A8C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4001" y="12446001"/>
          <a:ext cx="1854199" cy="1854199"/>
        </a:xfrm>
        <a:prstGeom prst="rect">
          <a:avLst/>
        </a:prstGeom>
      </xdr:spPr>
    </xdr:pic>
    <xdr:clientData/>
  </xdr:twoCellAnchor>
  <xdr:twoCellAnchor>
    <xdr:from>
      <xdr:col>8</xdr:col>
      <xdr:colOff>647700</xdr:colOff>
      <xdr:row>68</xdr:row>
      <xdr:rowOff>136525</xdr:rowOff>
    </xdr:from>
    <xdr:to>
      <xdr:col>13</xdr:col>
      <xdr:colOff>317500</xdr:colOff>
      <xdr:row>83</xdr:row>
      <xdr:rowOff>165100</xdr:rowOff>
    </xdr:to>
    <xdr:sp macro="" textlink="">
      <xdr:nvSpPr>
        <xdr:cNvPr id="31" name="Rectángulo: esquinas redondeadas 4">
          <a:extLst>
            <a:ext uri="{FF2B5EF4-FFF2-40B4-BE49-F238E27FC236}">
              <a16:creationId xmlns:a16="http://schemas.microsoft.com/office/drawing/2014/main" id="{0CAFC34E-85B9-4993-8385-28E1274C7A62}"/>
            </a:ext>
          </a:extLst>
        </xdr:cNvPr>
        <xdr:cNvSpPr/>
      </xdr:nvSpPr>
      <xdr:spPr>
        <a:xfrm>
          <a:off x="3797300" y="15389225"/>
          <a:ext cx="3606800" cy="2695575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596900</xdr:colOff>
      <xdr:row>86</xdr:row>
      <xdr:rowOff>149225</xdr:rowOff>
    </xdr:from>
    <xdr:to>
      <xdr:col>13</xdr:col>
      <xdr:colOff>266700</xdr:colOff>
      <xdr:row>102</xdr:row>
      <xdr:rowOff>0</xdr:rowOff>
    </xdr:to>
    <xdr:sp macro="" textlink="">
      <xdr:nvSpPr>
        <xdr:cNvPr id="32" name="Rectángulo: esquinas redondeadas 4">
          <a:extLst>
            <a:ext uri="{FF2B5EF4-FFF2-40B4-BE49-F238E27FC236}">
              <a16:creationId xmlns:a16="http://schemas.microsoft.com/office/drawing/2014/main" id="{1C49D9F8-E55E-4714-83A2-4110926A964B}"/>
            </a:ext>
          </a:extLst>
        </xdr:cNvPr>
        <xdr:cNvSpPr/>
      </xdr:nvSpPr>
      <xdr:spPr>
        <a:xfrm>
          <a:off x="3746500" y="18602325"/>
          <a:ext cx="3606800" cy="2695575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5</xdr:col>
      <xdr:colOff>647701</xdr:colOff>
      <xdr:row>70</xdr:row>
      <xdr:rowOff>101601</xdr:rowOff>
    </xdr:from>
    <xdr:to>
      <xdr:col>8</xdr:col>
      <xdr:colOff>139700</xdr:colOff>
      <xdr:row>81</xdr:row>
      <xdr:rowOff>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2F957269-2C78-42D0-9F52-A672F86B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35101" y="15709901"/>
          <a:ext cx="1854199" cy="185419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762001</xdr:colOff>
      <xdr:row>89</xdr:row>
      <xdr:rowOff>76201</xdr:rowOff>
    </xdr:from>
    <xdr:to>
      <xdr:col>8</xdr:col>
      <xdr:colOff>254000</xdr:colOff>
      <xdr:row>99</xdr:row>
      <xdr:rowOff>152399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DE0B87F2-7938-4F7A-8630-0AB158E4C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9401" y="19062701"/>
          <a:ext cx="1854199" cy="1854199"/>
        </a:xfrm>
        <a:prstGeom prst="rect">
          <a:avLst/>
        </a:prstGeom>
      </xdr:spPr>
    </xdr:pic>
    <xdr:clientData/>
  </xdr:twoCellAnchor>
  <xdr:twoCellAnchor>
    <xdr:from>
      <xdr:col>16</xdr:col>
      <xdr:colOff>698500</xdr:colOff>
      <xdr:row>40</xdr:row>
      <xdr:rowOff>38100</xdr:rowOff>
    </xdr:from>
    <xdr:to>
      <xdr:col>22</xdr:col>
      <xdr:colOff>279400</xdr:colOff>
      <xdr:row>74</xdr:row>
      <xdr:rowOff>12700</xdr:rowOff>
    </xdr:to>
    <xdr:sp macro="" textlink="">
      <xdr:nvSpPr>
        <xdr:cNvPr id="37" name="Rectángulo: esquinas redondeadas 20">
          <a:extLst>
            <a:ext uri="{FF2B5EF4-FFF2-40B4-BE49-F238E27FC236}">
              <a16:creationId xmlns:a16="http://schemas.microsoft.com/office/drawing/2014/main" id="{C4156812-C7C3-4AE4-A8DF-E395A9D22675}"/>
            </a:ext>
          </a:extLst>
        </xdr:cNvPr>
        <xdr:cNvSpPr/>
      </xdr:nvSpPr>
      <xdr:spPr>
        <a:xfrm>
          <a:off x="11849100" y="10312400"/>
          <a:ext cx="6807200" cy="6019800"/>
        </a:xfrm>
        <a:prstGeom prst="roundRect">
          <a:avLst>
            <a:gd name="adj" fmla="val 13183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</xdr:col>
      <xdr:colOff>787400</xdr:colOff>
      <xdr:row>75</xdr:row>
      <xdr:rowOff>12700</xdr:rowOff>
    </xdr:from>
    <xdr:to>
      <xdr:col>22</xdr:col>
      <xdr:colOff>342900</xdr:colOff>
      <xdr:row>103</xdr:row>
      <xdr:rowOff>54429</xdr:rowOff>
    </xdr:to>
    <xdr:sp macro="" textlink="">
      <xdr:nvSpPr>
        <xdr:cNvPr id="38" name="Rectángulo: esquinas redondeadas 20">
          <a:extLst>
            <a:ext uri="{FF2B5EF4-FFF2-40B4-BE49-F238E27FC236}">
              <a16:creationId xmlns:a16="http://schemas.microsoft.com/office/drawing/2014/main" id="{012D33AC-4971-4DBB-A922-D74467D435C3}"/>
            </a:ext>
          </a:extLst>
        </xdr:cNvPr>
        <xdr:cNvSpPr/>
      </xdr:nvSpPr>
      <xdr:spPr>
        <a:xfrm>
          <a:off x="12010571" y="16918214"/>
          <a:ext cx="6805386" cy="5223329"/>
        </a:xfrm>
        <a:prstGeom prst="roundRect">
          <a:avLst>
            <a:gd name="adj" fmla="val 13183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468086</xdr:colOff>
      <xdr:row>39</xdr:row>
      <xdr:rowOff>152400</xdr:rowOff>
    </xdr:from>
    <xdr:to>
      <xdr:col>31</xdr:col>
      <xdr:colOff>379186</xdr:colOff>
      <xdr:row>86</xdr:row>
      <xdr:rowOff>21771</xdr:rowOff>
    </xdr:to>
    <xdr:sp macro="" textlink="">
      <xdr:nvSpPr>
        <xdr:cNvPr id="39" name="Rectángulo: esquinas redondeadas 20">
          <a:extLst>
            <a:ext uri="{FF2B5EF4-FFF2-40B4-BE49-F238E27FC236}">
              <a16:creationId xmlns:a16="http://schemas.microsoft.com/office/drawing/2014/main" id="{9A77DB7C-0FB7-4FDA-8062-E6D20CF02A2D}"/>
            </a:ext>
          </a:extLst>
        </xdr:cNvPr>
        <xdr:cNvSpPr/>
      </xdr:nvSpPr>
      <xdr:spPr>
        <a:xfrm>
          <a:off x="18941143" y="10395857"/>
          <a:ext cx="9795329" cy="8567057"/>
        </a:xfrm>
        <a:prstGeom prst="roundRect">
          <a:avLst>
            <a:gd name="adj" fmla="val 13183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5</xdr:col>
      <xdr:colOff>622300</xdr:colOff>
      <xdr:row>40</xdr:row>
      <xdr:rowOff>27938</xdr:rowOff>
    </xdr:from>
    <xdr:to>
      <xdr:col>10</xdr:col>
      <xdr:colOff>685800</xdr:colOff>
      <xdr:row>47</xdr:row>
      <xdr:rowOff>60961</xdr:rowOff>
    </xdr:to>
    <xdr:grpSp>
      <xdr:nvGrpSpPr>
        <xdr:cNvPr id="42" name="Grupo 41">
          <a:extLst>
            <a:ext uri="{FF2B5EF4-FFF2-40B4-BE49-F238E27FC236}">
              <a16:creationId xmlns:a16="http://schemas.microsoft.com/office/drawing/2014/main" id="{D3DC1216-9944-4F23-B9F9-40D4AB96C312}"/>
            </a:ext>
          </a:extLst>
        </xdr:cNvPr>
        <xdr:cNvGrpSpPr/>
      </xdr:nvGrpSpPr>
      <xdr:grpSpPr>
        <a:xfrm>
          <a:off x="4574224" y="10579733"/>
          <a:ext cx="4017326" cy="1302707"/>
          <a:chOff x="413237" y="2324097"/>
          <a:chExt cx="2171819" cy="837597"/>
        </a:xfrm>
      </xdr:grpSpPr>
      <xdr:sp macro="" textlink="">
        <xdr:nvSpPr>
          <xdr:cNvPr id="43" name="Rectángulo 42">
            <a:extLst>
              <a:ext uri="{FF2B5EF4-FFF2-40B4-BE49-F238E27FC236}">
                <a16:creationId xmlns:a16="http://schemas.microsoft.com/office/drawing/2014/main" id="{4E984AEE-FDE8-1B98-5395-B6AD2C6EEF05}"/>
              </a:ext>
            </a:extLst>
          </xdr:cNvPr>
          <xdr:cNvSpPr/>
        </xdr:nvSpPr>
        <xdr:spPr>
          <a:xfrm>
            <a:off x="413237" y="2362200"/>
            <a:ext cx="42477" cy="799494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000"/>
          </a:p>
        </xdr:txBody>
      </xdr:sp>
      <xdr:sp macro="" textlink="">
        <xdr:nvSpPr>
          <xdr:cNvPr id="44" name="CuadroTexto 43">
            <a:extLst>
              <a:ext uri="{FF2B5EF4-FFF2-40B4-BE49-F238E27FC236}">
                <a16:creationId xmlns:a16="http://schemas.microsoft.com/office/drawing/2014/main" id="{0882F223-9FEB-C19A-5803-ABEB160A8449}"/>
              </a:ext>
            </a:extLst>
          </xdr:cNvPr>
          <xdr:cNvSpPr txBox="1"/>
        </xdr:nvSpPr>
        <xdr:spPr>
          <a:xfrm>
            <a:off x="457200" y="2324097"/>
            <a:ext cx="2127856" cy="30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2800" b="1">
                <a:solidFill>
                  <a:schemeClr val="accent6">
                    <a:lumMod val="75000"/>
                  </a:schemeClr>
                </a:solidFill>
                <a:latin typeface="Lato" panose="020F0502020204030203" pitchFamily="34" charset="0"/>
                <a:ea typeface="Lato" panose="020F0502020204030203" pitchFamily="34" charset="0"/>
                <a:cs typeface="Lato" panose="020F0502020204030203" pitchFamily="34" charset="0"/>
              </a:rPr>
              <a:t>NO</a:t>
            </a:r>
            <a:r>
              <a:rPr lang="es-CO" sz="2800" b="1" baseline="0">
                <a:solidFill>
                  <a:schemeClr val="accent6">
                    <a:lumMod val="75000"/>
                  </a:schemeClr>
                </a:solidFill>
                <a:latin typeface="Lato" panose="020F0502020204030203" pitchFamily="34" charset="0"/>
                <a:ea typeface="Lato" panose="020F0502020204030203" pitchFamily="34" charset="0"/>
                <a:cs typeface="Lato" panose="020F0502020204030203" pitchFamily="34" charset="0"/>
              </a:rPr>
              <a:t> PELIGROSOS </a:t>
            </a:r>
            <a:endParaRPr lang="es-CO" sz="2800" b="1">
              <a:solidFill>
                <a:schemeClr val="accent6">
                  <a:lumMod val="75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endParaRPr>
          </a:p>
        </xdr:txBody>
      </xdr:sp>
    </xdr:grpSp>
    <xdr:clientData/>
  </xdr:twoCellAnchor>
  <xdr:twoCellAnchor>
    <xdr:from>
      <xdr:col>8</xdr:col>
      <xdr:colOff>774700</xdr:colOff>
      <xdr:row>51</xdr:row>
      <xdr:rowOff>136525</xdr:rowOff>
    </xdr:from>
    <xdr:to>
      <xdr:col>10</xdr:col>
      <xdr:colOff>768773</xdr:colOff>
      <xdr:row>53</xdr:row>
      <xdr:rowOff>51012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71CB53F9-2122-487A-AA67-FDC84CE6B7A6}"/>
            </a:ext>
          </a:extLst>
        </xdr:cNvPr>
        <xdr:cNvSpPr txBox="1"/>
      </xdr:nvSpPr>
      <xdr:spPr>
        <a:xfrm>
          <a:off x="3924300" y="12366625"/>
          <a:ext cx="1568873" cy="2700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600" b="1">
              <a:solidFill>
                <a:schemeClr val="accent6">
                  <a:lumMod val="75000"/>
                </a:schemeClr>
              </a:solidFill>
            </a:rPr>
            <a:t>Reciclables</a:t>
          </a:r>
        </a:p>
      </xdr:txBody>
    </xdr:sp>
    <xdr:clientData/>
  </xdr:twoCellAnchor>
  <xdr:twoCellAnchor>
    <xdr:from>
      <xdr:col>9</xdr:col>
      <xdr:colOff>12700</xdr:colOff>
      <xdr:row>69</xdr:row>
      <xdr:rowOff>149225</xdr:rowOff>
    </xdr:from>
    <xdr:to>
      <xdr:col>11</xdr:col>
      <xdr:colOff>6773</xdr:colOff>
      <xdr:row>71</xdr:row>
      <xdr:rowOff>63712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4086F3C-3625-4319-8C52-3FA316B57069}"/>
            </a:ext>
          </a:extLst>
        </xdr:cNvPr>
        <xdr:cNvSpPr txBox="1"/>
      </xdr:nvSpPr>
      <xdr:spPr>
        <a:xfrm>
          <a:off x="3949700" y="15579725"/>
          <a:ext cx="1568873" cy="2700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600" b="1">
              <a:solidFill>
                <a:schemeClr val="accent6">
                  <a:lumMod val="75000"/>
                </a:schemeClr>
              </a:solidFill>
            </a:rPr>
            <a:t>Orgánicos</a:t>
          </a:r>
        </a:p>
      </xdr:txBody>
    </xdr:sp>
    <xdr:clientData/>
  </xdr:twoCellAnchor>
  <xdr:twoCellAnchor>
    <xdr:from>
      <xdr:col>8</xdr:col>
      <xdr:colOff>711200</xdr:colOff>
      <xdr:row>88</xdr:row>
      <xdr:rowOff>34925</xdr:rowOff>
    </xdr:from>
    <xdr:to>
      <xdr:col>10</xdr:col>
      <xdr:colOff>705273</xdr:colOff>
      <xdr:row>89</xdr:row>
      <xdr:rowOff>127212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B7DD92CE-5944-4375-99B2-593F71C07013}"/>
            </a:ext>
          </a:extLst>
        </xdr:cNvPr>
        <xdr:cNvSpPr txBox="1"/>
      </xdr:nvSpPr>
      <xdr:spPr>
        <a:xfrm>
          <a:off x="3860800" y="18843625"/>
          <a:ext cx="1568873" cy="2700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600" b="1">
              <a:solidFill>
                <a:schemeClr val="accent6">
                  <a:lumMod val="75000"/>
                </a:schemeClr>
              </a:solidFill>
            </a:rPr>
            <a:t>Comunes</a:t>
          </a:r>
        </a:p>
      </xdr:txBody>
    </xdr:sp>
    <xdr:clientData/>
  </xdr:twoCellAnchor>
  <xdr:twoCellAnchor>
    <xdr:from>
      <xdr:col>11</xdr:col>
      <xdr:colOff>635000</xdr:colOff>
      <xdr:row>51</xdr:row>
      <xdr:rowOff>136525</xdr:rowOff>
    </xdr:from>
    <xdr:to>
      <xdr:col>13</xdr:col>
      <xdr:colOff>96520</xdr:colOff>
      <xdr:row>55</xdr:row>
      <xdr:rowOff>25400</xdr:rowOff>
    </xdr:to>
    <xdr:sp macro="" textlink="'TAB DINAMICAS'!F38">
      <xdr:nvSpPr>
        <xdr:cNvPr id="48" name="CuadroTexto 47">
          <a:extLst>
            <a:ext uri="{FF2B5EF4-FFF2-40B4-BE49-F238E27FC236}">
              <a16:creationId xmlns:a16="http://schemas.microsoft.com/office/drawing/2014/main" id="{9A81B70C-BCC0-43C1-AFF0-526334F0AFA2}"/>
            </a:ext>
          </a:extLst>
        </xdr:cNvPr>
        <xdr:cNvSpPr txBox="1"/>
      </xdr:nvSpPr>
      <xdr:spPr>
        <a:xfrm>
          <a:off x="6146800" y="12366625"/>
          <a:ext cx="103632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A60DB6D-F0E2-4D06-81B0-B046A01F58B5}" type="TxLink">
            <a:rPr lang="en-US" sz="1800" b="1" i="0" u="none" strike="noStrike">
              <a:solidFill>
                <a:srgbClr val="000000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0</a:t>
          </a:fld>
          <a:endParaRPr lang="es-ES" sz="1800" b="1"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11</xdr:col>
      <xdr:colOff>647700</xdr:colOff>
      <xdr:row>70</xdr:row>
      <xdr:rowOff>22225</xdr:rowOff>
    </xdr:from>
    <xdr:to>
      <xdr:col>13</xdr:col>
      <xdr:colOff>96520</xdr:colOff>
      <xdr:row>73</xdr:row>
      <xdr:rowOff>101600</xdr:rowOff>
    </xdr:to>
    <xdr:sp macro="" textlink="'TAB DINAMICAS'!F37">
      <xdr:nvSpPr>
        <xdr:cNvPr id="49" name="CuadroTexto 48">
          <a:extLst>
            <a:ext uri="{FF2B5EF4-FFF2-40B4-BE49-F238E27FC236}">
              <a16:creationId xmlns:a16="http://schemas.microsoft.com/office/drawing/2014/main" id="{67B8A7A2-15FD-4730-B8E1-708DDC9A77C3}"/>
            </a:ext>
          </a:extLst>
        </xdr:cNvPr>
        <xdr:cNvSpPr txBox="1"/>
      </xdr:nvSpPr>
      <xdr:spPr>
        <a:xfrm>
          <a:off x="6159500" y="15630525"/>
          <a:ext cx="1023620" cy="612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BFCC546-FDBF-48EF-93CD-8BC436C3158C}" type="TxLink">
            <a:rPr lang="en-US" sz="1800" b="1" i="0" u="none" strike="noStrike">
              <a:solidFill>
                <a:srgbClr val="000000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0</a:t>
          </a:fld>
          <a:endParaRPr lang="es-ES" sz="1800" b="1"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11</xdr:col>
      <xdr:colOff>622300</xdr:colOff>
      <xdr:row>87</xdr:row>
      <xdr:rowOff>149225</xdr:rowOff>
    </xdr:from>
    <xdr:to>
      <xdr:col>13</xdr:col>
      <xdr:colOff>20320</xdr:colOff>
      <xdr:row>91</xdr:row>
      <xdr:rowOff>88900</xdr:rowOff>
    </xdr:to>
    <xdr:sp macro="" textlink="'TAB DINAMICAS'!F36">
      <xdr:nvSpPr>
        <xdr:cNvPr id="50" name="CuadroTexto 49">
          <a:extLst>
            <a:ext uri="{FF2B5EF4-FFF2-40B4-BE49-F238E27FC236}">
              <a16:creationId xmlns:a16="http://schemas.microsoft.com/office/drawing/2014/main" id="{3AE9F7AB-7B81-4E8E-B4E1-BB8B78B6F0F2}"/>
            </a:ext>
          </a:extLst>
        </xdr:cNvPr>
        <xdr:cNvSpPr txBox="1"/>
      </xdr:nvSpPr>
      <xdr:spPr>
        <a:xfrm>
          <a:off x="6134100" y="18780125"/>
          <a:ext cx="972820" cy="650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524300E-8C70-4F5B-85D9-BBCE925A4353}" type="TxLink">
            <a:rPr lang="en-US" sz="1800" b="1" i="0" u="none" strike="noStrike">
              <a:solidFill>
                <a:srgbClr val="000000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0</a:t>
          </a:fld>
          <a:endParaRPr lang="es-ES" sz="1800" b="1"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11</xdr:col>
      <xdr:colOff>584200</xdr:colOff>
      <xdr:row>54</xdr:row>
      <xdr:rowOff>60325</xdr:rowOff>
    </xdr:from>
    <xdr:to>
      <xdr:col>13</xdr:col>
      <xdr:colOff>161713</xdr:colOff>
      <xdr:row>55</xdr:row>
      <xdr:rowOff>127000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38BA77D8-A109-4DD2-8306-DA2D98D2393D}"/>
            </a:ext>
          </a:extLst>
        </xdr:cNvPr>
        <xdr:cNvSpPr txBox="1"/>
      </xdr:nvSpPr>
      <xdr:spPr>
        <a:xfrm>
          <a:off x="6096000" y="12823825"/>
          <a:ext cx="1152313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05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CANTIDAD KG</a:t>
          </a:r>
        </a:p>
      </xdr:txBody>
    </xdr:sp>
    <xdr:clientData/>
  </xdr:twoCellAnchor>
  <xdr:twoCellAnchor>
    <xdr:from>
      <xdr:col>11</xdr:col>
      <xdr:colOff>609600</xdr:colOff>
      <xdr:row>72</xdr:row>
      <xdr:rowOff>161925</xdr:rowOff>
    </xdr:from>
    <xdr:to>
      <xdr:col>13</xdr:col>
      <xdr:colOff>187113</xdr:colOff>
      <xdr:row>74</xdr:row>
      <xdr:rowOff>50800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B864D91C-EBE8-4CDD-8254-80442D001017}"/>
            </a:ext>
          </a:extLst>
        </xdr:cNvPr>
        <xdr:cNvSpPr txBox="1"/>
      </xdr:nvSpPr>
      <xdr:spPr>
        <a:xfrm>
          <a:off x="6121400" y="16125825"/>
          <a:ext cx="1152313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05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CANTIDAD KG</a:t>
          </a:r>
        </a:p>
      </xdr:txBody>
    </xdr:sp>
    <xdr:clientData/>
  </xdr:twoCellAnchor>
  <xdr:twoCellAnchor>
    <xdr:from>
      <xdr:col>11</xdr:col>
      <xdr:colOff>546100</xdr:colOff>
      <xdr:row>90</xdr:row>
      <xdr:rowOff>149225</xdr:rowOff>
    </xdr:from>
    <xdr:to>
      <xdr:col>13</xdr:col>
      <xdr:colOff>123613</xdr:colOff>
      <xdr:row>92</xdr:row>
      <xdr:rowOff>38100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91FC7255-291B-4BE9-9596-23E625E6A0E6}"/>
            </a:ext>
          </a:extLst>
        </xdr:cNvPr>
        <xdr:cNvSpPr txBox="1"/>
      </xdr:nvSpPr>
      <xdr:spPr>
        <a:xfrm>
          <a:off x="6057900" y="19313525"/>
          <a:ext cx="1152313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05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CANTIDAD KG</a:t>
          </a:r>
        </a:p>
      </xdr:txBody>
    </xdr:sp>
    <xdr:clientData/>
  </xdr:twoCellAnchor>
  <xdr:twoCellAnchor>
    <xdr:from>
      <xdr:col>8</xdr:col>
      <xdr:colOff>596900</xdr:colOff>
      <xdr:row>53</xdr:row>
      <xdr:rowOff>76200</xdr:rowOff>
    </xdr:from>
    <xdr:to>
      <xdr:col>12</xdr:col>
      <xdr:colOff>393700</xdr:colOff>
      <xdr:row>66</xdr:row>
      <xdr:rowOff>38100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24A1C81F-A4C6-4704-BC7C-516D69751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558800</xdr:colOff>
      <xdr:row>89</xdr:row>
      <xdr:rowOff>60325</xdr:rowOff>
    </xdr:from>
    <xdr:to>
      <xdr:col>12</xdr:col>
      <xdr:colOff>355600</xdr:colOff>
      <xdr:row>102</xdr:row>
      <xdr:rowOff>22225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F447460E-F9B6-41A2-B406-ECEEC80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38100</xdr:colOff>
      <xdr:row>58</xdr:row>
      <xdr:rowOff>34925</xdr:rowOff>
    </xdr:from>
    <xdr:to>
      <xdr:col>11</xdr:col>
      <xdr:colOff>287020</xdr:colOff>
      <xdr:row>61</xdr:row>
      <xdr:rowOff>101600</xdr:rowOff>
    </xdr:to>
    <xdr:sp macro="" textlink="'TAB DINAMICAS'!G38">
      <xdr:nvSpPr>
        <xdr:cNvPr id="62" name="CuadroTexto 61">
          <a:extLst>
            <a:ext uri="{FF2B5EF4-FFF2-40B4-BE49-F238E27FC236}">
              <a16:creationId xmlns:a16="http://schemas.microsoft.com/office/drawing/2014/main" id="{AA348DFD-A125-4789-AAF1-4008D8B59E54}"/>
            </a:ext>
          </a:extLst>
        </xdr:cNvPr>
        <xdr:cNvSpPr txBox="1"/>
      </xdr:nvSpPr>
      <xdr:spPr>
        <a:xfrm>
          <a:off x="4762500" y="13509625"/>
          <a:ext cx="103632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72A511F-76B9-4A5C-98B6-6B3DB8C43263}" type="TxLink">
            <a:rPr lang="en-US" sz="1800" b="1" i="0" u="none" strike="noStrike">
              <a:solidFill>
                <a:schemeClr val="accent6">
                  <a:lumMod val="75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#¡DIV/0!</a:t>
          </a:fld>
          <a:endParaRPr lang="es-ES" sz="1800" b="1">
            <a:solidFill>
              <a:schemeClr val="accent6">
                <a:lumMod val="75000"/>
              </a:schemeClr>
            </a:solidFill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8</xdr:col>
      <xdr:colOff>431800</xdr:colOff>
      <xdr:row>71</xdr:row>
      <xdr:rowOff>47625</xdr:rowOff>
    </xdr:from>
    <xdr:to>
      <xdr:col>12</xdr:col>
      <xdr:colOff>228600</xdr:colOff>
      <xdr:row>84</xdr:row>
      <xdr:rowOff>9525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8E005797-D485-49E6-ADF2-6A5D37E78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647700</xdr:colOff>
      <xdr:row>76</xdr:row>
      <xdr:rowOff>0</xdr:rowOff>
    </xdr:from>
    <xdr:to>
      <xdr:col>11</xdr:col>
      <xdr:colOff>109220</xdr:colOff>
      <xdr:row>79</xdr:row>
      <xdr:rowOff>66675</xdr:rowOff>
    </xdr:to>
    <xdr:sp macro="" textlink="'TAB DINAMICAS'!G37">
      <xdr:nvSpPr>
        <xdr:cNvPr id="65" name="CuadroTexto 64">
          <a:extLst>
            <a:ext uri="{FF2B5EF4-FFF2-40B4-BE49-F238E27FC236}">
              <a16:creationId xmlns:a16="http://schemas.microsoft.com/office/drawing/2014/main" id="{DB142719-2884-4B07-8B0A-9F650DD3FB4B}"/>
            </a:ext>
          </a:extLst>
        </xdr:cNvPr>
        <xdr:cNvSpPr txBox="1"/>
      </xdr:nvSpPr>
      <xdr:spPr>
        <a:xfrm>
          <a:off x="4584700" y="16675100"/>
          <a:ext cx="103632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68CED78-905E-48E7-8392-24B628D9CD25}" type="TxLink">
            <a:rPr lang="en-US" sz="1800" b="1" i="0" u="none" strike="noStrike">
              <a:solidFill>
                <a:schemeClr val="accent6">
                  <a:lumMod val="75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#¡DIV/0!</a:t>
          </a:fld>
          <a:endParaRPr lang="es-ES" sz="1800" b="1">
            <a:solidFill>
              <a:schemeClr val="accent6">
                <a:lumMod val="75000"/>
              </a:schemeClr>
            </a:solidFill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9</xdr:col>
      <xdr:colOff>774698</xdr:colOff>
      <xdr:row>94</xdr:row>
      <xdr:rowOff>25400</xdr:rowOff>
    </xdr:from>
    <xdr:to>
      <xdr:col>11</xdr:col>
      <xdr:colOff>236218</xdr:colOff>
      <xdr:row>97</xdr:row>
      <xdr:rowOff>92075</xdr:rowOff>
    </xdr:to>
    <xdr:sp macro="" textlink="'TAB DINAMICAS'!G36">
      <xdr:nvSpPr>
        <xdr:cNvPr id="66" name="CuadroTexto 65">
          <a:extLst>
            <a:ext uri="{FF2B5EF4-FFF2-40B4-BE49-F238E27FC236}">
              <a16:creationId xmlns:a16="http://schemas.microsoft.com/office/drawing/2014/main" id="{4557DCE4-2E38-453D-89DB-0A30D1484629}"/>
            </a:ext>
          </a:extLst>
        </xdr:cNvPr>
        <xdr:cNvSpPr txBox="1"/>
      </xdr:nvSpPr>
      <xdr:spPr>
        <a:xfrm>
          <a:off x="4711698" y="19900900"/>
          <a:ext cx="103632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D27E567-4038-4639-B18C-E950BC2E8877}" type="TxLink">
            <a:rPr lang="en-US" sz="1800" b="1" i="0" u="none" strike="noStrike">
              <a:solidFill>
                <a:schemeClr val="accent6">
                  <a:lumMod val="75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#¡DIV/0!</a:t>
          </a:fld>
          <a:endParaRPr lang="es-ES" sz="1800" b="1">
            <a:solidFill>
              <a:schemeClr val="accent6">
                <a:lumMod val="75000"/>
              </a:schemeClr>
            </a:solidFill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16</xdr:col>
      <xdr:colOff>1066800</xdr:colOff>
      <xdr:row>42</xdr:row>
      <xdr:rowOff>38100</xdr:rowOff>
    </xdr:from>
    <xdr:to>
      <xdr:col>19</xdr:col>
      <xdr:colOff>914400</xdr:colOff>
      <xdr:row>44</xdr:row>
      <xdr:rowOff>152404</xdr:rowOff>
    </xdr:to>
    <xdr:grpSp>
      <xdr:nvGrpSpPr>
        <xdr:cNvPr id="67" name="Grupo 66">
          <a:extLst>
            <a:ext uri="{FF2B5EF4-FFF2-40B4-BE49-F238E27FC236}">
              <a16:creationId xmlns:a16="http://schemas.microsoft.com/office/drawing/2014/main" id="{994A7262-8E09-4F2E-86B1-38EEE8E011FE}"/>
            </a:ext>
          </a:extLst>
        </xdr:cNvPr>
        <xdr:cNvGrpSpPr/>
      </xdr:nvGrpSpPr>
      <xdr:grpSpPr>
        <a:xfrm>
          <a:off x="15420976" y="10953750"/>
          <a:ext cx="4010024" cy="476254"/>
          <a:chOff x="413237" y="2324097"/>
          <a:chExt cx="2171819" cy="309443"/>
        </a:xfrm>
      </xdr:grpSpPr>
      <xdr:sp macro="" textlink="">
        <xdr:nvSpPr>
          <xdr:cNvPr id="68" name="Rectángulo 67">
            <a:extLst>
              <a:ext uri="{FF2B5EF4-FFF2-40B4-BE49-F238E27FC236}">
                <a16:creationId xmlns:a16="http://schemas.microsoft.com/office/drawing/2014/main" id="{2AC7259E-CE77-2AD1-3FC9-139F2C9A4FC4}"/>
              </a:ext>
            </a:extLst>
          </xdr:cNvPr>
          <xdr:cNvSpPr/>
        </xdr:nvSpPr>
        <xdr:spPr>
          <a:xfrm>
            <a:off x="413237" y="2362200"/>
            <a:ext cx="31346" cy="252000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000"/>
          </a:p>
        </xdr:txBody>
      </xdr:sp>
      <xdr:sp macro="" textlink="">
        <xdr:nvSpPr>
          <xdr:cNvPr id="69" name="CuadroTexto 68">
            <a:extLst>
              <a:ext uri="{FF2B5EF4-FFF2-40B4-BE49-F238E27FC236}">
                <a16:creationId xmlns:a16="http://schemas.microsoft.com/office/drawing/2014/main" id="{5084EEFD-2B44-5465-D9B0-5D3630CBE823}"/>
              </a:ext>
            </a:extLst>
          </xdr:cNvPr>
          <xdr:cNvSpPr txBox="1"/>
        </xdr:nvSpPr>
        <xdr:spPr>
          <a:xfrm>
            <a:off x="457200" y="2324097"/>
            <a:ext cx="2127856" cy="30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2800" b="1">
                <a:solidFill>
                  <a:schemeClr val="accent4">
                    <a:lumMod val="75000"/>
                  </a:schemeClr>
                </a:solidFill>
                <a:latin typeface="Lato" panose="020F0502020204030203" pitchFamily="34" charset="0"/>
                <a:ea typeface="Lato" panose="020F0502020204030203" pitchFamily="34" charset="0"/>
                <a:cs typeface="Lato" panose="020F0502020204030203" pitchFamily="34" charset="0"/>
              </a:rPr>
              <a:t>AGUA</a:t>
            </a:r>
          </a:p>
        </xdr:txBody>
      </xdr:sp>
    </xdr:grpSp>
    <xdr:clientData/>
  </xdr:twoCellAnchor>
  <xdr:twoCellAnchor editAs="oneCell">
    <xdr:from>
      <xdr:col>16</xdr:col>
      <xdr:colOff>739140</xdr:colOff>
      <xdr:row>38</xdr:row>
      <xdr:rowOff>12700</xdr:rowOff>
    </xdr:from>
    <xdr:to>
      <xdr:col>22</xdr:col>
      <xdr:colOff>243840</xdr:colOff>
      <xdr:row>75</xdr:row>
      <xdr:rowOff>170180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3AD2E2B-8784-ADB9-DEF7-DDFC25C73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0540" y="10406380"/>
          <a:ext cx="6758940" cy="6924040"/>
        </a:xfrm>
        <a:prstGeom prst="rect">
          <a:avLst/>
        </a:prstGeom>
      </xdr:spPr>
    </xdr:pic>
    <xdr:clientData/>
  </xdr:twoCellAnchor>
  <xdr:twoCellAnchor>
    <xdr:from>
      <xdr:col>18</xdr:col>
      <xdr:colOff>431800</xdr:colOff>
      <xdr:row>52</xdr:row>
      <xdr:rowOff>149225</xdr:rowOff>
    </xdr:from>
    <xdr:to>
      <xdr:col>20</xdr:col>
      <xdr:colOff>101600</xdr:colOff>
      <xdr:row>61</xdr:row>
      <xdr:rowOff>114300</xdr:rowOff>
    </xdr:to>
    <xdr:sp macro="" textlink="'TAB DINAMICAS'!E59">
      <xdr:nvSpPr>
        <xdr:cNvPr id="81" name="CuadroTexto 80">
          <a:extLst>
            <a:ext uri="{FF2B5EF4-FFF2-40B4-BE49-F238E27FC236}">
              <a16:creationId xmlns:a16="http://schemas.microsoft.com/office/drawing/2014/main" id="{494C04D2-8064-4F36-B56A-2FA3C236C5C7}"/>
            </a:ext>
          </a:extLst>
        </xdr:cNvPr>
        <xdr:cNvSpPr txBox="1"/>
      </xdr:nvSpPr>
      <xdr:spPr>
        <a:xfrm>
          <a:off x="13741400" y="12557125"/>
          <a:ext cx="3162300" cy="156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9818481-7D73-4332-8A9A-3FB14CC7200D}" type="TxLink">
            <a:rPr lang="en-US" sz="4800" b="1" i="0" u="none" strike="noStrike">
              <a:solidFill>
                <a:srgbClr val="000000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0</a:t>
          </a:fld>
          <a:endParaRPr lang="es-ES" sz="4800" b="1">
            <a:solidFill>
              <a:schemeClr val="accent6">
                <a:lumMod val="75000"/>
              </a:schemeClr>
            </a:solidFill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18</xdr:col>
      <xdr:colOff>1282700</xdr:colOff>
      <xdr:row>59</xdr:row>
      <xdr:rowOff>85725</xdr:rowOff>
    </xdr:from>
    <xdr:to>
      <xdr:col>19</xdr:col>
      <xdr:colOff>711200</xdr:colOff>
      <xdr:row>62</xdr:row>
      <xdr:rowOff>152400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FFAADF4D-174D-4E69-A38B-4FD884B9171B}"/>
            </a:ext>
          </a:extLst>
        </xdr:cNvPr>
        <xdr:cNvSpPr txBox="1"/>
      </xdr:nvSpPr>
      <xdr:spPr>
        <a:xfrm>
          <a:off x="14592300" y="13738225"/>
          <a:ext cx="14224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440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m3</a:t>
          </a:r>
        </a:p>
      </xdr:txBody>
    </xdr:sp>
    <xdr:clientData/>
  </xdr:twoCellAnchor>
  <xdr:twoCellAnchor>
    <xdr:from>
      <xdr:col>16</xdr:col>
      <xdr:colOff>1247775</xdr:colOff>
      <xdr:row>75</xdr:row>
      <xdr:rowOff>136525</xdr:rowOff>
    </xdr:from>
    <xdr:to>
      <xdr:col>19</xdr:col>
      <xdr:colOff>1095375</xdr:colOff>
      <xdr:row>78</xdr:row>
      <xdr:rowOff>69854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D34E2159-9DB7-436D-BBC5-ACC0E84AADB0}"/>
            </a:ext>
          </a:extLst>
        </xdr:cNvPr>
        <xdr:cNvGrpSpPr/>
      </xdr:nvGrpSpPr>
      <xdr:grpSpPr>
        <a:xfrm>
          <a:off x="15600046" y="17025304"/>
          <a:ext cx="4010024" cy="473395"/>
          <a:chOff x="413237" y="2324097"/>
          <a:chExt cx="2171819" cy="309443"/>
        </a:xfrm>
      </xdr:grpSpPr>
      <xdr:sp macro="" textlink="">
        <xdr:nvSpPr>
          <xdr:cNvPr id="84" name="Rectángulo 83">
            <a:extLst>
              <a:ext uri="{FF2B5EF4-FFF2-40B4-BE49-F238E27FC236}">
                <a16:creationId xmlns:a16="http://schemas.microsoft.com/office/drawing/2014/main" id="{503F3C18-D814-74B9-C954-401DF58D3287}"/>
              </a:ext>
            </a:extLst>
          </xdr:cNvPr>
          <xdr:cNvSpPr/>
        </xdr:nvSpPr>
        <xdr:spPr>
          <a:xfrm>
            <a:off x="413237" y="2362200"/>
            <a:ext cx="31346" cy="252000"/>
          </a:xfrm>
          <a:prstGeom prst="rect">
            <a:avLst/>
          </a:prstGeom>
          <a:solidFill>
            <a:srgbClr val="00777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000"/>
          </a:p>
        </xdr:txBody>
      </xdr:sp>
      <xdr:sp macro="" textlink="">
        <xdr:nvSpPr>
          <xdr:cNvPr id="85" name="CuadroTexto 84">
            <a:extLst>
              <a:ext uri="{FF2B5EF4-FFF2-40B4-BE49-F238E27FC236}">
                <a16:creationId xmlns:a16="http://schemas.microsoft.com/office/drawing/2014/main" id="{9024616C-B923-FF63-2042-9E3EE901F6F7}"/>
              </a:ext>
            </a:extLst>
          </xdr:cNvPr>
          <xdr:cNvSpPr txBox="1"/>
        </xdr:nvSpPr>
        <xdr:spPr>
          <a:xfrm>
            <a:off x="457200" y="2324097"/>
            <a:ext cx="2127856" cy="30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2000" b="1">
                <a:solidFill>
                  <a:srgbClr val="009999"/>
                </a:solidFill>
                <a:latin typeface="Lato" panose="020F0502020204030203" pitchFamily="34" charset="0"/>
                <a:ea typeface="Lato" panose="020F0502020204030203" pitchFamily="34" charset="0"/>
                <a:cs typeface="Lato" panose="020F0502020204030203" pitchFamily="34" charset="0"/>
              </a:rPr>
              <a:t>ADIVITOS</a:t>
            </a:r>
          </a:p>
        </xdr:txBody>
      </xdr:sp>
    </xdr:grpSp>
    <xdr:clientData/>
  </xdr:twoCellAnchor>
  <xdr:twoCellAnchor>
    <xdr:from>
      <xdr:col>22</xdr:col>
      <xdr:colOff>1230086</xdr:colOff>
      <xdr:row>53</xdr:row>
      <xdr:rowOff>152401</xdr:rowOff>
    </xdr:from>
    <xdr:to>
      <xdr:col>22</xdr:col>
      <xdr:colOff>2373085</xdr:colOff>
      <xdr:row>56</xdr:row>
      <xdr:rowOff>108857</xdr:rowOff>
    </xdr:to>
    <xdr:sp macro="" textlink="'TAB DINAMICAS'!J48">
      <xdr:nvSpPr>
        <xdr:cNvPr id="107" name="CuadroTexto 106">
          <a:extLst>
            <a:ext uri="{FF2B5EF4-FFF2-40B4-BE49-F238E27FC236}">
              <a16:creationId xmlns:a16="http://schemas.microsoft.com/office/drawing/2014/main" id="{4CEB2661-5C65-45B5-8C88-0B7E19E27FFC}"/>
            </a:ext>
          </a:extLst>
        </xdr:cNvPr>
        <xdr:cNvSpPr txBox="1"/>
      </xdr:nvSpPr>
      <xdr:spPr>
        <a:xfrm>
          <a:off x="19703143" y="12986658"/>
          <a:ext cx="1142999" cy="511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B188752-6993-4579-86E9-36372D3E9A1B}" type="TxLink">
            <a:rPr lang="en-US" sz="1400" b="1" i="0" u="none" strike="noStrike">
              <a:solidFill>
                <a:srgbClr val="000000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249,48</a:t>
          </a:fld>
          <a:endParaRPr lang="es-ES" sz="1400" b="1"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22</xdr:col>
      <xdr:colOff>2936423</xdr:colOff>
      <xdr:row>54</xdr:row>
      <xdr:rowOff>8165</xdr:rowOff>
    </xdr:from>
    <xdr:to>
      <xdr:col>23</xdr:col>
      <xdr:colOff>598714</xdr:colOff>
      <xdr:row>56</xdr:row>
      <xdr:rowOff>119743</xdr:rowOff>
    </xdr:to>
    <xdr:sp macro="" textlink="'TAB DINAMICAS'!J48">
      <xdr:nvSpPr>
        <xdr:cNvPr id="108" name="CuadroTexto 107">
          <a:extLst>
            <a:ext uri="{FF2B5EF4-FFF2-40B4-BE49-F238E27FC236}">
              <a16:creationId xmlns:a16="http://schemas.microsoft.com/office/drawing/2014/main" id="{BE19EE11-66AF-49D9-9008-73CF1A71109E}"/>
            </a:ext>
          </a:extLst>
        </xdr:cNvPr>
        <xdr:cNvSpPr txBox="1"/>
      </xdr:nvSpPr>
      <xdr:spPr>
        <a:xfrm>
          <a:off x="21409480" y="13027479"/>
          <a:ext cx="1189263" cy="4816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AB0FBCD-F73B-493E-8868-9072FC8DA97F}" type="TxLink">
            <a:rPr lang="en-US" sz="1400" b="1" i="0" u="none" strike="noStrike">
              <a:solidFill>
                <a:srgbClr val="000000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249,48</a:t>
          </a:fld>
          <a:endParaRPr lang="es-ES" sz="1400" b="1"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22</xdr:col>
      <xdr:colOff>1355272</xdr:colOff>
      <xdr:row>55</xdr:row>
      <xdr:rowOff>163286</xdr:rowOff>
    </xdr:from>
    <xdr:to>
      <xdr:col>22</xdr:col>
      <xdr:colOff>2286001</xdr:colOff>
      <xdr:row>58</xdr:row>
      <xdr:rowOff>108857</xdr:rowOff>
    </xdr:to>
    <xdr:sp macro="" textlink="">
      <xdr:nvSpPr>
        <xdr:cNvPr id="109" name="CuadroTexto 108">
          <a:extLst>
            <a:ext uri="{FF2B5EF4-FFF2-40B4-BE49-F238E27FC236}">
              <a16:creationId xmlns:a16="http://schemas.microsoft.com/office/drawing/2014/main" id="{0C556143-582E-4EF1-ABE0-E5D3FE505306}"/>
            </a:ext>
          </a:extLst>
        </xdr:cNvPr>
        <xdr:cNvSpPr txBox="1"/>
      </xdr:nvSpPr>
      <xdr:spPr>
        <a:xfrm>
          <a:off x="19828329" y="13367657"/>
          <a:ext cx="930729" cy="500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GASOLINA </a:t>
          </a:r>
        </a:p>
        <a:p>
          <a:pPr algn="ctr"/>
          <a:r>
            <a:rPr lang="es-CO" sz="110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GAL</a:t>
          </a:r>
        </a:p>
      </xdr:txBody>
    </xdr:sp>
    <xdr:clientData/>
  </xdr:twoCellAnchor>
  <xdr:twoCellAnchor>
    <xdr:from>
      <xdr:col>22</xdr:col>
      <xdr:colOff>3121480</xdr:colOff>
      <xdr:row>55</xdr:row>
      <xdr:rowOff>176440</xdr:rowOff>
    </xdr:from>
    <xdr:to>
      <xdr:col>23</xdr:col>
      <xdr:colOff>385083</xdr:colOff>
      <xdr:row>58</xdr:row>
      <xdr:rowOff>160565</xdr:rowOff>
    </xdr:to>
    <xdr:sp macro="" textlink="">
      <xdr:nvSpPr>
        <xdr:cNvPr id="110" name="CuadroTexto 109">
          <a:extLst>
            <a:ext uri="{FF2B5EF4-FFF2-40B4-BE49-F238E27FC236}">
              <a16:creationId xmlns:a16="http://schemas.microsoft.com/office/drawing/2014/main" id="{D0E7764B-DAC8-4C92-B762-3264B796F36C}"/>
            </a:ext>
          </a:extLst>
        </xdr:cNvPr>
        <xdr:cNvSpPr txBox="1"/>
      </xdr:nvSpPr>
      <xdr:spPr>
        <a:xfrm>
          <a:off x="21594537" y="13380811"/>
          <a:ext cx="790575" cy="539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DIESEIL</a:t>
          </a:r>
        </a:p>
        <a:p>
          <a:pPr algn="ctr"/>
          <a:r>
            <a:rPr lang="es-CO" sz="110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GAL</a:t>
          </a:r>
        </a:p>
      </xdr:txBody>
    </xdr:sp>
    <xdr:clientData/>
  </xdr:twoCellAnchor>
  <xdr:twoCellAnchor editAs="oneCell">
    <xdr:from>
      <xdr:col>22</xdr:col>
      <xdr:colOff>1357994</xdr:colOff>
      <xdr:row>49</xdr:row>
      <xdr:rowOff>42181</xdr:rowOff>
    </xdr:from>
    <xdr:to>
      <xdr:col>22</xdr:col>
      <xdr:colOff>2198914</xdr:colOff>
      <xdr:row>53</xdr:row>
      <xdr:rowOff>164072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F1D4C0A4-0097-4E63-9419-8FE63BEF7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831051" y="12136210"/>
          <a:ext cx="840920" cy="862119"/>
        </a:xfrm>
        <a:prstGeom prst="rect">
          <a:avLst/>
        </a:prstGeom>
      </xdr:spPr>
    </xdr:pic>
    <xdr:clientData/>
  </xdr:twoCellAnchor>
  <xdr:twoCellAnchor>
    <xdr:from>
      <xdr:col>24</xdr:col>
      <xdr:colOff>653141</xdr:colOff>
      <xdr:row>47</xdr:row>
      <xdr:rowOff>119744</xdr:rowOff>
    </xdr:from>
    <xdr:to>
      <xdr:col>31</xdr:col>
      <xdr:colOff>228599</xdr:colOff>
      <xdr:row>84</xdr:row>
      <xdr:rowOff>152401</xdr:rowOff>
    </xdr:to>
    <xdr:sp macro="" textlink="">
      <xdr:nvSpPr>
        <xdr:cNvPr id="116" name="Rectángulo: esquinas redondeadas 4">
          <a:extLst>
            <a:ext uri="{FF2B5EF4-FFF2-40B4-BE49-F238E27FC236}">
              <a16:creationId xmlns:a16="http://schemas.microsoft.com/office/drawing/2014/main" id="{66B0FA7E-714E-45B9-831A-E111A580C414}"/>
            </a:ext>
          </a:extLst>
        </xdr:cNvPr>
        <xdr:cNvSpPr/>
      </xdr:nvSpPr>
      <xdr:spPr>
        <a:xfrm>
          <a:off x="23447827" y="11843658"/>
          <a:ext cx="5138058" cy="687977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658586</xdr:colOff>
      <xdr:row>59</xdr:row>
      <xdr:rowOff>152401</xdr:rowOff>
    </xdr:from>
    <xdr:to>
      <xdr:col>24</xdr:col>
      <xdr:colOff>489857</xdr:colOff>
      <xdr:row>84</xdr:row>
      <xdr:rowOff>97971</xdr:rowOff>
    </xdr:to>
    <xdr:sp macro="" textlink="">
      <xdr:nvSpPr>
        <xdr:cNvPr id="117" name="Rectángulo: esquinas redondeadas 4">
          <a:extLst>
            <a:ext uri="{FF2B5EF4-FFF2-40B4-BE49-F238E27FC236}">
              <a16:creationId xmlns:a16="http://schemas.microsoft.com/office/drawing/2014/main" id="{6EAC756E-E5FB-4BAD-87D5-F4C1104201E4}"/>
            </a:ext>
          </a:extLst>
        </xdr:cNvPr>
        <xdr:cNvSpPr/>
      </xdr:nvSpPr>
      <xdr:spPr>
        <a:xfrm>
          <a:off x="19131643" y="14097001"/>
          <a:ext cx="4152900" cy="4571999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593272</xdr:colOff>
      <xdr:row>59</xdr:row>
      <xdr:rowOff>87084</xdr:rowOff>
    </xdr:from>
    <xdr:to>
      <xdr:col>24</xdr:col>
      <xdr:colOff>642257</xdr:colOff>
      <xdr:row>83</xdr:row>
      <xdr:rowOff>174170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F08773D3-8573-4C57-954E-2A64A5119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174170</xdr:colOff>
      <xdr:row>51</xdr:row>
      <xdr:rowOff>97971</xdr:rowOff>
    </xdr:from>
    <xdr:to>
      <xdr:col>31</xdr:col>
      <xdr:colOff>43542</xdr:colOff>
      <xdr:row>83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CBDD046B-072D-4DFD-94E6-EFBD961F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140152</xdr:colOff>
      <xdr:row>48</xdr:row>
      <xdr:rowOff>41276</xdr:rowOff>
    </xdr:from>
    <xdr:to>
      <xdr:col>30</xdr:col>
      <xdr:colOff>119743</xdr:colOff>
      <xdr:row>51</xdr:row>
      <xdr:rowOff>65314</xdr:rowOff>
    </xdr:to>
    <xdr:sp macro="" textlink="">
      <xdr:nvSpPr>
        <xdr:cNvPr id="120" name="CuadroTexto 119">
          <a:extLst>
            <a:ext uri="{FF2B5EF4-FFF2-40B4-BE49-F238E27FC236}">
              <a16:creationId xmlns:a16="http://schemas.microsoft.com/office/drawing/2014/main" id="{7A6DDCF3-A94A-4A77-8F7E-4835E04647A3}"/>
            </a:ext>
          </a:extLst>
        </xdr:cNvPr>
        <xdr:cNvSpPr txBox="1"/>
      </xdr:nvSpPr>
      <xdr:spPr>
        <a:xfrm>
          <a:off x="24524152" y="11950247"/>
          <a:ext cx="3158220" cy="579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400" b="1">
              <a:solidFill>
                <a:schemeClr val="accent2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Fuente de consumo</a:t>
          </a:r>
        </a:p>
      </xdr:txBody>
    </xdr:sp>
    <xdr:clientData/>
  </xdr:twoCellAnchor>
  <xdr:twoCellAnchor>
    <xdr:from>
      <xdr:col>22</xdr:col>
      <xdr:colOff>1023260</xdr:colOff>
      <xdr:row>41</xdr:row>
      <xdr:rowOff>87087</xdr:rowOff>
    </xdr:from>
    <xdr:to>
      <xdr:col>24</xdr:col>
      <xdr:colOff>762003</xdr:colOff>
      <xdr:row>45</xdr:row>
      <xdr:rowOff>32657</xdr:rowOff>
    </xdr:to>
    <xdr:grpSp>
      <xdr:nvGrpSpPr>
        <xdr:cNvPr id="121" name="Grupo 120">
          <a:extLst>
            <a:ext uri="{FF2B5EF4-FFF2-40B4-BE49-F238E27FC236}">
              <a16:creationId xmlns:a16="http://schemas.microsoft.com/office/drawing/2014/main" id="{2C12324C-0B59-4713-AD1C-982E1FAE860C}"/>
            </a:ext>
          </a:extLst>
        </xdr:cNvPr>
        <xdr:cNvGrpSpPr/>
      </xdr:nvGrpSpPr>
      <xdr:grpSpPr>
        <a:xfrm>
          <a:off x="22624055" y="10823668"/>
          <a:ext cx="4064998" cy="665660"/>
          <a:chOff x="413237" y="2324097"/>
          <a:chExt cx="2171819" cy="351677"/>
        </a:xfrm>
      </xdr:grpSpPr>
      <xdr:sp macro="" textlink="">
        <xdr:nvSpPr>
          <xdr:cNvPr id="122" name="Rectángulo 121">
            <a:extLst>
              <a:ext uri="{FF2B5EF4-FFF2-40B4-BE49-F238E27FC236}">
                <a16:creationId xmlns:a16="http://schemas.microsoft.com/office/drawing/2014/main" id="{803DCDE5-F1ED-AEB1-44B1-CFAB88456698}"/>
              </a:ext>
            </a:extLst>
          </xdr:cNvPr>
          <xdr:cNvSpPr/>
        </xdr:nvSpPr>
        <xdr:spPr>
          <a:xfrm>
            <a:off x="413237" y="2362200"/>
            <a:ext cx="31346" cy="25200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000"/>
          </a:p>
        </xdr:txBody>
      </xdr:sp>
      <xdr:sp macro="" textlink="">
        <xdr:nvSpPr>
          <xdr:cNvPr id="123" name="CuadroTexto 122">
            <a:extLst>
              <a:ext uri="{FF2B5EF4-FFF2-40B4-BE49-F238E27FC236}">
                <a16:creationId xmlns:a16="http://schemas.microsoft.com/office/drawing/2014/main" id="{9ED7C0E0-48DA-B1FB-5E80-D16196E971E0}"/>
              </a:ext>
            </a:extLst>
          </xdr:cNvPr>
          <xdr:cNvSpPr txBox="1"/>
        </xdr:nvSpPr>
        <xdr:spPr>
          <a:xfrm>
            <a:off x="436843" y="2324097"/>
            <a:ext cx="2148213" cy="3516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3200" b="1">
                <a:solidFill>
                  <a:schemeClr val="accent2"/>
                </a:solidFill>
                <a:latin typeface="Lato" panose="020F0502020204030203" pitchFamily="34" charset="0"/>
                <a:ea typeface="Lato" panose="020F0502020204030203" pitchFamily="34" charset="0"/>
                <a:cs typeface="Lato" panose="020F0502020204030203" pitchFamily="34" charset="0"/>
              </a:rPr>
              <a:t>COMBUSTIBLE</a:t>
            </a:r>
          </a:p>
        </xdr:txBody>
      </xdr:sp>
    </xdr:grpSp>
    <xdr:clientData/>
  </xdr:twoCellAnchor>
  <xdr:twoCellAnchor editAs="oneCell">
    <xdr:from>
      <xdr:col>22</xdr:col>
      <xdr:colOff>3099709</xdr:colOff>
      <xdr:row>49</xdr:row>
      <xdr:rowOff>63666</xdr:rowOff>
    </xdr:from>
    <xdr:to>
      <xdr:col>23</xdr:col>
      <xdr:colOff>413657</xdr:colOff>
      <xdr:row>53</xdr:row>
      <xdr:rowOff>164358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4CD2B7BE-BCF2-494E-AD30-265C0753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72766" y="12157695"/>
          <a:ext cx="840920" cy="840920"/>
        </a:xfrm>
        <a:prstGeom prst="rect">
          <a:avLst/>
        </a:prstGeom>
      </xdr:spPr>
    </xdr:pic>
    <xdr:clientData/>
  </xdr:twoCellAnchor>
  <xdr:twoCellAnchor editAs="oneCell">
    <xdr:from>
      <xdr:col>16</xdr:col>
      <xdr:colOff>511629</xdr:colOff>
      <xdr:row>84</xdr:row>
      <xdr:rowOff>10885</xdr:rowOff>
    </xdr:from>
    <xdr:to>
      <xdr:col>18</xdr:col>
      <xdr:colOff>1785257</xdr:colOff>
      <xdr:row>102</xdr:row>
      <xdr:rowOff>119743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7DDD339D-8989-BECF-B4FC-9D2AA2457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4800" y="18581914"/>
          <a:ext cx="3439886" cy="3439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1970314</xdr:colOff>
      <xdr:row>84</xdr:row>
      <xdr:rowOff>32657</xdr:rowOff>
    </xdr:from>
    <xdr:to>
      <xdr:col>22</xdr:col>
      <xdr:colOff>326572</xdr:colOff>
      <xdr:row>102</xdr:row>
      <xdr:rowOff>141515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068BE16C-342F-44F3-B2B6-F5FB13DE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359743" y="18603686"/>
          <a:ext cx="3439886" cy="3439886"/>
        </a:xfrm>
        <a:prstGeom prst="rect">
          <a:avLst/>
        </a:prstGeom>
      </xdr:spPr>
    </xdr:pic>
    <xdr:clientData/>
  </xdr:twoCellAnchor>
  <xdr:twoCellAnchor>
    <xdr:from>
      <xdr:col>16</xdr:col>
      <xdr:colOff>1208314</xdr:colOff>
      <xdr:row>94</xdr:row>
      <xdr:rowOff>43543</xdr:rowOff>
    </xdr:from>
    <xdr:to>
      <xdr:col>18</xdr:col>
      <xdr:colOff>1132113</xdr:colOff>
      <xdr:row>98</xdr:row>
      <xdr:rowOff>106589</xdr:rowOff>
    </xdr:to>
    <xdr:sp macro="" textlink="'TAB DINAMICAS'!J78">
      <xdr:nvSpPr>
        <xdr:cNvPr id="128" name="CuadroTexto 127">
          <a:extLst>
            <a:ext uri="{FF2B5EF4-FFF2-40B4-BE49-F238E27FC236}">
              <a16:creationId xmlns:a16="http://schemas.microsoft.com/office/drawing/2014/main" id="{55E3ACC0-580F-434D-BD67-5BF3F2602B12}"/>
            </a:ext>
          </a:extLst>
        </xdr:cNvPr>
        <xdr:cNvSpPr txBox="1"/>
      </xdr:nvSpPr>
      <xdr:spPr>
        <a:xfrm>
          <a:off x="12431485" y="20465143"/>
          <a:ext cx="2090057" cy="803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E3DA848-70EF-4818-89C2-66D19634D7D0}" type="TxLink">
            <a:rPr lang="en-US" sz="2800" b="1" i="0" u="none" strike="noStrike">
              <a:solidFill>
                <a:schemeClr val="bg1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0</a:t>
          </a:fld>
          <a:endParaRPr lang="es-ES" sz="5400" b="1">
            <a:solidFill>
              <a:schemeClr val="bg1"/>
            </a:solidFill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19</xdr:col>
      <xdr:colOff>707572</xdr:colOff>
      <xdr:row>94</xdr:row>
      <xdr:rowOff>0</xdr:rowOff>
    </xdr:from>
    <xdr:to>
      <xdr:col>21</xdr:col>
      <xdr:colOff>500743</xdr:colOff>
      <xdr:row>98</xdr:row>
      <xdr:rowOff>63046</xdr:rowOff>
    </xdr:to>
    <xdr:sp macro="" textlink="'TAB DINAMICAS'!E78">
      <xdr:nvSpPr>
        <xdr:cNvPr id="129" name="CuadroTexto 128">
          <a:extLst>
            <a:ext uri="{FF2B5EF4-FFF2-40B4-BE49-F238E27FC236}">
              <a16:creationId xmlns:a16="http://schemas.microsoft.com/office/drawing/2014/main" id="{99086BB3-AE67-4207-BAD8-5103CD9F36DA}"/>
            </a:ext>
          </a:extLst>
        </xdr:cNvPr>
        <xdr:cNvSpPr txBox="1"/>
      </xdr:nvSpPr>
      <xdr:spPr>
        <a:xfrm>
          <a:off x="16089086" y="20421600"/>
          <a:ext cx="2090057" cy="803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1E6FFAE-4ADA-4D60-B1CA-2EC6EA422A8C}" type="TxLink">
            <a:rPr lang="en-US" sz="2800" b="1" i="0" u="none" strike="noStrike">
              <a:solidFill>
                <a:schemeClr val="bg1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pPr algn="ctr"/>
            <a:t>0</a:t>
          </a:fld>
          <a:endParaRPr lang="es-ES" sz="5400" b="1">
            <a:solidFill>
              <a:schemeClr val="bg1"/>
            </a:solidFill>
            <a:latin typeface="Lato" panose="020F0502020204030203" pitchFamily="34" charset="0"/>
            <a:ea typeface="Lato" panose="020F0502020204030203" pitchFamily="34" charset="0"/>
            <a:cs typeface="Lato" panose="020F0502020204030203" pitchFamily="34" charset="0"/>
          </a:endParaRPr>
        </a:p>
      </xdr:txBody>
    </xdr:sp>
    <xdr:clientData/>
  </xdr:twoCellAnchor>
  <xdr:twoCellAnchor>
    <xdr:from>
      <xdr:col>17</xdr:col>
      <xdr:colOff>163285</xdr:colOff>
      <xdr:row>97</xdr:row>
      <xdr:rowOff>21772</xdr:rowOff>
    </xdr:from>
    <xdr:to>
      <xdr:col>18</xdr:col>
      <xdr:colOff>789212</xdr:colOff>
      <xdr:row>100</xdr:row>
      <xdr:rowOff>88446</xdr:rowOff>
    </xdr:to>
    <xdr:sp macro="" textlink="">
      <xdr:nvSpPr>
        <xdr:cNvPr id="130" name="CuadroTexto 129">
          <a:extLst>
            <a:ext uri="{FF2B5EF4-FFF2-40B4-BE49-F238E27FC236}">
              <a16:creationId xmlns:a16="http://schemas.microsoft.com/office/drawing/2014/main" id="{69FE7C99-1C89-4BE0-86E7-E970E6D42280}"/>
            </a:ext>
          </a:extLst>
        </xdr:cNvPr>
        <xdr:cNvSpPr txBox="1"/>
      </xdr:nvSpPr>
      <xdr:spPr>
        <a:xfrm>
          <a:off x="12758056" y="20998543"/>
          <a:ext cx="1420585" cy="6218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40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Lt</a:t>
          </a:r>
        </a:p>
      </xdr:txBody>
    </xdr:sp>
    <xdr:clientData/>
  </xdr:twoCellAnchor>
  <xdr:twoCellAnchor>
    <xdr:from>
      <xdr:col>19</xdr:col>
      <xdr:colOff>1034142</xdr:colOff>
      <xdr:row>96</xdr:row>
      <xdr:rowOff>152401</xdr:rowOff>
    </xdr:from>
    <xdr:to>
      <xdr:col>21</xdr:col>
      <xdr:colOff>157841</xdr:colOff>
      <xdr:row>100</xdr:row>
      <xdr:rowOff>34018</xdr:rowOff>
    </xdr:to>
    <xdr:sp macro="" textlink="">
      <xdr:nvSpPr>
        <xdr:cNvPr id="131" name="CuadroTexto 130">
          <a:extLst>
            <a:ext uri="{FF2B5EF4-FFF2-40B4-BE49-F238E27FC236}">
              <a16:creationId xmlns:a16="http://schemas.microsoft.com/office/drawing/2014/main" id="{D4101A5F-3AF2-4627-A593-249673C9EF55}"/>
            </a:ext>
          </a:extLst>
        </xdr:cNvPr>
        <xdr:cNvSpPr txBox="1"/>
      </xdr:nvSpPr>
      <xdr:spPr>
        <a:xfrm>
          <a:off x="16415656" y="20944115"/>
          <a:ext cx="1420585" cy="6218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400">
              <a:solidFill>
                <a:schemeClr val="bg1">
                  <a:lumMod val="50000"/>
                </a:schemeClr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Kg</a:t>
          </a:r>
        </a:p>
      </xdr:txBody>
    </xdr:sp>
    <xdr:clientData/>
  </xdr:twoCellAnchor>
  <xdr:twoCellAnchor editAs="oneCell">
    <xdr:from>
      <xdr:col>22</xdr:col>
      <xdr:colOff>914400</xdr:colOff>
      <xdr:row>20</xdr:row>
      <xdr:rowOff>45110</xdr:rowOff>
    </xdr:from>
    <xdr:to>
      <xdr:col>22</xdr:col>
      <xdr:colOff>2789530</xdr:colOff>
      <xdr:row>25</xdr:row>
      <xdr:rowOff>777240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28D8F2C7-0CC7-1F1E-8289-954358653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0040" y="5287670"/>
          <a:ext cx="1875130" cy="1875130"/>
        </a:xfrm>
        <a:prstGeom prst="rect">
          <a:avLst/>
        </a:prstGeom>
      </xdr:spPr>
    </xdr:pic>
    <xdr:clientData/>
  </xdr:twoCellAnchor>
  <xdr:twoCellAnchor editAs="oneCell">
    <xdr:from>
      <xdr:col>23</xdr:col>
      <xdr:colOff>411480</xdr:colOff>
      <xdr:row>87</xdr:row>
      <xdr:rowOff>76200</xdr:rowOff>
    </xdr:from>
    <xdr:to>
      <xdr:col>28</xdr:col>
      <xdr:colOff>30480</xdr:colOff>
      <xdr:row>103</xdr:row>
      <xdr:rowOff>30480</xdr:rowOff>
    </xdr:to>
    <xdr:pic>
      <xdr:nvPicPr>
        <xdr:cNvPr id="134" name="Imagen 1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87D3455-7194-4CBD-9950-0F8EC4BEC0E9}"/>
            </a:ext>
            <a:ext uri="{147F2762-F138-4A5C-976F-8EAC2B608ADB}">
              <a16:predDERef xmlns:a16="http://schemas.microsoft.com/office/drawing/2014/main" pred="{770A38DA-9E70-4940-836B-EB5363934DFE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2800" y="19095720"/>
          <a:ext cx="3581400" cy="2880360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3</xdr:row>
      <xdr:rowOff>283029</xdr:rowOff>
    </xdr:from>
    <xdr:to>
      <xdr:col>3</xdr:col>
      <xdr:colOff>685799</xdr:colOff>
      <xdr:row>103</xdr:row>
      <xdr:rowOff>54428</xdr:rowOff>
    </xdr:to>
    <xdr:sp macro="" textlink="">
      <xdr:nvSpPr>
        <xdr:cNvPr id="142" name="Rectángulo: esquinas redondeadas 17">
          <a:extLst>
            <a:ext uri="{FF2B5EF4-FFF2-40B4-BE49-F238E27FC236}">
              <a16:creationId xmlns:a16="http://schemas.microsoft.com/office/drawing/2014/main" id="{956C7D3B-1A4B-462F-A3AA-E320810B14AC}"/>
            </a:ext>
          </a:extLst>
        </xdr:cNvPr>
        <xdr:cNvSpPr/>
      </xdr:nvSpPr>
      <xdr:spPr>
        <a:xfrm>
          <a:off x="54429" y="1230086"/>
          <a:ext cx="3015341" cy="21107399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163285</xdr:colOff>
      <xdr:row>7</xdr:row>
      <xdr:rowOff>43545</xdr:rowOff>
    </xdr:from>
    <xdr:to>
      <xdr:col>2</xdr:col>
      <xdr:colOff>61910</xdr:colOff>
      <xdr:row>9</xdr:row>
      <xdr:rowOff>6468</xdr:rowOff>
    </xdr:to>
    <xdr:grpSp>
      <xdr:nvGrpSpPr>
        <xdr:cNvPr id="139" name="Grupo 138">
          <a:extLst>
            <a:ext uri="{FF2B5EF4-FFF2-40B4-BE49-F238E27FC236}">
              <a16:creationId xmlns:a16="http://schemas.microsoft.com/office/drawing/2014/main" id="{8F128DDE-BFFE-4783-9DC0-74276454F6DC}"/>
            </a:ext>
          </a:extLst>
        </xdr:cNvPr>
        <xdr:cNvGrpSpPr/>
      </xdr:nvGrpSpPr>
      <xdr:grpSpPr>
        <a:xfrm>
          <a:off x="165190" y="1950450"/>
          <a:ext cx="1478823" cy="362973"/>
          <a:chOff x="410651" y="2273080"/>
          <a:chExt cx="1406859" cy="358998"/>
        </a:xfrm>
      </xdr:grpSpPr>
      <xdr:sp macro="" textlink="">
        <xdr:nvSpPr>
          <xdr:cNvPr id="140" name="Rectángulo 139">
            <a:extLst>
              <a:ext uri="{FF2B5EF4-FFF2-40B4-BE49-F238E27FC236}">
                <a16:creationId xmlns:a16="http://schemas.microsoft.com/office/drawing/2014/main" id="{4685EE96-2889-B63F-FF9C-42996B617EBB}"/>
              </a:ext>
            </a:extLst>
          </xdr:cNvPr>
          <xdr:cNvSpPr/>
        </xdr:nvSpPr>
        <xdr:spPr>
          <a:xfrm>
            <a:off x="410651" y="2273080"/>
            <a:ext cx="115371" cy="358998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41" name="CuadroTexto 140">
            <a:extLst>
              <a:ext uri="{FF2B5EF4-FFF2-40B4-BE49-F238E27FC236}">
                <a16:creationId xmlns:a16="http://schemas.microsoft.com/office/drawing/2014/main" id="{E2CEADF6-2BFE-91EF-C1F5-4123C3B1C7D2}"/>
              </a:ext>
            </a:extLst>
          </xdr:cNvPr>
          <xdr:cNvSpPr txBox="1"/>
        </xdr:nvSpPr>
        <xdr:spPr>
          <a:xfrm>
            <a:off x="529630" y="2288606"/>
            <a:ext cx="128788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600" b="1">
                <a:solidFill>
                  <a:srgbClr val="002060"/>
                </a:solidFill>
              </a:rPr>
              <a:t>RESPEL</a:t>
            </a:r>
          </a:p>
        </xdr:txBody>
      </xdr:sp>
    </xdr:grpSp>
    <xdr:clientData/>
  </xdr:twoCellAnchor>
  <xdr:twoCellAnchor>
    <xdr:from>
      <xdr:col>0</xdr:col>
      <xdr:colOff>32659</xdr:colOff>
      <xdr:row>10</xdr:row>
      <xdr:rowOff>43547</xdr:rowOff>
    </xdr:from>
    <xdr:to>
      <xdr:col>1</xdr:col>
      <xdr:colOff>600105</xdr:colOff>
      <xdr:row>11</xdr:row>
      <xdr:rowOff>97508</xdr:rowOff>
    </xdr:to>
    <xdr:sp macro="" textlink="">
      <xdr:nvSpPr>
        <xdr:cNvPr id="143" name="CuadroTexto 142">
          <a:extLst>
            <a:ext uri="{FF2B5EF4-FFF2-40B4-BE49-F238E27FC236}">
              <a16:creationId xmlns:a16="http://schemas.microsoft.com/office/drawing/2014/main" id="{36F4AE4E-4CAC-45E5-99A4-A10F29CCAD89}"/>
            </a:ext>
          </a:extLst>
        </xdr:cNvPr>
        <xdr:cNvSpPr txBox="1"/>
      </xdr:nvSpPr>
      <xdr:spPr>
        <a:xfrm>
          <a:off x="32659" y="2558147"/>
          <a:ext cx="1362103" cy="27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0">
              <a:solidFill>
                <a:srgbClr val="002060"/>
              </a:solidFill>
            </a:rPr>
            <a:t>Mes:</a:t>
          </a:r>
        </a:p>
      </xdr:txBody>
    </xdr:sp>
    <xdr:clientData/>
  </xdr:twoCellAnchor>
  <xdr:twoCellAnchor>
    <xdr:from>
      <xdr:col>2</xdr:col>
      <xdr:colOff>54431</xdr:colOff>
      <xdr:row>10</xdr:row>
      <xdr:rowOff>32656</xdr:rowOff>
    </xdr:from>
    <xdr:to>
      <xdr:col>3</xdr:col>
      <xdr:colOff>621877</xdr:colOff>
      <xdr:row>11</xdr:row>
      <xdr:rowOff>86617</xdr:rowOff>
    </xdr:to>
    <xdr:sp macro="" textlink="">
      <xdr:nvSpPr>
        <xdr:cNvPr id="144" name="CuadroTexto 143">
          <a:extLst>
            <a:ext uri="{FF2B5EF4-FFF2-40B4-BE49-F238E27FC236}">
              <a16:creationId xmlns:a16="http://schemas.microsoft.com/office/drawing/2014/main" id="{8FE52355-E899-42EE-AF33-9C1DA9AA4BAB}"/>
            </a:ext>
          </a:extLst>
        </xdr:cNvPr>
        <xdr:cNvSpPr txBox="1"/>
      </xdr:nvSpPr>
      <xdr:spPr>
        <a:xfrm>
          <a:off x="1643745" y="2547256"/>
          <a:ext cx="1362103" cy="27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0">
              <a:solidFill>
                <a:srgbClr val="002060"/>
              </a:solidFill>
            </a:rPr>
            <a:t>Proyecto:</a:t>
          </a:r>
        </a:p>
      </xdr:txBody>
    </xdr:sp>
    <xdr:clientData/>
  </xdr:twoCellAnchor>
  <xdr:oneCellAnchor>
    <xdr:from>
      <xdr:col>1</xdr:col>
      <xdr:colOff>532040</xdr:colOff>
      <xdr:row>12</xdr:row>
      <xdr:rowOff>87081</xdr:rowOff>
    </xdr:from>
    <xdr:ext cx="1645103" cy="2536375"/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0" name="PROYECTO 3">
              <a:extLst>
                <a:ext uri="{FF2B5EF4-FFF2-40B4-BE49-F238E27FC236}">
                  <a16:creationId xmlns:a16="http://schemas.microsoft.com/office/drawing/2014/main" id="{9B2941E5-861E-428F-82FF-3BA5F97D5A6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YECT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9440" y="2957281"/>
              <a:ext cx="1645103" cy="2536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oneCellAnchor>
  <xdr:twoCellAnchor>
    <xdr:from>
      <xdr:col>0</xdr:col>
      <xdr:colOff>97973</xdr:colOff>
      <xdr:row>24</xdr:row>
      <xdr:rowOff>185065</xdr:rowOff>
    </xdr:from>
    <xdr:to>
      <xdr:col>2</xdr:col>
      <xdr:colOff>500743</xdr:colOff>
      <xdr:row>25</xdr:row>
      <xdr:rowOff>293920</xdr:rowOff>
    </xdr:to>
    <xdr:grpSp>
      <xdr:nvGrpSpPr>
        <xdr:cNvPr id="145" name="Grupo 144">
          <a:extLst>
            <a:ext uri="{FF2B5EF4-FFF2-40B4-BE49-F238E27FC236}">
              <a16:creationId xmlns:a16="http://schemas.microsoft.com/office/drawing/2014/main" id="{AEAB2A69-1962-432B-B51C-B77A5E0C235A}"/>
            </a:ext>
          </a:extLst>
        </xdr:cNvPr>
        <xdr:cNvGrpSpPr/>
      </xdr:nvGrpSpPr>
      <xdr:grpSpPr>
        <a:xfrm>
          <a:off x="98926" y="5964836"/>
          <a:ext cx="1984872" cy="518429"/>
          <a:chOff x="410651" y="2273080"/>
          <a:chExt cx="1406859" cy="358998"/>
        </a:xfrm>
      </xdr:grpSpPr>
      <xdr:sp macro="" textlink="">
        <xdr:nvSpPr>
          <xdr:cNvPr id="146" name="Rectángulo 145">
            <a:extLst>
              <a:ext uri="{FF2B5EF4-FFF2-40B4-BE49-F238E27FC236}">
                <a16:creationId xmlns:a16="http://schemas.microsoft.com/office/drawing/2014/main" id="{C5D9C742-E8FC-56B6-85E0-614EF54B9A19}"/>
              </a:ext>
            </a:extLst>
          </xdr:cNvPr>
          <xdr:cNvSpPr/>
        </xdr:nvSpPr>
        <xdr:spPr>
          <a:xfrm>
            <a:off x="410651" y="2273080"/>
            <a:ext cx="92252" cy="358998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47" name="CuadroTexto 146">
            <a:extLst>
              <a:ext uri="{FF2B5EF4-FFF2-40B4-BE49-F238E27FC236}">
                <a16:creationId xmlns:a16="http://schemas.microsoft.com/office/drawing/2014/main" id="{245B74E3-1440-336C-D373-879A1DE1376B}"/>
              </a:ext>
            </a:extLst>
          </xdr:cNvPr>
          <xdr:cNvSpPr txBox="1"/>
        </xdr:nvSpPr>
        <xdr:spPr>
          <a:xfrm>
            <a:off x="529630" y="2288606"/>
            <a:ext cx="128788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600" b="1">
                <a:solidFill>
                  <a:srgbClr val="002060"/>
                </a:solidFill>
              </a:rPr>
              <a:t>NO PELIGROSOS</a:t>
            </a:r>
          </a:p>
        </xdr:txBody>
      </xdr:sp>
    </xdr:grpSp>
    <xdr:clientData/>
  </xdr:twoCellAnchor>
  <xdr:twoCellAnchor>
    <xdr:from>
      <xdr:col>0</xdr:col>
      <xdr:colOff>10888</xdr:colOff>
      <xdr:row>25</xdr:row>
      <xdr:rowOff>391883</xdr:rowOff>
    </xdr:from>
    <xdr:to>
      <xdr:col>1</xdr:col>
      <xdr:colOff>578334</xdr:colOff>
      <xdr:row>25</xdr:row>
      <xdr:rowOff>663558</xdr:rowOff>
    </xdr:to>
    <xdr:sp macro="" textlink="">
      <xdr:nvSpPr>
        <xdr:cNvPr id="148" name="CuadroTexto 147">
          <a:extLst>
            <a:ext uri="{FF2B5EF4-FFF2-40B4-BE49-F238E27FC236}">
              <a16:creationId xmlns:a16="http://schemas.microsoft.com/office/drawing/2014/main" id="{2FDE8121-CF1D-4999-AC24-519F0553F17D}"/>
            </a:ext>
          </a:extLst>
        </xdr:cNvPr>
        <xdr:cNvSpPr txBox="1"/>
      </xdr:nvSpPr>
      <xdr:spPr>
        <a:xfrm>
          <a:off x="10888" y="6618512"/>
          <a:ext cx="1362103" cy="27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0">
              <a:solidFill>
                <a:srgbClr val="002060"/>
              </a:solidFill>
            </a:rPr>
            <a:t>Mes:</a:t>
          </a:r>
        </a:p>
      </xdr:txBody>
    </xdr:sp>
    <xdr:clientData/>
  </xdr:twoCellAnchor>
  <xdr:twoCellAnchor>
    <xdr:from>
      <xdr:col>1</xdr:col>
      <xdr:colOff>729343</xdr:colOff>
      <xdr:row>25</xdr:row>
      <xdr:rowOff>402768</xdr:rowOff>
    </xdr:from>
    <xdr:to>
      <xdr:col>3</xdr:col>
      <xdr:colOff>502132</xdr:colOff>
      <xdr:row>25</xdr:row>
      <xdr:rowOff>674443</xdr:rowOff>
    </xdr:to>
    <xdr:sp macro="" textlink="">
      <xdr:nvSpPr>
        <xdr:cNvPr id="149" name="CuadroTexto 148">
          <a:extLst>
            <a:ext uri="{FF2B5EF4-FFF2-40B4-BE49-F238E27FC236}">
              <a16:creationId xmlns:a16="http://schemas.microsoft.com/office/drawing/2014/main" id="{3E217E42-AA2B-42AC-94D8-5D5F216EE5E9}"/>
            </a:ext>
          </a:extLst>
        </xdr:cNvPr>
        <xdr:cNvSpPr txBox="1"/>
      </xdr:nvSpPr>
      <xdr:spPr>
        <a:xfrm>
          <a:off x="1524000" y="6629397"/>
          <a:ext cx="1362103" cy="27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0">
              <a:solidFill>
                <a:srgbClr val="002060"/>
              </a:solidFill>
            </a:rPr>
            <a:t>Proyecto:</a:t>
          </a:r>
        </a:p>
      </xdr:txBody>
    </xdr:sp>
    <xdr:clientData/>
  </xdr:twoCellAnchor>
  <xdr:twoCellAnchor editAs="oneCell">
    <xdr:from>
      <xdr:col>1</xdr:col>
      <xdr:colOff>545375</xdr:colOff>
      <xdr:row>25</xdr:row>
      <xdr:rowOff>783778</xdr:rowOff>
    </xdr:from>
    <xdr:to>
      <xdr:col>3</xdr:col>
      <xdr:colOff>609601</xdr:colOff>
      <xdr:row>34</xdr:row>
      <xdr:rowOff>21772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8" name="PROYECTO 1">
              <a:extLst>
                <a:ext uri="{FF2B5EF4-FFF2-40B4-BE49-F238E27FC236}">
                  <a16:creationId xmlns:a16="http://schemas.microsoft.com/office/drawing/2014/main" id="{1BCD3D3B-BA02-4765-BDE4-72F96D7DE8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YEC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2775" y="6854378"/>
              <a:ext cx="1639026" cy="24637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97973</xdr:colOff>
      <xdr:row>35</xdr:row>
      <xdr:rowOff>76208</xdr:rowOff>
    </xdr:from>
    <xdr:to>
      <xdr:col>2</xdr:col>
      <xdr:colOff>500743</xdr:colOff>
      <xdr:row>38</xdr:row>
      <xdr:rowOff>43549</xdr:rowOff>
    </xdr:to>
    <xdr:grpSp>
      <xdr:nvGrpSpPr>
        <xdr:cNvPr id="150" name="Grupo 149">
          <a:extLst>
            <a:ext uri="{FF2B5EF4-FFF2-40B4-BE49-F238E27FC236}">
              <a16:creationId xmlns:a16="http://schemas.microsoft.com/office/drawing/2014/main" id="{7B8CEDF3-87E9-47C0-B31E-1E46DEEE83D0}"/>
            </a:ext>
          </a:extLst>
        </xdr:cNvPr>
        <xdr:cNvGrpSpPr/>
      </xdr:nvGrpSpPr>
      <xdr:grpSpPr>
        <a:xfrm>
          <a:off x="98926" y="9725034"/>
          <a:ext cx="1984872" cy="512170"/>
          <a:chOff x="410651" y="2273080"/>
          <a:chExt cx="1406859" cy="358998"/>
        </a:xfrm>
      </xdr:grpSpPr>
      <xdr:sp macro="" textlink="">
        <xdr:nvSpPr>
          <xdr:cNvPr id="151" name="Rectángulo 150">
            <a:extLst>
              <a:ext uri="{FF2B5EF4-FFF2-40B4-BE49-F238E27FC236}">
                <a16:creationId xmlns:a16="http://schemas.microsoft.com/office/drawing/2014/main" id="{CB16DC3B-7097-A980-D27A-1D3D92775687}"/>
              </a:ext>
            </a:extLst>
          </xdr:cNvPr>
          <xdr:cNvSpPr/>
        </xdr:nvSpPr>
        <xdr:spPr>
          <a:xfrm>
            <a:off x="410651" y="2273080"/>
            <a:ext cx="92252" cy="358998"/>
          </a:xfrm>
          <a:prstGeom prst="rect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52" name="CuadroTexto 151">
            <a:extLst>
              <a:ext uri="{FF2B5EF4-FFF2-40B4-BE49-F238E27FC236}">
                <a16:creationId xmlns:a16="http://schemas.microsoft.com/office/drawing/2014/main" id="{A40A84D6-A9B7-C161-ADAA-93F45952526C}"/>
              </a:ext>
            </a:extLst>
          </xdr:cNvPr>
          <xdr:cNvSpPr txBox="1"/>
        </xdr:nvSpPr>
        <xdr:spPr>
          <a:xfrm>
            <a:off x="529630" y="2288606"/>
            <a:ext cx="128788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600" b="1">
                <a:solidFill>
                  <a:srgbClr val="002060"/>
                </a:solidFill>
              </a:rPr>
              <a:t>AGUA</a:t>
            </a:r>
          </a:p>
        </xdr:txBody>
      </xdr:sp>
    </xdr:grpSp>
    <xdr:clientData/>
  </xdr:twoCellAnchor>
  <xdr:twoCellAnchor>
    <xdr:from>
      <xdr:col>0</xdr:col>
      <xdr:colOff>10886</xdr:colOff>
      <xdr:row>38</xdr:row>
      <xdr:rowOff>87086</xdr:rowOff>
    </xdr:from>
    <xdr:to>
      <xdr:col>1</xdr:col>
      <xdr:colOff>578332</xdr:colOff>
      <xdr:row>39</xdr:row>
      <xdr:rowOff>173704</xdr:rowOff>
    </xdr:to>
    <xdr:sp macro="" textlink="">
      <xdr:nvSpPr>
        <xdr:cNvPr id="153" name="CuadroTexto 152">
          <a:extLst>
            <a:ext uri="{FF2B5EF4-FFF2-40B4-BE49-F238E27FC236}">
              <a16:creationId xmlns:a16="http://schemas.microsoft.com/office/drawing/2014/main" id="{47376977-7F75-426E-AD47-98BBFB8EECCB}"/>
            </a:ext>
          </a:extLst>
        </xdr:cNvPr>
        <xdr:cNvSpPr txBox="1"/>
      </xdr:nvSpPr>
      <xdr:spPr>
        <a:xfrm>
          <a:off x="10886" y="10341429"/>
          <a:ext cx="1362103" cy="27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0">
              <a:solidFill>
                <a:srgbClr val="002060"/>
              </a:solidFill>
            </a:rPr>
            <a:t>Mes:</a:t>
          </a:r>
        </a:p>
      </xdr:txBody>
    </xdr:sp>
    <xdr:clientData/>
  </xdr:twoCellAnchor>
  <xdr:twoCellAnchor>
    <xdr:from>
      <xdr:col>1</xdr:col>
      <xdr:colOff>674914</xdr:colOff>
      <xdr:row>38</xdr:row>
      <xdr:rowOff>87084</xdr:rowOff>
    </xdr:from>
    <xdr:to>
      <xdr:col>3</xdr:col>
      <xdr:colOff>447703</xdr:colOff>
      <xdr:row>39</xdr:row>
      <xdr:rowOff>173702</xdr:rowOff>
    </xdr:to>
    <xdr:sp macro="" textlink="">
      <xdr:nvSpPr>
        <xdr:cNvPr id="154" name="CuadroTexto 153">
          <a:extLst>
            <a:ext uri="{FF2B5EF4-FFF2-40B4-BE49-F238E27FC236}">
              <a16:creationId xmlns:a16="http://schemas.microsoft.com/office/drawing/2014/main" id="{686DC551-9CBE-426D-8823-B72C731B38A6}"/>
            </a:ext>
          </a:extLst>
        </xdr:cNvPr>
        <xdr:cNvSpPr txBox="1"/>
      </xdr:nvSpPr>
      <xdr:spPr>
        <a:xfrm>
          <a:off x="1469571" y="10341427"/>
          <a:ext cx="1362103" cy="27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0">
              <a:solidFill>
                <a:srgbClr val="002060"/>
              </a:solidFill>
            </a:rPr>
            <a:t>Proyecto:</a:t>
          </a:r>
        </a:p>
      </xdr:txBody>
    </xdr:sp>
    <xdr:clientData/>
  </xdr:twoCellAnchor>
  <xdr:twoCellAnchor editAs="oneCell">
    <xdr:from>
      <xdr:col>0</xdr:col>
      <xdr:colOff>87086</xdr:colOff>
      <xdr:row>40</xdr:row>
      <xdr:rowOff>141514</xdr:rowOff>
    </xdr:from>
    <xdr:to>
      <xdr:col>1</xdr:col>
      <xdr:colOff>478972</xdr:colOff>
      <xdr:row>54</xdr:row>
      <xdr:rowOff>43544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5" name="MES 2">
              <a:extLst>
                <a:ext uri="{FF2B5EF4-FFF2-40B4-BE49-F238E27FC236}">
                  <a16:creationId xmlns:a16="http://schemas.microsoft.com/office/drawing/2014/main" id="{36D2CFC2-90B3-46C9-AD74-C1780515C6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086" y="10504714"/>
              <a:ext cx="1179286" cy="23912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555172</xdr:colOff>
      <xdr:row>40</xdr:row>
      <xdr:rowOff>87088</xdr:rowOff>
    </xdr:from>
    <xdr:to>
      <xdr:col>3</xdr:col>
      <xdr:colOff>620486</xdr:colOff>
      <xdr:row>54</xdr:row>
      <xdr:rowOff>54429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6" name="PROYECTO 2">
              <a:extLst>
                <a:ext uri="{FF2B5EF4-FFF2-40B4-BE49-F238E27FC236}">
                  <a16:creationId xmlns:a16="http://schemas.microsoft.com/office/drawing/2014/main" id="{E7CB1480-439D-4191-95C1-F8480D4379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YEC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2572" y="10450288"/>
              <a:ext cx="1640114" cy="2456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108859</xdr:colOff>
      <xdr:row>56</xdr:row>
      <xdr:rowOff>97972</xdr:rowOff>
    </xdr:from>
    <xdr:to>
      <xdr:col>2</xdr:col>
      <xdr:colOff>511629</xdr:colOff>
      <xdr:row>59</xdr:row>
      <xdr:rowOff>65313</xdr:rowOff>
    </xdr:to>
    <xdr:grpSp>
      <xdr:nvGrpSpPr>
        <xdr:cNvPr id="157" name="Grupo 156">
          <a:extLst>
            <a:ext uri="{FF2B5EF4-FFF2-40B4-BE49-F238E27FC236}">
              <a16:creationId xmlns:a16="http://schemas.microsoft.com/office/drawing/2014/main" id="{25E45FCA-A2F3-44E2-AF03-8D5A4A3DC497}"/>
            </a:ext>
          </a:extLst>
        </xdr:cNvPr>
        <xdr:cNvGrpSpPr/>
      </xdr:nvGrpSpPr>
      <xdr:grpSpPr>
        <a:xfrm>
          <a:off x="106954" y="13548225"/>
          <a:ext cx="1984873" cy="507409"/>
          <a:chOff x="410651" y="2273080"/>
          <a:chExt cx="1406859" cy="358998"/>
        </a:xfrm>
      </xdr:grpSpPr>
      <xdr:sp macro="" textlink="">
        <xdr:nvSpPr>
          <xdr:cNvPr id="158" name="Rectángulo 157">
            <a:extLst>
              <a:ext uri="{FF2B5EF4-FFF2-40B4-BE49-F238E27FC236}">
                <a16:creationId xmlns:a16="http://schemas.microsoft.com/office/drawing/2014/main" id="{B1C941D2-EE02-CEA2-7777-8A067087C390}"/>
              </a:ext>
            </a:extLst>
          </xdr:cNvPr>
          <xdr:cNvSpPr/>
        </xdr:nvSpPr>
        <xdr:spPr>
          <a:xfrm>
            <a:off x="410651" y="2273080"/>
            <a:ext cx="92252" cy="358998"/>
          </a:xfrm>
          <a:prstGeom prst="rect">
            <a:avLst/>
          </a:prstGeom>
          <a:solidFill>
            <a:schemeClr val="accent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59" name="CuadroTexto 158">
            <a:extLst>
              <a:ext uri="{FF2B5EF4-FFF2-40B4-BE49-F238E27FC236}">
                <a16:creationId xmlns:a16="http://schemas.microsoft.com/office/drawing/2014/main" id="{C7FA6F2D-E429-8863-ECCC-2039291CE303}"/>
              </a:ext>
            </a:extLst>
          </xdr:cNvPr>
          <xdr:cNvSpPr txBox="1"/>
        </xdr:nvSpPr>
        <xdr:spPr>
          <a:xfrm>
            <a:off x="529630" y="2288606"/>
            <a:ext cx="128788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600" b="1">
                <a:solidFill>
                  <a:schemeClr val="accent2"/>
                </a:solidFill>
              </a:rPr>
              <a:t>COMBUSTIBLE</a:t>
            </a:r>
          </a:p>
        </xdr:txBody>
      </xdr:sp>
    </xdr:grpSp>
    <xdr:clientData/>
  </xdr:twoCellAnchor>
  <xdr:twoCellAnchor>
    <xdr:from>
      <xdr:col>0</xdr:col>
      <xdr:colOff>141516</xdr:colOff>
      <xdr:row>77</xdr:row>
      <xdr:rowOff>65315</xdr:rowOff>
    </xdr:from>
    <xdr:to>
      <xdr:col>2</xdr:col>
      <xdr:colOff>544286</xdr:colOff>
      <xdr:row>80</xdr:row>
      <xdr:rowOff>32656</xdr:rowOff>
    </xdr:to>
    <xdr:grpSp>
      <xdr:nvGrpSpPr>
        <xdr:cNvPr id="160" name="Grupo 159">
          <a:extLst>
            <a:ext uri="{FF2B5EF4-FFF2-40B4-BE49-F238E27FC236}">
              <a16:creationId xmlns:a16="http://schemas.microsoft.com/office/drawing/2014/main" id="{D83F7757-479C-4FBA-87BE-8B3F11CB5736}"/>
            </a:ext>
          </a:extLst>
        </xdr:cNvPr>
        <xdr:cNvGrpSpPr/>
      </xdr:nvGrpSpPr>
      <xdr:grpSpPr>
        <a:xfrm>
          <a:off x="139611" y="17313186"/>
          <a:ext cx="1987730" cy="510265"/>
          <a:chOff x="410651" y="2273080"/>
          <a:chExt cx="1406859" cy="358998"/>
        </a:xfrm>
      </xdr:grpSpPr>
      <xdr:sp macro="" textlink="">
        <xdr:nvSpPr>
          <xdr:cNvPr id="161" name="Rectángulo 160">
            <a:extLst>
              <a:ext uri="{FF2B5EF4-FFF2-40B4-BE49-F238E27FC236}">
                <a16:creationId xmlns:a16="http://schemas.microsoft.com/office/drawing/2014/main" id="{F5D9395C-42DA-C55A-6AFD-F0D341396D97}"/>
              </a:ext>
            </a:extLst>
          </xdr:cNvPr>
          <xdr:cNvSpPr/>
        </xdr:nvSpPr>
        <xdr:spPr>
          <a:xfrm>
            <a:off x="410651" y="2273080"/>
            <a:ext cx="92252" cy="358998"/>
          </a:xfrm>
          <a:prstGeom prst="rect">
            <a:avLst/>
          </a:prstGeom>
          <a:solidFill>
            <a:srgbClr val="00777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62" name="CuadroTexto 161">
            <a:extLst>
              <a:ext uri="{FF2B5EF4-FFF2-40B4-BE49-F238E27FC236}">
                <a16:creationId xmlns:a16="http://schemas.microsoft.com/office/drawing/2014/main" id="{E22FB4F3-26D8-BA06-0681-C1FA20F73935}"/>
              </a:ext>
            </a:extLst>
          </xdr:cNvPr>
          <xdr:cNvSpPr txBox="1"/>
        </xdr:nvSpPr>
        <xdr:spPr>
          <a:xfrm>
            <a:off x="529630" y="2288606"/>
            <a:ext cx="128788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600" b="1">
                <a:solidFill>
                  <a:srgbClr val="009999"/>
                </a:solidFill>
              </a:rPr>
              <a:t>ADITIVOS</a:t>
            </a:r>
          </a:p>
        </xdr:txBody>
      </xdr:sp>
    </xdr:grpSp>
    <xdr:clientData/>
  </xdr:twoCellAnchor>
  <xdr:twoCellAnchor editAs="oneCell">
    <xdr:from>
      <xdr:col>0</xdr:col>
      <xdr:colOff>115387</xdr:colOff>
      <xdr:row>25</xdr:row>
      <xdr:rowOff>803366</xdr:rowOff>
    </xdr:from>
    <xdr:to>
      <xdr:col>1</xdr:col>
      <xdr:colOff>500742</xdr:colOff>
      <xdr:row>34</xdr:row>
      <xdr:rowOff>21772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7" name="MES 1">
              <a:extLst>
                <a:ext uri="{FF2B5EF4-FFF2-40B4-BE49-F238E27FC236}">
                  <a16:creationId xmlns:a16="http://schemas.microsoft.com/office/drawing/2014/main" id="{DF664001-7BB8-4446-913F-4E81891B53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387" y="6873966"/>
              <a:ext cx="1172755" cy="24442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oneCellAnchor>
    <xdr:from>
      <xdr:col>0</xdr:col>
      <xdr:colOff>119742</xdr:colOff>
      <xdr:row>12</xdr:row>
      <xdr:rowOff>87084</xdr:rowOff>
    </xdr:from>
    <xdr:ext cx="1132116" cy="2503715"/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1" name="MES 3">
              <a:extLst>
                <a:ext uri="{FF2B5EF4-FFF2-40B4-BE49-F238E27FC236}">
                  <a16:creationId xmlns:a16="http://schemas.microsoft.com/office/drawing/2014/main" id="{4E1E3A81-8F41-400D-8BF3-01393310E8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742" y="2957284"/>
              <a:ext cx="1132116" cy="250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oneCellAnchor>
  <xdr:twoCellAnchor editAs="oneCell">
    <xdr:from>
      <xdr:col>0</xdr:col>
      <xdr:colOff>108858</xdr:colOff>
      <xdr:row>60</xdr:row>
      <xdr:rowOff>108858</xdr:rowOff>
    </xdr:from>
    <xdr:to>
      <xdr:col>1</xdr:col>
      <xdr:colOff>457199</xdr:colOff>
      <xdr:row>74</xdr:row>
      <xdr:rowOff>10885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3" name="MES 4">
              <a:extLst>
                <a:ext uri="{FF2B5EF4-FFF2-40B4-BE49-F238E27FC236}">
                  <a16:creationId xmlns:a16="http://schemas.microsoft.com/office/drawing/2014/main" id="{1A6B3FD4-03B9-41F7-91EF-E90A926E778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8" y="14028058"/>
              <a:ext cx="1135741" cy="23912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536667</xdr:colOff>
      <xdr:row>60</xdr:row>
      <xdr:rowOff>104503</xdr:rowOff>
    </xdr:from>
    <xdr:to>
      <xdr:col>3</xdr:col>
      <xdr:colOff>566058</xdr:colOff>
      <xdr:row>74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4" name="PROYECTO 4">
              <a:extLst>
                <a:ext uri="{FF2B5EF4-FFF2-40B4-BE49-F238E27FC236}">
                  <a16:creationId xmlns:a16="http://schemas.microsoft.com/office/drawing/2014/main" id="{BD9FFA90-E158-4308-888A-354B44A3BF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YECT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4067" y="14023703"/>
              <a:ext cx="1604191" cy="23846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123008</xdr:colOff>
      <xdr:row>81</xdr:row>
      <xdr:rowOff>71847</xdr:rowOff>
    </xdr:from>
    <xdr:to>
      <xdr:col>1</xdr:col>
      <xdr:colOff>478971</xdr:colOff>
      <xdr:row>95</xdr:row>
      <xdr:rowOff>62322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5" name="MES 5">
              <a:extLst>
                <a:ext uri="{FF2B5EF4-FFF2-40B4-BE49-F238E27FC236}">
                  <a16:creationId xmlns:a16="http://schemas.microsoft.com/office/drawing/2014/main" id="{43C464DB-4AFA-436A-87DD-DB131EB276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008" y="17724847"/>
              <a:ext cx="1143363" cy="247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558438</xdr:colOff>
      <xdr:row>81</xdr:row>
      <xdr:rowOff>60961</xdr:rowOff>
    </xdr:from>
    <xdr:to>
      <xdr:col>3</xdr:col>
      <xdr:colOff>587830</xdr:colOff>
      <xdr:row>95</xdr:row>
      <xdr:rowOff>51436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7" name="PROYECTO 5">
              <a:extLst>
                <a:ext uri="{FF2B5EF4-FFF2-40B4-BE49-F238E27FC236}">
                  <a16:creationId xmlns:a16="http://schemas.microsoft.com/office/drawing/2014/main" id="{46049764-14EC-4643-A892-35FC3B4395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YECT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5838" y="17713961"/>
              <a:ext cx="1604192" cy="247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365760</xdr:colOff>
      <xdr:row>0</xdr:row>
      <xdr:rowOff>30480</xdr:rowOff>
    </xdr:from>
    <xdr:to>
      <xdr:col>1</xdr:col>
      <xdr:colOff>236220</xdr:colOff>
      <xdr:row>0</xdr:row>
      <xdr:rowOff>739140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8A109A-7E0A-498F-9379-706550A58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3" t="7711" r="7563" b="8435"/>
        <a:stretch/>
      </xdr:blipFill>
      <xdr:spPr bwMode="auto">
        <a:xfrm>
          <a:off x="365760" y="30480"/>
          <a:ext cx="1196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233313</xdr:colOff>
      <xdr:row>0</xdr:row>
      <xdr:rowOff>22626</xdr:rowOff>
    </xdr:from>
    <xdr:to>
      <xdr:col>0</xdr:col>
      <xdr:colOff>1124854</xdr:colOff>
      <xdr:row>0</xdr:row>
      <xdr:rowOff>723666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FFC862-A467-46A0-8D07-0E7D21127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3" t="7711" r="7563" b="8435"/>
        <a:stretch/>
      </xdr:blipFill>
      <xdr:spPr bwMode="auto">
        <a:xfrm>
          <a:off x="233313" y="22626"/>
          <a:ext cx="891541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373381</xdr:colOff>
      <xdr:row>0</xdr:row>
      <xdr:rowOff>1</xdr:rowOff>
    </xdr:from>
    <xdr:to>
      <xdr:col>0</xdr:col>
      <xdr:colOff>1158241</xdr:colOff>
      <xdr:row>0</xdr:row>
      <xdr:rowOff>701041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F56523-CF73-405A-842D-117A8158B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3" t="7711" r="7563" b="8435"/>
        <a:stretch/>
      </xdr:blipFill>
      <xdr:spPr bwMode="auto">
        <a:xfrm>
          <a:off x="373381" y="1"/>
          <a:ext cx="7848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60961</xdr:rowOff>
    </xdr:from>
    <xdr:to>
      <xdr:col>0</xdr:col>
      <xdr:colOff>1043940</xdr:colOff>
      <xdr:row>0</xdr:row>
      <xdr:rowOff>762001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17F3F8-4122-487D-92DD-F0F8FF982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3" t="7711" r="7563" b="8435"/>
        <a:stretch/>
      </xdr:blipFill>
      <xdr:spPr bwMode="auto">
        <a:xfrm>
          <a:off x="289560" y="60961"/>
          <a:ext cx="75438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39486</xdr:colOff>
      <xdr:row>0</xdr:row>
      <xdr:rowOff>6928</xdr:rowOff>
    </xdr:from>
    <xdr:to>
      <xdr:col>0</xdr:col>
      <xdr:colOff>778626</xdr:colOff>
      <xdr:row>1</xdr:row>
      <xdr:rowOff>1386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6927B9-E154-4DA2-8C76-257BDF74A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3" t="7711" r="7563" b="8435"/>
        <a:stretch/>
      </xdr:blipFill>
      <xdr:spPr bwMode="auto">
        <a:xfrm>
          <a:off x="39486" y="6928"/>
          <a:ext cx="7391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icold Gutiérrez" id="{D36D00BF-AD5A-47AA-8C24-150A9AC325CD}" userId="S::asistente.hse3@kluane-ecuador.ec::10bb12e7-cdd2-4e77-9e7e-3b05cb2b462b" providerId="AD"/>
  <person displayName="Katty Conforme" id="{956A14B9-76C8-41E7-A4EA-E591157EC991}" userId="S::asistente.hse4@kluane-ecuador.ec::56ecc4c8-b2cc-4e90-8265-7195c014cc5b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LUANE" refreshedDate="45345.715079166665" createdVersion="8" refreshedVersion="8" minRefreshableVersion="3" recordCount="1461" xr:uid="{5018E52B-E3A4-4AAC-9253-5F4AD7D546DA}">
  <cacheSource type="worksheet">
    <worksheetSource name="C_ADITIVOS"/>
  </cacheSource>
  <cacheFields count="8">
    <cacheField name="FECHA DE REGISTRO" numFmtId="14">
      <sharedItems containsNonDate="0" containsString="0" containsBlank="1"/>
    </cacheField>
    <cacheField name="MES" numFmtId="0">
      <sharedItems containsString="0" containsBlank="1" containsNumber="1" containsInteger="1" minValue="1" maxValue="1" count="2">
        <n v="1"/>
        <m/>
      </sharedItems>
    </cacheField>
    <cacheField name="MÁQUINA" numFmtId="0">
      <sharedItems containsNonDate="0" containsString="0" containsBlank="1"/>
    </cacheField>
    <cacheField name="POZO" numFmtId="0">
      <sharedItems containsNonDate="0" containsString="0" containsBlank="1"/>
    </cacheField>
    <cacheField name="ADITIVO" numFmtId="0">
      <sharedItems containsNonDate="0" containsString="0" containsBlank="1"/>
    </cacheField>
    <cacheField name="(KG)" numFmtId="0">
      <sharedItems containsNonDate="0" containsString="0" containsBlank="1"/>
    </cacheField>
    <cacheField name="(LITROS)" numFmtId="0">
      <sharedItems containsNonDate="0" containsString="0" containsBlank="1"/>
    </cacheField>
    <cacheField name="PROYECTO" numFmtId="0">
      <sharedItems containsNonDate="0" containsBlank="1" count="3">
        <m/>
        <s v="Tierras Coloradas" u="1"/>
        <s v="Warintza" u="1"/>
      </sharedItems>
    </cacheField>
  </cacheFields>
  <extLst>
    <ext xmlns:x14="http://schemas.microsoft.com/office/spreadsheetml/2009/9/main" uri="{725AE2AE-9491-48be-B2B4-4EB974FC3084}">
      <x14:pivotCacheDefinition pivotCacheId="180786987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LUANE" refreshedDate="45345.715081018519" createdVersion="8" refreshedVersion="8" minRefreshableVersion="3" recordCount="1460" xr:uid="{D6F7BA03-E848-4EB3-854E-055404762023}">
  <cacheSource type="worksheet">
    <worksheetSource ref="A5:I1465" sheet="C. COMBUSTIBLE"/>
  </cacheSource>
  <cacheFields count="9">
    <cacheField name="FECHA DE REGISTRO" numFmtId="14">
      <sharedItems containsNonDate="0" containsDate="1" containsString="0" containsBlank="1" minDate="2023-01-16T00:00:00" maxDate="2024-02-10T00:00:00"/>
    </cacheField>
    <cacheField name="MES" numFmtId="0">
      <sharedItems containsString="0" containsBlank="1" containsNumber="1" containsInteger="1" minValue="1" maxValue="2" count="3">
        <n v="1"/>
        <n v="2"/>
        <m/>
      </sharedItems>
    </cacheField>
    <cacheField name="FUENTE " numFmtId="0">
      <sharedItems containsBlank="1" count="5">
        <s v="Máquina de perforación"/>
        <s v="Iron Horse"/>
        <s v="Transporte (Camionetas, camión KDE)"/>
        <s v="Taller"/>
        <m/>
      </sharedItems>
    </cacheField>
    <cacheField name="N° POZO" numFmtId="0">
      <sharedItems containsBlank="1"/>
    </cacheField>
    <cacheField name="# IDENTIFICACIÓN" numFmtId="0">
      <sharedItems containsBlank="1"/>
    </cacheField>
    <cacheField name="TIPO DE COMBUSTIBLE" numFmtId="0">
      <sharedItems containsBlank="1" count="3">
        <s v="Diesel"/>
        <s v="Gasolina"/>
        <m/>
      </sharedItems>
    </cacheField>
    <cacheField name="(GAL)" numFmtId="0">
      <sharedItems containsString="0" containsBlank="1" containsNumber="1" minValue="1" maxValue="470"/>
    </cacheField>
    <cacheField name="(LITROS)" numFmtId="0">
      <sharedItems containsString="0" containsBlank="1" containsNumber="1" minValue="0" maxValue="1779.1427000000001"/>
    </cacheField>
    <cacheField name="PROYECTO" numFmtId="0">
      <sharedItems containsBlank="1" count="4">
        <s v="Tierras Coloradas"/>
        <s v="Sede Central"/>
        <s v="Warintza"/>
        <m/>
      </sharedItems>
    </cacheField>
  </cacheFields>
  <extLst>
    <ext xmlns:x14="http://schemas.microsoft.com/office/spreadsheetml/2009/9/main" uri="{725AE2AE-9491-48be-B2B4-4EB974FC3084}">
      <x14:pivotCacheDefinition pivotCacheId="78980403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LUANE" refreshedDate="45345.715082407405" createdVersion="8" refreshedVersion="8" minRefreshableVersion="3" recordCount="1355" xr:uid="{4789B2A7-D7A4-452A-B400-E93962B90C93}">
  <cacheSource type="worksheet">
    <worksheetSource name="C_AGUA"/>
  </cacheSource>
  <cacheFields count="11">
    <cacheField name="FECHA DE INICIO DE PERFORACIÓN" numFmtId="14">
      <sharedItems containsNonDate="0" containsString="0" containsBlank="1"/>
    </cacheField>
    <cacheField name="FECHA DE FIN DE PERFORACIÓN / CORTE MENSUAL" numFmtId="0">
      <sharedItems containsNonDate="0" containsString="0" containsBlank="1"/>
    </cacheField>
    <cacheField name="MES" numFmtId="0">
      <sharedItems containsString="0" containsBlank="1" containsNumber="1" containsInteger="1" minValue="1" maxValue="1" count="2">
        <n v="1"/>
        <m/>
      </sharedItems>
    </cacheField>
    <cacheField name="MÁQUINA" numFmtId="0">
      <sharedItems containsNonDate="0" containsString="0" containsBlank="1"/>
    </cacheField>
    <cacheField name="POZO" numFmtId="0">
      <sharedItems containsNonDate="0" containsString="0" containsBlank="1"/>
    </cacheField>
    <cacheField name="MEDIDOR 1 INICIAL _x000a_(m3)" numFmtId="0">
      <sharedItems containsNonDate="0" containsString="0" containsBlank="1"/>
    </cacheField>
    <cacheField name="MEDIDOR 1 FINAL_x000a_(m3)" numFmtId="0">
      <sharedItems containsNonDate="0" containsString="0" containsBlank="1"/>
    </cacheField>
    <cacheField name="MEDIDOR 1 INICIAL _x000a_(m3)2" numFmtId="0">
      <sharedItems containsNonDate="0" containsString="0" containsBlank="1"/>
    </cacheField>
    <cacheField name="MEDIDOR 1 FINAL_x000a_(m3)3" numFmtId="0">
      <sharedItems containsNonDate="0" containsString="0" containsBlank="1"/>
    </cacheField>
    <cacheField name="CONSUMO TOTAL_x000a_(m3)" numFmtId="0">
      <sharedItems containsString="0" containsBlank="1" containsNumber="1" containsInteger="1" minValue="0" maxValue="0"/>
    </cacheField>
    <cacheField name="PROYECTO" numFmtId="0">
      <sharedItems containsNonDate="0" containsBlank="1" count="3">
        <m/>
        <s v="Tierras Coloradas" u="1"/>
        <s v="Warintza" u="1"/>
      </sharedItems>
    </cacheField>
  </cacheFields>
  <extLst>
    <ext xmlns:x14="http://schemas.microsoft.com/office/spreadsheetml/2009/9/main" uri="{725AE2AE-9491-48be-B2B4-4EB974FC3084}">
      <x14:pivotCacheDefinition pivotCacheId="124800745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LUANE" refreshedDate="45345.715082986113" createdVersion="8" refreshedVersion="8" minRefreshableVersion="3" recordCount="1474" xr:uid="{C9BF5048-BDB7-4749-96D1-484A6005B4EE}">
  <cacheSource type="worksheet">
    <worksheetSource name="NO_PELIGROSOS"/>
  </cacheSource>
  <cacheFields count="13">
    <cacheField name="FECHA DE ENTREGA" numFmtId="14">
      <sharedItems containsNonDate="0" containsString="0" containsBlank="1"/>
    </cacheField>
    <cacheField name="MES" numFmtId="0">
      <sharedItems containsString="0" containsBlank="1" containsNumber="1" containsInteger="1" minValue="1" maxValue="2" count="3">
        <n v="1"/>
        <m/>
        <n v="2" u="1"/>
      </sharedItems>
    </cacheField>
    <cacheField name="NOMBRE DEL RESIDUO" numFmtId="0">
      <sharedItems containsNonDate="0" containsString="0" containsBlank="1"/>
    </cacheField>
    <cacheField name="DESCRIPICÓN" numFmtId="0">
      <sharedItems containsBlank="1"/>
    </cacheField>
    <cacheField name="TIPO DE RESIDUO" numFmtId="0">
      <sharedItems containsBlank="1" count="5">
        <s v=""/>
        <m/>
        <s v="Común" u="1"/>
        <s v="Orgánico" u="1"/>
        <s v="Reciclable" u="1"/>
      </sharedItems>
    </cacheField>
    <cacheField name="CLASIFICACIÓN RHOMB" numFmtId="0">
      <sharedItems containsBlank="1"/>
    </cacheField>
    <cacheField name="CANTIDAD (KG)" numFmtId="0">
      <sharedItems containsNonDate="0" containsString="0" containsBlank="1"/>
    </cacheField>
    <cacheField name="CANTIDAD (TON)" numFmtId="0">
      <sharedItems containsString="0" containsBlank="1" containsNumber="1" containsInteger="1" minValue="0" maxValue="0"/>
    </cacheField>
    <cacheField name="COMPROBANTE " numFmtId="0">
      <sharedItems containsNonDate="0" containsString="0" containsBlank="1"/>
    </cacheField>
    <cacheField name="DISPISICIÓN FINAL" numFmtId="0">
      <sharedItems containsNonDate="0" containsString="0" containsBlank="1"/>
    </cacheField>
    <cacheField name="ENTREGADO POR" numFmtId="0">
      <sharedItems containsNonDate="0" containsString="0" containsBlank="1"/>
    </cacheField>
    <cacheField name="CARGO" numFmtId="0">
      <sharedItems containsNonDate="0" containsString="0" containsBlank="1"/>
    </cacheField>
    <cacheField name="PROYECTO" numFmtId="0">
      <sharedItems containsNonDate="0" containsBlank="1" count="4">
        <m/>
        <s v="Sede Central" u="1"/>
        <s v="Sede Macas" u="1"/>
        <s v="Warintza" u="1"/>
      </sharedItems>
    </cacheField>
  </cacheFields>
  <extLst>
    <ext xmlns:x14="http://schemas.microsoft.com/office/spreadsheetml/2009/9/main" uri="{725AE2AE-9491-48be-B2B4-4EB974FC3084}">
      <x14:pivotCacheDefinition pivotCacheId="1006489778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LUANE" refreshedDate="45345.715083912037" createdVersion="8" refreshedVersion="8" minRefreshableVersion="3" recordCount="1461" xr:uid="{8A537207-340E-452A-8776-A508AA64DD66}">
  <cacheSource type="worksheet">
    <worksheetSource name="RESPEL"/>
  </cacheSource>
  <cacheFields count="14">
    <cacheField name="FECHA DE ENTREGA" numFmtId="14">
      <sharedItems containsNonDate="0" containsString="0" containsBlank="1"/>
    </cacheField>
    <cacheField name="MES" numFmtId="49">
      <sharedItems containsString="0" containsBlank="1" containsNumber="1" containsInteger="1" minValue="1" maxValue="2" count="3">
        <n v="1"/>
        <m/>
        <n v="2" u="1"/>
      </sharedItems>
    </cacheField>
    <cacheField name="CÓDIGO_x000a_(AM 142)" numFmtId="0">
      <sharedItems containsNonDate="0" containsBlank="1" count="11">
        <m/>
        <s v="NE-09" u="1"/>
        <s v="NE-27" u="1"/>
        <s v="NE-30" u="1"/>
        <s v="NE-32" u="1"/>
        <s v="NE-42" u="1"/>
        <s v="NE-44" u="1"/>
        <s v="NE-48" u="1"/>
        <s v="Q.86.05" u="1"/>
        <s v="NE-47" u="1"/>
        <s v="NE-03" u="1"/>
      </sharedItems>
    </cacheField>
    <cacheField name="TIPO DE RESIDUO" numFmtId="0">
      <sharedItems containsBlank="1"/>
    </cacheField>
    <cacheField name="CANTIDAD_x000a_(KG) " numFmtId="0">
      <sharedItems containsNonDate="0" containsString="0" containsBlank="1"/>
    </cacheField>
    <cacheField name="CANTIDAD_x000a_(TON.) " numFmtId="0">
      <sharedItems containsString="0" containsBlank="1" containsNumber="1" containsInteger="1" minValue="0" maxValue="0"/>
    </cacheField>
    <cacheField name="CANTIDAD_x000a_(LITROS)" numFmtId="0">
      <sharedItems containsNonDate="0" containsString="0" containsBlank="1"/>
    </cacheField>
    <cacheField name="CANTIDAD _x000a_(GALONES)" numFmtId="0">
      <sharedItems containsString="0" containsBlank="1" containsNumber="1" containsInteger="1" minValue="0" maxValue="0"/>
    </cacheField>
    <cacheField name="CRETIB" numFmtId="0">
      <sharedItems containsBlank="1"/>
    </cacheField>
    <cacheField name="CLASIFICACIÓN RHOMB" numFmtId="0">
      <sharedItems containsBlank="1" count="7">
        <s v=""/>
        <m/>
        <s v="Residuos peligrosos sólidos" u="1"/>
        <s v="Filtros" u="1"/>
        <s v="Absorbentes" u="1"/>
        <s v="Químicos sólidos" u="1"/>
        <s v="Aceite Quemado" u="1"/>
      </sharedItems>
    </cacheField>
    <cacheField name="EMPRESA GESTORA" numFmtId="0">
      <sharedItems containsNonDate="0" containsString="0" containsBlank="1"/>
    </cacheField>
    <cacheField name="N° MANIFIESTO" numFmtId="0">
      <sharedItems containsNonDate="0" containsString="0" containsBlank="1"/>
    </cacheField>
    <cacheField name="ENTREGADO POR_x000a_(NOMBRE Y APELLIDO)" numFmtId="0">
      <sharedItems containsNonDate="0" containsString="0" containsBlank="1"/>
    </cacheField>
    <cacheField name="PROYECTO" numFmtId="0">
      <sharedItems containsNonDate="0" containsBlank="1" count="3">
        <m/>
        <s v="Sede Central" u="1"/>
        <s v="Warintza" u="1"/>
      </sharedItems>
    </cacheField>
  </cacheFields>
  <extLst>
    <ext xmlns:x14="http://schemas.microsoft.com/office/spreadsheetml/2009/9/main" uri="{725AE2AE-9491-48be-B2B4-4EB974FC3084}">
      <x14:pivotCacheDefinition pivotCacheId="201078580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1"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0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  <r>
    <m/>
    <x v="1"/>
    <m/>
    <m/>
    <m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0">
  <r>
    <d v="2023-01-16T00:00:00"/>
    <x v="0"/>
    <x v="0"/>
    <s v="TCDD040"/>
    <s v="N/A"/>
    <x v="0"/>
    <n v="55"/>
    <n v="208.19755000000001"/>
    <x v="0"/>
  </r>
  <r>
    <d v="2023-01-16T00:00:00"/>
    <x v="0"/>
    <x v="1"/>
    <s v="N/A"/>
    <s v="N/A"/>
    <x v="1"/>
    <n v="1.5"/>
    <n v="5.678115"/>
    <x v="0"/>
  </r>
  <r>
    <d v="2023-01-16T00:00:00"/>
    <x v="0"/>
    <x v="1"/>
    <s v="N/A"/>
    <s v="N/A"/>
    <x v="1"/>
    <n v="1.5"/>
    <n v="5.678115"/>
    <x v="0"/>
  </r>
  <r>
    <d v="2023-01-17T00:00:00"/>
    <x v="0"/>
    <x v="0"/>
    <s v="TCDD040"/>
    <s v="N/A"/>
    <x v="0"/>
    <n v="69"/>
    <n v="261.19328999999999"/>
    <x v="0"/>
  </r>
  <r>
    <d v="2024-01-02T00:00:00"/>
    <x v="0"/>
    <x v="2"/>
    <s v="N/A"/>
    <s v="PDU4567"/>
    <x v="0"/>
    <n v="13.66"/>
    <n v="51.7087006"/>
    <x v="1"/>
  </r>
  <r>
    <d v="2024-01-02T00:00:00"/>
    <x v="0"/>
    <x v="2"/>
    <s v="N/A"/>
    <s v="PDS7460"/>
    <x v="0"/>
    <n v="11.83"/>
    <n v="44.781400300000001"/>
    <x v="1"/>
  </r>
  <r>
    <d v="2024-01-03T00:00:00"/>
    <x v="0"/>
    <x v="2"/>
    <s v="N/A"/>
    <s v="PFE-5062"/>
    <x v="0"/>
    <n v="5.7140000000000004"/>
    <n v="21.629832740000001"/>
    <x v="0"/>
  </r>
  <r>
    <d v="2024-01-03T00:00:00"/>
    <x v="0"/>
    <x v="2"/>
    <s v="N/A"/>
    <s v="PDU-1856"/>
    <x v="0"/>
    <n v="17.72"/>
    <n v="67.077465199999992"/>
    <x v="0"/>
  </r>
  <r>
    <d v="2024-01-03T00:00:00"/>
    <x v="0"/>
    <x v="2"/>
    <s v="N/A"/>
    <s v="PFE-5062"/>
    <x v="0"/>
    <n v="14.858000000000001"/>
    <n v="56.243621780000005"/>
    <x v="0"/>
  </r>
  <r>
    <d v="2024-01-03T00:00:00"/>
    <x v="0"/>
    <x v="2"/>
    <s v="N/A"/>
    <s v="PDR-3267"/>
    <x v="0"/>
    <n v="16.821000000000002"/>
    <n v="63.674381610000012"/>
    <x v="0"/>
  </r>
  <r>
    <d v="2024-01-04T00:00:00"/>
    <x v="0"/>
    <x v="2"/>
    <s v="N/A"/>
    <s v="PDZ9440"/>
    <x v="0"/>
    <n v="11.66"/>
    <n v="44.137880600000003"/>
    <x v="1"/>
  </r>
  <r>
    <d v="2024-01-04T00:00:00"/>
    <x v="0"/>
    <x v="3"/>
    <s v="N/A"/>
    <s v="PDE9400"/>
    <x v="1"/>
    <n v="20.27"/>
    <n v="76.730260700000002"/>
    <x v="1"/>
  </r>
  <r>
    <d v="2024-01-04T00:00:00"/>
    <x v="0"/>
    <x v="2"/>
    <s v="N/A"/>
    <s v="PDR-3266"/>
    <x v="0"/>
    <n v="16.919"/>
    <n v="64.045351789999998"/>
    <x v="0"/>
  </r>
  <r>
    <d v="2024-01-04T00:00:00"/>
    <x v="0"/>
    <x v="2"/>
    <s v="N/A"/>
    <s v="PDS-7460"/>
    <x v="0"/>
    <n v="16.838999999999999"/>
    <n v="63.742518990000001"/>
    <x v="0"/>
  </r>
  <r>
    <d v="2024-01-06T00:00:00"/>
    <x v="0"/>
    <x v="2"/>
    <s v="N/A"/>
    <s v="PDU-1856"/>
    <x v="0"/>
    <n v="15.717000000000001"/>
    <n v="59.495288970000004"/>
    <x v="0"/>
  </r>
  <r>
    <d v="2024-01-06T00:00:00"/>
    <x v="0"/>
    <x v="2"/>
    <s v="N/A"/>
    <s v="PDR-3267"/>
    <x v="0"/>
    <n v="15.429"/>
    <n v="58.405090890000004"/>
    <x v="0"/>
  </r>
  <r>
    <d v="2024-01-07T00:00:00"/>
    <x v="0"/>
    <x v="2"/>
    <s v="N/A"/>
    <s v="PFE5061"/>
    <x v="0"/>
    <n v="14.5"/>
    <n v="54.888445000000004"/>
    <x v="1"/>
  </r>
  <r>
    <d v="2024-01-07T00:00:00"/>
    <x v="0"/>
    <x v="2"/>
    <s v="N/A"/>
    <s v="PFE-5062"/>
    <x v="0"/>
    <n v="15.429"/>
    <n v="58.405090890000004"/>
    <x v="0"/>
  </r>
  <r>
    <d v="2024-01-07T00:00:00"/>
    <x v="0"/>
    <x v="2"/>
    <s v="N/A"/>
    <s v="PDS-7460"/>
    <x v="0"/>
    <n v="11.43"/>
    <n v="43.2672363"/>
    <x v="0"/>
  </r>
  <r>
    <d v="2024-01-08T00:00:00"/>
    <x v="0"/>
    <x v="2"/>
    <s v="N/A"/>
    <s v="PDZ9440"/>
    <x v="0"/>
    <n v="13.78"/>
    <n v="52.1629498"/>
    <x v="1"/>
  </r>
  <r>
    <d v="2024-01-09T00:00:00"/>
    <x v="0"/>
    <x v="3"/>
    <s v="N/A"/>
    <s v="PDR342"/>
    <x v="0"/>
    <n v="25.71"/>
    <n v="97.322891100000007"/>
    <x v="1"/>
  </r>
  <r>
    <d v="2024-01-10T00:00:00"/>
    <x v="0"/>
    <x v="3"/>
    <s v="N/A"/>
    <s v="PDE9400"/>
    <x v="1"/>
    <n v="21.58"/>
    <n v="81.689147800000001"/>
    <x v="1"/>
  </r>
  <r>
    <d v="2024-01-10T00:00:00"/>
    <x v="0"/>
    <x v="2"/>
    <s v="N/A"/>
    <s v="PDR-3267"/>
    <x v="0"/>
    <n v="11.428000000000001"/>
    <n v="43.259665480000002"/>
    <x v="0"/>
  </r>
  <r>
    <d v="2024-01-10T00:00:00"/>
    <x v="0"/>
    <x v="2"/>
    <s v="N/A"/>
    <s v="PDU-1856"/>
    <x v="0"/>
    <n v="11.428000000000001"/>
    <n v="43.259665480000002"/>
    <x v="0"/>
  </r>
  <r>
    <d v="2024-01-10T00:00:00"/>
    <x v="0"/>
    <x v="2"/>
    <s v="N/A"/>
    <s v="PDR-3266"/>
    <x v="0"/>
    <n v="11.428000000000001"/>
    <n v="43.259665480000002"/>
    <x v="0"/>
  </r>
  <r>
    <d v="2024-01-10T00:00:00"/>
    <x v="0"/>
    <x v="2"/>
    <s v="N/A"/>
    <s v="PDS-7460"/>
    <x v="0"/>
    <n v="11.428000000000001"/>
    <n v="43.259665480000002"/>
    <x v="0"/>
  </r>
  <r>
    <d v="2024-01-10T00:00:00"/>
    <x v="0"/>
    <x v="2"/>
    <s v="N/A"/>
    <s v="PFE-5062"/>
    <x v="0"/>
    <n v="11.428000000000001"/>
    <n v="43.259665480000002"/>
    <x v="0"/>
  </r>
  <r>
    <d v="2024-01-11T00:00:00"/>
    <x v="0"/>
    <x v="3"/>
    <s v="N/A"/>
    <s v="PDZ9440"/>
    <x v="0"/>
    <n v="14.29"/>
    <n v="54.093508899999996"/>
    <x v="1"/>
  </r>
  <r>
    <d v="2024-01-13T00:00:00"/>
    <x v="0"/>
    <x v="2"/>
    <s v="N/A"/>
    <s v="PDU-1856"/>
    <x v="0"/>
    <n v="13.143000000000001"/>
    <n v="49.751643630000004"/>
    <x v="0"/>
  </r>
  <r>
    <d v="2024-01-13T00:00:00"/>
    <x v="0"/>
    <x v="2"/>
    <s v="N/A"/>
    <s v="PDS-7460"/>
    <x v="0"/>
    <n v="15.92"/>
    <n v="60.263727200000005"/>
    <x v="0"/>
  </r>
  <r>
    <d v="2024-01-14T00:00:00"/>
    <x v="0"/>
    <x v="0"/>
    <s v="TCDD040"/>
    <s v="N/A"/>
    <x v="1"/>
    <n v="5"/>
    <n v="18.927050000000001"/>
    <x v="0"/>
  </r>
  <r>
    <d v="2024-01-14T00:00:00"/>
    <x v="0"/>
    <x v="1"/>
    <s v="N/A"/>
    <s v="N/A"/>
    <x v="1"/>
    <n v="1.5"/>
    <n v="5.678115"/>
    <x v="0"/>
  </r>
  <r>
    <d v="2024-01-14T00:00:00"/>
    <x v="0"/>
    <x v="1"/>
    <s v="N/A"/>
    <s v="N/A"/>
    <x v="1"/>
    <n v="1.5"/>
    <n v="5.678115"/>
    <x v="0"/>
  </r>
  <r>
    <d v="2024-01-14T00:00:00"/>
    <x v="0"/>
    <x v="2"/>
    <s v="N/A"/>
    <s v="PDR-3266"/>
    <x v="0"/>
    <n v="19.114000000000001"/>
    <n v="72.354326740000005"/>
    <x v="0"/>
  </r>
  <r>
    <d v="2024-01-14T00:00:00"/>
    <x v="0"/>
    <x v="2"/>
    <s v="N/A"/>
    <s v="PFE-5062"/>
    <x v="0"/>
    <n v="16.571000000000002"/>
    <n v="62.728029110000008"/>
    <x v="0"/>
  </r>
  <r>
    <d v="2024-01-14T00:00:00"/>
    <x v="0"/>
    <x v="2"/>
    <s v="N/A"/>
    <s v="PDR-3267"/>
    <x v="0"/>
    <n v="13.714"/>
    <n v="51.913112740000003"/>
    <x v="0"/>
  </r>
  <r>
    <d v="2024-01-15T00:00:00"/>
    <x v="0"/>
    <x v="3"/>
    <s v="N/A"/>
    <s v="PDZ9440"/>
    <x v="0"/>
    <n v="12.93"/>
    <n v="48.945351299999999"/>
    <x v="1"/>
  </r>
  <r>
    <d v="2024-01-15T00:00:00"/>
    <x v="0"/>
    <x v="3"/>
    <s v="N/A"/>
    <s v="PDR3422"/>
    <x v="1"/>
    <n v="21.14"/>
    <n v="80.023567400000005"/>
    <x v="1"/>
  </r>
  <r>
    <d v="2024-01-15T00:00:00"/>
    <x v="0"/>
    <x v="3"/>
    <s v="N/A"/>
    <s v="PDZ9400"/>
    <x v="1"/>
    <n v="11.08"/>
    <n v="41.942342799999999"/>
    <x v="1"/>
  </r>
  <r>
    <d v="2024-01-15T00:00:00"/>
    <x v="0"/>
    <x v="0"/>
    <s v="TCDD040"/>
    <s v="N/A"/>
    <x v="1"/>
    <n v="25"/>
    <n v="94.635249999999999"/>
    <x v="0"/>
  </r>
  <r>
    <d v="2024-01-15T00:00:00"/>
    <x v="0"/>
    <x v="0"/>
    <s v="ESTACIONES DE BOMBA"/>
    <s v="N/A"/>
    <x v="1"/>
    <n v="30"/>
    <n v="113.56230000000001"/>
    <x v="0"/>
  </r>
  <r>
    <d v="2024-01-15T00:00:00"/>
    <x v="0"/>
    <x v="1"/>
    <s v="N/A"/>
    <s v="N/A"/>
    <x v="1"/>
    <n v="1"/>
    <n v="3.7854100000000002"/>
    <x v="0"/>
  </r>
  <r>
    <d v="2024-01-15T00:00:00"/>
    <x v="0"/>
    <x v="1"/>
    <s v="N/A"/>
    <s v="N/A"/>
    <x v="1"/>
    <n v="1"/>
    <n v="3.7854100000000002"/>
    <x v="0"/>
  </r>
  <r>
    <d v="2024-01-17T00:00:00"/>
    <x v="0"/>
    <x v="2"/>
    <s v="N/A"/>
    <s v="PDE9400"/>
    <x v="0"/>
    <n v="12.78"/>
    <n v="48.377539800000001"/>
    <x v="1"/>
  </r>
  <r>
    <d v="2024-01-17T00:00:00"/>
    <x v="0"/>
    <x v="1"/>
    <s v="N/A"/>
    <s v="N/A"/>
    <x v="1"/>
    <n v="1.5"/>
    <n v="5.678115"/>
    <x v="0"/>
  </r>
  <r>
    <d v="2024-01-17T00:00:00"/>
    <x v="0"/>
    <x v="1"/>
    <s v="N/A"/>
    <s v="N/A"/>
    <x v="1"/>
    <n v="1.5"/>
    <n v="5.678115"/>
    <x v="0"/>
  </r>
  <r>
    <d v="2024-01-17T00:00:00"/>
    <x v="0"/>
    <x v="2"/>
    <s v="N/A"/>
    <s v="PDS-7460"/>
    <x v="0"/>
    <n v="13.714"/>
    <n v="51.913112740000003"/>
    <x v="0"/>
  </r>
  <r>
    <d v="2024-01-18T00:00:00"/>
    <x v="0"/>
    <x v="0"/>
    <s v="TCDD040"/>
    <s v="N/A"/>
    <x v="0"/>
    <n v="72"/>
    <n v="272.54952000000003"/>
    <x v="0"/>
  </r>
  <r>
    <d v="2024-01-18T00:00:00"/>
    <x v="0"/>
    <x v="0"/>
    <s v="ESTACIONES DE BOMBA"/>
    <s v="N/A"/>
    <x v="0"/>
    <n v="48"/>
    <n v="181.69968"/>
    <x v="0"/>
  </r>
  <r>
    <d v="2024-01-18T00:00:00"/>
    <x v="0"/>
    <x v="1"/>
    <s v="N/A"/>
    <s v="N/A"/>
    <x v="1"/>
    <n v="1"/>
    <n v="3.7854100000000002"/>
    <x v="0"/>
  </r>
  <r>
    <d v="2024-01-18T00:00:00"/>
    <x v="0"/>
    <x v="1"/>
    <s v="N/A"/>
    <s v="N/A"/>
    <x v="1"/>
    <n v="1"/>
    <n v="3.7854100000000002"/>
    <x v="0"/>
  </r>
  <r>
    <d v="2024-01-18T00:00:00"/>
    <x v="0"/>
    <x v="2"/>
    <s v="N/A"/>
    <s v="PDR-3267"/>
    <x v="0"/>
    <n v="13.714"/>
    <n v="51.913112740000003"/>
    <x v="0"/>
  </r>
  <r>
    <d v="2024-01-19T00:00:00"/>
    <x v="0"/>
    <x v="3"/>
    <s v="N/A"/>
    <s v="PDE9400"/>
    <x v="0"/>
    <n v="11.71"/>
    <n v="44.327151100000002"/>
    <x v="1"/>
  </r>
  <r>
    <d v="2024-01-19T00:00:00"/>
    <x v="0"/>
    <x v="2"/>
    <s v="N/A"/>
    <s v="PFE5061"/>
    <x v="1"/>
    <n v="7.08"/>
    <n v="26.8007028"/>
    <x v="1"/>
  </r>
  <r>
    <d v="2024-01-19T00:00:00"/>
    <x v="0"/>
    <x v="2"/>
    <s v="N/A"/>
    <s v="PFE5061"/>
    <x v="0"/>
    <n v="11.43"/>
    <n v="43.2672363"/>
    <x v="1"/>
  </r>
  <r>
    <d v="2024-01-19T00:00:00"/>
    <x v="0"/>
    <x v="0"/>
    <s v="TCDD040"/>
    <s v="N/A"/>
    <x v="0"/>
    <n v="72"/>
    <n v="272.54952000000003"/>
    <x v="0"/>
  </r>
  <r>
    <d v="2024-01-19T00:00:00"/>
    <x v="0"/>
    <x v="0"/>
    <s v="TCDD040"/>
    <s v="N/A"/>
    <x v="1"/>
    <n v="5"/>
    <n v="18.927050000000001"/>
    <x v="0"/>
  </r>
  <r>
    <d v="2024-01-19T00:00:00"/>
    <x v="0"/>
    <x v="1"/>
    <s v="N/A"/>
    <s v="N/A"/>
    <x v="1"/>
    <n v="2"/>
    <n v="7.5708200000000003"/>
    <x v="0"/>
  </r>
  <r>
    <d v="2024-01-19T00:00:00"/>
    <x v="0"/>
    <x v="1"/>
    <s v="N/A"/>
    <s v="N/A"/>
    <x v="1"/>
    <n v="2"/>
    <n v="7.5708200000000003"/>
    <x v="0"/>
  </r>
  <r>
    <d v="2024-01-19T00:00:00"/>
    <x v="0"/>
    <x v="2"/>
    <s v="N/A"/>
    <s v="PDR-3266"/>
    <x v="0"/>
    <n v="19.143000000000001"/>
    <n v="72.464103630000011"/>
    <x v="0"/>
  </r>
  <r>
    <d v="2024-01-19T00:00:00"/>
    <x v="0"/>
    <x v="2"/>
    <s v="N/A"/>
    <s v="PDU-1856"/>
    <x v="0"/>
    <n v="14.856999999999999"/>
    <n v="56.239836369999999"/>
    <x v="0"/>
  </r>
  <r>
    <d v="2024-01-19T00:00:00"/>
    <x v="0"/>
    <x v="2"/>
    <s v="N/A"/>
    <s v="PFE-5062"/>
    <x v="0"/>
    <n v="15.429"/>
    <n v="58.405090890000004"/>
    <x v="0"/>
  </r>
  <r>
    <d v="2024-01-20T00:00:00"/>
    <x v="0"/>
    <x v="0"/>
    <s v="TCDD040"/>
    <s v="N/A"/>
    <x v="0"/>
    <n v="62"/>
    <n v="234.69542000000001"/>
    <x v="0"/>
  </r>
  <r>
    <d v="2024-01-20T00:00:00"/>
    <x v="0"/>
    <x v="0"/>
    <s v="TCDD031"/>
    <s v="N/A"/>
    <x v="1"/>
    <n v="5"/>
    <n v="18.927050000000001"/>
    <x v="0"/>
  </r>
  <r>
    <d v="2024-01-20T00:00:00"/>
    <x v="0"/>
    <x v="1"/>
    <s v="N/A"/>
    <s v="N/A"/>
    <x v="1"/>
    <n v="1.5"/>
    <n v="5.678115"/>
    <x v="0"/>
  </r>
  <r>
    <d v="2024-01-20T00:00:00"/>
    <x v="0"/>
    <x v="1"/>
    <s v="N/A"/>
    <s v="N/A"/>
    <x v="1"/>
    <n v="1.5"/>
    <n v="5.678115"/>
    <x v="0"/>
  </r>
  <r>
    <d v="2024-01-20T00:00:00"/>
    <x v="0"/>
    <x v="1"/>
    <s v="N/A"/>
    <s v="N/A"/>
    <x v="1"/>
    <n v="1.5"/>
    <n v="5.678115"/>
    <x v="0"/>
  </r>
  <r>
    <d v="2024-01-20T00:00:00"/>
    <x v="0"/>
    <x v="2"/>
    <s v="N/A"/>
    <s v="PDS-7460"/>
    <x v="0"/>
    <n v="13.143000000000001"/>
    <n v="49.751643630000004"/>
    <x v="0"/>
  </r>
  <r>
    <d v="2024-01-21T00:00:00"/>
    <x v="0"/>
    <x v="0"/>
    <s v="TCDD040"/>
    <s v="N/A"/>
    <x v="0"/>
    <n v="68"/>
    <n v="257.40788000000003"/>
    <x v="0"/>
  </r>
  <r>
    <d v="2024-01-21T00:00:00"/>
    <x v="0"/>
    <x v="0"/>
    <s v="TCDD031"/>
    <s v="N/A"/>
    <x v="0"/>
    <n v="10"/>
    <n v="37.854100000000003"/>
    <x v="0"/>
  </r>
  <r>
    <d v="2024-01-21T00:00:00"/>
    <x v="0"/>
    <x v="0"/>
    <s v="TCDD031"/>
    <s v="N/A"/>
    <x v="0"/>
    <n v="1"/>
    <n v="3.7854100000000002"/>
    <x v="0"/>
  </r>
  <r>
    <d v="2024-01-21T00:00:00"/>
    <x v="0"/>
    <x v="1"/>
    <s v="N/A"/>
    <s v="N/A"/>
    <x v="1"/>
    <n v="1"/>
    <n v="3.7854100000000002"/>
    <x v="0"/>
  </r>
  <r>
    <d v="2024-01-21T00:00:00"/>
    <x v="0"/>
    <x v="1"/>
    <s v="N/A"/>
    <s v="N/A"/>
    <x v="1"/>
    <n v="1.5"/>
    <n v="5.678115"/>
    <x v="0"/>
  </r>
  <r>
    <d v="2024-01-21T00:00:00"/>
    <x v="0"/>
    <x v="1"/>
    <s v="N/A"/>
    <s v="N/A"/>
    <x v="1"/>
    <n v="1"/>
    <n v="3.7854100000000002"/>
    <x v="0"/>
  </r>
  <r>
    <d v="2024-01-21T00:00:00"/>
    <x v="0"/>
    <x v="2"/>
    <s v="N/A"/>
    <s v="PDR-3422"/>
    <x v="0"/>
    <n v="41.143000000000001"/>
    <n v="155.74312363000001"/>
    <x v="0"/>
  </r>
  <r>
    <d v="2024-01-21T00:00:00"/>
    <x v="0"/>
    <x v="2"/>
    <s v="N/A"/>
    <s v="PFE-5062"/>
    <x v="0"/>
    <n v="12"/>
    <n v="45.42492"/>
    <x v="0"/>
  </r>
  <r>
    <d v="2024-01-21T00:00:00"/>
    <x v="0"/>
    <x v="2"/>
    <s v="N/A"/>
    <s v="PDR-3267"/>
    <x v="0"/>
    <n v="17.143000000000001"/>
    <n v="64.893283629999999"/>
    <x v="0"/>
  </r>
  <r>
    <d v="2024-01-22T00:00:00"/>
    <x v="0"/>
    <x v="0"/>
    <s v="TCDD040"/>
    <s v="N/A"/>
    <x v="0"/>
    <n v="70"/>
    <n v="264.9787"/>
    <x v="0"/>
  </r>
  <r>
    <d v="2024-01-22T00:00:00"/>
    <x v="0"/>
    <x v="0"/>
    <s v="TCDD031"/>
    <s v="N/A"/>
    <x v="0"/>
    <n v="88"/>
    <n v="333.11608000000001"/>
    <x v="0"/>
  </r>
  <r>
    <d v="2024-01-22T00:00:00"/>
    <x v="0"/>
    <x v="0"/>
    <s v="ESTACIONES DE BOMBA"/>
    <s v="N/A"/>
    <x v="0"/>
    <n v="25"/>
    <n v="94.635249999999999"/>
    <x v="0"/>
  </r>
  <r>
    <d v="2024-01-22T00:00:00"/>
    <x v="0"/>
    <x v="1"/>
    <s v="N/A"/>
    <s v="N/A"/>
    <x v="1"/>
    <n v="1.5"/>
    <n v="5.678115"/>
    <x v="0"/>
  </r>
  <r>
    <d v="2024-01-22T00:00:00"/>
    <x v="0"/>
    <x v="1"/>
    <s v="N/A"/>
    <s v="N/A"/>
    <x v="1"/>
    <n v="1"/>
    <n v="3.7854100000000002"/>
    <x v="0"/>
  </r>
  <r>
    <d v="2024-01-22T00:00:00"/>
    <x v="0"/>
    <x v="1"/>
    <s v="N/A"/>
    <s v="N/A"/>
    <x v="1"/>
    <n v="1.5"/>
    <n v="5.678115"/>
    <x v="0"/>
  </r>
  <r>
    <d v="2024-01-22T00:00:00"/>
    <x v="0"/>
    <x v="2"/>
    <s v="N/A"/>
    <s v="PDU-1856"/>
    <x v="0"/>
    <n v="17.143000000000001"/>
    <n v="64.893283629999999"/>
    <x v="0"/>
  </r>
  <r>
    <d v="2024-01-23T00:00:00"/>
    <x v="0"/>
    <x v="0"/>
    <s v="TCDD040"/>
    <s v="N/A"/>
    <x v="0"/>
    <n v="56"/>
    <n v="211.98296000000002"/>
    <x v="0"/>
  </r>
  <r>
    <d v="2024-01-23T00:00:00"/>
    <x v="0"/>
    <x v="0"/>
    <s v="TCDD031"/>
    <s v="N/A"/>
    <x v="0"/>
    <n v="66"/>
    <n v="249.83706000000001"/>
    <x v="0"/>
  </r>
  <r>
    <d v="2024-01-23T00:00:00"/>
    <x v="0"/>
    <x v="0"/>
    <s v="TCDD040"/>
    <s v="N/A"/>
    <x v="1"/>
    <n v="5"/>
    <n v="18.927050000000001"/>
    <x v="0"/>
  </r>
  <r>
    <d v="2024-01-23T00:00:00"/>
    <x v="0"/>
    <x v="1"/>
    <s v="N/A"/>
    <s v="N/A"/>
    <x v="1"/>
    <n v="1.5"/>
    <n v="5.678115"/>
    <x v="0"/>
  </r>
  <r>
    <d v="2024-01-23T00:00:00"/>
    <x v="0"/>
    <x v="1"/>
    <s v="N/A"/>
    <s v="N/A"/>
    <x v="1"/>
    <n v="1.5"/>
    <n v="5.678115"/>
    <x v="0"/>
  </r>
  <r>
    <d v="2024-01-23T00:00:00"/>
    <x v="0"/>
    <x v="1"/>
    <s v="N/A"/>
    <s v="N/A"/>
    <x v="1"/>
    <n v="1"/>
    <n v="3.7854100000000002"/>
    <x v="0"/>
  </r>
  <r>
    <d v="2024-01-23T00:00:00"/>
    <x v="0"/>
    <x v="2"/>
    <s v="N/A"/>
    <s v="PDS-7460"/>
    <x v="0"/>
    <n v="14.27"/>
    <n v="54.017800700000002"/>
    <x v="0"/>
  </r>
  <r>
    <d v="2024-01-24T00:00:00"/>
    <x v="0"/>
    <x v="3"/>
    <s v="N/A"/>
    <s v="PDZ9440"/>
    <x v="1"/>
    <n v="11.05"/>
    <n v="41.828780500000008"/>
    <x v="1"/>
  </r>
  <r>
    <d v="2024-01-24T00:00:00"/>
    <x v="0"/>
    <x v="3"/>
    <s v="N/A"/>
    <s v="PDZ9440"/>
    <x v="0"/>
    <n v="29.13"/>
    <n v="110.26899330000001"/>
    <x v="1"/>
  </r>
  <r>
    <d v="2024-01-24T00:00:00"/>
    <x v="0"/>
    <x v="0"/>
    <s v="TCDD040"/>
    <s v="N/A"/>
    <x v="0"/>
    <n v="70"/>
    <n v="264.9787"/>
    <x v="0"/>
  </r>
  <r>
    <d v="2024-01-24T00:00:00"/>
    <x v="0"/>
    <x v="0"/>
    <s v="TCDD031"/>
    <s v="N/A"/>
    <x v="0"/>
    <n v="80"/>
    <n v="302.83280000000002"/>
    <x v="0"/>
  </r>
  <r>
    <d v="2024-01-24T00:00:00"/>
    <x v="0"/>
    <x v="1"/>
    <s v="N/A"/>
    <s v="N/A"/>
    <x v="1"/>
    <n v="1"/>
    <n v="3.7854100000000002"/>
    <x v="0"/>
  </r>
  <r>
    <d v="2024-01-24T00:00:00"/>
    <x v="0"/>
    <x v="1"/>
    <s v="N/A"/>
    <s v="N/A"/>
    <x v="1"/>
    <n v="1"/>
    <n v="3.7854100000000002"/>
    <x v="0"/>
  </r>
  <r>
    <d v="2024-01-24T00:00:00"/>
    <x v="0"/>
    <x v="1"/>
    <s v="N/A"/>
    <s v="N/A"/>
    <x v="1"/>
    <n v="1.5"/>
    <n v="5.678115"/>
    <x v="0"/>
  </r>
  <r>
    <d v="2024-01-24T00:00:00"/>
    <x v="0"/>
    <x v="2"/>
    <s v="N/A"/>
    <s v="PFE-5062"/>
    <x v="0"/>
    <n v="13.14"/>
    <n v="49.740287400000007"/>
    <x v="0"/>
  </r>
  <r>
    <d v="2024-01-25T00:00:00"/>
    <x v="0"/>
    <x v="3"/>
    <s v="N/A"/>
    <s v="PDZ9440"/>
    <x v="0"/>
    <n v="25.81"/>
    <n v="97.701432100000005"/>
    <x v="1"/>
  </r>
  <r>
    <d v="2024-01-25T00:00:00"/>
    <x v="0"/>
    <x v="3"/>
    <s v="N/A"/>
    <s v="PDZ9440"/>
    <x v="1"/>
    <n v="12"/>
    <n v="45.42492"/>
    <x v="1"/>
  </r>
  <r>
    <d v="2024-01-25T00:00:00"/>
    <x v="0"/>
    <x v="0"/>
    <s v="TCDD031"/>
    <s v="N/A"/>
    <x v="0"/>
    <n v="60"/>
    <n v="227.12460000000002"/>
    <x v="0"/>
  </r>
  <r>
    <d v="2024-01-25T00:00:00"/>
    <x v="0"/>
    <x v="0"/>
    <s v="TCDD040"/>
    <s v="N/A"/>
    <x v="0"/>
    <n v="52"/>
    <n v="196.84132"/>
    <x v="0"/>
  </r>
  <r>
    <d v="2024-01-25T00:00:00"/>
    <x v="0"/>
    <x v="2"/>
    <s v="N/A"/>
    <s v="PDR-3266"/>
    <x v="0"/>
    <n v="17.14"/>
    <n v="64.881927400000009"/>
    <x v="0"/>
  </r>
  <r>
    <d v="2024-01-25T00:00:00"/>
    <x v="0"/>
    <x v="2"/>
    <s v="N/A"/>
    <s v="PDR-3267"/>
    <x v="0"/>
    <n v="16"/>
    <n v="60.566560000000003"/>
    <x v="0"/>
  </r>
  <r>
    <d v="2024-01-26T00:00:00"/>
    <x v="0"/>
    <x v="3"/>
    <s v="N/A"/>
    <s v="PFE5061"/>
    <x v="1"/>
    <n v="6.78"/>
    <n v="25.665079800000001"/>
    <x v="1"/>
  </r>
  <r>
    <d v="2024-01-26T00:00:00"/>
    <x v="0"/>
    <x v="2"/>
    <s v="N/A"/>
    <s v="PFE5061"/>
    <x v="0"/>
    <n v="12.26"/>
    <n v="46.4091266"/>
    <x v="1"/>
  </r>
  <r>
    <d v="2024-01-26T00:00:00"/>
    <x v="0"/>
    <x v="0"/>
    <s v="TCDD040"/>
    <s v="N/A"/>
    <x v="1"/>
    <n v="4"/>
    <n v="15.141640000000001"/>
    <x v="0"/>
  </r>
  <r>
    <d v="2024-01-26T00:00:00"/>
    <x v="0"/>
    <x v="0"/>
    <s v="TCDD040"/>
    <s v="N/A"/>
    <x v="0"/>
    <n v="69"/>
    <n v="261.19328999999999"/>
    <x v="0"/>
  </r>
  <r>
    <d v="2024-01-26T00:00:00"/>
    <x v="0"/>
    <x v="2"/>
    <s v="N/A"/>
    <s v="PDS-7460"/>
    <x v="0"/>
    <n v="14.28"/>
    <n v="54.055654799999999"/>
    <x v="0"/>
  </r>
  <r>
    <d v="2024-01-27T00:00:00"/>
    <x v="0"/>
    <x v="0"/>
    <s v="TCDD040"/>
    <s v="N/A"/>
    <x v="0"/>
    <n v="96"/>
    <n v="363.39936"/>
    <x v="0"/>
  </r>
  <r>
    <d v="2024-01-27T00:00:00"/>
    <x v="0"/>
    <x v="2"/>
    <s v="N/A"/>
    <s v="PFE-5062"/>
    <x v="0"/>
    <n v="14.28"/>
    <n v="54.055654799999999"/>
    <x v="0"/>
  </r>
  <r>
    <d v="2024-01-28T00:00:00"/>
    <x v="0"/>
    <x v="0"/>
    <s v="TCDD040"/>
    <s v="N/A"/>
    <x v="0"/>
    <n v="76"/>
    <n v="287.69116000000002"/>
    <x v="0"/>
  </r>
  <r>
    <d v="2024-01-28T00:00:00"/>
    <x v="0"/>
    <x v="2"/>
    <s v="N/A"/>
    <s v="PDR-3266"/>
    <x v="0"/>
    <n v="16"/>
    <n v="60.566560000000003"/>
    <x v="0"/>
  </r>
  <r>
    <d v="2024-01-28T00:00:00"/>
    <x v="0"/>
    <x v="2"/>
    <s v="N/A"/>
    <s v="PDU-1856"/>
    <x v="0"/>
    <n v="19.420000000000002"/>
    <n v="73.512662200000008"/>
    <x v="0"/>
  </r>
  <r>
    <d v="2024-01-29T00:00:00"/>
    <x v="0"/>
    <x v="0"/>
    <s v="TCDD040"/>
    <s v="N/A"/>
    <x v="0"/>
    <n v="84"/>
    <n v="317.97444000000002"/>
    <x v="0"/>
  </r>
  <r>
    <d v="2024-01-29T00:00:00"/>
    <x v="0"/>
    <x v="1"/>
    <s v="N/A"/>
    <s v="N/A"/>
    <x v="0"/>
    <n v="8"/>
    <n v="30.283280000000001"/>
    <x v="0"/>
  </r>
  <r>
    <d v="2024-01-29T00:00:00"/>
    <x v="0"/>
    <x v="1"/>
    <s v="N/A"/>
    <s v="N/A"/>
    <x v="1"/>
    <n v="6"/>
    <n v="22.71246"/>
    <x v="0"/>
  </r>
  <r>
    <d v="2024-01-29T00:00:00"/>
    <x v="0"/>
    <x v="1"/>
    <s v="N/A"/>
    <s v="N/A"/>
    <x v="1"/>
    <n v="5"/>
    <n v="18.927050000000001"/>
    <x v="0"/>
  </r>
  <r>
    <d v="2024-01-29T00:00:00"/>
    <x v="0"/>
    <x v="1"/>
    <s v="N/A"/>
    <s v="N/A"/>
    <x v="1"/>
    <n v="3"/>
    <n v="11.35623"/>
    <x v="0"/>
  </r>
  <r>
    <d v="2024-01-29T00:00:00"/>
    <x v="0"/>
    <x v="2"/>
    <s v="N/A"/>
    <s v="PDR-3267"/>
    <x v="0"/>
    <n v="17.7"/>
    <n v="67.001756999999998"/>
    <x v="0"/>
  </r>
  <r>
    <d v="2024-01-30T00:00:00"/>
    <x v="0"/>
    <x v="0"/>
    <s v="TCDD040"/>
    <s v="N/A"/>
    <x v="0"/>
    <n v="87"/>
    <n v="329.33067"/>
    <x v="0"/>
  </r>
  <r>
    <d v="2024-01-30T00:00:00"/>
    <x v="0"/>
    <x v="2"/>
    <s v="N/A"/>
    <s v="PDR-3266"/>
    <x v="0"/>
    <n v="14.28"/>
    <n v="54.055654799999999"/>
    <x v="0"/>
  </r>
  <r>
    <d v="2024-01-31T00:00:00"/>
    <x v="0"/>
    <x v="2"/>
    <s v="N/A"/>
    <s v="PDR3422"/>
    <x v="0"/>
    <n v="37.17"/>
    <n v="140.70368970000001"/>
    <x v="1"/>
  </r>
  <r>
    <d v="2024-01-31T00:00:00"/>
    <x v="0"/>
    <x v="0"/>
    <s v="TCDD040"/>
    <s v="N/A"/>
    <x v="0"/>
    <n v="70"/>
    <n v="264.9787"/>
    <x v="0"/>
  </r>
  <r>
    <d v="2024-01-31T00:00:00"/>
    <x v="0"/>
    <x v="0"/>
    <s v="TCDD040"/>
    <s v="N/A"/>
    <x v="1"/>
    <n v="4"/>
    <n v="15.141640000000001"/>
    <x v="0"/>
  </r>
  <r>
    <d v="2024-01-31T00:00:00"/>
    <x v="0"/>
    <x v="2"/>
    <s v="N/A"/>
    <s v="PDS-7460"/>
    <x v="0"/>
    <n v="13.42"/>
    <n v="50.800202200000001"/>
    <x v="0"/>
  </r>
  <r>
    <d v="2024-02-02T00:00:00"/>
    <x v="1"/>
    <x v="2"/>
    <s v="N/A"/>
    <s v="PFE5061"/>
    <x v="0"/>
    <n v="17.489999999999998"/>
    <n v="66.206820899999997"/>
    <x v="1"/>
  </r>
  <r>
    <d v="2024-02-02T00:00:00"/>
    <x v="1"/>
    <x v="3"/>
    <s v="N/A"/>
    <s v="PDZ9440"/>
    <x v="1"/>
    <n v="15.81"/>
    <n v="59.847332100000003"/>
    <x v="1"/>
  </r>
  <r>
    <d v="2024-02-07T00:00:00"/>
    <x v="1"/>
    <x v="2"/>
    <s v="N/A"/>
    <s v="PDZ9440"/>
    <x v="0"/>
    <n v="12.34"/>
    <n v="46.711959400000005"/>
    <x v="1"/>
  </r>
  <r>
    <d v="2024-02-07T00:00:00"/>
    <x v="1"/>
    <x v="3"/>
    <s v="N/A"/>
    <s v="PDZ9440"/>
    <x v="1"/>
    <n v="21.23"/>
    <n v="80.364254299999999"/>
    <x v="1"/>
  </r>
  <r>
    <d v="2024-02-09T00:00:00"/>
    <x v="1"/>
    <x v="2"/>
    <s v="N/A"/>
    <s v="PDR3422"/>
    <x v="0"/>
    <n v="26.46"/>
    <n v="100.1619486"/>
    <x v="1"/>
  </r>
  <r>
    <d v="2024-01-31T00:00:00"/>
    <x v="0"/>
    <x v="0"/>
    <s v="SLSE-32"/>
    <s v="N/A"/>
    <x v="0"/>
    <n v="470"/>
    <n v="1779.1427000000001"/>
    <x v="2"/>
  </r>
  <r>
    <d v="2024-01-31T00:00:00"/>
    <x v="0"/>
    <x v="0"/>
    <s v="SLSE-32"/>
    <s v="N/A"/>
    <x v="1"/>
    <n v="2"/>
    <n v="7.5708200000000003"/>
    <x v="2"/>
  </r>
  <r>
    <d v="2024-01-31T00:00:00"/>
    <x v="0"/>
    <x v="0"/>
    <s v="SLS-75"/>
    <s v="N/A"/>
    <x v="0"/>
    <n v="415"/>
    <n v="1570.94515"/>
    <x v="2"/>
  </r>
  <r>
    <d v="2024-01-31T00:00:00"/>
    <x v="0"/>
    <x v="0"/>
    <s v="SLS-75"/>
    <s v="N/A"/>
    <x v="1"/>
    <n v="3"/>
    <n v="11.35623"/>
    <x v="2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0"/>
    <x v="4"/>
    <m/>
    <m/>
    <x v="2"/>
    <m/>
    <n v="0"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  <r>
    <m/>
    <x v="2"/>
    <x v="4"/>
    <m/>
    <m/>
    <x v="2"/>
    <m/>
    <m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5"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0"/>
    <m/>
    <m/>
    <m/>
    <m/>
    <m/>
    <m/>
    <n v="0"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  <r>
    <m/>
    <m/>
    <x v="1"/>
    <m/>
    <m/>
    <m/>
    <m/>
    <m/>
    <m/>
    <m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4"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m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0"/>
    <m/>
    <s v=""/>
    <x v="0"/>
    <s v=""/>
    <m/>
    <n v="0"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  <r>
    <m/>
    <x v="1"/>
    <m/>
    <m/>
    <x v="1"/>
    <m/>
    <m/>
    <m/>
    <m/>
    <m/>
    <m/>
    <m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1"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n v="0"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0"/>
    <x v="0"/>
    <s v=""/>
    <m/>
    <n v="0"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s v=""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0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  <r>
    <m/>
    <x v="1"/>
    <x v="0"/>
    <m/>
    <m/>
    <m/>
    <m/>
    <m/>
    <m/>
    <x v="1"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D949B6-6297-45F2-96E9-D2A7400A4E3E}" name="TablaDinámica1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G46:H50" firstHeaderRow="1" firstDataRow="1" firstDataCol="1"/>
  <pivotFields count="9"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dataField="1" showAll="0"/>
    <pivotField showAll="0"/>
    <pivotField showAll="0">
      <items count="5">
        <item x="1"/>
        <item x="0"/>
        <item x="2"/>
        <item x="3"/>
        <item t="default"/>
      </items>
    </pivotField>
  </pivotFields>
  <rowFields count="1">
    <field x="5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(GAL)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061D6-52B2-41EE-9EAB-B1F38007A0CC}" name="TablaDinámica2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6:B69" firstHeaderRow="1" firstDataRow="1" firstDataCol="1"/>
  <pivotFields count="8"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dataField="1" showAll="0"/>
    <pivotField showAll="0"/>
    <pivotField showAll="0">
      <items count="4">
        <item m="1" x="1"/>
        <item m="1" x="2"/>
        <item x="0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Suma de (KG)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6A7C71-9A49-4755-8EC4-D232B2A4A95F}" name="TablaDinámica8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A5:AB7" firstHeaderRow="1" firstDataRow="1" firstDataCol="1"/>
  <pivotFields count="14">
    <pivotField showAll="0"/>
    <pivotField showAll="0">
      <items count="4">
        <item x="0"/>
        <item m="1" x="2"/>
        <item x="1"/>
        <item t="default"/>
      </items>
    </pivotField>
    <pivotField axis="axisRow" showAll="0">
      <items count="12">
        <item m="1" x="10"/>
        <item m="1" x="1"/>
        <item m="1" x="2"/>
        <item m="1" x="3"/>
        <item m="1" x="4"/>
        <item m="1" x="5"/>
        <item m="1" x="6"/>
        <item m="1" x="9"/>
        <item m="1" x="7"/>
        <item m="1" x="8"/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4">
        <item m="1" x="1"/>
        <item m="1" x="2"/>
        <item x="0"/>
        <item t="default"/>
      </items>
    </pivotField>
  </pivotFields>
  <rowFields count="1">
    <field x="2"/>
  </rowFields>
  <rowItems count="2">
    <i>
      <x v="10"/>
    </i>
    <i t="grand">
      <x/>
    </i>
  </rowItems>
  <colItems count="1">
    <i/>
  </colItems>
  <dataFields count="1">
    <dataField name="Suma de CANTIDAD_x000a_(LITROS)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051C17-9663-465A-B59B-A4C3F0318E70}" name="TablaDinámica15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5:A36" firstHeaderRow="1" firstDataRow="1" firstDataCol="0"/>
  <pivotFields count="13">
    <pivotField showAll="0"/>
    <pivotField dataField="1" showAll="0">
      <items count="4">
        <item x="0"/>
        <item h="1" m="1" x="2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1"/>
        <item m="1" x="2"/>
        <item m="1" x="3"/>
        <item x="0"/>
        <item t="default"/>
      </items>
    </pivotField>
  </pivotFields>
  <rowItems count="1">
    <i/>
  </rowItems>
  <colItems count="1">
    <i/>
  </colItems>
  <dataFields count="1">
    <dataField name="Suma de M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E4F6E0-A627-49A8-AF17-DA55EA3B23D6}" name="TablaDinámica3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L5:M8" firstHeaderRow="1" firstDataRow="1" firstDataCol="1"/>
  <pivotFields count="14">
    <pivotField showAll="0"/>
    <pivotField showAll="0">
      <items count="4">
        <item x="0"/>
        <item m="1" x="2"/>
        <item x="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8">
        <item x="0"/>
        <item m="1" x="4"/>
        <item m="1" x="6"/>
        <item m="1" x="3"/>
        <item m="1" x="5"/>
        <item m="1" x="2"/>
        <item x="1"/>
        <item t="default"/>
      </items>
    </pivotField>
    <pivotField showAll="0"/>
    <pivotField showAll="0"/>
    <pivotField showAll="0"/>
    <pivotField showAll="0">
      <items count="4">
        <item m="1" x="1"/>
        <item m="1" x="2"/>
        <item x="0"/>
        <item t="default"/>
      </items>
    </pivotField>
  </pivotFields>
  <rowFields count="1">
    <field x="9"/>
  </rowFields>
  <rowItems count="3">
    <i>
      <x/>
    </i>
    <i>
      <x v="6"/>
    </i>
    <i t="grand">
      <x/>
    </i>
  </rowItems>
  <colItems count="1">
    <i/>
  </colItems>
  <dataFields count="1">
    <dataField name="Suma de CANTIDAD_x000a_(LITROS)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460C5D-3872-41E5-BA5A-052D375752E3}" name="TablaDinámica4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S5:T7" firstHeaderRow="1" firstDataRow="1" firstDataCol="1"/>
  <pivotFields count="14">
    <pivotField showAll="0"/>
    <pivotField showAll="0">
      <items count="4">
        <item x="0"/>
        <item m="1" x="2"/>
        <item x="1"/>
        <item t="default"/>
      </items>
    </pivotField>
    <pivotField axis="axisRow" showAll="0">
      <items count="12">
        <item m="1" x="10"/>
        <item m="1" x="1"/>
        <item m="1" x="2"/>
        <item m="1" x="3"/>
        <item m="1" x="4"/>
        <item m="1" x="5"/>
        <item m="1" x="6"/>
        <item m="1" x="9"/>
        <item m="1" x="7"/>
        <item m="1" x="8"/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m="1" x="1"/>
        <item m="1" x="2"/>
        <item x="0"/>
        <item t="default"/>
      </items>
    </pivotField>
  </pivotFields>
  <rowFields count="1">
    <field x="2"/>
  </rowFields>
  <rowItems count="2">
    <i>
      <x v="10"/>
    </i>
    <i t="grand">
      <x/>
    </i>
  </rowItems>
  <colItems count="1">
    <i/>
  </colItems>
  <dataFields count="1">
    <dataField name="Suma de CANTIDAD_x000a_(KG) 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3A4392-1988-466A-8139-E8A3B34167BC}" name="TablaDinámica16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C35:D37" firstHeaderRow="1" firstDataRow="1" firstDataCol="1"/>
  <pivotFields count="13">
    <pivotField showAll="0"/>
    <pivotField showAll="0">
      <items count="4">
        <item x="0"/>
        <item h="1" m="1" x="2"/>
        <item h="1" x="1"/>
        <item t="default"/>
      </items>
    </pivotField>
    <pivotField showAll="0"/>
    <pivotField showAll="0"/>
    <pivotField axis="axisRow" showAll="0">
      <items count="6">
        <item x="0"/>
        <item m="1" x="2"/>
        <item m="1" x="3"/>
        <item m="1" x="4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>
      <items count="5">
        <item m="1" x="1"/>
        <item m="1" x="2"/>
        <item m="1" x="3"/>
        <item x="0"/>
        <item t="default"/>
      </items>
    </pivotField>
  </pivotFields>
  <rowFields count="1">
    <field x="4"/>
  </rowFields>
  <rowItems count="2">
    <i>
      <x/>
    </i>
    <i t="grand">
      <x/>
    </i>
  </rowItems>
  <colItems count="1">
    <i/>
  </colItems>
  <dataFields count="1">
    <dataField name="Suma de CANTIDAD (KG)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593357-F008-4F27-8544-FC77424893B6}" name="TablaDinámica17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B50" firstHeaderRow="1" firstDataRow="1" firstDataCol="1"/>
  <pivotFields count="11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>
      <items count="4">
        <item m="1" x="1"/>
        <item m="1" x="2"/>
        <item x="0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CONSUMO TOTAL_x000a_(m3)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4A65A3-7433-4E60-B6B2-A67B90F5F5F7}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:A7" firstHeaderRow="1" firstDataRow="1" firstDataCol="0"/>
  <pivotFields count="14">
    <pivotField showAll="0"/>
    <pivotField dataField="1" showAll="0">
      <items count="4">
        <item x="0"/>
        <item m="1"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m="1" x="1"/>
        <item m="1" x="2"/>
        <item x="0"/>
        <item t="default"/>
      </items>
    </pivotField>
  </pivotFields>
  <rowItems count="1">
    <i/>
  </rowItems>
  <colItems count="1">
    <i/>
  </colItems>
  <dataFields count="1">
    <dataField name="Suma de M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3108A3-9A86-403F-A4D6-1BC92C263E00}" name="TablaDinámica1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L46:M52" firstHeaderRow="1" firstDataRow="1" firstDataCol="1"/>
  <pivotFields count="9">
    <pivotField showAll="0"/>
    <pivotField showAll="0"/>
    <pivotField axis="axisRow" showAll="0">
      <items count="6">
        <item x="1"/>
        <item x="0"/>
        <item x="3"/>
        <item x="2"/>
        <item x="4"/>
        <item t="default"/>
      </items>
    </pivotField>
    <pivotField showAll="0"/>
    <pivotField showAll="0"/>
    <pivotField showAll="0"/>
    <pivotField dataField="1" showAll="0"/>
    <pivotField showAll="0"/>
    <pivotField showAll="0">
      <items count="5">
        <item x="1"/>
        <item x="0"/>
        <item x="2"/>
        <item x="3"/>
        <item t="default"/>
      </items>
    </pivotField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a de (GAL)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5E0B35-4458-490F-A8EE-6F12B84C9FE1}" name="TablaDiná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E5:F8" firstHeaderRow="1" firstDataRow="1" firstDataCol="1"/>
  <pivotFields count="14">
    <pivotField showAll="0"/>
    <pivotField showAll="0">
      <items count="4">
        <item x="0"/>
        <item m="1" x="2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8">
        <item x="0"/>
        <item m="1" x="4"/>
        <item m="1" x="6"/>
        <item m="1" x="3"/>
        <item m="1" x="5"/>
        <item m="1" x="2"/>
        <item x="1"/>
        <item t="default"/>
      </items>
    </pivotField>
    <pivotField showAll="0"/>
    <pivotField showAll="0"/>
    <pivotField showAll="0"/>
    <pivotField showAll="0">
      <items count="4">
        <item m="1" x="1"/>
        <item m="1" x="2"/>
        <item x="0"/>
        <item t="default"/>
      </items>
    </pivotField>
  </pivotFields>
  <rowFields count="1">
    <field x="9"/>
  </rowFields>
  <rowItems count="3">
    <i>
      <x/>
    </i>
    <i>
      <x v="6"/>
    </i>
    <i t="grand">
      <x/>
    </i>
  </rowItems>
  <colItems count="1">
    <i/>
  </colItems>
  <dataFields count="1">
    <dataField name="Suma de CANTIDAD_x000a_(KG) 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4D0273-7873-43E4-9AB8-4EC1CAB1CC13}" name="TablaDinámica2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G65:H68" firstHeaderRow="1" firstDataRow="1" firstDataCol="1"/>
  <pivotFields count="8"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dataField="1" showAll="0"/>
    <pivotField showAll="0">
      <items count="4">
        <item m="1" x="1"/>
        <item m="1" x="2"/>
        <item x="0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Suma de (LITROS)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YECTO" xr10:uid="{DC6A05DB-D275-4693-B9C5-93CD9848D63D}" sourceName="PROYECTO">
  <pivotTables>
    <pivotTable tabId="17" name="TablaDinámica1"/>
    <pivotTable tabId="17" name="TablaDinámica2"/>
    <pivotTable tabId="17" name="TablaDinámica3"/>
    <pivotTable tabId="17" name="TablaDinámica4"/>
    <pivotTable tabId="17" name="TablaDinámica8"/>
  </pivotTables>
  <data>
    <tabular pivotCacheId="2010785807">
      <items count="3">
        <i x="0" s="1"/>
        <i x="1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3EF58FF0-7AB2-4318-A05D-ED774630F97F}" sourceName="MES">
  <pivotTables>
    <pivotTable tabId="17" name="TablaDinámica1"/>
    <pivotTable tabId="17" name="TablaDinámica2"/>
    <pivotTable tabId="17" name="TablaDinámica3"/>
    <pivotTable tabId="17" name="TablaDinámica4"/>
    <pivotTable tabId="17" name="TablaDinámica8"/>
  </pivotTables>
  <data>
    <tabular pivotCacheId="2010785807">
      <items count="3">
        <i x="0" s="1"/>
        <i x="2" s="1" nd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1" xr10:uid="{2258F7AB-2D0E-4667-BC88-1A2B003C847C}" sourceName="MES">
  <pivotTables>
    <pivotTable tabId="17" name="TablaDinámica15"/>
    <pivotTable tabId="17" name="TablaDinámica16"/>
  </pivotTables>
  <data>
    <tabular pivotCacheId="1006489778">
      <items count="3">
        <i x="0" s="1"/>
        <i x="2" nd="1"/>
        <i x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YECTO1" xr10:uid="{A4D0FB82-1A52-4BDA-BE51-D0199121DC52}" sourceName="PROYECTO">
  <pivotTables>
    <pivotTable tabId="17" name="TablaDinámica15"/>
    <pivotTable tabId="17" name="TablaDinámica16"/>
  </pivotTables>
  <data>
    <tabular pivotCacheId="1006489778">
      <items count="4">
        <i x="0" s="1"/>
        <i x="1" s="1" nd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BBAC6E1C-ACC6-4104-8D71-FB673D663E04}" sourceName="MES">
  <pivotTables>
    <pivotTable tabId="17" name="TablaDinámica17"/>
  </pivotTables>
  <data>
    <tabular pivotCacheId="124800745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YECTO2" xr10:uid="{B96FE958-0066-41E2-BDC2-1284D723991D}" sourceName="PROYECTO">
  <pivotTables>
    <pivotTable tabId="17" name="TablaDinámica17"/>
  </pivotTables>
  <data>
    <tabular pivotCacheId="1248007453">
      <items count="3">
        <i x="0" s="1"/>
        <i x="1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3" xr10:uid="{E04BCF2B-81B5-45DB-9F5F-A6929295BCB1}" sourceName="MES">
  <pivotTables>
    <pivotTable tabId="17" name="TablaDinámica18"/>
  </pivotTables>
  <data>
    <tabular pivotCacheId="789804038">
      <items count="3">
        <i x="0" s="1"/>
        <i x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YECTO3" xr10:uid="{0C487979-2233-4C9D-8341-639771286CFB}" sourceName="PROYECTO">
  <pivotTables>
    <pivotTable tabId="17" name="TablaDinámica18"/>
    <pivotTable tabId="17" name="TablaDinámica19"/>
  </pivotTables>
  <data>
    <tabular pivotCacheId="789804038">
      <items count="4">
        <i x="1" s="1"/>
        <i x="0" s="1"/>
        <i x="2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4" xr10:uid="{004D741C-1778-4E49-B90B-BD3CC41F694C}" sourceName="MES">
  <pivotTables>
    <pivotTable tabId="17" name="TablaDinámica21"/>
  </pivotTables>
  <data>
    <tabular pivotCacheId="1807869873">
      <items count="2">
        <i x="0" s="1" nd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YECTO4" xr10:uid="{674711C9-F139-426A-B815-5B1972FD2F01}" sourceName="PROYECTO">
  <pivotTables>
    <pivotTable tabId="17" name="TablaDinámica21"/>
    <pivotTable tabId="17" name="TablaDinámica23"/>
  </pivotTables>
  <data>
    <tabular pivotCacheId="1807869873">
      <items count="3">
        <i x="1" s="1" nd="1"/>
        <i x="2" s="1" nd="1"/>
        <i x="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YECTO 3" xr10:uid="{0549B878-4456-4CA4-BA6E-0333AB360476}" cache="SegmentaciónDeDatos_PROYECTO" caption="PROYECTO" showCaption="0" style="SlicerStyleOther1" rowHeight="216000"/>
  <slicer name="MES 1" xr10:uid="{7B227D8B-C62D-4009-86AF-50D126D95081}" cache="SegmentaciónDeDatos_MES1" caption="MES" showCaption="0" style="SlicerStyleLight6" rowHeight="247650"/>
  <slicer name="PROYECTO 1" xr10:uid="{6F28E8D4-CA27-4941-A11B-84C12CA0BCE1}" cache="SegmentaciónDeDatos_PROYECTO1" caption="PROYECTO" showCaption="0" style="SlicerStyleLight6" rowHeight="247650"/>
  <slicer name="MES 2" xr10:uid="{D262964B-1077-4AC5-B3B0-08F629D00103}" cache="SegmentaciónDeDatos_MES2" caption="MES" showCaption="0" rowHeight="247650"/>
  <slicer name="PROYECTO 2" xr10:uid="{B7C7C80B-C5B6-4020-B29B-B84ADDF3A2E7}" cache="SegmentaciónDeDatos_PROYECTO2" caption="PROYECTO" showCaption="0" rowHeight="247650"/>
  <slicer name="MES 4" xr10:uid="{6254A211-4744-450F-9AC4-AC5F5B7F9E7A}" cache="SegmentaciónDeDatos_MES3" caption="MES" showCaption="0" style="SlicerStyleLight2" rowHeight="247650"/>
  <slicer name="PROYECTO 4" xr10:uid="{640CD370-0266-4077-98CD-80BC72FEABA2}" cache="SegmentaciónDeDatos_PROYECTO3" caption="PROYECTO" showCaption="0" style="SlicerStyleLight2" rowHeight="247650"/>
  <slicer name="MES 5" xr10:uid="{2D01B7E6-3196-46AF-BB6E-3093C5D2AE5F}" cache="SegmentaciónDeDatos_MES4" caption="MES" showCaption="0" style="SlicerStyleDark3" rowHeight="247650"/>
  <slicer name="PROYECTO 5" xr10:uid="{C4662DF7-6ECA-4DC6-B531-A9CB69FE897E}" cache="SegmentaciónDeDatos_PROYECTO4" caption="PROYECTO" showCaption="0" style="SlicerStyleDark3" rowHeight="247650"/>
  <slicer name="MES 3" xr10:uid="{4631F57C-2DA4-456E-99D8-16AB89EED589}" cache="SegmentaciónDeDatos_MES" caption="MES" showCaption="0" style="SlicerStyleOther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605748-E6E5-4F8B-BDFC-07EA3D4C23E7}" name="RESPEL" displayName="RESPEL" ref="A4:P1465" headerRowDxfId="87" dataDxfId="86" tableBorderDxfId="85">
  <autoFilter ref="A4:P1465" xr:uid="{59605748-E6E5-4F8B-BDFC-07EA3D4C23E7}"/>
  <tableColumns count="16">
    <tableColumn id="1" xr3:uid="{954F9F7E-2C42-4B08-AC07-51A7F0701D2F}" name="FECHA DE ENTREGA" totalsRowLabel="Total" dataDxfId="84" totalsRowDxfId="83"/>
    <tableColumn id="2" xr3:uid="{331041C9-66C7-428D-9E0D-482E08C8B128}" name="MES" dataDxfId="82" totalsRowDxfId="81"/>
    <tableColumn id="3" xr3:uid="{52A90180-7953-4D94-A379-E798A4A5074A}" name="CÓDIGO_x000a_(AM 142)" dataDxfId="80" totalsRowDxfId="79"/>
    <tableColumn id="4" xr3:uid="{B629A576-9B0D-4D37-8595-2B09EB3F9FF5}" name="TIPO DE RESIDUO" dataDxfId="78" totalsRowDxfId="77"/>
    <tableColumn id="6" xr3:uid="{9B6DA99C-F947-41A3-A0D9-8B0F4EC8264F}" name="CANTIDAD_x000a_(KG) " dataDxfId="76" totalsRowDxfId="75"/>
    <tableColumn id="7" xr3:uid="{50F966C3-1E26-473F-A2D8-5907375272E3}" name="CANTIDAD_x000a_(TON.) " dataDxfId="74" totalsRowDxfId="73"/>
    <tableColumn id="8" xr3:uid="{F470EDE2-9AA5-44E7-AF34-0D65E720A168}" name="CANTIDAD_x000a_(LITROS)" dataDxfId="72" totalsRowDxfId="71"/>
    <tableColumn id="9" xr3:uid="{AA76C476-BFD7-45DF-AB6A-FCD942160570}" name="CANTIDAD _x000a_(GALONES)" dataDxfId="70" totalsRowDxfId="69">
      <calculatedColumnFormula>G5/3.785</calculatedColumnFormula>
    </tableColumn>
    <tableColumn id="15" xr3:uid="{A7109F30-CD0C-4E16-ACA6-ED27B4142BA6}" name="PLATAFORMA " dataDxfId="68" totalsRowDxfId="67"/>
    <tableColumn id="5" xr3:uid="{39702366-43E4-4EB3-A630-BBA05602EE02}" name="MÁQUINA" dataDxfId="66" totalsRowDxfId="65"/>
    <tableColumn id="10" xr3:uid="{39A16FBE-066B-4C68-ACA2-33B2A9D259D9}" name="CRETIB" dataDxfId="64" totalsRowDxfId="63"/>
    <tableColumn id="11" xr3:uid="{5FAD0F77-D76E-4F67-B4B1-C770F84B1C9E}" name="CLASIFICACIÓN RHOMB" dataDxfId="62" totalsRowDxfId="61"/>
    <tableColumn id="12" xr3:uid="{E648AE6F-20DA-4EAA-8E90-E0BCB0B995EC}" name="EMPRESA GESTORA" dataDxfId="60" totalsRowDxfId="59"/>
    <tableColumn id="13" xr3:uid="{8F0BF377-E478-4BA4-8885-E2F0EA96ACDA}" name="N° MANIFIESTO" dataDxfId="58" totalsRowDxfId="57"/>
    <tableColumn id="14" xr3:uid="{2AC5CA7B-F9C2-40BF-BE2B-E35ED0FAFA55}" name="ENTREGADO POR_x000a_(NOMBRE Y APELLIDO)" dataDxfId="56" totalsRowDxfId="55"/>
    <tableColumn id="16" xr3:uid="{2D3D3D16-8993-45BB-B957-049BA1D31948}" name="PROYECTO" totalsRowFunction="count" dataDxfId="54" totalsRowDxfId="53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4410DDD-A065-48D6-A79C-302879640DCE}" name="NO_PELIGROSOS" displayName="NO_PELIGROSOS" ref="A4:M1478" headerRowDxfId="52" dataDxfId="51" tableBorderDxfId="50">
  <autoFilter ref="A4:M1478" xr:uid="{F4410DDD-A065-48D6-A79C-302879640DCE}"/>
  <tableColumns count="13">
    <tableColumn id="1" xr3:uid="{5980F9BC-BDEE-4BCA-8E1C-BF14AB8845A2}" name="FECHA DE ENTREGA" totalsRowLabel="Total" dataDxfId="49" totalsRowDxfId="48"/>
    <tableColumn id="2" xr3:uid="{D5C43403-9CD6-44E5-8703-3E058967FA67}" name="MES" dataDxfId="47" totalsRowDxfId="46"/>
    <tableColumn id="3" xr3:uid="{1D04F47F-E4B9-4C0D-8AF2-F6C1D1C2C7B4}" name="NOMBRE DEL RESIDUO" dataDxfId="45" totalsRowDxfId="44"/>
    <tableColumn id="4" xr3:uid="{45450856-F3D1-4F87-B33D-C2CCC5BBAF49}" name="DESCRIPICÓN" dataDxfId="43" totalsRowDxfId="42"/>
    <tableColumn id="5" xr3:uid="{4DC13730-B1C4-4D71-BD8A-D208B49B0CEE}" name="TIPO DE RESIDUO" dataDxfId="41" totalsRowDxfId="40"/>
    <tableColumn id="6" xr3:uid="{A839AD19-170E-4997-BB0D-F70D1EAD759B}" name="CLASIFICACIÓN RHOMB" dataDxfId="39" totalsRowDxfId="38"/>
    <tableColumn id="7" xr3:uid="{8C685F69-CCD7-4EB1-9604-0B15664537A1}" name="CANTIDAD (KG)" dataDxfId="37" totalsRowDxfId="36"/>
    <tableColumn id="8" xr3:uid="{C23C0CDE-0A5A-49AF-9F5E-B24202CA9A79}" name="CANTIDAD (TON)" dataDxfId="35" totalsRowDxfId="34"/>
    <tableColumn id="9" xr3:uid="{4BBD3620-F8FC-4E3E-B07F-B0E9619D6D92}" name="COMPROBANTE " dataDxfId="33" totalsRowDxfId="32"/>
    <tableColumn id="10" xr3:uid="{84C735FE-BCAB-491C-B50D-B0885F2589EF}" name="DISPISICIÓN FINAL" dataDxfId="31" totalsRowDxfId="30"/>
    <tableColumn id="11" xr3:uid="{F2CD7107-42F9-46C6-ADD6-F3C245F05093}" name="ENTREGADO POR" dataDxfId="29" totalsRowDxfId="28"/>
    <tableColumn id="12" xr3:uid="{BA612FEA-5910-4C18-A2B4-55B130DA8812}" name="CARGO" dataDxfId="27" totalsRowDxfId="26"/>
    <tableColumn id="13" xr3:uid="{9061A7C9-4713-441F-A8C7-AEE98819BE82}" name="PROYECTO" totalsRowFunction="count" dataDxfId="25" totalsRowDxfId="24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1090320-D36A-4379-9DAD-DCCED1A2A5CC}" name="C_AGUA" displayName="C_AGUA" ref="A5:K1360" totalsRowShown="0" headerRowDxfId="23" dataDxfId="22" tableBorderDxfId="21">
  <autoFilter ref="A5:K1360" xr:uid="{95FD0714-EB3E-4B0B-BD9C-CDBB8ED06C4A}"/>
  <tableColumns count="11">
    <tableColumn id="1" xr3:uid="{24C8B746-B87A-4CBC-A09C-59D8C6253D45}" name="FECHA DE INICIO DE PERFORACIÓN" dataDxfId="20"/>
    <tableColumn id="2" xr3:uid="{F218C3EF-26A5-4FED-A3EC-78B2384ACF2C}" name="FECHA DE FIN DE PERFORACIÓN / CORTE MENSUAL" dataDxfId="19"/>
    <tableColumn id="3" xr3:uid="{8D87794F-77C4-4105-93C6-697A3BD34001}" name="MES" dataDxfId="18"/>
    <tableColumn id="4" xr3:uid="{43ED9F44-BE4D-4B7F-B65E-0E30B76496FD}" name="MÁQUINA" dataDxfId="17"/>
    <tableColumn id="5" xr3:uid="{D961DD2B-76C7-4103-AB26-CC56F3A756A0}" name="POZO" dataDxfId="16"/>
    <tableColumn id="6" xr3:uid="{CAB4E617-543F-4597-BB15-6DE605DB0969}" name="MEDIDOR 1 INICIAL _x000a_(m3)" dataDxfId="15"/>
    <tableColumn id="7" xr3:uid="{71FBC228-098B-42D2-87AA-16520DAC9FE0}" name="MEDIDOR 1 FINAL_x000a_(m3)" dataDxfId="14"/>
    <tableColumn id="8" xr3:uid="{BFEC7380-A319-4B58-BB68-5BC4A2AE4342}" name="MEDIDOR 1 INICIAL _x000a_(m3)2" dataDxfId="13"/>
    <tableColumn id="9" xr3:uid="{1E89AEFF-7546-449A-A6F8-6CC622AE0DF0}" name="MEDIDOR 1 FINAL_x000a_(m3)3" dataDxfId="12"/>
    <tableColumn id="10" xr3:uid="{D48BB779-0F86-482C-8D17-6894AB03C26F}" name="CONSUMO TOTAL_x000a_(m3)" dataDxfId="11"/>
    <tableColumn id="11" xr3:uid="{7CE6B190-AFF9-4790-8A7C-C45215CD326F}" name="PROYECTO" dataDxfId="10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EBD9065-8FDE-4604-8723-9F4C0FC5636E}" name="C_ADITIVOS" displayName="C_ADITIVOS" ref="A5:H1466" totalsRowShown="0" dataDxfId="9" tableBorderDxfId="8">
  <autoFilter ref="A5:H1466" xr:uid="{8EBD9065-8FDE-4604-8723-9F4C0FC5636E}"/>
  <tableColumns count="8">
    <tableColumn id="1" xr3:uid="{7B27119B-6612-444F-8288-F29BC85F5E4A}" name="FECHA DE REGISTRO" dataDxfId="7"/>
    <tableColumn id="2" xr3:uid="{AA6823F5-717B-4EBB-BB91-2C1BC5DAB706}" name="MES" dataDxfId="6"/>
    <tableColumn id="3" xr3:uid="{8B3AACE1-A2B9-416D-953B-6B8E2B711A46}" name="MÁQUINA" dataDxfId="5"/>
    <tableColumn id="4" xr3:uid="{3E33C9D3-98A5-42B0-A3A9-25AB057BD0BA}" name=" N° POZO" dataDxfId="4"/>
    <tableColumn id="5" xr3:uid="{FD354573-31FC-4197-92DF-9196C791AF57}" name="ADITIVO" dataDxfId="3"/>
    <tableColumn id="6" xr3:uid="{8935CBDF-1743-47D4-90F7-1EAC2989B83E}" name="(KG)" dataDxfId="2"/>
    <tableColumn id="7" xr3:uid="{2E36421C-499E-44AE-A178-A6381F44EADA}" name="(LITROS)" dataDxfId="1"/>
    <tableColumn id="8" xr3:uid="{46D35CEA-4E69-4121-8FC8-560AF871F30C}" name="PROYECTO" dataDxfId="0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" dT="2024-02-14T21:38:30.27" personId="{956A14B9-76C8-41E7-A4EA-E591157EC991}" id="{1F24835C-A8F4-4F04-AE7A-98747634F9C0}">
    <text>INICIO DE SONDAJE</text>
  </threadedComment>
  <threadedComment ref="G24" dT="2024-02-14T21:39:01.19" personId="{956A14B9-76C8-41E7-A4EA-E591157EC991}" id="{891647E1-17D5-428C-AD38-6082030B3703}">
    <text>FIN DE SONDAJE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5" dT="2024-02-09T17:06:14.34" personId="{D36D00BF-AD5A-47AA-8C24-150A9AC325CD}" id="{A874547A-1485-4E46-9626-0A50850A305A}">
    <text>IDENTIFICAR SI CORRESPONDE A VEHÍCULO O PZO DE PERFORACIÓN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3C496-B4E3-4E15-B567-A90EA9B32323}">
  <dimension ref="A1:XEU3"/>
  <sheetViews>
    <sheetView showGridLines="0" view="pageBreakPreview" topLeftCell="A13" zoomScale="130" zoomScaleNormal="100" zoomScaleSheetLayoutView="130" zoomScalePageLayoutView="36" workbookViewId="0">
      <selection sqref="A1:B1"/>
    </sheetView>
  </sheetViews>
  <sheetFormatPr baseColWidth="10" defaultRowHeight="14.4" x14ac:dyDescent="0.3"/>
  <cols>
    <col min="2" max="2" width="4.21875" customWidth="1"/>
    <col min="4" max="4" width="5.6640625" customWidth="1"/>
    <col min="5" max="5" width="2.88671875" customWidth="1"/>
    <col min="6" max="8" width="5.33203125" customWidth="1"/>
    <col min="9" max="9" width="4.5546875" customWidth="1"/>
    <col min="10" max="10" width="4.88671875" customWidth="1"/>
    <col min="11" max="11" width="7.33203125" customWidth="1"/>
    <col min="12" max="12" width="3.77734375" customWidth="1"/>
    <col min="14" max="14" width="3.88671875" customWidth="1"/>
    <col min="6344" max="6344" width="11.5546875" customWidth="1"/>
    <col min="6345" max="6345" width="4.88671875" customWidth="1"/>
    <col min="6346" max="6395" width="11.5546875" hidden="1" customWidth="1"/>
    <col min="6396" max="6396" width="8.33203125" hidden="1" customWidth="1"/>
    <col min="6397" max="6446" width="11.5546875" hidden="1" customWidth="1"/>
    <col min="6447" max="6447" width="11.44140625" hidden="1" customWidth="1"/>
    <col min="6448" max="6498" width="11.5546875" hidden="1" customWidth="1"/>
    <col min="6499" max="6499" width="5" hidden="1" customWidth="1"/>
    <col min="6500" max="6550" width="11.5546875" hidden="1" customWidth="1"/>
    <col min="6551" max="6551" width="6.77734375" hidden="1" customWidth="1"/>
    <col min="6552" max="6602" width="11.5546875" hidden="1" customWidth="1"/>
    <col min="6603" max="6603" width="5.21875" hidden="1" customWidth="1"/>
    <col min="6604" max="6654" width="11.5546875" hidden="1" customWidth="1"/>
    <col min="6655" max="6655" width="2.6640625" hidden="1" customWidth="1"/>
    <col min="6656" max="6705" width="11.5546875" hidden="1" customWidth="1"/>
    <col min="6706" max="6706" width="11" hidden="1" customWidth="1"/>
    <col min="6707" max="6758" width="11.5546875" hidden="1" customWidth="1"/>
    <col min="6759" max="6759" width="7" hidden="1" customWidth="1"/>
    <col min="6760" max="6775" width="11.5546875" hidden="1" customWidth="1"/>
    <col min="6776" max="6776" width="5" hidden="1" customWidth="1"/>
    <col min="6777" max="6820" width="11.5546875" hidden="1" customWidth="1"/>
    <col min="6821" max="6821" width="6.33203125" hidden="1" customWidth="1"/>
    <col min="6822" max="6867" width="11.5546875" hidden="1" customWidth="1"/>
    <col min="6868" max="6868" width="3.33203125" hidden="1" customWidth="1"/>
    <col min="6869" max="6913" width="11.5546875" hidden="1" customWidth="1"/>
    <col min="6914" max="6914" width="3.33203125" hidden="1" customWidth="1"/>
    <col min="6915" max="6960" width="11.5546875" hidden="1" customWidth="1"/>
    <col min="6961" max="6961" width="0.33203125" hidden="1" customWidth="1"/>
    <col min="6962" max="7006" width="11.5546875" hidden="1" customWidth="1"/>
    <col min="7007" max="7007" width="7.109375" hidden="1" customWidth="1"/>
    <col min="7008" max="7053" width="11.5546875" hidden="1" customWidth="1"/>
    <col min="7054" max="7054" width="2" hidden="1" customWidth="1"/>
    <col min="7055" max="7099" width="11.5546875" hidden="1" customWidth="1"/>
    <col min="7100" max="7100" width="11.109375" hidden="1" customWidth="1"/>
    <col min="7101" max="7147" width="11.5546875" hidden="1" customWidth="1"/>
    <col min="7148" max="7148" width="0.5546875" hidden="1" customWidth="1"/>
    <col min="7149" max="7193" width="11.5546875" hidden="1" customWidth="1"/>
    <col min="7194" max="7194" width="10.5546875" hidden="1" customWidth="1"/>
    <col min="7195" max="7247" width="11.5546875" hidden="1" customWidth="1"/>
    <col min="7248" max="7248" width="10.109375" hidden="1" customWidth="1"/>
    <col min="7249" max="7300" width="11.5546875" hidden="1" customWidth="1"/>
    <col min="7301" max="7301" width="9.44140625" hidden="1" customWidth="1"/>
    <col min="7302" max="7354" width="11.5546875" hidden="1" customWidth="1"/>
    <col min="7355" max="7355" width="11.33203125" hidden="1" customWidth="1"/>
    <col min="7356" max="7409" width="11.5546875" hidden="1" customWidth="1"/>
    <col min="7410" max="7410" width="1" hidden="1" customWidth="1"/>
    <col min="7411" max="7462" width="11.5546875" hidden="1" customWidth="1"/>
    <col min="7463" max="7463" width="11.109375" hidden="1" customWidth="1"/>
    <col min="7464" max="7515" width="11.5546875" hidden="1" customWidth="1"/>
    <col min="7516" max="7516" width="9.77734375" hidden="1" customWidth="1"/>
    <col min="7517" max="7570" width="11.5546875" hidden="1" customWidth="1"/>
    <col min="7571" max="7571" width="3.21875" hidden="1" customWidth="1"/>
    <col min="7572" max="7624" width="11.5546875" hidden="1" customWidth="1"/>
    <col min="7625" max="7625" width="6.77734375" hidden="1" customWidth="1"/>
    <col min="7626" max="7678" width="11.5546875" hidden="1" customWidth="1"/>
    <col min="7679" max="7679" width="7.77734375" hidden="1" customWidth="1"/>
    <col min="7680" max="7732" width="11.5546875" hidden="1" customWidth="1"/>
    <col min="7733" max="7733" width="4" hidden="1" customWidth="1"/>
    <col min="7734" max="7785" width="11.5546875" hidden="1" customWidth="1"/>
    <col min="7786" max="7786" width="0.5546875" hidden="1" customWidth="1"/>
    <col min="7787" max="7836" width="11.5546875" hidden="1" customWidth="1"/>
    <col min="7837" max="7837" width="9.21875" hidden="1" customWidth="1"/>
    <col min="7838" max="7889" width="11.5546875" hidden="1" customWidth="1"/>
    <col min="7890" max="7890" width="1.5546875" hidden="1" customWidth="1"/>
    <col min="7891" max="7942" width="11.5546875" hidden="1" customWidth="1"/>
    <col min="7943" max="7943" width="0.5546875" hidden="1" customWidth="1"/>
    <col min="7944" max="7994" width="11.5546875" hidden="1" customWidth="1"/>
    <col min="7995" max="7995" width="7.5546875" hidden="1" customWidth="1"/>
    <col min="7996" max="8046" width="11.5546875" hidden="1" customWidth="1"/>
    <col min="8047" max="8047" width="5.6640625" hidden="1" customWidth="1"/>
    <col min="8048" max="8098" width="11.5546875" hidden="1" customWidth="1"/>
    <col min="8099" max="8099" width="7.6640625" hidden="1" customWidth="1"/>
    <col min="8100" max="8150" width="11.5546875" hidden="1" customWidth="1"/>
    <col min="8151" max="8151" width="5.44140625" hidden="1" customWidth="1"/>
    <col min="8152" max="8202" width="11.5546875" hidden="1" customWidth="1"/>
    <col min="8203" max="8203" width="10.77734375" hidden="1" customWidth="1"/>
    <col min="8204" max="8255" width="11.5546875" hidden="1" customWidth="1"/>
    <col min="8256" max="8256" width="6.21875" hidden="1" customWidth="1"/>
    <col min="8257" max="8307" width="11.5546875" hidden="1" customWidth="1"/>
    <col min="8308" max="8308" width="9.5546875" hidden="1" customWidth="1"/>
    <col min="8309" max="8360" width="11.5546875" hidden="1" customWidth="1"/>
    <col min="8361" max="8361" width="0.6640625" hidden="1" customWidth="1"/>
    <col min="8362" max="8411" width="11.5546875" hidden="1" customWidth="1"/>
    <col min="8412" max="8412" width="8.109375" hidden="1" customWidth="1"/>
    <col min="8413" max="8462" width="11.5546875" hidden="1" customWidth="1"/>
    <col min="8463" max="8463" width="5" hidden="1" customWidth="1"/>
    <col min="8464" max="8514" width="11.5546875" hidden="1" customWidth="1"/>
    <col min="8515" max="8515" width="3.77734375" hidden="1" customWidth="1"/>
    <col min="8516" max="8565" width="11.5546875" hidden="1" customWidth="1"/>
    <col min="8566" max="8566" width="5.6640625" hidden="1" customWidth="1"/>
    <col min="8567" max="8617" width="11.5546875" hidden="1" customWidth="1"/>
    <col min="8618" max="8618" width="5.44140625" hidden="1" customWidth="1"/>
    <col min="8619" max="8724" width="11.5546875" hidden="1" customWidth="1"/>
    <col min="8725" max="8725" width="7.88671875" hidden="1" customWidth="1"/>
    <col min="8726" max="8835" width="11.5546875" hidden="1" customWidth="1"/>
    <col min="8836" max="8836" width="7.21875" hidden="1" customWidth="1"/>
    <col min="8837" max="8946" width="11.5546875" hidden="1" customWidth="1"/>
    <col min="8947" max="8947" width="10.6640625" hidden="1" customWidth="1"/>
    <col min="8948" max="9058" width="11.5546875" hidden="1" customWidth="1"/>
    <col min="9059" max="9059" width="1.88671875" hidden="1" customWidth="1"/>
    <col min="9060" max="9168" width="11.5546875" hidden="1" customWidth="1"/>
    <col min="9169" max="9169" width="5.109375" hidden="1" customWidth="1"/>
    <col min="9170" max="9278" width="11.5546875" hidden="1" customWidth="1"/>
    <col min="9279" max="9279" width="0.6640625" hidden="1" customWidth="1"/>
    <col min="9280" max="9388" width="11.5546875" hidden="1" customWidth="1"/>
    <col min="9389" max="9389" width="9.44140625" hidden="1" customWidth="1"/>
    <col min="9390" max="9500" width="11.5546875" hidden="1" customWidth="1"/>
    <col min="9501" max="9501" width="5.5546875" hidden="1" customWidth="1"/>
    <col min="9502" max="9609" width="11.5546875" hidden="1" customWidth="1"/>
    <col min="9610" max="9610" width="14.109375" hidden="1" customWidth="1"/>
    <col min="9611" max="9703" width="11.5546875" hidden="1" customWidth="1"/>
    <col min="9704" max="9704" width="1.6640625" hidden="1" customWidth="1"/>
    <col min="9705" max="9797" width="11.5546875" hidden="1" customWidth="1"/>
    <col min="9798" max="9798" width="7.88671875" hidden="1" customWidth="1"/>
    <col min="9799" max="9872" width="11.5546875" hidden="1" customWidth="1"/>
    <col min="9873" max="9873" width="2.77734375" hidden="1" customWidth="1"/>
    <col min="9874" max="9945" width="11.5546875" hidden="1" customWidth="1"/>
    <col min="9946" max="9946" width="5.5546875" hidden="1" customWidth="1"/>
    <col min="9947" max="10018" width="11.5546875" hidden="1" customWidth="1"/>
    <col min="10019" max="10019" width="6" hidden="1" customWidth="1"/>
    <col min="10020" max="10092" width="11.5546875" hidden="1" customWidth="1"/>
    <col min="10093" max="10093" width="2.77734375" hidden="1" customWidth="1"/>
    <col min="10094" max="10165" width="11.5546875" hidden="1" customWidth="1"/>
    <col min="10166" max="10166" width="10.6640625" hidden="1" customWidth="1"/>
    <col min="10167" max="10238" width="11.5546875" hidden="1" customWidth="1"/>
    <col min="10239" max="10239" width="10.6640625" hidden="1" customWidth="1"/>
    <col min="10240" max="10311" width="11.5546875" hidden="1" customWidth="1"/>
    <col min="10312" max="10312" width="3.6640625" hidden="1" customWidth="1"/>
    <col min="10313" max="10313" width="1" hidden="1" customWidth="1"/>
    <col min="10314" max="10386" width="11.5546875" hidden="1" customWidth="1"/>
    <col min="10387" max="10387" width="1.44140625" hidden="1" customWidth="1"/>
    <col min="10388" max="10460" width="11.5546875" hidden="1" customWidth="1"/>
    <col min="10461" max="10461" width="4.6640625" hidden="1" customWidth="1"/>
    <col min="10462" max="10534" width="11.5546875" hidden="1" customWidth="1"/>
    <col min="10535" max="10535" width="10.6640625" hidden="1" customWidth="1"/>
    <col min="10536" max="10609" width="11.5546875" hidden="1" customWidth="1"/>
    <col min="10610" max="10610" width="4.21875" hidden="1" customWidth="1"/>
    <col min="10611" max="10683" width="11.5546875" hidden="1" customWidth="1"/>
    <col min="10684" max="10684" width="0.5546875" hidden="1" customWidth="1"/>
    <col min="10685" max="10756" width="11.5546875" hidden="1" customWidth="1"/>
    <col min="10757" max="10757" width="9.33203125" hidden="1" customWidth="1"/>
    <col min="10758" max="10830" width="11.5546875" hidden="1" customWidth="1"/>
    <col min="10831" max="10831" width="3.33203125" hidden="1" customWidth="1"/>
    <col min="10832" max="10903" width="11.5546875" hidden="1" customWidth="1"/>
    <col min="10904" max="10904" width="8.44140625" hidden="1" customWidth="1"/>
    <col min="10905" max="10977" width="11.5546875" hidden="1" customWidth="1"/>
    <col min="10978" max="10978" width="6.5546875" hidden="1" customWidth="1"/>
    <col min="10979" max="11051" width="11.5546875" hidden="1" customWidth="1"/>
    <col min="11052" max="11052" width="8.44140625" hidden="1" customWidth="1"/>
    <col min="11053" max="11124" width="11.5546875" hidden="1" customWidth="1"/>
    <col min="11125" max="11125" width="2.88671875" hidden="1" customWidth="1"/>
    <col min="11126" max="11197" width="11.5546875" hidden="1" customWidth="1"/>
    <col min="11198" max="11198" width="9.33203125" hidden="1" customWidth="1"/>
    <col min="11199" max="11271" width="11.5546875" hidden="1" customWidth="1"/>
    <col min="11272" max="11272" width="1.88671875" hidden="1" customWidth="1"/>
    <col min="11273" max="11345" width="11.5546875" hidden="1" customWidth="1"/>
    <col min="11346" max="11346" width="4.21875" hidden="1" customWidth="1"/>
    <col min="11347" max="11419" width="11.5546875" hidden="1" customWidth="1"/>
    <col min="11420" max="11420" width="4.21875" hidden="1" customWidth="1"/>
    <col min="11421" max="11492" width="11.5546875" hidden="1" customWidth="1"/>
    <col min="11493" max="11493" width="8.33203125" hidden="1" customWidth="1"/>
    <col min="11494" max="11560" width="11.5546875" hidden="1" customWidth="1"/>
    <col min="11561" max="11561" width="8.44140625" hidden="1" customWidth="1"/>
    <col min="11562" max="11628" width="11.5546875" hidden="1" customWidth="1"/>
    <col min="11629" max="11629" width="9.77734375" hidden="1" customWidth="1"/>
    <col min="11630" max="11697" width="11.5546875" hidden="1" customWidth="1"/>
    <col min="11698" max="11698" width="0.109375" hidden="1" customWidth="1"/>
    <col min="11699" max="11765" width="11.5546875" hidden="1" customWidth="1"/>
    <col min="11766" max="11766" width="2.77734375" hidden="1" customWidth="1"/>
    <col min="11767" max="11830" width="11.5546875" hidden="1" customWidth="1"/>
    <col min="11831" max="11831" width="6.77734375" hidden="1" customWidth="1"/>
    <col min="11832" max="11899" width="11.5546875" hidden="1" customWidth="1"/>
    <col min="11900" max="11900" width="7.33203125" hidden="1" customWidth="1"/>
    <col min="11901" max="11959" width="11.5546875" hidden="1" customWidth="1"/>
    <col min="11960" max="11960" width="11.44140625" hidden="1" customWidth="1"/>
    <col min="11961" max="12028" width="11.5546875" hidden="1" customWidth="1"/>
    <col min="12029" max="12029" width="9.44140625" hidden="1" customWidth="1"/>
    <col min="12030" max="12096" width="11.5546875" hidden="1" customWidth="1"/>
    <col min="12097" max="12097" width="7.88671875" hidden="1" customWidth="1"/>
    <col min="12098" max="12164" width="11.5546875" hidden="1" customWidth="1"/>
    <col min="12165" max="12165" width="9.21875" hidden="1" customWidth="1"/>
    <col min="12166" max="12231" width="11.5546875" hidden="1" customWidth="1"/>
    <col min="12232" max="12232" width="0.109375" hidden="1" customWidth="1"/>
    <col min="12233" max="12299" width="11.5546875" hidden="1" customWidth="1"/>
    <col min="12300" max="12300" width="3.21875" hidden="1" customWidth="1"/>
    <col min="12301" max="12379" width="11.5546875" hidden="1" customWidth="1"/>
    <col min="12380" max="12380" width="6.109375" hidden="1" customWidth="1"/>
    <col min="12381" max="12507" width="11.5546875" hidden="1" customWidth="1"/>
    <col min="12508" max="12508" width="1.33203125" hidden="1" customWidth="1"/>
    <col min="12509" max="12533" width="11.5546875" hidden="1" customWidth="1"/>
    <col min="12534" max="12534" width="0.44140625" hidden="1" customWidth="1"/>
    <col min="12535" max="12555" width="11.5546875" hidden="1" customWidth="1"/>
    <col min="12556" max="12556" width="8.21875" hidden="1" customWidth="1"/>
    <col min="12557" max="12601" width="11.5546875" hidden="1" customWidth="1"/>
    <col min="12602" max="12602" width="10.88671875" hidden="1" customWidth="1"/>
    <col min="12603" max="12648" width="11.5546875" hidden="1" customWidth="1"/>
    <col min="12649" max="12649" width="6.6640625" hidden="1" customWidth="1"/>
    <col min="12650" max="12696" width="11.5546875" hidden="1" customWidth="1"/>
    <col min="12697" max="12697" width="9.109375" hidden="1" customWidth="1"/>
    <col min="12698" max="12743" width="11.5546875" hidden="1" customWidth="1"/>
    <col min="12744" max="12744" width="5.5546875" hidden="1" customWidth="1"/>
    <col min="12745" max="12791" width="11.5546875" hidden="1" customWidth="1"/>
    <col min="12792" max="12792" width="0.21875" hidden="1" customWidth="1"/>
    <col min="12793" max="12833" width="11.5546875" hidden="1" customWidth="1"/>
    <col min="12834" max="12834" width="6.88671875" hidden="1" customWidth="1"/>
    <col min="12835" max="12882" width="11.5546875" hidden="1" customWidth="1"/>
    <col min="12883" max="12883" width="3.88671875" hidden="1" customWidth="1"/>
    <col min="12884" max="12928" width="11.5546875" hidden="1" customWidth="1"/>
    <col min="12929" max="12929" width="6" hidden="1" customWidth="1"/>
    <col min="12930" max="12973" width="11.5546875" hidden="1" customWidth="1"/>
    <col min="12974" max="12974" width="7.88671875" hidden="1" customWidth="1"/>
    <col min="12975" max="13020" width="11.5546875" hidden="1" customWidth="1"/>
    <col min="13021" max="13021" width="6" hidden="1" customWidth="1"/>
    <col min="13022" max="13075" width="11.5546875" hidden="1" customWidth="1"/>
    <col min="13076" max="13076" width="5.109375" hidden="1" customWidth="1"/>
    <col min="13077" max="13144" width="11.5546875" hidden="1" customWidth="1"/>
    <col min="13145" max="13145" width="5.109375" hidden="1" customWidth="1"/>
    <col min="13146" max="13202" width="11.5546875" hidden="1" customWidth="1"/>
    <col min="13203" max="13203" width="7.33203125" hidden="1" customWidth="1"/>
    <col min="13204" max="13272" width="11.5546875" hidden="1" customWidth="1"/>
    <col min="13273" max="13273" width="10" hidden="1" customWidth="1"/>
    <col min="13274" max="13342" width="11.5546875" hidden="1" customWidth="1"/>
    <col min="13343" max="13343" width="10" hidden="1" customWidth="1"/>
    <col min="13344" max="13411" width="11.5546875" hidden="1" customWidth="1"/>
    <col min="13412" max="13412" width="5.77734375" hidden="1" customWidth="1"/>
    <col min="13413" max="13482" width="11.5546875" hidden="1" customWidth="1"/>
    <col min="13483" max="13483" width="6.88671875" hidden="1" customWidth="1"/>
    <col min="13484" max="13595" width="11.5546875" hidden="1" customWidth="1"/>
    <col min="13596" max="13596" width="10" hidden="1" customWidth="1"/>
    <col min="13597" max="13712" width="11.5546875" hidden="1" customWidth="1"/>
    <col min="13713" max="13713" width="9.77734375" hidden="1" customWidth="1"/>
    <col min="13714" max="13827" width="11.5546875" hidden="1" customWidth="1"/>
    <col min="13828" max="13828" width="11.21875" hidden="1" customWidth="1"/>
    <col min="13829" max="13942" width="11.5546875" hidden="1" customWidth="1"/>
    <col min="13943" max="13943" width="11.21875" hidden="1" customWidth="1"/>
    <col min="13944" max="14059" width="11.5546875" hidden="1" customWidth="1"/>
    <col min="14060" max="14060" width="2.33203125" hidden="1" customWidth="1"/>
    <col min="14061" max="14178" width="11.5546875" hidden="1" customWidth="1"/>
    <col min="14179" max="14179" width="10.21875" hidden="1" customWidth="1"/>
    <col min="14180" max="14294" width="11.5546875" hidden="1" customWidth="1"/>
    <col min="14295" max="14295" width="2.77734375" hidden="1" customWidth="1"/>
    <col min="14296" max="14412" width="11.5546875" hidden="1" customWidth="1"/>
    <col min="14413" max="14413" width="1.109375" hidden="1" customWidth="1"/>
    <col min="14414" max="14528" width="11.5546875" hidden="1" customWidth="1"/>
    <col min="14529" max="14529" width="5.88671875" hidden="1" customWidth="1"/>
    <col min="14530" max="14646" width="11.5546875" hidden="1" customWidth="1"/>
    <col min="14647" max="14647" width="5" hidden="1" customWidth="1"/>
    <col min="14648" max="14764" width="11.5546875" hidden="1" customWidth="1"/>
    <col min="14765" max="14765" width="3.21875" hidden="1" customWidth="1"/>
    <col min="14766" max="14882" width="11.5546875" hidden="1" customWidth="1"/>
    <col min="14883" max="14883" width="1.88671875" hidden="1" customWidth="1"/>
    <col min="14884" max="14997" width="11.5546875" hidden="1" customWidth="1"/>
    <col min="14998" max="14998" width="10" hidden="1" customWidth="1"/>
    <col min="14999" max="15048" width="11.5546875" hidden="1" customWidth="1"/>
    <col min="15049" max="15049" width="8.109375" hidden="1" customWidth="1"/>
    <col min="15050" max="15098" width="11.5546875" hidden="1" customWidth="1"/>
    <col min="15099" max="15099" width="8.44140625" hidden="1" customWidth="1"/>
    <col min="15100" max="15149" width="11.5546875" hidden="1" customWidth="1"/>
    <col min="15150" max="15150" width="2" hidden="1" customWidth="1"/>
    <col min="15151" max="15200" width="11.5546875" hidden="1" customWidth="1"/>
    <col min="15201" max="15201" width="0.21875" hidden="1" customWidth="1"/>
    <col min="15202" max="15247" width="11.5546875" hidden="1" customWidth="1"/>
    <col min="15248" max="15248" width="11.33203125" hidden="1" customWidth="1"/>
    <col min="15249" max="15296" width="11.5546875" hidden="1" customWidth="1"/>
    <col min="15297" max="15297" width="1.6640625" hidden="1" customWidth="1"/>
    <col min="15298" max="15340" width="11.5546875" hidden="1" customWidth="1"/>
    <col min="15341" max="15341" width="8.109375" hidden="1" customWidth="1"/>
    <col min="15342" max="15380" width="11.5546875" hidden="1" customWidth="1"/>
    <col min="15381" max="15381" width="2.21875" hidden="1" customWidth="1"/>
    <col min="15382" max="15416" width="11.5546875" hidden="1" customWidth="1"/>
    <col min="15417" max="15417" width="11.44140625" hidden="1" customWidth="1"/>
    <col min="15418" max="15458" width="11.5546875" hidden="1" customWidth="1"/>
    <col min="15459" max="15459" width="7.109375" hidden="1" customWidth="1"/>
    <col min="15460" max="15497" width="11.5546875" hidden="1" customWidth="1"/>
    <col min="15498" max="15498" width="2.77734375" hidden="1" customWidth="1"/>
    <col min="15499" max="15538" width="11.5546875" hidden="1" customWidth="1"/>
    <col min="15539" max="15539" width="3.33203125" hidden="1" customWidth="1"/>
    <col min="15540" max="15578" width="11.5546875" hidden="1" customWidth="1"/>
    <col min="15579" max="15579" width="0.109375" hidden="1" customWidth="1"/>
    <col min="15580" max="15617" width="11.5546875" hidden="1" customWidth="1"/>
    <col min="15618" max="15618" width="7.6640625" hidden="1" customWidth="1"/>
    <col min="15619" max="15658" width="11.5546875" hidden="1" customWidth="1"/>
    <col min="15659" max="15659" width="5.33203125" hidden="1" customWidth="1"/>
    <col min="15660" max="15699" width="11.5546875" hidden="1" customWidth="1"/>
    <col min="15700" max="15700" width="4.77734375" hidden="1" customWidth="1"/>
    <col min="15701" max="15739" width="11.5546875" hidden="1" customWidth="1"/>
    <col min="15740" max="15740" width="0.5546875" hidden="1" customWidth="1"/>
    <col min="15741" max="15774" width="11.5546875" hidden="1" customWidth="1"/>
    <col min="15775" max="15775" width="5.88671875" hidden="1" customWidth="1"/>
    <col min="15776" max="15808" width="11.5546875" hidden="1" customWidth="1"/>
    <col min="15809" max="15809" width="7.77734375" hidden="1" customWidth="1"/>
    <col min="15810" max="15860" width="11.5546875" hidden="1" customWidth="1"/>
    <col min="15861" max="15861" width="10.88671875" hidden="1" customWidth="1"/>
    <col min="15862" max="15881" width="11.5546875" hidden="1" customWidth="1"/>
    <col min="15882" max="15882" width="6.5546875" hidden="1" customWidth="1"/>
    <col min="15883" max="15912" width="11.5546875" hidden="1" customWidth="1"/>
    <col min="15913" max="15913" width="8.21875" hidden="1" customWidth="1"/>
    <col min="15914" max="16008" width="11.5546875" hidden="1" customWidth="1"/>
    <col min="16009" max="16009" width="7.5546875" hidden="1" customWidth="1"/>
    <col min="16010" max="16088" width="11.5546875" hidden="1" customWidth="1"/>
    <col min="16089" max="16089" width="6.5546875" hidden="1" customWidth="1"/>
    <col min="16090" max="16182" width="11.5546875" hidden="1" customWidth="1"/>
    <col min="16183" max="16183" width="3.109375" hidden="1" customWidth="1"/>
    <col min="16184" max="16213" width="11.5546875" hidden="1" customWidth="1"/>
    <col min="16214" max="16214" width="9.6640625" hidden="1" customWidth="1"/>
    <col min="16215" max="16243" width="11.5546875" hidden="1" customWidth="1"/>
    <col min="16244" max="16244" width="8.109375" hidden="1" customWidth="1"/>
    <col min="16245" max="16274" width="11.5546875" hidden="1" customWidth="1"/>
    <col min="16275" max="16275" width="2.5546875" hidden="1" customWidth="1"/>
    <col min="16276" max="16302" width="11.5546875" hidden="1" customWidth="1"/>
    <col min="16303" max="16303" width="6.77734375" hidden="1" customWidth="1"/>
    <col min="16304" max="16314" width="11.5546875" hidden="1" customWidth="1"/>
    <col min="16315" max="16315" width="5.88671875" hidden="1" customWidth="1"/>
    <col min="16316" max="16318" width="11.5546875" hidden="1" customWidth="1"/>
    <col min="16319" max="16319" width="6.77734375" hidden="1" customWidth="1"/>
    <col min="16320" max="16330" width="11.5546875" hidden="1" customWidth="1"/>
    <col min="16331" max="16331" width="3.44140625" hidden="1" customWidth="1"/>
    <col min="16332" max="16341" width="11.5546875" hidden="1" customWidth="1"/>
    <col min="16342" max="16342" width="3.44140625" hidden="1" customWidth="1"/>
    <col min="16343" max="16353" width="11.5546875" hidden="1" customWidth="1"/>
    <col min="16354" max="16354" width="1.109375" hidden="1" customWidth="1"/>
    <col min="16355" max="16364" width="11.5546875" hidden="1" customWidth="1"/>
    <col min="16365" max="16365" width="3.44140625" hidden="1" customWidth="1"/>
    <col min="16366" max="16374" width="11.5546875" hidden="1" customWidth="1"/>
    <col min="16375" max="16375" width="7.44140625" hidden="1" customWidth="1"/>
    <col min="16376" max="16384" width="11.5546875" hidden="1" customWidth="1"/>
  </cols>
  <sheetData>
    <row r="1" spans="1:14 15498:15498" ht="53.4" customHeight="1" thickBot="1" x14ac:dyDescent="0.35">
      <c r="A1" s="148"/>
      <c r="B1" s="149"/>
      <c r="C1" s="150" t="s">
        <v>0</v>
      </c>
      <c r="D1" s="151"/>
      <c r="E1" s="151"/>
      <c r="F1" s="151"/>
      <c r="G1" s="151"/>
      <c r="H1" s="151"/>
      <c r="I1" s="151"/>
      <c r="J1" s="151"/>
      <c r="K1" s="151"/>
      <c r="L1" s="152"/>
      <c r="M1" s="153" t="s">
        <v>89</v>
      </c>
      <c r="N1" s="154"/>
      <c r="VXB1" t="s">
        <v>136</v>
      </c>
    </row>
    <row r="2" spans="1:14 15498:15498" ht="13.2" customHeight="1" x14ac:dyDescent="0.3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</row>
    <row r="3" spans="1:14 15498:15498" ht="18" customHeight="1" x14ac:dyDescent="0.3"/>
  </sheetData>
  <mergeCells count="4">
    <mergeCell ref="A1:B1"/>
    <mergeCell ref="C1:L1"/>
    <mergeCell ref="M1:N1"/>
    <mergeCell ref="A2:N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35A74-21CF-488C-A2EC-ECA4C0F0AC4B}">
  <dimension ref="A2:XEN11"/>
  <sheetViews>
    <sheetView showGridLines="0" zoomScale="90" zoomScaleNormal="90" workbookViewId="0">
      <selection activeCell="B6" sqref="B6"/>
    </sheetView>
  </sheetViews>
  <sheetFormatPr baseColWidth="10" defaultRowHeight="14.4" x14ac:dyDescent="0.3"/>
  <cols>
    <col min="1" max="1" width="35.77734375" style="6" customWidth="1"/>
    <col min="2" max="2" width="64" customWidth="1"/>
    <col min="3" max="4" width="18.6640625" customWidth="1"/>
    <col min="5" max="5" width="11.88671875" customWidth="1"/>
    <col min="6" max="6" width="3.109375" style="12" customWidth="1"/>
    <col min="7" max="7" width="3.77734375" customWidth="1"/>
    <col min="8" max="8" width="11.109375" customWidth="1"/>
    <col min="9" max="9" width="42.6640625" customWidth="1"/>
    <col min="10" max="10" width="19.88671875" customWidth="1"/>
    <col min="11" max="11" width="23.5546875" customWidth="1"/>
    <col min="16321" max="16321" width="7.109375" customWidth="1"/>
    <col min="16322" max="16367" width="11.5546875" hidden="1" customWidth="1"/>
    <col min="16368" max="16368" width="5.77734375" hidden="1" customWidth="1"/>
    <col min="16369" max="16384" width="11.5546875" hidden="1" customWidth="1"/>
  </cols>
  <sheetData>
    <row r="2" spans="1:16368" s="12" customFormat="1" ht="31.2" x14ac:dyDescent="0.3">
      <c r="A2" s="19" t="s">
        <v>85</v>
      </c>
      <c r="B2" s="19" t="s">
        <v>146</v>
      </c>
      <c r="C2" s="19" t="s">
        <v>5</v>
      </c>
      <c r="D2" s="35" t="s">
        <v>93</v>
      </c>
      <c r="E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</row>
    <row r="3" spans="1:16368" s="12" customFormat="1" ht="61.2" customHeight="1" x14ac:dyDescent="0.3">
      <c r="A3" s="63" t="s">
        <v>78</v>
      </c>
      <c r="B3" s="14" t="s">
        <v>78</v>
      </c>
      <c r="C3" s="15" t="s">
        <v>79</v>
      </c>
      <c r="D3" s="15" t="s">
        <v>77</v>
      </c>
      <c r="E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</row>
    <row r="4" spans="1:16368" s="12" customFormat="1" ht="61.2" customHeight="1" x14ac:dyDescent="0.3">
      <c r="A4" s="64" t="s">
        <v>144</v>
      </c>
      <c r="B4" s="16" t="s">
        <v>143</v>
      </c>
      <c r="C4" s="15" t="s">
        <v>80</v>
      </c>
      <c r="D4" s="15" t="s">
        <v>77</v>
      </c>
      <c r="E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</row>
    <row r="5" spans="1:16368" s="12" customFormat="1" ht="61.2" customHeight="1" x14ac:dyDescent="0.3">
      <c r="A5" s="64" t="s">
        <v>145</v>
      </c>
      <c r="B5" s="16" t="s">
        <v>81</v>
      </c>
      <c r="C5" s="15" t="s">
        <v>82</v>
      </c>
      <c r="D5" s="13" t="s">
        <v>118</v>
      </c>
      <c r="E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</row>
    <row r="6" spans="1:16368" s="12" customFormat="1" ht="61.2" customHeight="1" x14ac:dyDescent="0.3">
      <c r="A6" s="64" t="s">
        <v>213</v>
      </c>
      <c r="B6" s="16" t="s">
        <v>212</v>
      </c>
      <c r="C6" s="15" t="s">
        <v>79</v>
      </c>
      <c r="D6" s="13" t="s">
        <v>117</v>
      </c>
      <c r="E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</row>
    <row r="7" spans="1:16368" s="12" customFormat="1" ht="61.2" customHeight="1" x14ac:dyDescent="0.3">
      <c r="A7" s="64" t="s">
        <v>166</v>
      </c>
      <c r="B7" s="16" t="s">
        <v>167</v>
      </c>
      <c r="C7" s="15" t="s">
        <v>79</v>
      </c>
      <c r="D7" s="13" t="s">
        <v>117</v>
      </c>
      <c r="E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</row>
    <row r="8" spans="1:16368" ht="61.2" customHeight="1" x14ac:dyDescent="0.3">
      <c r="A8" s="63" t="s">
        <v>162</v>
      </c>
      <c r="B8" s="14" t="s">
        <v>162</v>
      </c>
      <c r="C8" s="15" t="s">
        <v>79</v>
      </c>
      <c r="D8" s="13" t="s">
        <v>117</v>
      </c>
      <c r="E8" s="2"/>
    </row>
    <row r="9" spans="1:16368" ht="61.2" customHeight="1" x14ac:dyDescent="0.3">
      <c r="A9" s="63" t="s">
        <v>165</v>
      </c>
      <c r="B9" s="14" t="s">
        <v>163</v>
      </c>
      <c r="C9" s="15" t="s">
        <v>79</v>
      </c>
      <c r="D9" s="13" t="s">
        <v>117</v>
      </c>
      <c r="E9" s="2"/>
    </row>
    <row r="10" spans="1:16368" ht="61.2" customHeight="1" x14ac:dyDescent="0.3">
      <c r="A10" s="64" t="s">
        <v>164</v>
      </c>
      <c r="B10" s="16" t="s">
        <v>164</v>
      </c>
      <c r="C10" s="17" t="s">
        <v>79</v>
      </c>
      <c r="D10" s="13" t="s">
        <v>117</v>
      </c>
      <c r="E10" s="2"/>
    </row>
    <row r="11" spans="1:16368" ht="61.2" customHeight="1" x14ac:dyDescent="0.3">
      <c r="A11" s="63" t="s">
        <v>83</v>
      </c>
      <c r="B11" s="14" t="s">
        <v>83</v>
      </c>
      <c r="C11" s="17" t="s">
        <v>79</v>
      </c>
      <c r="D11" s="13" t="s">
        <v>117</v>
      </c>
      <c r="E11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2DD2-595B-45B5-97FC-76BC4D697CC1}">
  <dimension ref="A4:XEO47"/>
  <sheetViews>
    <sheetView showGridLines="0" zoomScale="73" workbookViewId="0">
      <selection activeCell="B6" sqref="B6"/>
    </sheetView>
  </sheetViews>
  <sheetFormatPr baseColWidth="10" defaultRowHeight="14.4" x14ac:dyDescent="0.3"/>
  <cols>
    <col min="1" max="1" width="10.5546875" customWidth="1"/>
    <col min="2" max="2" width="39.33203125" customWidth="1"/>
    <col min="3" max="3" width="18.6640625" customWidth="1"/>
    <col min="4" max="4" width="11.88671875" customWidth="1"/>
    <col min="5" max="5" width="3.109375" style="12" customWidth="1"/>
    <col min="6" max="6" width="3.77734375" customWidth="1"/>
    <col min="7" max="7" width="11.109375" customWidth="1"/>
    <col min="8" max="8" width="42.6640625" customWidth="1"/>
    <col min="9" max="9" width="19.88671875" customWidth="1"/>
    <col min="10" max="10" width="23.5546875" customWidth="1"/>
    <col min="16320" max="16320" width="7.109375" customWidth="1"/>
    <col min="16321" max="16366" width="11.5546875" hidden="1" customWidth="1"/>
    <col min="16367" max="16369" width="5.77734375" hidden="1" customWidth="1"/>
    <col min="16370" max="16384" width="11.5546875" hidden="1" customWidth="1"/>
  </cols>
  <sheetData>
    <row r="4" spans="1:16367" ht="15.6" x14ac:dyDescent="0.3">
      <c r="A4" s="9" t="s">
        <v>148</v>
      </c>
      <c r="B4" s="9" t="s">
        <v>142</v>
      </c>
      <c r="E4"/>
    </row>
    <row r="5" spans="1:16367" ht="22.8" customHeight="1" x14ac:dyDescent="0.3">
      <c r="A5" s="66">
        <v>1</v>
      </c>
      <c r="B5" s="14" t="s">
        <v>152</v>
      </c>
      <c r="D5" s="21"/>
    </row>
    <row r="6" spans="1:16367" ht="22.8" customHeight="1" x14ac:dyDescent="0.3">
      <c r="A6" s="66">
        <v>2</v>
      </c>
      <c r="B6" s="14" t="s">
        <v>157</v>
      </c>
      <c r="D6" s="21"/>
    </row>
    <row r="7" spans="1:16367" ht="22.8" customHeight="1" x14ac:dyDescent="0.3">
      <c r="A7" s="66">
        <v>3</v>
      </c>
      <c r="B7" s="14" t="s">
        <v>156</v>
      </c>
      <c r="D7" s="21"/>
    </row>
    <row r="8" spans="1:16367" ht="22.8" customHeight="1" x14ac:dyDescent="0.3">
      <c r="A8" s="66">
        <v>4</v>
      </c>
      <c r="B8" s="14" t="s">
        <v>151</v>
      </c>
      <c r="D8" s="21"/>
    </row>
    <row r="9" spans="1:16367" ht="22.8" customHeight="1" x14ac:dyDescent="0.3">
      <c r="D9" s="21"/>
    </row>
    <row r="10" spans="1:16367" ht="22.8" customHeight="1" x14ac:dyDescent="0.3">
      <c r="D10" s="21"/>
    </row>
    <row r="11" spans="1:16367" ht="22.8" customHeight="1" x14ac:dyDescent="0.3">
      <c r="A11" s="9" t="s">
        <v>148</v>
      </c>
      <c r="B11" s="9" t="s">
        <v>19</v>
      </c>
      <c r="D11" s="21"/>
    </row>
    <row r="12" spans="1:16367" ht="22.8" customHeight="1" x14ac:dyDescent="0.3">
      <c r="A12" s="66">
        <v>1</v>
      </c>
      <c r="B12" s="15" t="s">
        <v>22</v>
      </c>
      <c r="D12" s="21"/>
    </row>
    <row r="13" spans="1:16367" ht="22.8" customHeight="1" x14ac:dyDescent="0.3">
      <c r="A13" s="66">
        <v>2</v>
      </c>
      <c r="B13" s="15" t="s">
        <v>26</v>
      </c>
      <c r="D13" s="21"/>
    </row>
    <row r="14" spans="1:16367" ht="22.8" customHeight="1" x14ac:dyDescent="0.3">
      <c r="D14" s="21"/>
    </row>
    <row r="15" spans="1:16367" ht="22.8" customHeight="1" x14ac:dyDescent="0.3">
      <c r="D15" s="21"/>
    </row>
    <row r="16" spans="1:16367" s="12" customFormat="1" ht="22.8" customHeight="1" x14ac:dyDescent="0.3">
      <c r="A16" s="8" t="s">
        <v>148</v>
      </c>
      <c r="B16" s="65" t="s">
        <v>18</v>
      </c>
      <c r="C16"/>
      <c r="D16" s="21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</row>
    <row r="17" spans="1:16367" s="12" customFormat="1" ht="36" customHeight="1" x14ac:dyDescent="0.3">
      <c r="A17" s="66">
        <v>1</v>
      </c>
      <c r="B17" s="18" t="s">
        <v>21</v>
      </c>
      <c r="C17"/>
      <c r="D17" s="21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</row>
    <row r="18" spans="1:16367" s="12" customFormat="1" ht="36" customHeight="1" x14ac:dyDescent="0.3">
      <c r="A18" s="66">
        <v>2</v>
      </c>
      <c r="B18" s="18" t="s">
        <v>25</v>
      </c>
      <c r="C18"/>
      <c r="D18" s="21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</row>
    <row r="19" spans="1:16367" s="12" customFormat="1" ht="36" customHeight="1" x14ac:dyDescent="0.3">
      <c r="A19" s="66">
        <v>3</v>
      </c>
      <c r="B19" s="18" t="s">
        <v>29</v>
      </c>
      <c r="C19"/>
      <c r="D19" s="21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</row>
    <row r="20" spans="1:16367" s="12" customFormat="1" ht="36" customHeight="1" x14ac:dyDescent="0.3">
      <c r="A20" s="66">
        <v>4</v>
      </c>
      <c r="B20" s="18" t="s">
        <v>32</v>
      </c>
      <c r="C20"/>
      <c r="D20" s="21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</row>
    <row r="21" spans="1:16367" s="12" customFormat="1" ht="36" customHeight="1" x14ac:dyDescent="0.3">
      <c r="A21" s="66">
        <v>5</v>
      </c>
      <c r="B21" s="18" t="s">
        <v>35</v>
      </c>
      <c r="C21"/>
      <c r="D21" s="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</row>
    <row r="22" spans="1:16367" s="12" customFormat="1" ht="36" customHeight="1" x14ac:dyDescent="0.3">
      <c r="A22" s="66">
        <v>6</v>
      </c>
      <c r="B22" s="18" t="s">
        <v>38</v>
      </c>
      <c r="C22"/>
      <c r="D22" s="21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</row>
    <row r="23" spans="1:16367" s="12" customFormat="1" ht="36" customHeight="1" x14ac:dyDescent="0.3">
      <c r="A23" s="66">
        <v>7</v>
      </c>
      <c r="B23" s="18" t="s">
        <v>41</v>
      </c>
      <c r="C23"/>
      <c r="D23" s="21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</row>
    <row r="24" spans="1:16367" s="12" customFormat="1" ht="36" customHeight="1" x14ac:dyDescent="0.3">
      <c r="A24" s="66">
        <v>8</v>
      </c>
      <c r="B24" s="18" t="s">
        <v>44</v>
      </c>
      <c r="C24"/>
      <c r="D24" s="11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</row>
    <row r="25" spans="1:16367" s="12" customFormat="1" ht="36" customHeight="1" x14ac:dyDescent="0.3">
      <c r="A25" s="66">
        <v>9</v>
      </c>
      <c r="B25" s="18" t="s">
        <v>47</v>
      </c>
      <c r="C25"/>
      <c r="D25" s="11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</row>
    <row r="26" spans="1:16367" s="12" customFormat="1" ht="36" customHeight="1" x14ac:dyDescent="0.3">
      <c r="A26" s="66">
        <v>10</v>
      </c>
      <c r="B26" s="18" t="s">
        <v>50</v>
      </c>
      <c r="C26"/>
      <c r="D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</row>
    <row r="27" spans="1:16367" ht="36" customHeight="1" x14ac:dyDescent="0.3">
      <c r="A27" s="66">
        <v>11</v>
      </c>
      <c r="B27" s="18" t="s">
        <v>53</v>
      </c>
    </row>
    <row r="28" spans="1:16367" ht="36" customHeight="1" x14ac:dyDescent="0.3">
      <c r="A28" s="66">
        <v>12</v>
      </c>
      <c r="B28" s="18" t="s">
        <v>56</v>
      </c>
    </row>
    <row r="29" spans="1:16367" ht="36" customHeight="1" x14ac:dyDescent="0.3">
      <c r="A29" s="66">
        <v>13</v>
      </c>
      <c r="B29" s="18" t="s">
        <v>59</v>
      </c>
    </row>
    <row r="30" spans="1:16367" ht="36" customHeight="1" x14ac:dyDescent="0.3">
      <c r="A30" s="66">
        <v>14</v>
      </c>
      <c r="B30" s="18" t="s">
        <v>62</v>
      </c>
    </row>
    <row r="31" spans="1:16367" ht="36" customHeight="1" x14ac:dyDescent="0.3">
      <c r="A31" s="66">
        <v>15</v>
      </c>
      <c r="B31" s="18" t="s">
        <v>65</v>
      </c>
    </row>
    <row r="32" spans="1:16367" ht="36" customHeight="1" x14ac:dyDescent="0.3">
      <c r="A32" s="66">
        <v>16</v>
      </c>
      <c r="B32" s="18" t="s">
        <v>68</v>
      </c>
    </row>
    <row r="33" spans="1:2" ht="36" customHeight="1" x14ac:dyDescent="0.3">
      <c r="A33" s="66">
        <v>17</v>
      </c>
      <c r="B33" s="18" t="s">
        <v>71</v>
      </c>
    </row>
    <row r="34" spans="1:2" ht="36" customHeight="1" x14ac:dyDescent="0.3">
      <c r="A34" s="66">
        <v>18</v>
      </c>
      <c r="B34" s="18" t="s">
        <v>74</v>
      </c>
    </row>
    <row r="35" spans="1:2" ht="36" customHeight="1" x14ac:dyDescent="0.3">
      <c r="A35" s="66">
        <v>19</v>
      </c>
      <c r="B35" s="18" t="s">
        <v>75</v>
      </c>
    </row>
    <row r="36" spans="1:2" ht="36" customHeight="1" x14ac:dyDescent="0.3">
      <c r="A36" s="66">
        <v>20</v>
      </c>
      <c r="B36" s="18" t="s">
        <v>76</v>
      </c>
    </row>
    <row r="37" spans="1:2" ht="36" customHeight="1" x14ac:dyDescent="0.3">
      <c r="A37" s="66">
        <v>21</v>
      </c>
      <c r="B37" s="18" t="s">
        <v>161</v>
      </c>
    </row>
    <row r="38" spans="1:2" x14ac:dyDescent="0.3">
      <c r="A38" s="66">
        <v>22</v>
      </c>
      <c r="B38" s="18" t="s">
        <v>160</v>
      </c>
    </row>
    <row r="41" spans="1:2" ht="21.6" customHeight="1" x14ac:dyDescent="0.3">
      <c r="A41" s="9" t="s">
        <v>148</v>
      </c>
      <c r="B41" s="9" t="s">
        <v>142</v>
      </c>
    </row>
    <row r="42" spans="1:2" ht="27" customHeight="1" x14ac:dyDescent="0.3">
      <c r="A42" s="66">
        <v>1</v>
      </c>
      <c r="B42" s="14" t="s">
        <v>150</v>
      </c>
    </row>
    <row r="43" spans="1:2" ht="27" customHeight="1" x14ac:dyDescent="0.3">
      <c r="A43" s="66">
        <v>2</v>
      </c>
      <c r="B43" s="14" t="s">
        <v>153</v>
      </c>
    </row>
    <row r="44" spans="1:2" ht="27" customHeight="1" x14ac:dyDescent="0.3">
      <c r="A44" s="66">
        <v>3</v>
      </c>
      <c r="B44" s="14" t="s">
        <v>154</v>
      </c>
    </row>
    <row r="45" spans="1:2" ht="27" customHeight="1" x14ac:dyDescent="0.3">
      <c r="A45" s="66">
        <v>4</v>
      </c>
      <c r="B45" s="14" t="s">
        <v>155</v>
      </c>
    </row>
    <row r="46" spans="1:2" ht="27" customHeight="1" x14ac:dyDescent="0.3">
      <c r="A46" s="66">
        <v>5</v>
      </c>
      <c r="B46" s="14"/>
    </row>
    <row r="47" spans="1:2" ht="27" customHeight="1" x14ac:dyDescent="0.3">
      <c r="A47" s="66">
        <v>6</v>
      </c>
      <c r="B47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67E95-E60C-49A4-8825-49C90B683097}">
  <sheetPr>
    <tabColor theme="9" tint="-0.249977111117893"/>
  </sheetPr>
  <dimension ref="A1:AF107"/>
  <sheetViews>
    <sheetView view="pageBreakPreview" zoomScale="50" zoomScaleNormal="30" zoomScaleSheetLayoutView="50" workbookViewId="0">
      <pane xSplit="4" ySplit="1" topLeftCell="K39" activePane="bottomRight" state="frozen"/>
      <selection pane="topRight" activeCell="E1" sqref="E1"/>
      <selection pane="bottomLeft" activeCell="A2" sqref="A2"/>
      <selection pane="bottomRight" sqref="A1:AF1"/>
    </sheetView>
  </sheetViews>
  <sheetFormatPr baseColWidth="10" defaultRowHeight="14.4" x14ac:dyDescent="0.3"/>
  <cols>
    <col min="14" max="14" width="17.5546875" customWidth="1"/>
    <col min="16" max="16" width="30.21875" customWidth="1"/>
    <col min="17" max="17" width="20" customWidth="1"/>
    <col min="18" max="18" width="11.5546875" customWidth="1"/>
    <col min="19" max="19" width="29.109375" customWidth="1"/>
    <col min="20" max="20" width="21.88671875" customWidth="1"/>
    <col min="23" max="23" width="51.44140625" customWidth="1"/>
  </cols>
  <sheetData>
    <row r="1" spans="1:32" ht="45.6" customHeight="1" x14ac:dyDescent="0.3">
      <c r="A1" s="156" t="s">
        <v>174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2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</row>
    <row r="4" spans="1:32" ht="33" customHeight="1" x14ac:dyDescent="0.6">
      <c r="A4" s="129"/>
      <c r="B4" s="129"/>
      <c r="C4" s="129"/>
      <c r="D4" s="129"/>
      <c r="E4" s="92"/>
      <c r="F4" s="131" t="s">
        <v>181</v>
      </c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111" t="s">
        <v>184</v>
      </c>
      <c r="X4" s="92"/>
      <c r="Y4" s="92"/>
      <c r="Z4" s="92"/>
      <c r="AA4" s="92"/>
      <c r="AB4" s="92"/>
      <c r="AC4" s="92"/>
      <c r="AD4" s="92"/>
      <c r="AE4" s="92"/>
      <c r="AF4" s="92"/>
    </row>
    <row r="5" spans="1:32" x14ac:dyDescent="0.3">
      <c r="A5" s="129"/>
      <c r="B5" s="129"/>
      <c r="C5" s="129"/>
      <c r="D5" s="129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</row>
    <row r="6" spans="1:32" x14ac:dyDescent="0.3">
      <c r="A6" s="129"/>
      <c r="B6" s="129"/>
      <c r="C6" s="129"/>
      <c r="D6" s="129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</row>
    <row r="7" spans="1:32" x14ac:dyDescent="0.3">
      <c r="A7" s="129"/>
      <c r="B7" s="129"/>
      <c r="C7" s="129"/>
      <c r="D7" s="129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</row>
    <row r="8" spans="1:32" ht="16.8" x14ac:dyDescent="0.4">
      <c r="A8" s="129"/>
      <c r="B8" s="129"/>
      <c r="C8" s="129"/>
      <c r="D8" s="129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106" t="s">
        <v>185</v>
      </c>
      <c r="X8" s="23"/>
      <c r="Y8" s="23"/>
      <c r="Z8" s="23"/>
      <c r="AA8" s="23"/>
      <c r="AB8" s="23"/>
      <c r="AC8" s="23"/>
      <c r="AD8" s="23"/>
      <c r="AE8" s="23"/>
      <c r="AF8" s="23"/>
    </row>
    <row r="9" spans="1:32" x14ac:dyDescent="0.3">
      <c r="A9" s="129"/>
      <c r="B9" s="129"/>
      <c r="C9" s="129"/>
      <c r="D9" s="129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107" t="s">
        <v>39</v>
      </c>
      <c r="X9" s="23"/>
      <c r="Y9" s="23"/>
      <c r="Z9" s="23"/>
      <c r="AA9" s="23"/>
      <c r="AB9" s="23"/>
      <c r="AC9" s="23"/>
      <c r="AD9" s="23"/>
      <c r="AE9" s="23"/>
      <c r="AF9" s="23"/>
    </row>
    <row r="10" spans="1:32" x14ac:dyDescent="0.3">
      <c r="A10" s="129"/>
      <c r="B10" s="129"/>
      <c r="C10" s="129"/>
      <c r="D10" s="129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32" ht="16.8" x14ac:dyDescent="0.4">
      <c r="A11" s="129"/>
      <c r="B11" s="129"/>
      <c r="C11" s="129"/>
      <c r="D11" s="129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95" t="s">
        <v>186</v>
      </c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ht="16.2" x14ac:dyDescent="0.3">
      <c r="A12" s="129"/>
      <c r="B12" s="129"/>
      <c r="C12" s="129"/>
      <c r="D12" s="129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108" t="s">
        <v>39</v>
      </c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ht="52.2" customHeight="1" x14ac:dyDescent="0.3">
      <c r="A13" s="129"/>
      <c r="B13" s="129"/>
      <c r="C13" s="129"/>
      <c r="D13" s="129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ht="16.8" x14ac:dyDescent="0.4">
      <c r="A14" s="129"/>
      <c r="B14" s="129"/>
      <c r="C14" s="129"/>
      <c r="D14" s="129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109" t="s">
        <v>187</v>
      </c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ht="16.2" x14ac:dyDescent="0.3">
      <c r="A15" s="129"/>
      <c r="B15" s="129"/>
      <c r="C15" s="129"/>
      <c r="D15" s="129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108" t="s">
        <v>36</v>
      </c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x14ac:dyDescent="0.3">
      <c r="A16" s="129"/>
      <c r="B16" s="129"/>
      <c r="C16" s="129"/>
      <c r="D16" s="129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ht="16.8" x14ac:dyDescent="0.4">
      <c r="A17" s="129"/>
      <c r="B17" s="129"/>
      <c r="C17" s="129"/>
      <c r="D17" s="129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110" t="s">
        <v>188</v>
      </c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ht="16.2" x14ac:dyDescent="0.3">
      <c r="A18" s="129"/>
      <c r="B18" s="129"/>
      <c r="C18" s="129"/>
      <c r="D18" s="129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R18" s="23"/>
      <c r="S18" s="23"/>
      <c r="T18" s="23"/>
      <c r="U18" s="23"/>
      <c r="V18" s="23"/>
      <c r="W18" s="108" t="s">
        <v>69</v>
      </c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x14ac:dyDescent="0.3">
      <c r="A19" s="129"/>
      <c r="B19" s="129"/>
      <c r="C19" s="129"/>
      <c r="D19" s="129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ht="20.399999999999999" customHeight="1" x14ac:dyDescent="0.3">
      <c r="A20" s="129"/>
      <c r="B20" s="129"/>
      <c r="C20" s="129"/>
      <c r="D20" s="129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ht="13.8" customHeight="1" x14ac:dyDescent="0.3">
      <c r="A21" s="129"/>
      <c r="B21" s="129"/>
      <c r="C21" s="129"/>
      <c r="D21" s="129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104">
        <f>AVERAGEIF('TAB DINAMICAS'!$AH$6:$AH$30,INDEX(LISTA.1!$A$2:$A$26,MATCH(DASHBOARD!$W$9,LISTA.1!$A$2:$A$26,0)),'TAB DINAMICAS'!$AI$6:$AI$30)</f>
        <v>0</v>
      </c>
      <c r="Z21" s="126">
        <v>0</v>
      </c>
      <c r="AA21" s="126">
        <v>0</v>
      </c>
      <c r="AB21" s="126">
        <v>0</v>
      </c>
      <c r="AC21" s="23"/>
      <c r="AD21" s="23"/>
      <c r="AE21" s="23"/>
      <c r="AF21" s="23"/>
    </row>
    <row r="22" spans="1:32" x14ac:dyDescent="0.3">
      <c r="A22" s="129"/>
      <c r="B22" s="129"/>
      <c r="C22" s="129"/>
      <c r="D22" s="129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126">
        <v>0</v>
      </c>
      <c r="Z22" s="104">
        <f>AVERAGEIF('TAB DINAMICAS'!$AH$6:$AH$30,INDEX(LISTA.1!$A$2:$A$26,MATCH($W$12,LISTA.1!$A$2:$A$26,0)),'TAB DINAMICAS'!$AI$6:$AI$30)</f>
        <v>0</v>
      </c>
      <c r="AA22" s="126">
        <v>0</v>
      </c>
      <c r="AB22" s="126">
        <v>0</v>
      </c>
      <c r="AC22" s="23"/>
      <c r="AD22" s="23"/>
      <c r="AE22" s="23"/>
      <c r="AF22" s="23"/>
    </row>
    <row r="23" spans="1:32" x14ac:dyDescent="0.3">
      <c r="A23" s="129"/>
      <c r="B23" s="129"/>
      <c r="C23" s="129"/>
      <c r="D23" s="129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126">
        <v>0</v>
      </c>
      <c r="Z23" s="126">
        <v>0</v>
      </c>
      <c r="AA23" s="104">
        <f>AVERAGEIF('TAB DINAMICAS'!$AH$6:$AH$30,INDEX(LISTA.1!$A$2:$A$26,MATCH($W$15,LISTA.1!$A$2:$A$26,0)),'TAB DINAMICAS'!$AI$6:$AI$30)</f>
        <v>0</v>
      </c>
      <c r="AB23" s="126">
        <v>0</v>
      </c>
      <c r="AC23" s="23"/>
      <c r="AD23" s="23"/>
      <c r="AE23" s="23"/>
      <c r="AF23" s="23"/>
    </row>
    <row r="24" spans="1:32" x14ac:dyDescent="0.3">
      <c r="A24" s="129"/>
      <c r="B24" s="129"/>
      <c r="C24" s="129"/>
      <c r="D24" s="129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126">
        <v>0</v>
      </c>
      <c r="Z24" s="126">
        <v>0</v>
      </c>
      <c r="AA24" s="126">
        <v>0</v>
      </c>
      <c r="AB24" s="104">
        <f>AVERAGEIF('TAB DINAMICAS'!$AH$6:$AH$30,INDEX(LISTA.1!$A$2:$A$26,MATCH($W$18,LISTA.1!$A$2:$A$26,0)),'TAB DINAMICAS'!$AI$6:$AI$30)</f>
        <v>0</v>
      </c>
      <c r="AC24" s="23"/>
      <c r="AD24" s="23"/>
      <c r="AE24" s="23"/>
      <c r="AF24" s="23"/>
    </row>
    <row r="25" spans="1:32" ht="32.4" customHeight="1" x14ac:dyDescent="0.3">
      <c r="A25" s="129"/>
      <c r="B25" s="129"/>
      <c r="C25" s="129"/>
      <c r="D25" s="129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ht="76.8" customHeight="1" x14ac:dyDescent="0.3">
      <c r="A26" s="129"/>
      <c r="B26" s="129"/>
      <c r="C26" s="129"/>
      <c r="D26" s="129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x14ac:dyDescent="0.3">
      <c r="A27" s="129"/>
      <c r="B27" s="129"/>
      <c r="C27" s="129"/>
      <c r="D27" s="129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x14ac:dyDescent="0.3">
      <c r="A28" s="129"/>
      <c r="B28" s="129"/>
      <c r="C28" s="129"/>
      <c r="D28" s="129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x14ac:dyDescent="0.3">
      <c r="A29" s="129"/>
      <c r="B29" s="129"/>
      <c r="C29" s="129"/>
      <c r="D29" s="129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ht="16.8" x14ac:dyDescent="0.4">
      <c r="A30" s="129"/>
      <c r="B30" s="129"/>
      <c r="C30" s="129"/>
      <c r="D30" s="129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94" t="s">
        <v>197</v>
      </c>
      <c r="Q30" s="94" t="s">
        <v>199</v>
      </c>
      <c r="R30" s="23"/>
      <c r="S30" s="95" t="s">
        <v>198</v>
      </c>
      <c r="T30" s="95" t="s">
        <v>199</v>
      </c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ht="69.599999999999994" customHeight="1" x14ac:dyDescent="0.3">
      <c r="A31" s="129"/>
      <c r="B31" s="129"/>
      <c r="C31" s="129"/>
      <c r="D31" s="129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122" t="str">
        <f>INDEX('TAB DINAMICAS'!E16:E25,MATCH(MAX('TAB DINAMICAS'!F16:F25),'TAB DINAMICAS'!F16:F25,0))</f>
        <v>Residuos peligrosos sólidos</v>
      </c>
      <c r="Q31" s="123">
        <f>INDEX('TAB DINAMICAS'!F16:F25,MATCH(MAX('TAB DINAMICAS'!F16:F25),'TAB DINAMICAS'!F16:F25,0))</f>
        <v>0</v>
      </c>
      <c r="R31" s="23"/>
      <c r="S31" s="122" t="str">
        <f>INDEX('TAB DINAMICAS'!E16:E25,MATCH(MIN('TAB DINAMICAS'!F16:F25),'TAB DINAMICAS'!F16:F25,0))</f>
        <v>Residuos peligrosos sólidos</v>
      </c>
      <c r="T31" s="124">
        <f>INDEX('TAB DINAMICAS'!F16:F25,MATCH(MIN('TAB DINAMICAS'!F16:F25),'TAB DINAMICAS'!F16:F25,0))</f>
        <v>0</v>
      </c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x14ac:dyDescent="0.3">
      <c r="A32" s="129"/>
      <c r="B32" s="129"/>
      <c r="C32" s="129"/>
      <c r="D32" s="129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x14ac:dyDescent="0.3">
      <c r="A33" s="129"/>
      <c r="B33" s="129"/>
      <c r="C33" s="129"/>
      <c r="D33" s="129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ht="22.2" x14ac:dyDescent="0.55000000000000004">
      <c r="A34" s="129"/>
      <c r="B34" s="129"/>
      <c r="C34" s="129"/>
      <c r="D34" s="129"/>
      <c r="E34" s="127"/>
      <c r="F34" s="128" t="s">
        <v>204</v>
      </c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8"/>
      <c r="T34" s="127"/>
      <c r="U34" s="127"/>
      <c r="V34" s="127"/>
      <c r="W34" s="128"/>
      <c r="X34" s="127"/>
      <c r="Y34" s="127"/>
      <c r="Z34" s="127"/>
      <c r="AA34" s="127"/>
      <c r="AB34" s="127"/>
      <c r="AC34" s="127"/>
      <c r="AD34" s="127"/>
      <c r="AE34" s="127"/>
      <c r="AF34" s="127"/>
    </row>
    <row r="35" spans="1:32" x14ac:dyDescent="0.3">
      <c r="A35" s="129"/>
      <c r="B35" s="129"/>
      <c r="C35" s="129"/>
      <c r="D35" s="129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</row>
    <row r="36" spans="1:32" x14ac:dyDescent="0.3">
      <c r="A36" s="129"/>
      <c r="B36" s="129"/>
      <c r="C36" s="129"/>
      <c r="D36" s="129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</row>
    <row r="37" spans="1:32" x14ac:dyDescent="0.3">
      <c r="A37" s="129"/>
      <c r="B37" s="129"/>
      <c r="C37" s="129"/>
      <c r="D37" s="129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</row>
    <row r="38" spans="1:32" x14ac:dyDescent="0.3">
      <c r="A38" s="129"/>
      <c r="B38" s="129"/>
      <c r="C38" s="129"/>
      <c r="D38" s="129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</row>
    <row r="39" spans="1:32" x14ac:dyDescent="0.3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</row>
    <row r="40" spans="1:32" x14ac:dyDescent="0.3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33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</row>
    <row r="41" spans="1:32" x14ac:dyDescent="0.3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</row>
    <row r="42" spans="1:32" x14ac:dyDescent="0.3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</row>
    <row r="43" spans="1:32" x14ac:dyDescent="0.3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</row>
    <row r="44" spans="1:32" x14ac:dyDescent="0.3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</row>
    <row r="45" spans="1:32" x14ac:dyDescent="0.3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</row>
    <row r="46" spans="1:32" x14ac:dyDescent="0.3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</row>
    <row r="47" spans="1:32" x14ac:dyDescent="0.3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</row>
    <row r="48" spans="1:32" x14ac:dyDescent="0.3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</row>
    <row r="49" spans="1:32" x14ac:dyDescent="0.3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</row>
    <row r="50" spans="1:32" x14ac:dyDescent="0.3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</row>
    <row r="51" spans="1:32" x14ac:dyDescent="0.3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</row>
    <row r="52" spans="1:32" x14ac:dyDescent="0.3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</row>
    <row r="53" spans="1:32" x14ac:dyDescent="0.3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</row>
    <row r="54" spans="1:32" x14ac:dyDescent="0.3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</row>
    <row r="55" spans="1:32" x14ac:dyDescent="0.3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</row>
    <row r="56" spans="1:32" x14ac:dyDescent="0.3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</row>
    <row r="57" spans="1:32" x14ac:dyDescent="0.3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</row>
    <row r="58" spans="1:32" x14ac:dyDescent="0.3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</row>
    <row r="59" spans="1:32" x14ac:dyDescent="0.3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</row>
    <row r="60" spans="1:32" x14ac:dyDescent="0.3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</row>
    <row r="61" spans="1:32" x14ac:dyDescent="0.3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</row>
    <row r="62" spans="1:32" x14ac:dyDescent="0.3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</row>
    <row r="63" spans="1:32" x14ac:dyDescent="0.3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</row>
    <row r="64" spans="1:32" x14ac:dyDescent="0.3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</row>
    <row r="65" spans="1:32" x14ac:dyDescent="0.3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</row>
    <row r="66" spans="1:32" x14ac:dyDescent="0.3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</row>
    <row r="67" spans="1:32" x14ac:dyDescent="0.3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</row>
    <row r="68" spans="1:32" x14ac:dyDescent="0.3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</row>
    <row r="69" spans="1:32" x14ac:dyDescent="0.3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</row>
    <row r="70" spans="1:32" x14ac:dyDescent="0.3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</row>
    <row r="71" spans="1:32" x14ac:dyDescent="0.3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</row>
    <row r="72" spans="1:32" x14ac:dyDescent="0.3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</row>
    <row r="73" spans="1:32" x14ac:dyDescent="0.3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</row>
    <row r="74" spans="1:32" x14ac:dyDescent="0.3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</row>
    <row r="75" spans="1:32" x14ac:dyDescent="0.3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</row>
    <row r="76" spans="1:32" x14ac:dyDescent="0.3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</row>
    <row r="77" spans="1:32" x14ac:dyDescent="0.3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</row>
    <row r="78" spans="1:32" x14ac:dyDescent="0.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</row>
    <row r="79" spans="1:32" x14ac:dyDescent="0.3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</row>
    <row r="80" spans="1:32" x14ac:dyDescent="0.3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</row>
    <row r="81" spans="1:32" x14ac:dyDescent="0.3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</row>
    <row r="82" spans="1:32" x14ac:dyDescent="0.3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</row>
    <row r="83" spans="1:32" x14ac:dyDescent="0.3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</row>
    <row r="84" spans="1:32" x14ac:dyDescent="0.3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</row>
    <row r="85" spans="1:32" x14ac:dyDescent="0.3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</row>
    <row r="86" spans="1:32" x14ac:dyDescent="0.3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</row>
    <row r="87" spans="1:32" x14ac:dyDescent="0.3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</row>
    <row r="88" spans="1:32" x14ac:dyDescent="0.3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</row>
    <row r="89" spans="1:32" x14ac:dyDescent="0.3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</row>
    <row r="90" spans="1:32" x14ac:dyDescent="0.3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</row>
    <row r="91" spans="1:32" x14ac:dyDescent="0.3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</row>
    <row r="92" spans="1:32" x14ac:dyDescent="0.3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</row>
    <row r="93" spans="1:32" x14ac:dyDescent="0.3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</row>
    <row r="94" spans="1:32" x14ac:dyDescent="0.3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</row>
    <row r="95" spans="1:32" x14ac:dyDescent="0.3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</row>
    <row r="96" spans="1:32" x14ac:dyDescent="0.3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</row>
    <row r="97" spans="1:32" x14ac:dyDescent="0.3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</row>
    <row r="98" spans="1:32" x14ac:dyDescent="0.3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</row>
    <row r="99" spans="1:32" x14ac:dyDescent="0.3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</row>
    <row r="100" spans="1:32" x14ac:dyDescent="0.3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</row>
    <row r="101" spans="1:32" x14ac:dyDescent="0.3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</row>
    <row r="102" spans="1:32" x14ac:dyDescent="0.3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</row>
    <row r="103" spans="1:32" x14ac:dyDescent="0.3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</row>
    <row r="104" spans="1:32" x14ac:dyDescent="0.3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</row>
    <row r="105" spans="1:32" x14ac:dyDescent="0.3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</row>
    <row r="106" spans="1:32" x14ac:dyDescent="0.3"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</row>
    <row r="107" spans="1:32" x14ac:dyDescent="0.3"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</row>
  </sheetData>
  <mergeCells count="1">
    <mergeCell ref="A1:AF1"/>
  </mergeCells>
  <pageMargins left="0.7" right="0.7" top="0.75" bottom="0.75" header="0.3" footer="0.3"/>
  <pageSetup paperSize="9" scale="1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EE22F6-1D26-4894-AFA6-7A8FF7CD0075}">
          <x14:formula1>
            <xm:f>LISTA.1!$A$2:$A$26</xm:f>
          </x14:formula1>
          <xm:sqref>W9 W12 W15 W18</xm:sqref>
        </x14:dataValidation>
      </x14:dataValidation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3F54-A2D1-44B5-841A-835D771A2D1C}">
  <sheetPr>
    <tabColor rgb="FFFF0000"/>
  </sheetPr>
  <dimension ref="A2:AJ78"/>
  <sheetViews>
    <sheetView topLeftCell="A48" zoomScale="80" zoomScaleNormal="80" workbookViewId="0">
      <selection sqref="A1:AF1"/>
    </sheetView>
  </sheetViews>
  <sheetFormatPr baseColWidth="10" defaultRowHeight="14.4" x14ac:dyDescent="0.3"/>
  <cols>
    <col min="1" max="1" width="12.6640625" bestFit="1" customWidth="1"/>
    <col min="2" max="2" width="29.44140625" bestFit="1" customWidth="1"/>
    <col min="3" max="3" width="17.88671875" bestFit="1" customWidth="1"/>
    <col min="4" max="4" width="22.77734375" bestFit="1" customWidth="1"/>
    <col min="5" max="5" width="17.88671875" bestFit="1" customWidth="1"/>
    <col min="6" max="6" width="23.5546875" bestFit="1" customWidth="1"/>
    <col min="7" max="7" width="17.88671875" bestFit="1" customWidth="1"/>
    <col min="8" max="8" width="13.77734375" bestFit="1" customWidth="1"/>
    <col min="9" max="9" width="35.5546875" bestFit="1" customWidth="1"/>
    <col min="10" max="10" width="15.77734375" bestFit="1" customWidth="1"/>
    <col min="11" max="11" width="19.44140625" customWidth="1"/>
    <col min="12" max="12" width="17.88671875" bestFit="1" customWidth="1"/>
    <col min="13" max="13" width="27.109375" bestFit="1" customWidth="1"/>
    <col min="14" max="14" width="33.88671875" customWidth="1"/>
    <col min="15" max="17" width="25.44140625" customWidth="1"/>
    <col min="19" max="19" width="17.88671875" bestFit="1" customWidth="1"/>
    <col min="20" max="20" width="23.5546875" bestFit="1" customWidth="1"/>
    <col min="21" max="21" width="22.33203125" bestFit="1" customWidth="1"/>
    <col min="27" max="27" width="17.88671875" bestFit="1" customWidth="1"/>
    <col min="28" max="28" width="27.109375" bestFit="1" customWidth="1"/>
  </cols>
  <sheetData>
    <row r="2" spans="1:36" ht="22.2" x14ac:dyDescent="0.55000000000000004">
      <c r="A2" s="92"/>
      <c r="B2" s="93" t="s">
        <v>181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</row>
    <row r="3" spans="1:36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</row>
    <row r="4" spans="1:36" x14ac:dyDescent="0.3">
      <c r="E4" s="157" t="s">
        <v>178</v>
      </c>
      <c r="F4" s="157"/>
      <c r="G4" s="157" t="s">
        <v>178</v>
      </c>
      <c r="H4" s="157"/>
      <c r="I4" s="157"/>
      <c r="J4" s="157"/>
      <c r="L4" s="157" t="s">
        <v>180</v>
      </c>
      <c r="M4" s="157"/>
      <c r="N4" s="158" t="s">
        <v>180</v>
      </c>
      <c r="O4" s="158"/>
      <c r="P4" s="158"/>
      <c r="Q4" s="158"/>
      <c r="S4" s="157" t="s">
        <v>200</v>
      </c>
      <c r="T4" s="157"/>
      <c r="U4" s="157"/>
      <c r="W4" s="157" t="s">
        <v>200</v>
      </c>
      <c r="X4" s="157"/>
      <c r="Y4" s="157"/>
    </row>
    <row r="5" spans="1:36" ht="28.8" x14ac:dyDescent="0.3">
      <c r="E5" s="75" t="s">
        <v>175</v>
      </c>
      <c r="F5" t="s">
        <v>171</v>
      </c>
      <c r="G5" s="101" t="s">
        <v>94</v>
      </c>
      <c r="H5" s="98">
        <f t="shared" ref="H5:H11" si="0">IFERROR(VLOOKUP(G5,$E$6:$F$12,2,0),0)</f>
        <v>0</v>
      </c>
      <c r="I5" s="99" t="e">
        <f t="shared" ref="I5:I11" si="1">H5/$H$12</f>
        <v>#DIV/0!</v>
      </c>
      <c r="J5" s="100" t="e">
        <f t="shared" ref="J5:J11" si="2">$I$12-I5</f>
        <v>#DIV/0!</v>
      </c>
      <c r="L5" s="75" t="s">
        <v>175</v>
      </c>
      <c r="M5" t="s">
        <v>179</v>
      </c>
      <c r="N5" s="101" t="s">
        <v>95</v>
      </c>
      <c r="O5" s="98">
        <f>IFERROR(VLOOKUP(N5,$L$5:$M$12,2,0),0)</f>
        <v>0</v>
      </c>
      <c r="P5" s="99" t="e">
        <f>O5/$O$8</f>
        <v>#DIV/0!</v>
      </c>
      <c r="Q5" s="100" t="e">
        <f>$P$8-P5</f>
        <v>#DIV/0!</v>
      </c>
      <c r="S5" s="75" t="s">
        <v>175</v>
      </c>
      <c r="T5" t="s">
        <v>171</v>
      </c>
      <c r="W5" s="13" t="s">
        <v>111</v>
      </c>
      <c r="X5">
        <f t="shared" ref="X5:X26" si="3">IFERROR(VLOOKUP(W5,$S$6:$U$59,2,0),0)</f>
        <v>0</v>
      </c>
      <c r="AA5" s="75" t="s">
        <v>175</v>
      </c>
      <c r="AB5" t="s">
        <v>179</v>
      </c>
      <c r="AD5" s="157" t="s">
        <v>201</v>
      </c>
      <c r="AE5" s="157"/>
      <c r="AF5" s="157"/>
      <c r="AH5" t="s">
        <v>202</v>
      </c>
    </row>
    <row r="6" spans="1:36" x14ac:dyDescent="0.3">
      <c r="A6" t="s">
        <v>177</v>
      </c>
      <c r="E6" s="12"/>
      <c r="G6" s="101" t="s">
        <v>116</v>
      </c>
      <c r="H6" s="98">
        <f t="shared" si="0"/>
        <v>0</v>
      </c>
      <c r="I6" s="99" t="e">
        <f t="shared" si="1"/>
        <v>#DIV/0!</v>
      </c>
      <c r="J6" s="100" t="e">
        <f t="shared" si="2"/>
        <v>#DIV/0!</v>
      </c>
      <c r="L6" s="12"/>
      <c r="N6" s="101" t="s">
        <v>97</v>
      </c>
      <c r="O6" s="98">
        <f t="shared" ref="O6:O7" si="4">IFERROR(VLOOKUP(N6,$L$5:$M$12,2,0),0)</f>
        <v>0</v>
      </c>
      <c r="P6" s="99" t="e">
        <f>O6/$O$8</f>
        <v>#DIV/0!</v>
      </c>
      <c r="Q6" s="100" t="e">
        <f t="shared" ref="Q6:Q7" si="5">$P$8-P6</f>
        <v>#DIV/0!</v>
      </c>
      <c r="S6" s="12" t="s">
        <v>176</v>
      </c>
      <c r="W6" s="13" t="s">
        <v>63</v>
      </c>
      <c r="X6">
        <f t="shared" si="3"/>
        <v>0</v>
      </c>
      <c r="AA6" s="12" t="s">
        <v>176</v>
      </c>
      <c r="AD6" s="13" t="s">
        <v>66</v>
      </c>
      <c r="AE6">
        <f>IFERROR(VLOOKUP(AD6,$AA$6:$AB$41,2,0),0)</f>
        <v>0</v>
      </c>
      <c r="AH6" s="13" t="s">
        <v>111</v>
      </c>
      <c r="AI6">
        <f t="shared" ref="AI6:AI27" si="6">IFERROR(VLOOKUP(AH6,$S$6:$U$59,2,0),0)</f>
        <v>0</v>
      </c>
      <c r="AJ6" s="97" t="e">
        <f>AI6/$AI$31</f>
        <v>#DIV/0!</v>
      </c>
    </row>
    <row r="7" spans="1:36" x14ac:dyDescent="0.3">
      <c r="A7">
        <v>51</v>
      </c>
      <c r="E7" s="12" t="s">
        <v>176</v>
      </c>
      <c r="G7" s="102" t="s">
        <v>98</v>
      </c>
      <c r="H7" s="98">
        <f t="shared" si="0"/>
        <v>0</v>
      </c>
      <c r="I7" s="99" t="e">
        <f t="shared" si="1"/>
        <v>#DIV/0!</v>
      </c>
      <c r="J7" s="100" t="e">
        <f t="shared" si="2"/>
        <v>#DIV/0!</v>
      </c>
      <c r="L7" s="12" t="s">
        <v>176</v>
      </c>
      <c r="N7" s="101" t="s">
        <v>105</v>
      </c>
      <c r="O7" s="98">
        <f t="shared" si="4"/>
        <v>0</v>
      </c>
      <c r="P7" s="99" t="e">
        <f>O7/$O$8</f>
        <v>#DIV/0!</v>
      </c>
      <c r="Q7" s="100" t="e">
        <f t="shared" si="5"/>
        <v>#DIV/0!</v>
      </c>
      <c r="S7" s="12" t="s">
        <v>170</v>
      </c>
      <c r="W7" s="13" t="s">
        <v>63</v>
      </c>
      <c r="X7">
        <f t="shared" si="3"/>
        <v>0</v>
      </c>
      <c r="AA7" s="12" t="s">
        <v>170</v>
      </c>
      <c r="AD7" s="13" t="s">
        <v>103</v>
      </c>
      <c r="AE7">
        <f>IFERROR(VLOOKUP(AD7,$AA$6:$AB$41,2,0),0)</f>
        <v>0</v>
      </c>
      <c r="AH7" s="13" t="s">
        <v>63</v>
      </c>
      <c r="AI7">
        <f t="shared" si="6"/>
        <v>0</v>
      </c>
      <c r="AJ7" s="97" t="e">
        <f t="shared" ref="AJ7:AJ29" si="7">AI7/$AI$31</f>
        <v>#DIV/0!</v>
      </c>
    </row>
    <row r="8" spans="1:36" x14ac:dyDescent="0.3">
      <c r="E8" s="12" t="s">
        <v>170</v>
      </c>
      <c r="G8" s="102" t="s">
        <v>96</v>
      </c>
      <c r="H8" s="98">
        <f t="shared" si="0"/>
        <v>0</v>
      </c>
      <c r="I8" s="99" t="e">
        <f t="shared" si="1"/>
        <v>#DIV/0!</v>
      </c>
      <c r="J8" s="100" t="e">
        <f t="shared" si="2"/>
        <v>#DIV/0!</v>
      </c>
      <c r="L8" s="12" t="s">
        <v>170</v>
      </c>
      <c r="N8" s="102" t="s">
        <v>183</v>
      </c>
      <c r="O8" s="98">
        <f>SUM(O5:O7)</f>
        <v>0</v>
      </c>
      <c r="P8" s="103" t="e">
        <f>SUM(P5:P7)</f>
        <v>#DIV/0!</v>
      </c>
      <c r="Q8" s="100"/>
      <c r="W8" s="13" t="s">
        <v>39</v>
      </c>
      <c r="X8">
        <f t="shared" si="3"/>
        <v>0</v>
      </c>
      <c r="AD8" s="13" t="s">
        <v>30</v>
      </c>
      <c r="AE8">
        <f>IFERROR(VLOOKUP(AD8,$AA$6:$AB$41,2,0),0)</f>
        <v>0</v>
      </c>
      <c r="AH8" s="13" t="s">
        <v>63</v>
      </c>
      <c r="AI8">
        <f t="shared" si="6"/>
        <v>0</v>
      </c>
      <c r="AJ8" s="97" t="e">
        <f t="shared" si="7"/>
        <v>#DIV/0!</v>
      </c>
    </row>
    <row r="9" spans="1:36" x14ac:dyDescent="0.3">
      <c r="G9" s="101" t="s">
        <v>102</v>
      </c>
      <c r="H9" s="98">
        <f t="shared" si="0"/>
        <v>0</v>
      </c>
      <c r="I9" s="99" t="e">
        <f t="shared" si="1"/>
        <v>#DIV/0!</v>
      </c>
      <c r="J9" s="100" t="e">
        <f t="shared" si="2"/>
        <v>#DIV/0!</v>
      </c>
      <c r="W9" s="13" t="s">
        <v>113</v>
      </c>
      <c r="X9">
        <f t="shared" si="3"/>
        <v>0</v>
      </c>
      <c r="AD9" s="10" t="s">
        <v>189</v>
      </c>
      <c r="AE9">
        <f>SUM(AE6:AE8)</f>
        <v>0</v>
      </c>
      <c r="AH9" s="13" t="s">
        <v>39</v>
      </c>
      <c r="AI9">
        <f t="shared" si="6"/>
        <v>0</v>
      </c>
      <c r="AJ9" s="97" t="e">
        <f t="shared" si="7"/>
        <v>#DIV/0!</v>
      </c>
    </row>
    <row r="10" spans="1:36" x14ac:dyDescent="0.3">
      <c r="G10" s="102" t="s">
        <v>99</v>
      </c>
      <c r="H10" s="98">
        <f t="shared" si="0"/>
        <v>0</v>
      </c>
      <c r="I10" s="99" t="e">
        <f t="shared" si="1"/>
        <v>#DIV/0!</v>
      </c>
      <c r="J10" s="100" t="e">
        <f t="shared" si="2"/>
        <v>#DIV/0!</v>
      </c>
      <c r="W10" s="13" t="s">
        <v>9</v>
      </c>
      <c r="X10">
        <f t="shared" si="3"/>
        <v>0</v>
      </c>
      <c r="AH10" s="13" t="s">
        <v>113</v>
      </c>
      <c r="AI10">
        <f t="shared" si="6"/>
        <v>0</v>
      </c>
      <c r="AJ10" s="97" t="e">
        <f t="shared" si="7"/>
        <v>#DIV/0!</v>
      </c>
    </row>
    <row r="11" spans="1:36" x14ac:dyDescent="0.3">
      <c r="G11" s="102" t="s">
        <v>106</v>
      </c>
      <c r="H11" s="98">
        <f t="shared" si="0"/>
        <v>0</v>
      </c>
      <c r="I11" s="99" t="e">
        <f t="shared" si="1"/>
        <v>#DIV/0!</v>
      </c>
      <c r="J11" s="100" t="e">
        <f t="shared" si="2"/>
        <v>#DIV/0!</v>
      </c>
      <c r="W11" s="13" t="s">
        <v>60</v>
      </c>
      <c r="X11">
        <f t="shared" si="3"/>
        <v>0</v>
      </c>
      <c r="AH11" s="13" t="s">
        <v>9</v>
      </c>
      <c r="AI11">
        <f t="shared" si="6"/>
        <v>0</v>
      </c>
      <c r="AJ11" s="97" t="e">
        <f t="shared" si="7"/>
        <v>#DIV/0!</v>
      </c>
    </row>
    <row r="12" spans="1:36" x14ac:dyDescent="0.3">
      <c r="G12" s="102" t="s">
        <v>183</v>
      </c>
      <c r="H12" s="98">
        <f>SUM(H5:H11)</f>
        <v>0</v>
      </c>
      <c r="I12" s="103" t="e">
        <f>SUM(I5:I11)</f>
        <v>#DIV/0!</v>
      </c>
      <c r="J12" s="104"/>
      <c r="W12" s="13" t="s">
        <v>36</v>
      </c>
      <c r="X12">
        <f t="shared" si="3"/>
        <v>0</v>
      </c>
      <c r="AH12" s="13" t="s">
        <v>60</v>
      </c>
      <c r="AI12">
        <f t="shared" si="6"/>
        <v>0</v>
      </c>
      <c r="AJ12" s="97" t="e">
        <f t="shared" si="7"/>
        <v>#DIV/0!</v>
      </c>
    </row>
    <row r="13" spans="1:36" x14ac:dyDescent="0.3">
      <c r="W13" s="13" t="s">
        <v>57</v>
      </c>
      <c r="X13">
        <f t="shared" si="3"/>
        <v>0</v>
      </c>
      <c r="AH13" s="13" t="s">
        <v>36</v>
      </c>
      <c r="AI13">
        <f t="shared" si="6"/>
        <v>0</v>
      </c>
      <c r="AJ13" s="97" t="e">
        <f t="shared" si="7"/>
        <v>#DIV/0!</v>
      </c>
    </row>
    <row r="14" spans="1:36" x14ac:dyDescent="0.3">
      <c r="W14" s="13" t="s">
        <v>42</v>
      </c>
      <c r="X14">
        <f t="shared" si="3"/>
        <v>0</v>
      </c>
      <c r="AH14" s="13" t="s">
        <v>57</v>
      </c>
      <c r="AI14">
        <f t="shared" si="6"/>
        <v>0</v>
      </c>
      <c r="AJ14" s="97" t="e">
        <f t="shared" si="7"/>
        <v>#DIV/0!</v>
      </c>
    </row>
    <row r="15" spans="1:36" x14ac:dyDescent="0.3">
      <c r="W15" s="13" t="s">
        <v>54</v>
      </c>
      <c r="X15">
        <f t="shared" si="3"/>
        <v>0</v>
      </c>
      <c r="AH15" s="13" t="s">
        <v>42</v>
      </c>
      <c r="AI15">
        <f t="shared" si="6"/>
        <v>0</v>
      </c>
      <c r="AJ15" s="97" t="e">
        <f t="shared" si="7"/>
        <v>#DIV/0!</v>
      </c>
    </row>
    <row r="16" spans="1:36" ht="28.8" x14ac:dyDescent="0.35">
      <c r="E16" s="101" t="s">
        <v>94</v>
      </c>
      <c r="F16" s="98">
        <f>IFERROR(VLOOKUP(E16,$E$6:$F$12,2,0),0)</f>
        <v>0</v>
      </c>
      <c r="G16" s="100" t="e">
        <f>F16/$F$26</f>
        <v>#DIV/0!</v>
      </c>
      <c r="H16" s="114" t="s">
        <v>190</v>
      </c>
      <c r="I16" s="114" t="s">
        <v>191</v>
      </c>
      <c r="W16" s="13" t="s">
        <v>51</v>
      </c>
      <c r="X16">
        <f t="shared" si="3"/>
        <v>0</v>
      </c>
      <c r="AH16" s="13" t="s">
        <v>54</v>
      </c>
      <c r="AI16">
        <f t="shared" si="6"/>
        <v>0</v>
      </c>
      <c r="AJ16" s="97" t="e">
        <f t="shared" si="7"/>
        <v>#DIV/0!</v>
      </c>
    </row>
    <row r="17" spans="5:36" ht="15" x14ac:dyDescent="0.35">
      <c r="E17" s="101" t="s">
        <v>116</v>
      </c>
      <c r="F17" s="98">
        <f t="shared" ref="F17:F22" si="8">IFERROR(VLOOKUP(E17,$E$6:$F$12,2,0),0)</f>
        <v>0</v>
      </c>
      <c r="G17" s="100" t="e">
        <f t="shared" ref="G17:G25" si="9">F17/$F$26</f>
        <v>#DIV/0!</v>
      </c>
      <c r="H17" s="113">
        <v>0.81</v>
      </c>
      <c r="I17" s="121" t="s">
        <v>192</v>
      </c>
      <c r="W17" s="13" t="s">
        <v>100</v>
      </c>
      <c r="X17">
        <f t="shared" si="3"/>
        <v>0</v>
      </c>
      <c r="AH17" s="13" t="s">
        <v>51</v>
      </c>
      <c r="AI17">
        <f t="shared" si="6"/>
        <v>0</v>
      </c>
      <c r="AJ17" s="97" t="e">
        <f t="shared" si="7"/>
        <v>#DIV/0!</v>
      </c>
    </row>
    <row r="18" spans="5:36" ht="15" x14ac:dyDescent="0.35">
      <c r="E18" s="102" t="s">
        <v>98</v>
      </c>
      <c r="F18" s="98">
        <f t="shared" si="8"/>
        <v>0</v>
      </c>
      <c r="G18" s="100" t="e">
        <f t="shared" si="9"/>
        <v>#DIV/0!</v>
      </c>
      <c r="H18" s="113">
        <v>0.61</v>
      </c>
      <c r="I18" s="121" t="s">
        <v>193</v>
      </c>
      <c r="W18" s="13" t="s">
        <v>48</v>
      </c>
      <c r="X18">
        <f t="shared" si="3"/>
        <v>0</v>
      </c>
      <c r="AH18" s="13" t="s">
        <v>100</v>
      </c>
      <c r="AI18">
        <f t="shared" si="6"/>
        <v>0</v>
      </c>
      <c r="AJ18" s="97" t="e">
        <f t="shared" si="7"/>
        <v>#DIV/0!</v>
      </c>
    </row>
    <row r="19" spans="5:36" ht="15" x14ac:dyDescent="0.35">
      <c r="E19" s="102" t="s">
        <v>96</v>
      </c>
      <c r="F19" s="98">
        <f t="shared" si="8"/>
        <v>0</v>
      </c>
      <c r="G19" s="100" t="e">
        <f t="shared" si="9"/>
        <v>#DIV/0!</v>
      </c>
      <c r="H19" s="113">
        <v>0.41</v>
      </c>
      <c r="I19" s="121" t="s">
        <v>194</v>
      </c>
      <c r="W19" s="13" t="s">
        <v>33</v>
      </c>
      <c r="X19">
        <f t="shared" si="3"/>
        <v>0</v>
      </c>
      <c r="AH19" s="13" t="s">
        <v>48</v>
      </c>
      <c r="AI19">
        <f t="shared" si="6"/>
        <v>0</v>
      </c>
      <c r="AJ19" s="97" t="e">
        <f t="shared" si="7"/>
        <v>#DIV/0!</v>
      </c>
    </row>
    <row r="20" spans="5:36" ht="15" x14ac:dyDescent="0.35">
      <c r="E20" s="101" t="s">
        <v>102</v>
      </c>
      <c r="F20" s="98">
        <f t="shared" si="8"/>
        <v>0</v>
      </c>
      <c r="G20" s="100" t="e">
        <f t="shared" si="9"/>
        <v>#DIV/0!</v>
      </c>
      <c r="H20" s="113">
        <v>0.21</v>
      </c>
      <c r="I20" s="121" t="s">
        <v>195</v>
      </c>
      <c r="W20" s="13" t="s">
        <v>27</v>
      </c>
      <c r="X20">
        <f t="shared" si="3"/>
        <v>0</v>
      </c>
      <c r="AH20" s="13" t="s">
        <v>33</v>
      </c>
      <c r="AI20">
        <f t="shared" si="6"/>
        <v>0</v>
      </c>
      <c r="AJ20" s="97" t="e">
        <f t="shared" si="7"/>
        <v>#DIV/0!</v>
      </c>
    </row>
    <row r="21" spans="5:36" ht="15" x14ac:dyDescent="0.35">
      <c r="E21" s="102" t="s">
        <v>99</v>
      </c>
      <c r="F21" s="98">
        <f t="shared" si="8"/>
        <v>0</v>
      </c>
      <c r="G21" s="100" t="e">
        <f t="shared" si="9"/>
        <v>#DIV/0!</v>
      </c>
      <c r="H21" s="113">
        <v>0</v>
      </c>
      <c r="I21" s="121" t="s">
        <v>196</v>
      </c>
      <c r="W21" s="13" t="s">
        <v>23</v>
      </c>
      <c r="X21">
        <f t="shared" si="3"/>
        <v>0</v>
      </c>
      <c r="AH21" s="13" t="s">
        <v>27</v>
      </c>
      <c r="AI21">
        <f t="shared" si="6"/>
        <v>0</v>
      </c>
      <c r="AJ21" s="97" t="e">
        <f t="shared" si="7"/>
        <v>#DIV/0!</v>
      </c>
    </row>
    <row r="22" spans="5:36" x14ac:dyDescent="0.3">
      <c r="E22" s="102" t="s">
        <v>106</v>
      </c>
      <c r="F22" s="98">
        <f t="shared" si="8"/>
        <v>0</v>
      </c>
      <c r="G22" s="100" t="e">
        <f t="shared" si="9"/>
        <v>#DIV/0!</v>
      </c>
      <c r="W22" s="13" t="s">
        <v>109</v>
      </c>
      <c r="X22">
        <f t="shared" si="3"/>
        <v>0</v>
      </c>
      <c r="AH22" s="13" t="s">
        <v>23</v>
      </c>
      <c r="AI22">
        <f t="shared" si="6"/>
        <v>0</v>
      </c>
      <c r="AJ22" s="97" t="e">
        <f t="shared" si="7"/>
        <v>#DIV/0!</v>
      </c>
    </row>
    <row r="23" spans="5:36" x14ac:dyDescent="0.3">
      <c r="E23" s="101" t="s">
        <v>95</v>
      </c>
      <c r="F23" s="98">
        <f>IFERROR(VLOOKUP(E23,$L$5:$M$12,2,0),0)</f>
        <v>0</v>
      </c>
      <c r="G23" s="100" t="e">
        <f t="shared" si="9"/>
        <v>#DIV/0!</v>
      </c>
      <c r="W23" s="13" t="s">
        <v>45</v>
      </c>
      <c r="X23">
        <f t="shared" si="3"/>
        <v>0</v>
      </c>
      <c r="AH23" s="13" t="s">
        <v>109</v>
      </c>
      <c r="AI23">
        <f t="shared" si="6"/>
        <v>0</v>
      </c>
      <c r="AJ23" s="97" t="e">
        <f t="shared" si="7"/>
        <v>#DIV/0!</v>
      </c>
    </row>
    <row r="24" spans="5:36" ht="28.8" x14ac:dyDescent="0.3">
      <c r="E24" s="101" t="s">
        <v>97</v>
      </c>
      <c r="F24" s="98">
        <f t="shared" ref="F24:F25" si="10">IFERROR(VLOOKUP(E24,$L$5:$M$12,2,0),0)</f>
        <v>0</v>
      </c>
      <c r="G24" s="100" t="e">
        <f t="shared" si="9"/>
        <v>#DIV/0!</v>
      </c>
      <c r="W24" s="13" t="s">
        <v>69</v>
      </c>
      <c r="X24">
        <f t="shared" si="3"/>
        <v>0</v>
      </c>
      <c r="AH24" s="13" t="s">
        <v>45</v>
      </c>
      <c r="AI24">
        <f t="shared" si="6"/>
        <v>0</v>
      </c>
      <c r="AJ24" s="97" t="e">
        <f t="shared" si="7"/>
        <v>#DIV/0!</v>
      </c>
    </row>
    <row r="25" spans="5:36" x14ac:dyDescent="0.3">
      <c r="E25" s="101" t="s">
        <v>105</v>
      </c>
      <c r="F25" s="98">
        <f t="shared" si="10"/>
        <v>0</v>
      </c>
      <c r="G25" s="100" t="e">
        <f t="shared" si="9"/>
        <v>#DIV/0!</v>
      </c>
      <c r="W25" s="13" t="s">
        <v>72</v>
      </c>
      <c r="X25">
        <f t="shared" si="3"/>
        <v>0</v>
      </c>
      <c r="AH25" s="13" t="s">
        <v>69</v>
      </c>
      <c r="AI25">
        <f t="shared" si="6"/>
        <v>0</v>
      </c>
      <c r="AJ25" s="97" t="e">
        <f t="shared" si="7"/>
        <v>#DIV/0!</v>
      </c>
    </row>
    <row r="26" spans="5:36" x14ac:dyDescent="0.3">
      <c r="E26" s="86" t="s">
        <v>189</v>
      </c>
      <c r="F26" s="115">
        <f>SUM(F16:F25)</f>
        <v>0</v>
      </c>
      <c r="G26" s="116" t="e">
        <f>SUM(G16:G25)</f>
        <v>#DIV/0!</v>
      </c>
      <c r="W26" s="13" t="s">
        <v>108</v>
      </c>
      <c r="X26">
        <f t="shared" si="3"/>
        <v>0</v>
      </c>
      <c r="AH26" s="13" t="s">
        <v>72</v>
      </c>
      <c r="AI26">
        <f t="shared" si="6"/>
        <v>0</v>
      </c>
      <c r="AJ26" s="97" t="e">
        <f t="shared" si="7"/>
        <v>#DIV/0!</v>
      </c>
    </row>
    <row r="27" spans="5:36" x14ac:dyDescent="0.3">
      <c r="E27" s="117" t="s">
        <v>182</v>
      </c>
      <c r="F27" s="118"/>
      <c r="G27" s="119" t="e">
        <f>AVERAGE($G$16:$G$26)</f>
        <v>#DIV/0!</v>
      </c>
      <c r="W27" s="125" t="s">
        <v>189</v>
      </c>
      <c r="X27">
        <f>SUM(X5:X26)</f>
        <v>0</v>
      </c>
      <c r="AH27" s="13" t="s">
        <v>108</v>
      </c>
      <c r="AI27">
        <f t="shared" si="6"/>
        <v>0</v>
      </c>
      <c r="AJ27" s="97" t="e">
        <f t="shared" si="7"/>
        <v>#DIV/0!</v>
      </c>
    </row>
    <row r="28" spans="5:36" x14ac:dyDescent="0.3">
      <c r="E28" s="120"/>
      <c r="G28" s="97">
        <v>0.81</v>
      </c>
      <c r="AH28" s="13" t="s">
        <v>66</v>
      </c>
      <c r="AI28">
        <f>IFERROR(VLOOKUP(AH28,$AA$6:$AB$41,2,0),0)</f>
        <v>0</v>
      </c>
      <c r="AJ28" s="97" t="e">
        <f t="shared" si="7"/>
        <v>#DIV/0!</v>
      </c>
    </row>
    <row r="29" spans="5:36" x14ac:dyDescent="0.3">
      <c r="AH29" s="13" t="s">
        <v>103</v>
      </c>
      <c r="AI29">
        <f>IFERROR(VLOOKUP(AH29,$AA$6:$AB$41,2,0),0)</f>
        <v>0</v>
      </c>
      <c r="AJ29" s="97" t="e">
        <f t="shared" si="7"/>
        <v>#DIV/0!</v>
      </c>
    </row>
    <row r="31" spans="5:36" ht="49.8" customHeight="1" x14ac:dyDescent="0.3">
      <c r="J31" t="str">
        <f>IF(AA216="","",IF($BE$4&lt;=AA216,IF((AA216-$BE$4)&lt;=90,"ALERTA","A TIEMPO"),"VENCIDO"))</f>
        <v/>
      </c>
      <c r="AH31" s="125" t="s">
        <v>189</v>
      </c>
      <c r="AI31">
        <f>SUM(AI6:AI30)</f>
        <v>0</v>
      </c>
      <c r="AJ31" s="96" t="e">
        <f>SUM(AJ6:AJ30)</f>
        <v>#DIV/0!</v>
      </c>
    </row>
    <row r="33" spans="1:35" s="130" customFormat="1" ht="22.2" x14ac:dyDescent="0.55000000000000004">
      <c r="A33" s="128" t="s">
        <v>205</v>
      </c>
      <c r="B33" s="128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8"/>
      <c r="T33" s="127"/>
      <c r="U33" s="127"/>
      <c r="V33" s="127"/>
      <c r="W33" s="127"/>
      <c r="X33" s="127"/>
      <c r="Y33" s="127"/>
      <c r="Z33" s="127"/>
      <c r="AA33" s="127"/>
      <c r="AB33" s="127"/>
    </row>
    <row r="35" spans="1:35" x14ac:dyDescent="0.3">
      <c r="A35" t="s">
        <v>177</v>
      </c>
      <c r="C35" s="75" t="s">
        <v>175</v>
      </c>
      <c r="D35" t="s">
        <v>203</v>
      </c>
    </row>
    <row r="36" spans="1:35" x14ac:dyDescent="0.3">
      <c r="A36">
        <v>96</v>
      </c>
      <c r="C36" s="12"/>
      <c r="E36" s="134" t="s">
        <v>82</v>
      </c>
      <c r="F36" s="98">
        <f>IFERROR(VLOOKUP(E36,$C$36:$D$42,2,0),0)</f>
        <v>0</v>
      </c>
      <c r="G36" s="99" t="e">
        <f>F36/$F$39</f>
        <v>#DIV/0!</v>
      </c>
      <c r="H36" s="100" t="e">
        <f>$G$39-G36</f>
        <v>#DIV/0!</v>
      </c>
    </row>
    <row r="37" spans="1:35" x14ac:dyDescent="0.3">
      <c r="C37" s="12" t="s">
        <v>170</v>
      </c>
      <c r="E37" s="134" t="s">
        <v>80</v>
      </c>
      <c r="F37" s="98">
        <f t="shared" ref="F37:F38" si="11">IFERROR(VLOOKUP(E37,$C$36:$D$42,2,0),0)</f>
        <v>0</v>
      </c>
      <c r="G37" s="99" t="e">
        <f t="shared" ref="G37" si="12">F37/$F$39</f>
        <v>#DIV/0!</v>
      </c>
      <c r="H37" s="100" t="e">
        <f t="shared" ref="H37:H38" si="13">$G$39-G37</f>
        <v>#DIV/0!</v>
      </c>
      <c r="L37" t="str">
        <f>IF(AA216="","",IF($BE$4&lt;=AA216,IF((AA216-$BE$4)&lt;=90,"ALERTA","A TIEMPO"),"VENCIDO"))</f>
        <v/>
      </c>
    </row>
    <row r="38" spans="1:35" x14ac:dyDescent="0.3">
      <c r="E38" s="134" t="s">
        <v>79</v>
      </c>
      <c r="F38" s="98">
        <f t="shared" si="11"/>
        <v>0</v>
      </c>
      <c r="G38" s="99" t="e">
        <f>F38/$F$39</f>
        <v>#DIV/0!</v>
      </c>
      <c r="H38" s="100" t="e">
        <f t="shared" si="13"/>
        <v>#DIV/0!</v>
      </c>
    </row>
    <row r="39" spans="1:35" x14ac:dyDescent="0.3">
      <c r="E39" s="134" t="s">
        <v>189</v>
      </c>
      <c r="F39" s="105">
        <f>SUM(F36:F38)</f>
        <v>0</v>
      </c>
      <c r="G39" s="112" t="e">
        <f>SUM(G36:G38)</f>
        <v>#DIV/0!</v>
      </c>
      <c r="H39" s="104"/>
    </row>
    <row r="44" spans="1:35" s="130" customFormat="1" ht="22.2" x14ac:dyDescent="0.55000000000000004">
      <c r="A44" s="139" t="s">
        <v>207</v>
      </c>
      <c r="B44" s="139"/>
      <c r="C44" s="140"/>
      <c r="D44" s="140"/>
      <c r="E44" s="140"/>
      <c r="F44" s="142" t="s">
        <v>211</v>
      </c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2"/>
      <c r="T44" s="141"/>
      <c r="U44" s="141"/>
      <c r="V44" s="141"/>
      <c r="W44" s="141"/>
      <c r="X44" s="141"/>
      <c r="Y44" s="141"/>
      <c r="Z44" s="141"/>
      <c r="AA44" s="141"/>
      <c r="AB44" s="141"/>
      <c r="AC44" s="143"/>
      <c r="AD44" s="143"/>
      <c r="AE44" s="143"/>
      <c r="AF44" s="143"/>
      <c r="AG44" s="143"/>
      <c r="AH44" s="143"/>
      <c r="AI44" s="143"/>
    </row>
    <row r="46" spans="1:35" x14ac:dyDescent="0.3">
      <c r="G46" s="75" t="s">
        <v>175</v>
      </c>
      <c r="H46" t="s">
        <v>208</v>
      </c>
      <c r="L46" s="75" t="s">
        <v>175</v>
      </c>
      <c r="M46" t="s">
        <v>208</v>
      </c>
    </row>
    <row r="47" spans="1:35" x14ac:dyDescent="0.3">
      <c r="A47" s="75" t="s">
        <v>175</v>
      </c>
      <c r="B47" t="s">
        <v>206</v>
      </c>
      <c r="C47" s="98"/>
      <c r="D47">
        <v>1</v>
      </c>
      <c r="E47">
        <f t="shared" ref="E47:E58" si="14">IFERROR(VLOOKUP(D47,$A$48:$B$59,2,0),0)</f>
        <v>0</v>
      </c>
      <c r="G47" s="12" t="s">
        <v>22</v>
      </c>
      <c r="H47">
        <v>3287.4870000000005</v>
      </c>
      <c r="I47" s="134" t="s">
        <v>22</v>
      </c>
      <c r="J47" s="135">
        <f>IFERROR(VLOOKUP(I47,$G$47:$H$51,2,0),0)</f>
        <v>3287.4870000000005</v>
      </c>
      <c r="K47" s="99">
        <f>J47/$J$49</f>
        <v>0.92946499076751354</v>
      </c>
      <c r="L47" s="12" t="s">
        <v>156</v>
      </c>
      <c r="M47">
        <v>58.5</v>
      </c>
      <c r="N47" s="134" t="s">
        <v>156</v>
      </c>
      <c r="O47" s="137">
        <f>IFERROR(VLOOKUP(N47,$L$47:$M$54,2,0),0)</f>
        <v>58.5</v>
      </c>
      <c r="P47" s="99">
        <f>O47/$O$51</f>
        <v>1.611438402973641E-2</v>
      </c>
    </row>
    <row r="48" spans="1:35" x14ac:dyDescent="0.3">
      <c r="A48" s="12">
        <v>1</v>
      </c>
      <c r="B48">
        <v>0</v>
      </c>
      <c r="D48">
        <v>2</v>
      </c>
      <c r="E48">
        <f t="shared" si="14"/>
        <v>0</v>
      </c>
      <c r="G48" s="12" t="s">
        <v>26</v>
      </c>
      <c r="H48">
        <v>249.48000000000002</v>
      </c>
      <c r="I48" s="134" t="s">
        <v>26</v>
      </c>
      <c r="J48" s="135">
        <f>IFERROR(VLOOKUP(I48,$G$47:$H$51,2,0),0)</f>
        <v>249.48000000000002</v>
      </c>
      <c r="K48" s="99">
        <f>J48/$J$49</f>
        <v>7.053500923248647E-2</v>
      </c>
      <c r="L48" s="12" t="s">
        <v>157</v>
      </c>
      <c r="M48">
        <v>2479</v>
      </c>
      <c r="N48" s="134" t="s">
        <v>157</v>
      </c>
      <c r="O48" s="137">
        <f t="shared" ref="O48:O50" si="15">IFERROR(VLOOKUP(N48,$L$47:$M$54,2,0),0)</f>
        <v>2479</v>
      </c>
      <c r="P48" s="99">
        <f t="shared" ref="P48:P50" si="16">O48/$O$51</f>
        <v>0.68286423948233432</v>
      </c>
    </row>
    <row r="49" spans="1:28" x14ac:dyDescent="0.3">
      <c r="A49" s="12" t="s">
        <v>176</v>
      </c>
      <c r="D49">
        <v>3</v>
      </c>
      <c r="E49">
        <f t="shared" si="14"/>
        <v>0</v>
      </c>
      <c r="G49" s="12" t="s">
        <v>176</v>
      </c>
      <c r="I49" s="104" t="s">
        <v>183</v>
      </c>
      <c r="J49" s="136">
        <f>SUM(J47:J48)</f>
        <v>3536.9670000000006</v>
      </c>
      <c r="K49" s="112">
        <f>SUM(K47:K48)</f>
        <v>1</v>
      </c>
      <c r="L49" s="12" t="s">
        <v>151</v>
      </c>
      <c r="M49">
        <v>260.52000000000004</v>
      </c>
      <c r="N49" s="134" t="s">
        <v>151</v>
      </c>
      <c r="O49" s="137">
        <f t="shared" si="15"/>
        <v>260.52000000000004</v>
      </c>
      <c r="P49" s="99">
        <f t="shared" si="16"/>
        <v>7.1762723545759494E-2</v>
      </c>
    </row>
    <row r="50" spans="1:28" x14ac:dyDescent="0.3">
      <c r="A50" s="12" t="s">
        <v>170</v>
      </c>
      <c r="B50">
        <v>0</v>
      </c>
      <c r="D50">
        <v>4</v>
      </c>
      <c r="E50">
        <f t="shared" si="14"/>
        <v>0</v>
      </c>
      <c r="G50" s="12" t="s">
        <v>170</v>
      </c>
      <c r="H50">
        <v>3536.9670000000006</v>
      </c>
      <c r="L50" s="12" t="s">
        <v>152</v>
      </c>
      <c r="M50">
        <v>832.27699999999993</v>
      </c>
      <c r="N50" s="134" t="s">
        <v>152</v>
      </c>
      <c r="O50" s="137">
        <f t="shared" si="15"/>
        <v>832.27699999999993</v>
      </c>
      <c r="P50" s="99">
        <f t="shared" si="16"/>
        <v>0.22925865294216971</v>
      </c>
    </row>
    <row r="51" spans="1:28" x14ac:dyDescent="0.3">
      <c r="D51">
        <v>5</v>
      </c>
      <c r="E51">
        <f t="shared" si="14"/>
        <v>0</v>
      </c>
      <c r="L51" s="12" t="s">
        <v>176</v>
      </c>
      <c r="N51" s="134" t="s">
        <v>183</v>
      </c>
      <c r="O51" s="138">
        <f>SUM(O47:O50)</f>
        <v>3630.297</v>
      </c>
      <c r="P51" s="132">
        <f>SUM(P47:P50)</f>
        <v>1</v>
      </c>
    </row>
    <row r="52" spans="1:28" x14ac:dyDescent="0.3">
      <c r="D52">
        <v>6</v>
      </c>
      <c r="E52">
        <f t="shared" si="14"/>
        <v>0</v>
      </c>
      <c r="L52" s="12" t="s">
        <v>170</v>
      </c>
      <c r="M52">
        <v>3630.297</v>
      </c>
    </row>
    <row r="53" spans="1:28" x14ac:dyDescent="0.3">
      <c r="D53">
        <v>7</v>
      </c>
      <c r="E53">
        <f t="shared" si="14"/>
        <v>0</v>
      </c>
    </row>
    <row r="54" spans="1:28" x14ac:dyDescent="0.3">
      <c r="D54">
        <v>8</v>
      </c>
      <c r="E54">
        <f t="shared" si="14"/>
        <v>0</v>
      </c>
    </row>
    <row r="55" spans="1:28" x14ac:dyDescent="0.3">
      <c r="D55">
        <v>9</v>
      </c>
      <c r="E55">
        <f t="shared" si="14"/>
        <v>0</v>
      </c>
    </row>
    <row r="56" spans="1:28" x14ac:dyDescent="0.3">
      <c r="D56">
        <v>10</v>
      </c>
      <c r="E56">
        <f t="shared" si="14"/>
        <v>0</v>
      </c>
    </row>
    <row r="57" spans="1:28" x14ac:dyDescent="0.3">
      <c r="D57">
        <v>11</v>
      </c>
      <c r="E57">
        <f t="shared" si="14"/>
        <v>0</v>
      </c>
    </row>
    <row r="58" spans="1:28" x14ac:dyDescent="0.3">
      <c r="D58">
        <v>12</v>
      </c>
      <c r="E58">
        <f t="shared" si="14"/>
        <v>0</v>
      </c>
    </row>
    <row r="59" spans="1:28" x14ac:dyDescent="0.3">
      <c r="D59" t="s">
        <v>189</v>
      </c>
      <c r="E59">
        <f>SUM(E47:E58)</f>
        <v>0</v>
      </c>
    </row>
    <row r="63" spans="1:28" s="146" customFormat="1" ht="22.2" x14ac:dyDescent="0.55000000000000004">
      <c r="A63" s="144" t="s">
        <v>18</v>
      </c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4"/>
      <c r="T63" s="145"/>
      <c r="U63" s="145"/>
      <c r="V63" s="145"/>
      <c r="W63" s="145"/>
      <c r="X63" s="145"/>
      <c r="Y63" s="145"/>
      <c r="Z63" s="145"/>
      <c r="AA63" s="145"/>
      <c r="AB63" s="145"/>
    </row>
    <row r="65" spans="1:10" x14ac:dyDescent="0.3">
      <c r="D65" s="104"/>
      <c r="E65" s="104"/>
      <c r="G65" s="75" t="s">
        <v>175</v>
      </c>
      <c r="H65" t="s">
        <v>210</v>
      </c>
      <c r="I65" s="104"/>
      <c r="J65" s="104"/>
    </row>
    <row r="66" spans="1:10" x14ac:dyDescent="0.3">
      <c r="A66" s="75" t="s">
        <v>175</v>
      </c>
      <c r="B66" t="s">
        <v>209</v>
      </c>
      <c r="D66" s="104">
        <v>1</v>
      </c>
      <c r="E66" s="104">
        <f>IFERROR(VLOOKUP(D66,$A$67:$B$80,2,0),0)</f>
        <v>0</v>
      </c>
      <c r="G66" s="12">
        <v>1</v>
      </c>
      <c r="I66" s="104">
        <v>1</v>
      </c>
      <c r="J66" s="104">
        <f>IFERROR(VLOOKUP(I66,$G$66:$H$79,2,0),0)</f>
        <v>0</v>
      </c>
    </row>
    <row r="67" spans="1:10" x14ac:dyDescent="0.3">
      <c r="A67" s="12">
        <v>1</v>
      </c>
      <c r="D67" s="104">
        <v>2</v>
      </c>
      <c r="E67" s="104">
        <f t="shared" ref="E67:E77" si="17">IFERROR(VLOOKUP(D67,$A$48:$B$59,2,0),0)</f>
        <v>0</v>
      </c>
      <c r="G67" s="12" t="s">
        <v>176</v>
      </c>
      <c r="I67" s="104">
        <v>2</v>
      </c>
      <c r="J67" s="104">
        <f t="shared" ref="J67:J77" si="18">IFERROR(VLOOKUP(I67,$G$66:$H$79,2,0),0)</f>
        <v>0</v>
      </c>
    </row>
    <row r="68" spans="1:10" x14ac:dyDescent="0.3">
      <c r="A68" s="12" t="s">
        <v>176</v>
      </c>
      <c r="D68" s="104">
        <v>3</v>
      </c>
      <c r="E68" s="104">
        <f t="shared" si="17"/>
        <v>0</v>
      </c>
      <c r="G68" s="12" t="s">
        <v>170</v>
      </c>
      <c r="I68" s="104">
        <v>3</v>
      </c>
      <c r="J68" s="104">
        <f t="shared" si="18"/>
        <v>0</v>
      </c>
    </row>
    <row r="69" spans="1:10" x14ac:dyDescent="0.3">
      <c r="A69" s="12" t="s">
        <v>170</v>
      </c>
      <c r="D69" s="104">
        <v>4</v>
      </c>
      <c r="E69" s="104">
        <f t="shared" si="17"/>
        <v>0</v>
      </c>
      <c r="I69" s="104">
        <v>4</v>
      </c>
      <c r="J69" s="104">
        <f t="shared" si="18"/>
        <v>0</v>
      </c>
    </row>
    <row r="70" spans="1:10" x14ac:dyDescent="0.3">
      <c r="D70" s="104">
        <v>5</v>
      </c>
      <c r="E70" s="104">
        <f t="shared" si="17"/>
        <v>0</v>
      </c>
      <c r="I70" s="104">
        <v>5</v>
      </c>
      <c r="J70" s="104">
        <f t="shared" si="18"/>
        <v>0</v>
      </c>
    </row>
    <row r="71" spans="1:10" x14ac:dyDescent="0.3">
      <c r="D71" s="104">
        <v>6</v>
      </c>
      <c r="E71" s="104">
        <f t="shared" si="17"/>
        <v>0</v>
      </c>
      <c r="I71" s="104">
        <v>6</v>
      </c>
      <c r="J71" s="104">
        <f t="shared" si="18"/>
        <v>0</v>
      </c>
    </row>
    <row r="72" spans="1:10" x14ac:dyDescent="0.3">
      <c r="D72" s="104">
        <v>7</v>
      </c>
      <c r="E72" s="104">
        <f t="shared" si="17"/>
        <v>0</v>
      </c>
      <c r="I72" s="104">
        <v>7</v>
      </c>
      <c r="J72" s="104">
        <f t="shared" si="18"/>
        <v>0</v>
      </c>
    </row>
    <row r="73" spans="1:10" x14ac:dyDescent="0.3">
      <c r="D73" s="104">
        <v>8</v>
      </c>
      <c r="E73" s="104">
        <f t="shared" si="17"/>
        <v>0</v>
      </c>
      <c r="I73" s="104">
        <v>8</v>
      </c>
      <c r="J73" s="104">
        <f t="shared" si="18"/>
        <v>0</v>
      </c>
    </row>
    <row r="74" spans="1:10" x14ac:dyDescent="0.3">
      <c r="D74" s="104">
        <v>9</v>
      </c>
      <c r="E74" s="104">
        <f t="shared" si="17"/>
        <v>0</v>
      </c>
      <c r="I74" s="104">
        <v>9</v>
      </c>
      <c r="J74" s="104">
        <f t="shared" si="18"/>
        <v>0</v>
      </c>
    </row>
    <row r="75" spans="1:10" x14ac:dyDescent="0.3">
      <c r="D75" s="104">
        <v>10</v>
      </c>
      <c r="E75" s="104">
        <f t="shared" si="17"/>
        <v>0</v>
      </c>
      <c r="I75" s="104">
        <v>10</v>
      </c>
      <c r="J75" s="104">
        <f t="shared" si="18"/>
        <v>0</v>
      </c>
    </row>
    <row r="76" spans="1:10" x14ac:dyDescent="0.3">
      <c r="D76" s="104">
        <v>11</v>
      </c>
      <c r="E76" s="104">
        <f t="shared" si="17"/>
        <v>0</v>
      </c>
      <c r="I76" s="104">
        <v>11</v>
      </c>
      <c r="J76" s="104">
        <f t="shared" si="18"/>
        <v>0</v>
      </c>
    </row>
    <row r="77" spans="1:10" x14ac:dyDescent="0.3">
      <c r="D77" s="104">
        <v>12</v>
      </c>
      <c r="E77" s="104">
        <f t="shared" si="17"/>
        <v>0</v>
      </c>
      <c r="I77" s="104">
        <v>12</v>
      </c>
      <c r="J77" s="104">
        <f t="shared" si="18"/>
        <v>0</v>
      </c>
    </row>
    <row r="78" spans="1:10" x14ac:dyDescent="0.3">
      <c r="D78" s="104" t="s">
        <v>189</v>
      </c>
      <c r="E78" s="104">
        <f>SUM(E66:E77)</f>
        <v>0</v>
      </c>
      <c r="I78" s="104" t="s">
        <v>189</v>
      </c>
      <c r="J78" s="104">
        <f>SUM(J66:J77)</f>
        <v>0</v>
      </c>
    </row>
  </sheetData>
  <mergeCells count="7">
    <mergeCell ref="W4:Y4"/>
    <mergeCell ref="AD5:AF5"/>
    <mergeCell ref="E4:F4"/>
    <mergeCell ref="L4:M4"/>
    <mergeCell ref="S4:U4"/>
    <mergeCell ref="G4:J4"/>
    <mergeCell ref="N4:Q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E706-C579-4E6B-8DE6-05F9E7411500}">
  <dimension ref="A1:XEP1465"/>
  <sheetViews>
    <sheetView showGridLines="0" topLeftCell="D1" zoomScaleNormal="100" zoomScaleSheetLayoutView="93" workbookViewId="0">
      <selection activeCell="I6" sqref="I6"/>
    </sheetView>
  </sheetViews>
  <sheetFormatPr baseColWidth="10" defaultRowHeight="14.4" x14ac:dyDescent="0.3"/>
  <cols>
    <col min="1" max="1" width="19.33203125" style="5" customWidth="1"/>
    <col min="2" max="2" width="6.6640625" style="5" customWidth="1"/>
    <col min="3" max="3" width="11.88671875" style="5" customWidth="1"/>
    <col min="4" max="4" width="39.77734375" style="5" customWidth="1"/>
    <col min="5" max="8" width="10.109375" style="5" customWidth="1"/>
    <col min="9" max="9" width="11.6640625" style="5" customWidth="1"/>
    <col min="10" max="10" width="10.109375" style="5" customWidth="1"/>
    <col min="11" max="11" width="12.109375" style="5" customWidth="1"/>
    <col min="12" max="12" width="24.77734375" style="5" customWidth="1"/>
    <col min="13" max="13" width="19" style="5" customWidth="1"/>
    <col min="14" max="14" width="15.5546875" style="5" customWidth="1"/>
    <col min="15" max="15" width="20.44140625" customWidth="1"/>
    <col min="16" max="16" width="17.77734375" customWidth="1"/>
    <col min="16184" max="16184" width="11.21875" customWidth="1"/>
    <col min="16185" max="16201" width="11.5546875" hidden="1" customWidth="1"/>
    <col min="16202" max="16202" width="7.44140625" hidden="1" customWidth="1"/>
    <col min="16203" max="16216" width="11.5546875" hidden="1" customWidth="1"/>
    <col min="16217" max="16217" width="8.109375" hidden="1" customWidth="1"/>
    <col min="16218" max="16234" width="11.5546875" hidden="1" customWidth="1"/>
    <col min="16235" max="16235" width="10.44140625" hidden="1" customWidth="1"/>
    <col min="16236" max="16236" width="11.5546875" hidden="1" customWidth="1"/>
    <col min="16237" max="16237" width="1.44140625" hidden="1" customWidth="1"/>
    <col min="16238" max="16255" width="11.5546875" hidden="1" customWidth="1"/>
    <col min="16256" max="16256" width="5.21875" hidden="1" customWidth="1"/>
    <col min="16257" max="16265" width="11.5546875" hidden="1" customWidth="1"/>
    <col min="16266" max="16266" width="10.5546875" hidden="1" customWidth="1"/>
    <col min="16267" max="16283" width="11.5546875" hidden="1" customWidth="1"/>
    <col min="16284" max="16284" width="3.5546875" hidden="1" customWidth="1"/>
    <col min="16285" max="16300" width="11.5546875" hidden="1" customWidth="1"/>
    <col min="16301" max="16301" width="4" hidden="1" customWidth="1"/>
    <col min="16302" max="16317" width="11.5546875" hidden="1" customWidth="1"/>
    <col min="16318" max="16318" width="4.21875" hidden="1" customWidth="1"/>
    <col min="16319" max="16334" width="11.5546875" hidden="1" customWidth="1"/>
    <col min="16335" max="16335" width="1.21875" hidden="1" customWidth="1"/>
    <col min="16336" max="16351" width="11.5546875" hidden="1" customWidth="1"/>
    <col min="16352" max="16352" width="1.77734375" hidden="1" customWidth="1"/>
    <col min="16353" max="16368" width="11.5546875" hidden="1" customWidth="1"/>
    <col min="16369" max="16370" width="5.21875" hidden="1" customWidth="1"/>
    <col min="16371" max="16384" width="11.5546875" hidden="1" customWidth="1"/>
  </cols>
  <sheetData>
    <row r="1" spans="1:16" ht="61.2" customHeight="1" thickBot="1" x14ac:dyDescent="0.35">
      <c r="A1" s="148"/>
      <c r="B1" s="149"/>
      <c r="C1" s="159" t="s">
        <v>0</v>
      </c>
      <c r="D1" s="160"/>
      <c r="E1" s="160"/>
      <c r="F1" s="160"/>
      <c r="G1" s="160"/>
      <c r="H1" s="160"/>
      <c r="I1" s="160"/>
      <c r="J1" s="160"/>
      <c r="K1" s="160"/>
      <c r="L1" s="160"/>
      <c r="M1" s="161"/>
      <c r="N1" s="162" t="s">
        <v>89</v>
      </c>
      <c r="O1" s="163"/>
      <c r="P1" s="163"/>
    </row>
    <row r="2" spans="1:16" ht="21" customHeight="1" x14ac:dyDescent="0.3">
      <c r="A2" s="155" t="s">
        <v>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</row>
    <row r="3" spans="1:16" ht="11.4" customHeight="1" x14ac:dyDescent="0.3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4"/>
    </row>
    <row r="4" spans="1:16" s="7" customFormat="1" ht="31.2" customHeight="1" x14ac:dyDescent="0.3">
      <c r="A4" s="51" t="s">
        <v>2</v>
      </c>
      <c r="B4" s="52" t="s">
        <v>3</v>
      </c>
      <c r="C4" s="53" t="s">
        <v>88</v>
      </c>
      <c r="D4" s="52" t="s">
        <v>5</v>
      </c>
      <c r="E4" s="54" t="s">
        <v>137</v>
      </c>
      <c r="F4" s="54" t="s">
        <v>138</v>
      </c>
      <c r="G4" s="54" t="s">
        <v>139</v>
      </c>
      <c r="H4" s="54" t="s">
        <v>140</v>
      </c>
      <c r="I4" s="147" t="s">
        <v>215</v>
      </c>
      <c r="J4" s="147" t="s">
        <v>121</v>
      </c>
      <c r="K4" s="55" t="s">
        <v>11</v>
      </c>
      <c r="L4" s="34" t="s">
        <v>93</v>
      </c>
      <c r="M4" s="34" t="s">
        <v>7</v>
      </c>
      <c r="N4" s="34" t="s">
        <v>8</v>
      </c>
      <c r="O4" s="56" t="s">
        <v>13</v>
      </c>
      <c r="P4" s="78" t="s">
        <v>17</v>
      </c>
    </row>
    <row r="5" spans="1:16" s="23" customFormat="1" ht="39.6" customHeight="1" x14ac:dyDescent="0.3">
      <c r="A5" s="47"/>
      <c r="B5" s="24">
        <f>MONTH(A5)</f>
        <v>1</v>
      </c>
      <c r="C5" s="24"/>
      <c r="D5" s="25" t="str">
        <f>IFERROR(VLOOKUP(C5,LISTA.1!A$2:E$26,2,FALSE),"")</f>
        <v/>
      </c>
      <c r="E5" s="27"/>
      <c r="F5" s="27">
        <f>E5/1000</f>
        <v>0</v>
      </c>
      <c r="G5" s="27"/>
      <c r="H5" s="28">
        <f>G5/3.785</f>
        <v>0</v>
      </c>
      <c r="I5" s="28"/>
      <c r="J5" s="28"/>
      <c r="K5" s="29" t="str">
        <f>IFERROR(VLOOKUP(C5,LISTA.1!A$1:E$25,5,FALSE),"")</f>
        <v/>
      </c>
      <c r="L5" s="29" t="str">
        <f>IFERROR(VLOOKUP(C5,LISTA.1!A$2:E$26,4,FALSE),"")</f>
        <v/>
      </c>
      <c r="M5" s="29"/>
      <c r="N5" s="29"/>
      <c r="O5" s="49"/>
      <c r="P5" s="77"/>
    </row>
    <row r="6" spans="1:16" s="23" customFormat="1" ht="25.2" customHeight="1" x14ac:dyDescent="0.3">
      <c r="A6" s="47"/>
      <c r="B6" s="24">
        <f t="shared" ref="B6:B55" si="0">MONTH(A6)</f>
        <v>1</v>
      </c>
      <c r="C6" s="30"/>
      <c r="D6" s="25" t="str">
        <f>IFERROR(VLOOKUP(C6,LISTA.1!A$2:E$26,2,FALSE),"")</f>
        <v/>
      </c>
      <c r="E6" s="27"/>
      <c r="F6" s="27">
        <f t="shared" ref="F6:F55" si="1">E6/1000</f>
        <v>0</v>
      </c>
      <c r="G6" s="27"/>
      <c r="H6" s="28">
        <f t="shared" ref="H6:H69" si="2">G6/3.785</f>
        <v>0</v>
      </c>
      <c r="I6" s="28"/>
      <c r="J6" s="28"/>
      <c r="K6" s="29" t="str">
        <f>IFERROR(VLOOKUP(C6,LISTA.1!A$1:E$25,5,FALSE),"")</f>
        <v/>
      </c>
      <c r="L6" s="29" t="str">
        <f>IFERROR(VLOOKUP(C6,LISTA.1!A$2:E$26,4,FALSE),"")</f>
        <v/>
      </c>
      <c r="M6" s="29"/>
      <c r="N6" s="29"/>
      <c r="O6" s="49"/>
      <c r="P6" s="77"/>
    </row>
    <row r="7" spans="1:16" s="23" customFormat="1" ht="25.2" customHeight="1" x14ac:dyDescent="0.3">
      <c r="A7" s="47"/>
      <c r="B7" s="24">
        <f t="shared" si="0"/>
        <v>1</v>
      </c>
      <c r="C7" s="24"/>
      <c r="D7" s="25" t="str">
        <f>IFERROR(VLOOKUP(C7,LISTA.1!A$2:E$26,2,FALSE),"")</f>
        <v/>
      </c>
      <c r="E7" s="27"/>
      <c r="F7" s="27">
        <f t="shared" si="1"/>
        <v>0</v>
      </c>
      <c r="G7" s="27"/>
      <c r="H7" s="28">
        <f t="shared" si="2"/>
        <v>0</v>
      </c>
      <c r="I7" s="28"/>
      <c r="J7" s="28"/>
      <c r="K7" s="29" t="str">
        <f>IFERROR(VLOOKUP(C7,LISTA.1!A$1:E$25,5,FALSE),"")</f>
        <v/>
      </c>
      <c r="L7" s="29" t="str">
        <f>IFERROR(VLOOKUP(C7,LISTA.1!A$2:E$26,4,FALSE),"")</f>
        <v/>
      </c>
      <c r="M7" s="29"/>
      <c r="N7" s="29"/>
      <c r="O7" s="49"/>
      <c r="P7" s="77"/>
    </row>
    <row r="8" spans="1:16" s="23" customFormat="1" ht="25.2" customHeight="1" x14ac:dyDescent="0.3">
      <c r="A8" s="47"/>
      <c r="B8" s="24">
        <f t="shared" si="0"/>
        <v>1</v>
      </c>
      <c r="C8" s="30"/>
      <c r="D8" s="25" t="str">
        <f>IFERROR(VLOOKUP(C8,LISTA.1!A$2:E$26,2,FALSE),"")</f>
        <v/>
      </c>
      <c r="E8" s="27"/>
      <c r="F8" s="27">
        <f t="shared" si="1"/>
        <v>0</v>
      </c>
      <c r="G8" s="27"/>
      <c r="H8" s="28">
        <f t="shared" si="2"/>
        <v>0</v>
      </c>
      <c r="I8" s="28"/>
      <c r="J8" s="28"/>
      <c r="K8" s="29" t="str">
        <f>IFERROR(VLOOKUP(C8,LISTA.1!A$1:E$25,5,FALSE),"")</f>
        <v/>
      </c>
      <c r="L8" s="29" t="str">
        <f>IFERROR(VLOOKUP(C8,LISTA.1!A$2:E$26,4,FALSE),"")</f>
        <v/>
      </c>
      <c r="M8" s="29"/>
      <c r="N8" s="29"/>
      <c r="O8" s="49"/>
      <c r="P8" s="77"/>
    </row>
    <row r="9" spans="1:16" s="23" customFormat="1" ht="25.2" customHeight="1" x14ac:dyDescent="0.3">
      <c r="A9" s="47"/>
      <c r="B9" s="24">
        <f t="shared" si="0"/>
        <v>1</v>
      </c>
      <c r="C9" s="24"/>
      <c r="D9" s="25" t="str">
        <f>IFERROR(VLOOKUP(C9,LISTA.1!A$2:E$26,2,FALSE),"")</f>
        <v/>
      </c>
      <c r="E9" s="27"/>
      <c r="F9" s="27">
        <f t="shared" si="1"/>
        <v>0</v>
      </c>
      <c r="G9" s="27"/>
      <c r="H9" s="28">
        <f t="shared" si="2"/>
        <v>0</v>
      </c>
      <c r="I9" s="28"/>
      <c r="J9" s="28"/>
      <c r="K9" s="29" t="str">
        <f>IFERROR(VLOOKUP(C9,LISTA.1!A$1:E$25,5,FALSE),"")</f>
        <v/>
      </c>
      <c r="L9" s="29" t="str">
        <f>IFERROR(VLOOKUP(C9,LISTA.1!A$2:E$26,4,FALSE),"")</f>
        <v/>
      </c>
      <c r="M9" s="29"/>
      <c r="N9" s="29"/>
      <c r="O9" s="49"/>
      <c r="P9" s="77"/>
    </row>
    <row r="10" spans="1:16" s="23" customFormat="1" ht="25.2" customHeight="1" x14ac:dyDescent="0.3">
      <c r="A10" s="47"/>
      <c r="B10" s="24">
        <f t="shared" si="0"/>
        <v>1</v>
      </c>
      <c r="C10" s="30"/>
      <c r="D10" s="25" t="str">
        <f>IFERROR(VLOOKUP(C10,LISTA.1!A$2:E$26,2,FALSE),"")</f>
        <v/>
      </c>
      <c r="E10" s="27"/>
      <c r="F10" s="27">
        <f t="shared" si="1"/>
        <v>0</v>
      </c>
      <c r="G10" s="27"/>
      <c r="H10" s="28">
        <f t="shared" si="2"/>
        <v>0</v>
      </c>
      <c r="I10" s="28"/>
      <c r="J10" s="28"/>
      <c r="K10" s="29" t="str">
        <f>IFERROR(VLOOKUP(C10,LISTA.1!A$1:E$25,5,FALSE),"")</f>
        <v/>
      </c>
      <c r="L10" s="29" t="str">
        <f>IFERROR(VLOOKUP(C10,LISTA.1!A$2:E$26,4,FALSE),"")</f>
        <v/>
      </c>
      <c r="M10" s="29"/>
      <c r="N10" s="29"/>
      <c r="O10" s="49"/>
      <c r="P10" s="77"/>
    </row>
    <row r="11" spans="1:16" s="23" customFormat="1" ht="25.2" customHeight="1" x14ac:dyDescent="0.3">
      <c r="A11" s="47"/>
      <c r="B11" s="24">
        <f t="shared" si="0"/>
        <v>1</v>
      </c>
      <c r="C11" s="24"/>
      <c r="D11" s="25" t="str">
        <f>IFERROR(VLOOKUP(C11,LISTA.1!A$2:E$26,2,FALSE),"")</f>
        <v/>
      </c>
      <c r="E11" s="29"/>
      <c r="F11" s="27">
        <f t="shared" si="1"/>
        <v>0</v>
      </c>
      <c r="G11" s="29"/>
      <c r="H11" s="28">
        <f t="shared" si="2"/>
        <v>0</v>
      </c>
      <c r="I11" s="28"/>
      <c r="J11" s="28"/>
      <c r="K11" s="29" t="str">
        <f>IFERROR(VLOOKUP(C11,LISTA.1!A$1:E$25,5,FALSE),"")</f>
        <v/>
      </c>
      <c r="L11" s="29" t="str">
        <f>IFERROR(VLOOKUP(C11,LISTA.1!A$2:E$26,4,FALSE),"")</f>
        <v/>
      </c>
      <c r="M11" s="29"/>
      <c r="N11" s="29"/>
      <c r="O11" s="49"/>
      <c r="P11" s="77"/>
    </row>
    <row r="12" spans="1:16" s="23" customFormat="1" ht="25.2" customHeight="1" x14ac:dyDescent="0.3">
      <c r="A12" s="47"/>
      <c r="B12" s="24">
        <f t="shared" si="0"/>
        <v>1</v>
      </c>
      <c r="C12" s="30"/>
      <c r="D12" s="25" t="str">
        <f>IFERROR(VLOOKUP(C12,LISTA.1!A$2:E$26,2,FALSE),"")</f>
        <v/>
      </c>
      <c r="E12" s="27"/>
      <c r="F12" s="27">
        <f t="shared" si="1"/>
        <v>0</v>
      </c>
      <c r="G12" s="27"/>
      <c r="H12" s="28">
        <f t="shared" si="2"/>
        <v>0</v>
      </c>
      <c r="I12" s="28"/>
      <c r="J12" s="28"/>
      <c r="K12" s="29" t="str">
        <f>IFERROR(VLOOKUP(C12,LISTA.1!A$1:E$25,5,FALSE),"")</f>
        <v/>
      </c>
      <c r="L12" s="29" t="str">
        <f>IFERROR(VLOOKUP(C12,LISTA.1!A$2:E$26,4,FALSE),"")</f>
        <v/>
      </c>
      <c r="M12" s="29"/>
      <c r="N12" s="29"/>
      <c r="O12" s="49"/>
      <c r="P12" s="77"/>
    </row>
    <row r="13" spans="1:16" s="23" customFormat="1" ht="25.2" customHeight="1" x14ac:dyDescent="0.3">
      <c r="A13" s="47"/>
      <c r="B13" s="24">
        <f t="shared" si="0"/>
        <v>1</v>
      </c>
      <c r="C13" s="24"/>
      <c r="D13" s="25" t="str">
        <f>IFERROR(VLOOKUP(C13,LISTA.1!A$2:E$26,2,FALSE),"")</f>
        <v/>
      </c>
      <c r="E13" s="29"/>
      <c r="F13" s="27">
        <f t="shared" si="1"/>
        <v>0</v>
      </c>
      <c r="G13" s="29"/>
      <c r="H13" s="28">
        <f t="shared" si="2"/>
        <v>0</v>
      </c>
      <c r="I13" s="28"/>
      <c r="J13" s="28"/>
      <c r="K13" s="29" t="str">
        <f>IFERROR(VLOOKUP(C13,LISTA.1!A$1:E$25,5,FALSE),"")</f>
        <v/>
      </c>
      <c r="L13" s="29" t="str">
        <f>IFERROR(VLOOKUP(C13,LISTA.1!A$2:E$26,4,FALSE),"")</f>
        <v/>
      </c>
      <c r="M13" s="29"/>
      <c r="N13" s="29"/>
      <c r="O13" s="49"/>
      <c r="P13" s="77"/>
    </row>
    <row r="14" spans="1:16" s="23" customFormat="1" ht="25.2" customHeight="1" x14ac:dyDescent="0.3">
      <c r="A14" s="47"/>
      <c r="B14" s="24">
        <f t="shared" si="0"/>
        <v>1</v>
      </c>
      <c r="C14" s="24"/>
      <c r="D14" s="25" t="str">
        <f>IFERROR(VLOOKUP(C14,LISTA.1!A$2:E$26,2,FALSE),"")</f>
        <v/>
      </c>
      <c r="E14" s="27"/>
      <c r="F14" s="27">
        <f t="shared" si="1"/>
        <v>0</v>
      </c>
      <c r="G14" s="27"/>
      <c r="H14" s="28">
        <f t="shared" si="2"/>
        <v>0</v>
      </c>
      <c r="I14" s="28"/>
      <c r="J14" s="28"/>
      <c r="K14" s="29" t="str">
        <f>IFERROR(VLOOKUP(C14,LISTA.1!A$1:E$25,5,FALSE),"")</f>
        <v/>
      </c>
      <c r="L14" s="29" t="str">
        <f>IFERROR(VLOOKUP(C14,LISTA.1!A$2:E$26,4,FALSE),"")</f>
        <v/>
      </c>
      <c r="M14" s="27"/>
      <c r="N14" s="27"/>
      <c r="O14" s="50"/>
      <c r="P14" s="76"/>
    </row>
    <row r="15" spans="1:16" s="23" customFormat="1" ht="25.2" customHeight="1" x14ac:dyDescent="0.3">
      <c r="A15" s="47"/>
      <c r="B15" s="24">
        <f t="shared" si="0"/>
        <v>1</v>
      </c>
      <c r="C15" s="24"/>
      <c r="D15" s="25" t="str">
        <f>IFERROR(VLOOKUP(C15,LISTA.1!A$2:E$26,2,FALSE),"")</f>
        <v/>
      </c>
      <c r="E15" s="29"/>
      <c r="F15" s="27">
        <f t="shared" si="1"/>
        <v>0</v>
      </c>
      <c r="G15" s="29"/>
      <c r="H15" s="28">
        <f t="shared" si="2"/>
        <v>0</v>
      </c>
      <c r="I15" s="28"/>
      <c r="J15" s="28"/>
      <c r="K15" s="29" t="str">
        <f>IFERROR(VLOOKUP(C15,LISTA.1!A$1:E$25,5,FALSE),"")</f>
        <v/>
      </c>
      <c r="L15" s="29" t="str">
        <f>IFERROR(VLOOKUP(C15,LISTA.1!A$2:E$26,4,FALSE),"")</f>
        <v/>
      </c>
      <c r="M15" s="29"/>
      <c r="N15" s="29"/>
      <c r="O15" s="50"/>
      <c r="P15" s="76"/>
    </row>
    <row r="16" spans="1:16" s="23" customFormat="1" ht="28.8" customHeight="1" x14ac:dyDescent="0.3">
      <c r="A16" s="48"/>
      <c r="B16" s="24">
        <f t="shared" si="0"/>
        <v>1</v>
      </c>
      <c r="C16" s="24"/>
      <c r="D16" s="25" t="str">
        <f>IFERROR(VLOOKUP(C16,LISTA.1!A$2:E$26,2,FALSE),"")</f>
        <v/>
      </c>
      <c r="E16" s="27"/>
      <c r="F16" s="27">
        <f>E16/1000</f>
        <v>0</v>
      </c>
      <c r="G16" s="27"/>
      <c r="H16" s="28">
        <f t="shared" si="2"/>
        <v>0</v>
      </c>
      <c r="I16" s="28"/>
      <c r="J16" s="28"/>
      <c r="K16" s="29" t="str">
        <f>IFERROR(VLOOKUP(C16,LISTA.1!A$1:E$25,5,FALSE),"")</f>
        <v/>
      </c>
      <c r="L16" s="29" t="str">
        <f>IFERROR(VLOOKUP(C16,LISTA.1!A$2:E$26,4,FALSE),"")</f>
        <v/>
      </c>
      <c r="M16" s="27"/>
      <c r="N16" s="27"/>
      <c r="O16" s="50"/>
      <c r="P16" s="76"/>
    </row>
    <row r="17" spans="1:16" s="23" customFormat="1" ht="28.8" customHeight="1" x14ac:dyDescent="0.3">
      <c r="A17" s="47"/>
      <c r="B17" s="24">
        <f>MONTH(A17)</f>
        <v>1</v>
      </c>
      <c r="C17" s="24"/>
      <c r="D17" s="25" t="str">
        <f>IFERROR(VLOOKUP(C17,LISTA.1!A$2:E$26,2,FALSE),"")</f>
        <v/>
      </c>
      <c r="E17" s="27"/>
      <c r="F17" s="27">
        <f>E17/1000</f>
        <v>0</v>
      </c>
      <c r="G17" s="27"/>
      <c r="H17" s="28">
        <f t="shared" si="2"/>
        <v>0</v>
      </c>
      <c r="I17" s="28"/>
      <c r="J17" s="28"/>
      <c r="K17" s="29" t="str">
        <f>IFERROR(VLOOKUP(C17,LISTA.1!A$1:E$25,5,FALSE),"")</f>
        <v/>
      </c>
      <c r="L17" s="29" t="str">
        <f>IFERROR(VLOOKUP(C17,LISTA.1!A$2:E$26,4,FALSE),"")</f>
        <v/>
      </c>
      <c r="M17" s="29"/>
      <c r="N17" s="29"/>
      <c r="O17" s="49"/>
      <c r="P17" s="77"/>
    </row>
    <row r="18" spans="1:16" s="23" customFormat="1" ht="28.8" customHeight="1" x14ac:dyDescent="0.3">
      <c r="A18" s="47"/>
      <c r="B18" s="24">
        <f t="shared" ref="B18:B27" si="3">MONTH(A18)</f>
        <v>1</v>
      </c>
      <c r="C18" s="30"/>
      <c r="D18" s="25" t="str">
        <f>IFERROR(VLOOKUP(C18,LISTA.1!A$2:E$26,2,FALSE),"")</f>
        <v/>
      </c>
      <c r="E18" s="27"/>
      <c r="F18" s="27">
        <f t="shared" ref="F18:F27" si="4">E18/1000</f>
        <v>0</v>
      </c>
      <c r="G18" s="27"/>
      <c r="H18" s="28">
        <f t="shared" si="2"/>
        <v>0</v>
      </c>
      <c r="I18" s="28"/>
      <c r="J18" s="28"/>
      <c r="K18" s="29" t="str">
        <f>IFERROR(VLOOKUP(C18,LISTA.1!A$1:E$25,5,FALSE),"")</f>
        <v/>
      </c>
      <c r="L18" s="29" t="str">
        <f>IFERROR(VLOOKUP(C18,LISTA.1!A$2:E$26,4,FALSE),"")</f>
        <v/>
      </c>
      <c r="M18" s="29"/>
      <c r="N18" s="29"/>
      <c r="O18" s="49"/>
      <c r="P18" s="77"/>
    </row>
    <row r="19" spans="1:16" s="23" customFormat="1" ht="28.8" customHeight="1" x14ac:dyDescent="0.3">
      <c r="A19" s="47"/>
      <c r="B19" s="24">
        <f t="shared" si="3"/>
        <v>1</v>
      </c>
      <c r="C19" s="24"/>
      <c r="D19" s="25" t="str">
        <f>IFERROR(VLOOKUP(C19,LISTA.1!A$2:E$26,2,FALSE),"")</f>
        <v/>
      </c>
      <c r="E19" s="27"/>
      <c r="F19" s="27">
        <f t="shared" si="4"/>
        <v>0</v>
      </c>
      <c r="G19" s="27"/>
      <c r="H19" s="28">
        <f t="shared" si="2"/>
        <v>0</v>
      </c>
      <c r="I19" s="28"/>
      <c r="J19" s="28"/>
      <c r="K19" s="29" t="str">
        <f>IFERROR(VLOOKUP(C19,LISTA.1!A$1:E$25,5,FALSE),"")</f>
        <v/>
      </c>
      <c r="L19" s="29" t="str">
        <f>IFERROR(VLOOKUP(C19,LISTA.1!A$2:E$26,4,FALSE),"")</f>
        <v/>
      </c>
      <c r="M19" s="29"/>
      <c r="N19" s="29"/>
      <c r="O19" s="49"/>
      <c r="P19" s="77"/>
    </row>
    <row r="20" spans="1:16" s="23" customFormat="1" ht="28.8" customHeight="1" x14ac:dyDescent="0.3">
      <c r="A20" s="47"/>
      <c r="B20" s="24">
        <f t="shared" si="3"/>
        <v>1</v>
      </c>
      <c r="C20" s="30"/>
      <c r="D20" s="25" t="str">
        <f>IFERROR(VLOOKUP(C20,LISTA.1!A$2:E$26,2,FALSE),"")</f>
        <v/>
      </c>
      <c r="E20" s="27"/>
      <c r="F20" s="27">
        <f t="shared" si="4"/>
        <v>0</v>
      </c>
      <c r="G20" s="27"/>
      <c r="H20" s="28">
        <f t="shared" si="2"/>
        <v>0</v>
      </c>
      <c r="I20" s="28"/>
      <c r="J20" s="28"/>
      <c r="K20" s="29" t="str">
        <f>IFERROR(VLOOKUP(C20,LISTA.1!A$1:E$25,5,FALSE),"")</f>
        <v/>
      </c>
      <c r="L20" s="29" t="str">
        <f>IFERROR(VLOOKUP(C20,LISTA.1!A$2:E$26,4,FALSE),"")</f>
        <v/>
      </c>
      <c r="M20" s="29"/>
      <c r="N20" s="29"/>
      <c r="O20" s="49"/>
      <c r="P20" s="77"/>
    </row>
    <row r="21" spans="1:16" s="23" customFormat="1" ht="28.8" customHeight="1" x14ac:dyDescent="0.3">
      <c r="A21" s="47"/>
      <c r="B21" s="24">
        <f t="shared" si="3"/>
        <v>1</v>
      </c>
      <c r="C21" s="24"/>
      <c r="D21" s="25" t="str">
        <f>IFERROR(VLOOKUP(C21,LISTA.1!A$2:E$26,2,FALSE),"")</f>
        <v/>
      </c>
      <c r="E21" s="27"/>
      <c r="F21" s="27">
        <f t="shared" si="4"/>
        <v>0</v>
      </c>
      <c r="G21" s="27"/>
      <c r="H21" s="28">
        <f t="shared" si="2"/>
        <v>0</v>
      </c>
      <c r="I21" s="28"/>
      <c r="J21" s="28"/>
      <c r="K21" s="29" t="str">
        <f>IFERROR(VLOOKUP(C21,LISTA.1!A$1:E$25,5,FALSE),"")</f>
        <v/>
      </c>
      <c r="L21" s="29" t="str">
        <f>IFERROR(VLOOKUP(C21,LISTA.1!A$2:E$26,4,FALSE),"")</f>
        <v/>
      </c>
      <c r="M21" s="29"/>
      <c r="N21" s="29"/>
      <c r="O21" s="49"/>
      <c r="P21" s="77"/>
    </row>
    <row r="22" spans="1:16" s="23" customFormat="1" ht="28.8" customHeight="1" x14ac:dyDescent="0.3">
      <c r="A22" s="47"/>
      <c r="B22" s="24">
        <f t="shared" si="3"/>
        <v>1</v>
      </c>
      <c r="C22" s="30"/>
      <c r="D22" s="25" t="str">
        <f>IFERROR(VLOOKUP(C22,LISTA.1!A$2:E$26,2,FALSE),"")</f>
        <v/>
      </c>
      <c r="E22" s="27"/>
      <c r="F22" s="27">
        <f t="shared" si="4"/>
        <v>0</v>
      </c>
      <c r="G22" s="27"/>
      <c r="H22" s="28">
        <f t="shared" si="2"/>
        <v>0</v>
      </c>
      <c r="I22" s="28"/>
      <c r="J22" s="28"/>
      <c r="K22" s="29" t="str">
        <f>IFERROR(VLOOKUP(C22,LISTA.1!A$1:E$25,5,FALSE),"")</f>
        <v/>
      </c>
      <c r="L22" s="29" t="str">
        <f>IFERROR(VLOOKUP(C22,LISTA.1!A$2:E$26,4,FALSE),"")</f>
        <v/>
      </c>
      <c r="M22" s="29"/>
      <c r="N22" s="29"/>
      <c r="O22" s="49"/>
      <c r="P22" s="77"/>
    </row>
    <row r="23" spans="1:16" s="23" customFormat="1" ht="28.8" customHeight="1" x14ac:dyDescent="0.3">
      <c r="A23" s="47"/>
      <c r="B23" s="24">
        <f t="shared" si="3"/>
        <v>1</v>
      </c>
      <c r="C23" s="24"/>
      <c r="D23" s="25" t="str">
        <f>IFERROR(VLOOKUP(C23,LISTA.1!A$2:E$26,2,FALSE),"")</f>
        <v/>
      </c>
      <c r="E23" s="29"/>
      <c r="F23" s="27">
        <f t="shared" si="4"/>
        <v>0</v>
      </c>
      <c r="G23" s="29"/>
      <c r="H23" s="28">
        <f t="shared" si="2"/>
        <v>0</v>
      </c>
      <c r="I23" s="28"/>
      <c r="J23" s="28"/>
      <c r="K23" s="29" t="str">
        <f>IFERROR(VLOOKUP(C23,LISTA.1!A$1:E$25,5,FALSE),"")</f>
        <v/>
      </c>
      <c r="L23" s="29" t="str">
        <f>IFERROR(VLOOKUP(C23,LISTA.1!A$2:E$26,4,FALSE),"")</f>
        <v/>
      </c>
      <c r="M23" s="29"/>
      <c r="N23" s="29"/>
      <c r="O23" s="49"/>
      <c r="P23" s="77"/>
    </row>
    <row r="24" spans="1:16" s="23" customFormat="1" ht="28.8" customHeight="1" x14ac:dyDescent="0.3">
      <c r="A24" s="47"/>
      <c r="B24" s="24">
        <f t="shared" si="3"/>
        <v>1</v>
      </c>
      <c r="C24" s="30"/>
      <c r="D24" s="25" t="str">
        <f>IFERROR(VLOOKUP(C24,LISTA.1!A$2:E$26,2,FALSE),"")</f>
        <v/>
      </c>
      <c r="E24" s="27"/>
      <c r="F24" s="27">
        <f t="shared" si="4"/>
        <v>0</v>
      </c>
      <c r="G24" s="27"/>
      <c r="H24" s="28">
        <f t="shared" si="2"/>
        <v>0</v>
      </c>
      <c r="I24" s="28"/>
      <c r="J24" s="28"/>
      <c r="K24" s="29" t="str">
        <f>IFERROR(VLOOKUP(C24,LISTA.1!A$1:E$25,5,FALSE),"")</f>
        <v/>
      </c>
      <c r="L24" s="29" t="str">
        <f>IFERROR(VLOOKUP(C24,LISTA.1!A$2:E$26,4,FALSE),"")</f>
        <v/>
      </c>
      <c r="M24" s="29"/>
      <c r="N24" s="29"/>
      <c r="O24" s="49"/>
      <c r="P24" s="77"/>
    </row>
    <row r="25" spans="1:16" s="23" customFormat="1" ht="28.8" customHeight="1" x14ac:dyDescent="0.3">
      <c r="A25" s="47"/>
      <c r="B25" s="24">
        <f t="shared" si="3"/>
        <v>1</v>
      </c>
      <c r="C25" s="24"/>
      <c r="D25" s="25" t="str">
        <f>IFERROR(VLOOKUP(C25,LISTA.1!A$2:E$26,2,FALSE),"")</f>
        <v/>
      </c>
      <c r="E25" s="29"/>
      <c r="F25" s="27">
        <f t="shared" si="4"/>
        <v>0</v>
      </c>
      <c r="G25" s="29"/>
      <c r="H25" s="28">
        <f t="shared" si="2"/>
        <v>0</v>
      </c>
      <c r="I25" s="28"/>
      <c r="J25" s="28"/>
      <c r="K25" s="29" t="str">
        <f>IFERROR(VLOOKUP(C25,LISTA.1!A$1:E$25,5,FALSE),"")</f>
        <v/>
      </c>
      <c r="L25" s="29" t="str">
        <f>IFERROR(VLOOKUP(C25,LISTA.1!A$2:E$26,4,FALSE),"")</f>
        <v/>
      </c>
      <c r="M25" s="29"/>
      <c r="N25" s="29"/>
      <c r="O25" s="49"/>
      <c r="P25" s="77"/>
    </row>
    <row r="26" spans="1:16" s="23" customFormat="1" ht="28.8" customHeight="1" x14ac:dyDescent="0.3">
      <c r="A26" s="47"/>
      <c r="B26" s="24">
        <f t="shared" si="3"/>
        <v>1</v>
      </c>
      <c r="C26" s="24"/>
      <c r="D26" s="25" t="str">
        <f>IFERROR(VLOOKUP(C26,LISTA.1!A$2:E$26,2,FALSE),"")</f>
        <v/>
      </c>
      <c r="E26" s="27"/>
      <c r="F26" s="27">
        <f t="shared" si="4"/>
        <v>0</v>
      </c>
      <c r="G26" s="27"/>
      <c r="H26" s="28">
        <f t="shared" si="2"/>
        <v>0</v>
      </c>
      <c r="I26" s="28"/>
      <c r="J26" s="28"/>
      <c r="K26" s="29" t="str">
        <f>IFERROR(VLOOKUP(C26,LISTA.1!A$1:E$25,5,FALSE),"")</f>
        <v/>
      </c>
      <c r="L26" s="29" t="str">
        <f>IFERROR(VLOOKUP(C26,LISTA.1!A$2:E$26,4,FALSE),"")</f>
        <v/>
      </c>
      <c r="M26" s="27"/>
      <c r="N26" s="27"/>
      <c r="O26" s="50"/>
      <c r="P26" s="76"/>
    </row>
    <row r="27" spans="1:16" s="23" customFormat="1" ht="28.8" customHeight="1" x14ac:dyDescent="0.3">
      <c r="A27" s="47"/>
      <c r="B27" s="24">
        <f t="shared" si="3"/>
        <v>1</v>
      </c>
      <c r="C27" s="24"/>
      <c r="D27" s="25" t="str">
        <f>IFERROR(VLOOKUP(C27,LISTA.1!A$2:E$26,2,FALSE),"")</f>
        <v/>
      </c>
      <c r="E27" s="29"/>
      <c r="F27" s="27">
        <f t="shared" si="4"/>
        <v>0</v>
      </c>
      <c r="G27" s="29"/>
      <c r="H27" s="28">
        <f t="shared" si="2"/>
        <v>0</v>
      </c>
      <c r="I27" s="28"/>
      <c r="J27" s="28"/>
      <c r="K27" s="29" t="str">
        <f>IFERROR(VLOOKUP(C27,LISTA.1!A$1:E$25,5,FALSE),"")</f>
        <v/>
      </c>
      <c r="L27" s="29" t="str">
        <f>IFERROR(VLOOKUP(C27,LISTA.1!A$2:E$26,4,FALSE),"")</f>
        <v/>
      </c>
      <c r="M27" s="29"/>
      <c r="N27" s="29"/>
      <c r="O27" s="50"/>
      <c r="P27" s="76"/>
    </row>
    <row r="28" spans="1:16" s="23" customFormat="1" ht="28.8" customHeight="1" x14ac:dyDescent="0.3">
      <c r="A28" s="48"/>
      <c r="B28" s="24">
        <f t="shared" si="0"/>
        <v>1</v>
      </c>
      <c r="C28" s="24"/>
      <c r="D28" s="25" t="str">
        <f>IFERROR(VLOOKUP(C28,LISTA.1!A$2:E$26,2,FALSE),"")</f>
        <v/>
      </c>
      <c r="E28" s="27"/>
      <c r="F28" s="27">
        <f t="shared" si="1"/>
        <v>0</v>
      </c>
      <c r="G28" s="27"/>
      <c r="H28" s="28">
        <f t="shared" si="2"/>
        <v>0</v>
      </c>
      <c r="I28" s="28"/>
      <c r="J28" s="28"/>
      <c r="K28" s="29" t="str">
        <f>IFERROR(VLOOKUP(C28,LISTA.1!A$1:E$25,5,FALSE),"")</f>
        <v/>
      </c>
      <c r="L28" s="29" t="str">
        <f>IFERROR(VLOOKUP(C28,LISTA.1!A$2:E$26,4,FALSE),"")</f>
        <v/>
      </c>
      <c r="M28" s="27"/>
      <c r="N28" s="27"/>
      <c r="O28" s="50"/>
      <c r="P28" s="76"/>
    </row>
    <row r="29" spans="1:16" s="23" customFormat="1" ht="28.8" customHeight="1" x14ac:dyDescent="0.3">
      <c r="A29" s="47"/>
      <c r="B29" s="24">
        <f t="shared" si="0"/>
        <v>1</v>
      </c>
      <c r="C29" s="24"/>
      <c r="D29" s="25" t="str">
        <f>IFERROR(VLOOKUP(C29,LISTA.1!A$2:E$26,2,FALSE),"")</f>
        <v/>
      </c>
      <c r="E29" s="29"/>
      <c r="F29" s="27">
        <f t="shared" si="1"/>
        <v>0</v>
      </c>
      <c r="G29" s="29"/>
      <c r="H29" s="28">
        <f t="shared" si="2"/>
        <v>0</v>
      </c>
      <c r="I29" s="28"/>
      <c r="J29" s="28"/>
      <c r="K29" s="29" t="str">
        <f>IFERROR(VLOOKUP(C29,LISTA.1!A$1:E$25,5,FALSE),"")</f>
        <v/>
      </c>
      <c r="L29" s="29" t="str">
        <f>IFERROR(VLOOKUP(C29,LISTA.1!A$2:E$26,4,FALSE),"")</f>
        <v/>
      </c>
      <c r="M29" s="29"/>
      <c r="N29" s="29"/>
      <c r="O29" s="49"/>
      <c r="P29" s="76"/>
    </row>
    <row r="30" spans="1:16" s="23" customFormat="1" ht="28.8" customHeight="1" x14ac:dyDescent="0.3">
      <c r="A30" s="48"/>
      <c r="B30" s="24">
        <f t="shared" si="0"/>
        <v>1</v>
      </c>
      <c r="C30" s="24"/>
      <c r="D30" s="25" t="str">
        <f>IFERROR(VLOOKUP(C30,LISTA.1!A$2:E$26,2,FALSE),"")</f>
        <v/>
      </c>
      <c r="E30" s="27"/>
      <c r="F30" s="27">
        <f t="shared" si="1"/>
        <v>0</v>
      </c>
      <c r="G30" s="27"/>
      <c r="H30" s="28">
        <f t="shared" si="2"/>
        <v>0</v>
      </c>
      <c r="I30" s="28"/>
      <c r="J30" s="28"/>
      <c r="K30" s="29" t="str">
        <f>IFERROR(VLOOKUP(C30,LISTA.1!A$1:E$25,5,FALSE),"")</f>
        <v/>
      </c>
      <c r="L30" s="29" t="str">
        <f>IFERROR(VLOOKUP(C30,LISTA.1!A$2:E$26,4,FALSE),"")</f>
        <v/>
      </c>
      <c r="M30" s="27"/>
      <c r="N30" s="27"/>
      <c r="O30" s="50"/>
      <c r="P30" s="76"/>
    </row>
    <row r="31" spans="1:16" s="23" customFormat="1" ht="28.8" customHeight="1" x14ac:dyDescent="0.3">
      <c r="A31" s="47"/>
      <c r="B31" s="24">
        <f t="shared" si="0"/>
        <v>1</v>
      </c>
      <c r="C31" s="24"/>
      <c r="D31" s="25" t="str">
        <f>IFERROR(VLOOKUP(C31,LISTA.1!A$2:E$26,2,FALSE),"")</f>
        <v/>
      </c>
      <c r="E31" s="29"/>
      <c r="F31" s="27">
        <f t="shared" si="1"/>
        <v>0</v>
      </c>
      <c r="G31" s="29"/>
      <c r="H31" s="28">
        <f t="shared" si="2"/>
        <v>0</v>
      </c>
      <c r="I31" s="28"/>
      <c r="J31" s="28"/>
      <c r="K31" s="29" t="str">
        <f>IFERROR(VLOOKUP(C31,LISTA.1!A$1:E$25,5,FALSE),"")</f>
        <v/>
      </c>
      <c r="L31" s="29" t="str">
        <f>IFERROR(VLOOKUP(C31,LISTA.1!A$2:E$26,4,FALSE),"")</f>
        <v/>
      </c>
      <c r="M31" s="29"/>
      <c r="N31" s="29"/>
      <c r="O31" s="49"/>
      <c r="P31" s="76"/>
    </row>
    <row r="32" spans="1:16" s="23" customFormat="1" ht="28.8" customHeight="1" x14ac:dyDescent="0.3">
      <c r="A32" s="48"/>
      <c r="B32" s="24">
        <f t="shared" si="0"/>
        <v>1</v>
      </c>
      <c r="C32" s="24"/>
      <c r="D32" s="25" t="str">
        <f>IFERROR(VLOOKUP(C32,LISTA.1!A$2:E$26,2,FALSE),"")</f>
        <v/>
      </c>
      <c r="E32" s="27"/>
      <c r="F32" s="27">
        <f t="shared" si="1"/>
        <v>0</v>
      </c>
      <c r="G32" s="27"/>
      <c r="H32" s="28">
        <f t="shared" si="2"/>
        <v>0</v>
      </c>
      <c r="I32" s="28"/>
      <c r="J32" s="28"/>
      <c r="K32" s="29" t="str">
        <f>IFERROR(VLOOKUP(C32,LISTA.1!A$1:E$25,5,FALSE),"")</f>
        <v/>
      </c>
      <c r="L32" s="29" t="str">
        <f>IFERROR(VLOOKUP(C32,LISTA.1!A$2:E$26,4,FALSE),"")</f>
        <v/>
      </c>
      <c r="M32" s="27"/>
      <c r="N32" s="27"/>
      <c r="O32" s="50"/>
      <c r="P32" s="76"/>
    </row>
    <row r="33" spans="1:16" s="23" customFormat="1" ht="28.8" customHeight="1" x14ac:dyDescent="0.3">
      <c r="A33" s="47"/>
      <c r="B33" s="24">
        <f t="shared" si="0"/>
        <v>1</v>
      </c>
      <c r="C33" s="24"/>
      <c r="D33" s="25" t="str">
        <f>IFERROR(VLOOKUP(C33,LISTA.1!A$2:E$26,2,FALSE),"")</f>
        <v/>
      </c>
      <c r="E33" s="29"/>
      <c r="F33" s="27">
        <f t="shared" si="1"/>
        <v>0</v>
      </c>
      <c r="G33" s="29"/>
      <c r="H33" s="28">
        <f t="shared" si="2"/>
        <v>0</v>
      </c>
      <c r="I33" s="28"/>
      <c r="J33" s="28"/>
      <c r="K33" s="29" t="str">
        <f>IFERROR(VLOOKUP(C33,LISTA.1!A$1:E$25,5,FALSE),"")</f>
        <v/>
      </c>
      <c r="L33" s="29" t="str">
        <f>IFERROR(VLOOKUP(C33,LISTA.1!A$2:E$26,4,FALSE),"")</f>
        <v/>
      </c>
      <c r="M33" s="29"/>
      <c r="N33" s="29"/>
      <c r="O33" s="49"/>
      <c r="P33" s="76"/>
    </row>
    <row r="34" spans="1:16" s="23" customFormat="1" ht="28.8" customHeight="1" x14ac:dyDescent="0.3">
      <c r="A34" s="48"/>
      <c r="B34" s="24">
        <f t="shared" si="0"/>
        <v>1</v>
      </c>
      <c r="C34" s="24"/>
      <c r="D34" s="25" t="str">
        <f>IFERROR(VLOOKUP(C34,LISTA.1!A$2:E$26,2,FALSE),"")</f>
        <v/>
      </c>
      <c r="E34" s="27"/>
      <c r="F34" s="27">
        <f t="shared" si="1"/>
        <v>0</v>
      </c>
      <c r="G34" s="27"/>
      <c r="H34" s="28">
        <f t="shared" si="2"/>
        <v>0</v>
      </c>
      <c r="I34" s="28"/>
      <c r="J34" s="28"/>
      <c r="K34" s="29" t="str">
        <f>IFERROR(VLOOKUP(C34,LISTA.1!A$1:E$25,5,FALSE),"")</f>
        <v/>
      </c>
      <c r="L34" s="29" t="str">
        <f>IFERROR(VLOOKUP(C34,LISTA.1!A$2:E$26,4,FALSE),"")</f>
        <v/>
      </c>
      <c r="M34" s="27"/>
      <c r="N34" s="27"/>
      <c r="O34" s="50"/>
      <c r="P34" s="76"/>
    </row>
    <row r="35" spans="1:16" s="23" customFormat="1" ht="28.8" customHeight="1" x14ac:dyDescent="0.3">
      <c r="A35" s="47"/>
      <c r="B35" s="24">
        <f t="shared" si="0"/>
        <v>1</v>
      </c>
      <c r="C35" s="24"/>
      <c r="D35" s="25" t="str">
        <f>IFERROR(VLOOKUP(C35,LISTA.1!A$2:E$26,2,FALSE),"")</f>
        <v/>
      </c>
      <c r="E35" s="29"/>
      <c r="F35" s="27">
        <f t="shared" si="1"/>
        <v>0</v>
      </c>
      <c r="G35" s="29"/>
      <c r="H35" s="28">
        <f t="shared" si="2"/>
        <v>0</v>
      </c>
      <c r="I35" s="28"/>
      <c r="J35" s="28"/>
      <c r="K35" s="29" t="str">
        <f>IFERROR(VLOOKUP(C35,LISTA.1!A$1:E$25,5,FALSE),"")</f>
        <v/>
      </c>
      <c r="L35" s="29" t="str">
        <f>IFERROR(VLOOKUP(C35,LISTA.1!A$2:E$26,4,FALSE),"")</f>
        <v/>
      </c>
      <c r="M35" s="29"/>
      <c r="N35" s="29"/>
      <c r="O35" s="49"/>
      <c r="P35" s="76"/>
    </row>
    <row r="36" spans="1:16" s="23" customFormat="1" ht="28.8" customHeight="1" x14ac:dyDescent="0.3">
      <c r="A36" s="48"/>
      <c r="B36" s="24">
        <f t="shared" si="0"/>
        <v>1</v>
      </c>
      <c r="C36" s="24"/>
      <c r="D36" s="25" t="str">
        <f>IFERROR(VLOOKUP(C36,LISTA.1!A$2:E$26,2,FALSE),"")</f>
        <v/>
      </c>
      <c r="E36" s="27"/>
      <c r="F36" s="27">
        <f t="shared" si="1"/>
        <v>0</v>
      </c>
      <c r="G36" s="27"/>
      <c r="H36" s="28">
        <f t="shared" si="2"/>
        <v>0</v>
      </c>
      <c r="I36" s="28"/>
      <c r="J36" s="28"/>
      <c r="K36" s="29" t="str">
        <f>IFERROR(VLOOKUP(C36,LISTA.1!A$1:E$25,5,FALSE),"")</f>
        <v/>
      </c>
      <c r="L36" s="29" t="str">
        <f>IFERROR(VLOOKUP(C36,LISTA.1!A$2:E$26,4,FALSE),"")</f>
        <v/>
      </c>
      <c r="M36" s="27"/>
      <c r="N36" s="27"/>
      <c r="O36" s="50"/>
      <c r="P36" s="76"/>
    </row>
    <row r="37" spans="1:16" s="23" customFormat="1" ht="28.8" customHeight="1" x14ac:dyDescent="0.3">
      <c r="A37" s="47"/>
      <c r="B37" s="24">
        <f t="shared" si="0"/>
        <v>1</v>
      </c>
      <c r="C37" s="24"/>
      <c r="D37" s="25" t="str">
        <f>IFERROR(VLOOKUP(C37,LISTA.1!A$2:E$26,2,FALSE),"")</f>
        <v/>
      </c>
      <c r="E37" s="29"/>
      <c r="F37" s="27">
        <f t="shared" si="1"/>
        <v>0</v>
      </c>
      <c r="G37" s="29"/>
      <c r="H37" s="28">
        <f t="shared" si="2"/>
        <v>0</v>
      </c>
      <c r="I37" s="28"/>
      <c r="J37" s="28"/>
      <c r="K37" s="29" t="str">
        <f>IFERROR(VLOOKUP(C37,LISTA.1!A$1:E$25,5,FALSE),"")</f>
        <v/>
      </c>
      <c r="L37" s="29" t="str">
        <f>IFERROR(VLOOKUP(C37,LISTA.1!A$2:E$26,4,FALSE),"")</f>
        <v/>
      </c>
      <c r="M37" s="29"/>
      <c r="N37" s="29"/>
      <c r="O37" s="49"/>
      <c r="P37" s="76"/>
    </row>
    <row r="38" spans="1:16" s="23" customFormat="1" ht="28.8" customHeight="1" x14ac:dyDescent="0.3">
      <c r="A38" s="48"/>
      <c r="B38" s="24">
        <f t="shared" si="0"/>
        <v>1</v>
      </c>
      <c r="C38" s="24"/>
      <c r="D38" s="25" t="str">
        <f>IFERROR(VLOOKUP(C38,LISTA.1!A$2:E$26,2,FALSE),"")</f>
        <v/>
      </c>
      <c r="E38" s="27"/>
      <c r="F38" s="27">
        <f t="shared" si="1"/>
        <v>0</v>
      </c>
      <c r="G38" s="27"/>
      <c r="H38" s="28">
        <f t="shared" si="2"/>
        <v>0</v>
      </c>
      <c r="I38" s="28"/>
      <c r="J38" s="28"/>
      <c r="K38" s="29" t="str">
        <f>IFERROR(VLOOKUP(C38,LISTA.1!A$1:E$25,5,FALSE),"")</f>
        <v/>
      </c>
      <c r="L38" s="29" t="str">
        <f>IFERROR(VLOOKUP(C38,LISTA.1!A$2:E$26,4,FALSE),"")</f>
        <v/>
      </c>
      <c r="M38" s="27"/>
      <c r="N38" s="27"/>
      <c r="O38" s="50"/>
      <c r="P38" s="76"/>
    </row>
    <row r="39" spans="1:16" s="23" customFormat="1" ht="28.8" customHeight="1" x14ac:dyDescent="0.3">
      <c r="A39" s="47"/>
      <c r="B39" s="24">
        <f t="shared" si="0"/>
        <v>1</v>
      </c>
      <c r="C39" s="24"/>
      <c r="D39" s="25" t="str">
        <f>IFERROR(VLOOKUP(C39,LISTA.1!A$2:E$26,2,FALSE),"")</f>
        <v/>
      </c>
      <c r="E39" s="29"/>
      <c r="F39" s="27">
        <f t="shared" si="1"/>
        <v>0</v>
      </c>
      <c r="G39" s="29"/>
      <c r="H39" s="28">
        <f t="shared" si="2"/>
        <v>0</v>
      </c>
      <c r="I39" s="28"/>
      <c r="J39" s="28"/>
      <c r="K39" s="29" t="str">
        <f>IFERROR(VLOOKUP(C39,LISTA.1!A$1:E$25,5,FALSE),"")</f>
        <v/>
      </c>
      <c r="L39" s="29" t="str">
        <f>IFERROR(VLOOKUP(C39,LISTA.1!A$2:E$26,4,FALSE),"")</f>
        <v/>
      </c>
      <c r="M39" s="29"/>
      <c r="N39" s="29"/>
      <c r="O39" s="49"/>
      <c r="P39" s="76"/>
    </row>
    <row r="40" spans="1:16" s="23" customFormat="1" ht="28.8" customHeight="1" x14ac:dyDescent="0.3">
      <c r="A40" s="48"/>
      <c r="B40" s="24">
        <f t="shared" si="0"/>
        <v>1</v>
      </c>
      <c r="C40" s="24"/>
      <c r="D40" s="25" t="str">
        <f>IFERROR(VLOOKUP(C40,LISTA.1!A$2:E$26,2,FALSE),"")</f>
        <v/>
      </c>
      <c r="E40" s="27"/>
      <c r="F40" s="27">
        <f t="shared" si="1"/>
        <v>0</v>
      </c>
      <c r="G40" s="27"/>
      <c r="H40" s="28">
        <f t="shared" si="2"/>
        <v>0</v>
      </c>
      <c r="I40" s="28"/>
      <c r="J40" s="28"/>
      <c r="K40" s="29" t="str">
        <f>IFERROR(VLOOKUP(C40,LISTA.1!A$1:E$25,5,FALSE),"")</f>
        <v/>
      </c>
      <c r="L40" s="29" t="str">
        <f>IFERROR(VLOOKUP(C40,LISTA.1!A$2:E$26,4,FALSE),"")</f>
        <v/>
      </c>
      <c r="M40" s="27"/>
      <c r="N40" s="27"/>
      <c r="O40" s="50"/>
      <c r="P40" s="76"/>
    </row>
    <row r="41" spans="1:16" s="23" customFormat="1" ht="28.8" customHeight="1" x14ac:dyDescent="0.3">
      <c r="A41" s="47"/>
      <c r="B41" s="24">
        <f t="shared" si="0"/>
        <v>1</v>
      </c>
      <c r="C41" s="24"/>
      <c r="D41" s="25" t="str">
        <f>IFERROR(VLOOKUP(C41,LISTA.1!A$2:E$26,2,FALSE),"")</f>
        <v/>
      </c>
      <c r="E41" s="29"/>
      <c r="F41" s="27">
        <f t="shared" si="1"/>
        <v>0</v>
      </c>
      <c r="G41" s="29"/>
      <c r="H41" s="28">
        <f t="shared" si="2"/>
        <v>0</v>
      </c>
      <c r="I41" s="28"/>
      <c r="J41" s="28"/>
      <c r="K41" s="29" t="str">
        <f>IFERROR(VLOOKUP(C41,LISTA.1!A$1:E$25,5,FALSE),"")</f>
        <v/>
      </c>
      <c r="L41" s="29" t="str">
        <f>IFERROR(VLOOKUP(C41,LISTA.1!A$2:E$26,4,FALSE),"")</f>
        <v/>
      </c>
      <c r="M41" s="29"/>
      <c r="N41" s="29"/>
      <c r="O41" s="49"/>
      <c r="P41" s="76"/>
    </row>
    <row r="42" spans="1:16" s="23" customFormat="1" ht="28.8" customHeight="1" x14ac:dyDescent="0.3">
      <c r="A42" s="48"/>
      <c r="B42" s="24">
        <f t="shared" si="0"/>
        <v>1</v>
      </c>
      <c r="C42" s="24"/>
      <c r="D42" s="25" t="str">
        <f>IFERROR(VLOOKUP(C42,LISTA.1!A$2:E$26,2,FALSE),"")</f>
        <v/>
      </c>
      <c r="E42" s="27"/>
      <c r="F42" s="27">
        <f t="shared" si="1"/>
        <v>0</v>
      </c>
      <c r="G42" s="27"/>
      <c r="H42" s="28">
        <f t="shared" si="2"/>
        <v>0</v>
      </c>
      <c r="I42" s="28"/>
      <c r="J42" s="28"/>
      <c r="K42" s="29" t="str">
        <f>IFERROR(VLOOKUP(C42,LISTA.1!A$1:E$25,5,FALSE),"")</f>
        <v/>
      </c>
      <c r="L42" s="29" t="str">
        <f>IFERROR(VLOOKUP(C42,LISTA.1!A$2:E$26,4,FALSE),"")</f>
        <v/>
      </c>
      <c r="M42" s="27"/>
      <c r="N42" s="27"/>
      <c r="O42" s="50"/>
      <c r="P42" s="76"/>
    </row>
    <row r="43" spans="1:16" s="23" customFormat="1" ht="28.8" customHeight="1" x14ac:dyDescent="0.3">
      <c r="A43" s="47"/>
      <c r="B43" s="24">
        <f t="shared" si="0"/>
        <v>1</v>
      </c>
      <c r="C43" s="24"/>
      <c r="D43" s="25" t="str">
        <f>IFERROR(VLOOKUP(C43,LISTA.1!A$2:E$26,2,FALSE),"")</f>
        <v/>
      </c>
      <c r="E43" s="29"/>
      <c r="F43" s="27">
        <f t="shared" si="1"/>
        <v>0</v>
      </c>
      <c r="G43" s="29"/>
      <c r="H43" s="28">
        <f t="shared" si="2"/>
        <v>0</v>
      </c>
      <c r="I43" s="28"/>
      <c r="J43" s="28"/>
      <c r="K43" s="29" t="str">
        <f>IFERROR(VLOOKUP(C43,LISTA.1!A$1:E$25,5,FALSE),"")</f>
        <v/>
      </c>
      <c r="L43" s="29" t="str">
        <f>IFERROR(VLOOKUP(C43,LISTA.1!A$2:E$26,4,FALSE),"")</f>
        <v/>
      </c>
      <c r="M43" s="29"/>
      <c r="N43" s="29"/>
      <c r="O43" s="49"/>
      <c r="P43" s="76"/>
    </row>
    <row r="44" spans="1:16" s="23" customFormat="1" ht="28.8" customHeight="1" x14ac:dyDescent="0.3">
      <c r="A44" s="48"/>
      <c r="B44" s="24">
        <f t="shared" si="0"/>
        <v>1</v>
      </c>
      <c r="C44" s="24"/>
      <c r="D44" s="25" t="str">
        <f>IFERROR(VLOOKUP(C44,LISTA.1!A$2:E$26,2,FALSE),"")</f>
        <v/>
      </c>
      <c r="E44" s="27"/>
      <c r="F44" s="27">
        <f t="shared" si="1"/>
        <v>0</v>
      </c>
      <c r="G44" s="27"/>
      <c r="H44" s="28">
        <f t="shared" si="2"/>
        <v>0</v>
      </c>
      <c r="I44" s="28"/>
      <c r="J44" s="28"/>
      <c r="K44" s="29" t="str">
        <f>IFERROR(VLOOKUP(C44,LISTA.1!A$1:E$25,5,FALSE),"")</f>
        <v/>
      </c>
      <c r="L44" s="29" t="str">
        <f>IFERROR(VLOOKUP(C44,LISTA.1!A$2:E$26,4,FALSE),"")</f>
        <v/>
      </c>
      <c r="M44" s="27"/>
      <c r="N44" s="27"/>
      <c r="O44" s="50"/>
      <c r="P44" s="76"/>
    </row>
    <row r="45" spans="1:16" s="23" customFormat="1" ht="28.8" customHeight="1" x14ac:dyDescent="0.3">
      <c r="A45" s="47"/>
      <c r="B45" s="24">
        <f t="shared" si="0"/>
        <v>1</v>
      </c>
      <c r="C45" s="24"/>
      <c r="D45" s="25" t="str">
        <f>IFERROR(VLOOKUP(C45,LISTA.1!A$2:E$26,2,FALSE),"")</f>
        <v/>
      </c>
      <c r="E45" s="29"/>
      <c r="F45" s="27">
        <f t="shared" si="1"/>
        <v>0</v>
      </c>
      <c r="G45" s="29"/>
      <c r="H45" s="28">
        <f t="shared" si="2"/>
        <v>0</v>
      </c>
      <c r="I45" s="28"/>
      <c r="J45" s="28"/>
      <c r="K45" s="29" t="str">
        <f>IFERROR(VLOOKUP(C45,LISTA.1!A$1:E$25,5,FALSE),"")</f>
        <v/>
      </c>
      <c r="L45" s="29" t="str">
        <f>IFERROR(VLOOKUP(C45,LISTA.1!A$2:E$26,4,FALSE),"")</f>
        <v/>
      </c>
      <c r="M45" s="29"/>
      <c r="N45" s="29"/>
      <c r="O45" s="49"/>
      <c r="P45" s="76"/>
    </row>
    <row r="46" spans="1:16" s="23" customFormat="1" ht="28.8" customHeight="1" x14ac:dyDescent="0.3">
      <c r="A46" s="48"/>
      <c r="B46" s="24">
        <f t="shared" si="0"/>
        <v>1</v>
      </c>
      <c r="C46" s="24"/>
      <c r="D46" s="25" t="str">
        <f>IFERROR(VLOOKUP(C46,LISTA.1!A$2:E$26,2,FALSE),"")</f>
        <v/>
      </c>
      <c r="E46" s="27"/>
      <c r="F46" s="27">
        <f t="shared" si="1"/>
        <v>0</v>
      </c>
      <c r="G46" s="27"/>
      <c r="H46" s="28">
        <f t="shared" si="2"/>
        <v>0</v>
      </c>
      <c r="I46" s="28"/>
      <c r="J46" s="28"/>
      <c r="K46" s="29" t="str">
        <f>IFERROR(VLOOKUP(C46,LISTA.1!A$1:E$25,5,FALSE),"")</f>
        <v/>
      </c>
      <c r="L46" s="29" t="str">
        <f>IFERROR(VLOOKUP(C46,LISTA.1!A$2:E$26,4,FALSE),"")</f>
        <v/>
      </c>
      <c r="M46" s="27"/>
      <c r="N46" s="27"/>
      <c r="O46" s="50"/>
      <c r="P46" s="76"/>
    </row>
    <row r="47" spans="1:16" s="23" customFormat="1" ht="28.8" customHeight="1" x14ac:dyDescent="0.3">
      <c r="A47" s="47"/>
      <c r="B47" s="24">
        <f t="shared" si="0"/>
        <v>1</v>
      </c>
      <c r="C47" s="24"/>
      <c r="D47" s="25" t="str">
        <f>IFERROR(VLOOKUP(C47,LISTA.1!A$2:E$26,2,FALSE),"")</f>
        <v/>
      </c>
      <c r="E47" s="29"/>
      <c r="F47" s="27">
        <f t="shared" si="1"/>
        <v>0</v>
      </c>
      <c r="G47" s="29"/>
      <c r="H47" s="28">
        <f t="shared" si="2"/>
        <v>0</v>
      </c>
      <c r="I47" s="28"/>
      <c r="J47" s="28"/>
      <c r="K47" s="29" t="str">
        <f>IFERROR(VLOOKUP(C47,LISTA.1!A$1:E$25,5,FALSE),"")</f>
        <v/>
      </c>
      <c r="L47" s="29" t="str">
        <f>IFERROR(VLOOKUP(C47,LISTA.1!A$2:E$26,4,FALSE),"")</f>
        <v/>
      </c>
      <c r="M47" s="29"/>
      <c r="N47" s="29"/>
      <c r="O47" s="49"/>
      <c r="P47" s="76"/>
    </row>
    <row r="48" spans="1:16" s="23" customFormat="1" ht="28.8" customHeight="1" x14ac:dyDescent="0.3">
      <c r="A48" s="48"/>
      <c r="B48" s="24">
        <f t="shared" si="0"/>
        <v>1</v>
      </c>
      <c r="C48" s="24"/>
      <c r="D48" s="25" t="str">
        <f>IFERROR(VLOOKUP(C48,LISTA.1!A$2:E$26,2,FALSE),"")</f>
        <v/>
      </c>
      <c r="E48" s="27"/>
      <c r="F48" s="27">
        <f t="shared" si="1"/>
        <v>0</v>
      </c>
      <c r="G48" s="27"/>
      <c r="H48" s="28">
        <f t="shared" si="2"/>
        <v>0</v>
      </c>
      <c r="I48" s="28"/>
      <c r="J48" s="28"/>
      <c r="K48" s="29" t="str">
        <f>IFERROR(VLOOKUP(C48,LISTA.1!A$1:E$25,5,FALSE),"")</f>
        <v/>
      </c>
      <c r="L48" s="29" t="str">
        <f>IFERROR(VLOOKUP(C48,LISTA.1!A$2:E$26,4,FALSE),"")</f>
        <v/>
      </c>
      <c r="M48" s="27"/>
      <c r="N48" s="27"/>
      <c r="O48" s="50"/>
      <c r="P48" s="76"/>
    </row>
    <row r="49" spans="1:16" s="23" customFormat="1" ht="28.8" customHeight="1" x14ac:dyDescent="0.3">
      <c r="A49" s="47"/>
      <c r="B49" s="24">
        <f t="shared" si="0"/>
        <v>1</v>
      </c>
      <c r="C49" s="24"/>
      <c r="D49" s="25" t="str">
        <f>IFERROR(VLOOKUP(C49,LISTA.1!A$2:E$26,2,FALSE),"")</f>
        <v/>
      </c>
      <c r="E49" s="29"/>
      <c r="F49" s="27">
        <f t="shared" si="1"/>
        <v>0</v>
      </c>
      <c r="G49" s="29"/>
      <c r="H49" s="28">
        <f t="shared" si="2"/>
        <v>0</v>
      </c>
      <c r="I49" s="28"/>
      <c r="J49" s="28"/>
      <c r="K49" s="29" t="str">
        <f>IFERROR(VLOOKUP(C49,LISTA.1!A$1:E$25,5,FALSE),"")</f>
        <v/>
      </c>
      <c r="L49" s="29" t="str">
        <f>IFERROR(VLOOKUP(C49,LISTA.1!A$2:E$26,4,FALSE),"")</f>
        <v/>
      </c>
      <c r="M49" s="29"/>
      <c r="N49" s="29"/>
      <c r="O49" s="49"/>
      <c r="P49" s="76"/>
    </row>
    <row r="50" spans="1:16" s="23" customFormat="1" ht="28.8" customHeight="1" x14ac:dyDescent="0.3">
      <c r="A50" s="48"/>
      <c r="B50" s="24">
        <f t="shared" si="0"/>
        <v>1</v>
      </c>
      <c r="C50" s="24"/>
      <c r="D50" s="25" t="str">
        <f>IFERROR(VLOOKUP(C50,LISTA.1!A$2:E$26,2,FALSE),"")</f>
        <v/>
      </c>
      <c r="E50" s="27"/>
      <c r="F50" s="27">
        <f t="shared" si="1"/>
        <v>0</v>
      </c>
      <c r="G50" s="27"/>
      <c r="H50" s="28">
        <f t="shared" si="2"/>
        <v>0</v>
      </c>
      <c r="I50" s="28"/>
      <c r="J50" s="28"/>
      <c r="K50" s="29" t="str">
        <f>IFERROR(VLOOKUP(C50,LISTA.1!A$1:E$25,5,FALSE),"")</f>
        <v/>
      </c>
      <c r="L50" s="29" t="str">
        <f>IFERROR(VLOOKUP(C50,LISTA.1!A$2:E$26,4,FALSE),"")</f>
        <v/>
      </c>
      <c r="M50" s="27"/>
      <c r="N50" s="27"/>
      <c r="O50" s="50"/>
      <c r="P50" s="76"/>
    </row>
    <row r="51" spans="1:16" s="23" customFormat="1" ht="28.8" customHeight="1" x14ac:dyDescent="0.3">
      <c r="A51" s="47"/>
      <c r="B51" s="24">
        <f t="shared" si="0"/>
        <v>1</v>
      </c>
      <c r="C51" s="24"/>
      <c r="D51" s="25" t="str">
        <f>IFERROR(VLOOKUP(C51,LISTA.1!A$2:E$26,2,FALSE),"")</f>
        <v/>
      </c>
      <c r="E51" s="29"/>
      <c r="F51" s="27">
        <f t="shared" si="1"/>
        <v>0</v>
      </c>
      <c r="G51" s="29"/>
      <c r="H51" s="28">
        <f t="shared" si="2"/>
        <v>0</v>
      </c>
      <c r="I51" s="28"/>
      <c r="J51" s="28"/>
      <c r="K51" s="29" t="str">
        <f>IFERROR(VLOOKUP(C51,LISTA.1!A$1:E$25,5,FALSE),"")</f>
        <v/>
      </c>
      <c r="L51" s="29" t="str">
        <f>IFERROR(VLOOKUP(C51,LISTA.1!A$2:E$26,4,FALSE),"")</f>
        <v/>
      </c>
      <c r="M51" s="29"/>
      <c r="N51" s="29"/>
      <c r="O51" s="49"/>
      <c r="P51" s="76"/>
    </row>
    <row r="52" spans="1:16" s="23" customFormat="1" ht="28.8" customHeight="1" x14ac:dyDescent="0.3">
      <c r="A52" s="48"/>
      <c r="B52" s="24">
        <f t="shared" si="0"/>
        <v>1</v>
      </c>
      <c r="C52" s="24"/>
      <c r="D52" s="25" t="str">
        <f>IFERROR(VLOOKUP(C52,LISTA.1!A$2:E$26,2,FALSE),"")</f>
        <v/>
      </c>
      <c r="E52" s="27"/>
      <c r="F52" s="27">
        <f t="shared" si="1"/>
        <v>0</v>
      </c>
      <c r="G52" s="27"/>
      <c r="H52" s="28">
        <f t="shared" si="2"/>
        <v>0</v>
      </c>
      <c r="I52" s="28"/>
      <c r="J52" s="28"/>
      <c r="K52" s="29" t="str">
        <f>IFERROR(VLOOKUP(C52,LISTA.1!A$1:E$25,5,FALSE),"")</f>
        <v/>
      </c>
      <c r="L52" s="29" t="str">
        <f>IFERROR(VLOOKUP(C52,LISTA.1!A$2:E$26,4,FALSE),"")</f>
        <v/>
      </c>
      <c r="M52" s="27"/>
      <c r="N52" s="27"/>
      <c r="O52" s="50"/>
      <c r="P52" s="76"/>
    </row>
    <row r="53" spans="1:16" s="23" customFormat="1" ht="28.8" customHeight="1" x14ac:dyDescent="0.3">
      <c r="A53" s="47"/>
      <c r="B53" s="24">
        <f t="shared" si="0"/>
        <v>1</v>
      </c>
      <c r="C53" s="24"/>
      <c r="D53" s="25" t="str">
        <f>IFERROR(VLOOKUP(C53,LISTA.1!A$2:E$26,2,FALSE),"")</f>
        <v/>
      </c>
      <c r="E53" s="29"/>
      <c r="F53" s="27">
        <f t="shared" si="1"/>
        <v>0</v>
      </c>
      <c r="G53" s="29"/>
      <c r="H53" s="28">
        <f t="shared" si="2"/>
        <v>0</v>
      </c>
      <c r="I53" s="28"/>
      <c r="J53" s="28"/>
      <c r="K53" s="29" t="str">
        <f>IFERROR(VLOOKUP(C53,LISTA.1!A$1:E$25,5,FALSE),"")</f>
        <v/>
      </c>
      <c r="L53" s="29" t="str">
        <f>IFERROR(VLOOKUP(C53,LISTA.1!A$2:E$26,4,FALSE),"")</f>
        <v/>
      </c>
      <c r="M53" s="29"/>
      <c r="N53" s="29"/>
      <c r="O53" s="49"/>
      <c r="P53" s="76"/>
    </row>
    <row r="54" spans="1:16" s="23" customFormat="1" ht="28.8" customHeight="1" x14ac:dyDescent="0.3">
      <c r="A54" s="48"/>
      <c r="B54" s="24">
        <f t="shared" si="0"/>
        <v>1</v>
      </c>
      <c r="C54" s="24"/>
      <c r="D54" s="25" t="str">
        <f>IFERROR(VLOOKUP(C54,LISTA.1!A$2:E$26,2,FALSE),"")</f>
        <v/>
      </c>
      <c r="E54" s="27"/>
      <c r="F54" s="27">
        <f t="shared" si="1"/>
        <v>0</v>
      </c>
      <c r="G54" s="27"/>
      <c r="H54" s="28">
        <f t="shared" si="2"/>
        <v>0</v>
      </c>
      <c r="I54" s="28"/>
      <c r="J54" s="28"/>
      <c r="K54" s="29" t="str">
        <f>IFERROR(VLOOKUP(C54,LISTA.1!A$1:E$25,5,FALSE),"")</f>
        <v/>
      </c>
      <c r="L54" s="29" t="str">
        <f>IFERROR(VLOOKUP(C54,LISTA.1!A$2:E$26,4,FALSE),"")</f>
        <v/>
      </c>
      <c r="M54" s="27"/>
      <c r="N54" s="27"/>
      <c r="O54" s="50"/>
      <c r="P54" s="76"/>
    </row>
    <row r="55" spans="1:16" s="23" customFormat="1" ht="28.8" customHeight="1" x14ac:dyDescent="0.3">
      <c r="A55" s="47"/>
      <c r="B55" s="24">
        <f t="shared" si="0"/>
        <v>1</v>
      </c>
      <c r="C55" s="24"/>
      <c r="D55" s="25" t="str">
        <f>IFERROR(VLOOKUP(C55,LISTA.1!A$2:E$26,2,FALSE),"")</f>
        <v/>
      </c>
      <c r="E55" s="29"/>
      <c r="F55" s="27">
        <f t="shared" si="1"/>
        <v>0</v>
      </c>
      <c r="G55" s="29"/>
      <c r="H55" s="28">
        <f t="shared" si="2"/>
        <v>0</v>
      </c>
      <c r="I55" s="28"/>
      <c r="J55" s="28"/>
      <c r="K55" s="29" t="str">
        <f>IFERROR(VLOOKUP(C55,LISTA.1!A$1:E$25,5,FALSE),"")</f>
        <v/>
      </c>
      <c r="L55" s="29" t="str">
        <f>IFERROR(VLOOKUP(C55,LISTA.1!A$2:E$26,4,FALSE),"")</f>
        <v/>
      </c>
      <c r="M55" s="29"/>
      <c r="N55" s="29"/>
      <c r="O55" s="49"/>
      <c r="P55" s="76"/>
    </row>
    <row r="56" spans="1:16" s="23" customFormat="1" ht="28.8" customHeight="1" x14ac:dyDescent="0.3">
      <c r="A56" s="47"/>
      <c r="B56" s="24"/>
      <c r="C56" s="29"/>
      <c r="D56" s="26"/>
      <c r="E56" s="29"/>
      <c r="F56" s="29"/>
      <c r="G56" s="29"/>
      <c r="H56" s="28">
        <f t="shared" si="2"/>
        <v>0</v>
      </c>
      <c r="I56" s="28"/>
      <c r="J56" s="28"/>
      <c r="K56" s="29" t="str">
        <f>IFERROR(VLOOKUP(C56,LISTA.1!A$1:E$25,5,FALSE),"")</f>
        <v/>
      </c>
      <c r="L56" s="29" t="str">
        <f>IFERROR(VLOOKUP(C56,LISTA.1!A$2:E$26,4,FALSE),"")</f>
        <v/>
      </c>
      <c r="M56" s="29"/>
      <c r="N56" s="29"/>
      <c r="O56" s="49"/>
      <c r="P56" s="76"/>
    </row>
    <row r="57" spans="1:16" s="23" customFormat="1" ht="28.8" customHeight="1" x14ac:dyDescent="0.3">
      <c r="A57" s="47"/>
      <c r="B57" s="24"/>
      <c r="C57" s="29"/>
      <c r="D57" s="26"/>
      <c r="E57" s="29"/>
      <c r="F57" s="29"/>
      <c r="G57" s="29"/>
      <c r="H57" s="28">
        <f t="shared" si="2"/>
        <v>0</v>
      </c>
      <c r="I57" s="28"/>
      <c r="J57" s="28"/>
      <c r="K57" s="29" t="str">
        <f>IFERROR(VLOOKUP(C57,LISTA.1!A$1:E$25,5,FALSE),"")</f>
        <v/>
      </c>
      <c r="L57" s="29" t="str">
        <f>IFERROR(VLOOKUP(C57,LISTA.1!A$2:E$26,4,FALSE),"")</f>
        <v/>
      </c>
      <c r="M57" s="29"/>
      <c r="N57" s="29"/>
      <c r="O57" s="49"/>
      <c r="P57" s="76"/>
    </row>
    <row r="58" spans="1:16" s="23" customFormat="1" ht="28.8" customHeight="1" x14ac:dyDescent="0.3">
      <c r="A58" s="47"/>
      <c r="B58" s="24"/>
      <c r="C58" s="29"/>
      <c r="D58" s="26"/>
      <c r="E58" s="29"/>
      <c r="F58" s="29"/>
      <c r="G58" s="29"/>
      <c r="H58" s="28">
        <f t="shared" si="2"/>
        <v>0</v>
      </c>
      <c r="I58" s="28"/>
      <c r="J58" s="28"/>
      <c r="K58" s="29" t="str">
        <f>IFERROR(VLOOKUP(C58,LISTA.1!A$1:E$25,5,FALSE),"")</f>
        <v/>
      </c>
      <c r="L58" s="29" t="str">
        <f>IFERROR(VLOOKUP(C58,LISTA.1!A$2:E$26,4,FALSE),"")</f>
        <v/>
      </c>
      <c r="M58" s="29"/>
      <c r="N58" s="29"/>
      <c r="O58" s="49"/>
      <c r="P58" s="76"/>
    </row>
    <row r="59" spans="1:16" s="23" customFormat="1" ht="28.8" customHeight="1" x14ac:dyDescent="0.3">
      <c r="A59" s="47"/>
      <c r="B59" s="24"/>
      <c r="C59" s="24"/>
      <c r="D59" s="26"/>
      <c r="E59" s="29"/>
      <c r="F59" s="29"/>
      <c r="G59" s="29"/>
      <c r="H59" s="28">
        <f t="shared" si="2"/>
        <v>0</v>
      </c>
      <c r="I59" s="28"/>
      <c r="J59" s="28"/>
      <c r="K59" s="29" t="str">
        <f>IFERROR(VLOOKUP(C59,LISTA.1!A$1:E$25,5,FALSE),"")</f>
        <v/>
      </c>
      <c r="L59" s="29" t="str">
        <f>IFERROR(VLOOKUP(C59,LISTA.1!A$2:E$26,4,FALSE),"")</f>
        <v/>
      </c>
      <c r="M59" s="29"/>
      <c r="N59" s="29"/>
      <c r="O59" s="49"/>
      <c r="P59" s="76"/>
    </row>
    <row r="60" spans="1:16" s="23" customFormat="1" ht="28.8" customHeight="1" x14ac:dyDescent="0.3">
      <c r="A60" s="47"/>
      <c r="B60" s="24"/>
      <c r="C60" s="24"/>
      <c r="D60" s="26"/>
      <c r="E60" s="29"/>
      <c r="F60" s="29"/>
      <c r="G60" s="29"/>
      <c r="H60" s="28">
        <f t="shared" si="2"/>
        <v>0</v>
      </c>
      <c r="I60" s="28"/>
      <c r="J60" s="28"/>
      <c r="K60" s="29" t="str">
        <f>IFERROR(VLOOKUP(C60,LISTA.1!A$1:E$25,5,FALSE),"")</f>
        <v/>
      </c>
      <c r="L60" s="29" t="str">
        <f>IFERROR(VLOOKUP(C60,LISTA.1!A$2:E$26,4,FALSE),"")</f>
        <v/>
      </c>
      <c r="M60" s="29"/>
      <c r="N60" s="29"/>
      <c r="O60" s="49"/>
      <c r="P60" s="76"/>
    </row>
    <row r="61" spans="1:16" s="23" customFormat="1" ht="28.8" customHeight="1" x14ac:dyDescent="0.3">
      <c r="A61" s="47"/>
      <c r="B61" s="24"/>
      <c r="C61" s="24"/>
      <c r="D61" s="26"/>
      <c r="E61" s="29"/>
      <c r="F61" s="29"/>
      <c r="G61" s="29"/>
      <c r="H61" s="28">
        <f t="shared" si="2"/>
        <v>0</v>
      </c>
      <c r="I61" s="28"/>
      <c r="J61" s="28"/>
      <c r="K61" s="29" t="str">
        <f>IFERROR(VLOOKUP(C61,LISTA.1!A$1:E$25,5,FALSE),"")</f>
        <v/>
      </c>
      <c r="L61" s="29" t="str">
        <f>IFERROR(VLOOKUP(C61,LISTA.1!A$2:E$26,4,FALSE),"")</f>
        <v/>
      </c>
      <c r="M61" s="29"/>
      <c r="N61" s="29"/>
      <c r="O61" s="49"/>
      <c r="P61" s="76"/>
    </row>
    <row r="62" spans="1:16" s="23" customFormat="1" ht="28.8" customHeight="1" x14ac:dyDescent="0.3">
      <c r="A62" s="47"/>
      <c r="B62" s="24"/>
      <c r="C62" s="24"/>
      <c r="D62" s="26"/>
      <c r="E62" s="29"/>
      <c r="F62" s="29"/>
      <c r="G62" s="29"/>
      <c r="H62" s="28">
        <f t="shared" si="2"/>
        <v>0</v>
      </c>
      <c r="I62" s="28"/>
      <c r="J62" s="28"/>
      <c r="K62" s="29" t="str">
        <f>IFERROR(VLOOKUP(C62,LISTA.1!A$1:E$25,5,FALSE),"")</f>
        <v/>
      </c>
      <c r="L62" s="29" t="str">
        <f>IFERROR(VLOOKUP(C62,LISTA.1!A$2:E$26,4,FALSE),"")</f>
        <v/>
      </c>
      <c r="M62" s="29"/>
      <c r="N62" s="29"/>
      <c r="O62" s="49"/>
      <c r="P62" s="76"/>
    </row>
    <row r="63" spans="1:16" s="23" customFormat="1" ht="28.8" customHeight="1" x14ac:dyDescent="0.3">
      <c r="A63" s="47"/>
      <c r="B63" s="24"/>
      <c r="C63" s="24"/>
      <c r="D63" s="26"/>
      <c r="E63" s="29"/>
      <c r="F63" s="29"/>
      <c r="G63" s="29"/>
      <c r="H63" s="28">
        <f t="shared" si="2"/>
        <v>0</v>
      </c>
      <c r="I63" s="28"/>
      <c r="J63" s="28"/>
      <c r="K63" s="29" t="str">
        <f>IFERROR(VLOOKUP(C63,LISTA.1!A$1:E$25,5,FALSE),"")</f>
        <v/>
      </c>
      <c r="L63" s="29" t="str">
        <f>IFERROR(VLOOKUP(C63,LISTA.1!A$2:E$26,4,FALSE),"")</f>
        <v/>
      </c>
      <c r="M63" s="29"/>
      <c r="N63" s="29"/>
      <c r="O63" s="49"/>
      <c r="P63" s="76"/>
    </row>
    <row r="64" spans="1:16" s="23" customFormat="1" ht="28.8" customHeight="1" x14ac:dyDescent="0.3">
      <c r="A64" s="47"/>
      <c r="B64" s="24"/>
      <c r="C64" s="24"/>
      <c r="D64" s="26"/>
      <c r="E64" s="29"/>
      <c r="F64" s="29"/>
      <c r="G64" s="29"/>
      <c r="H64" s="28">
        <f t="shared" si="2"/>
        <v>0</v>
      </c>
      <c r="I64" s="28"/>
      <c r="J64" s="28"/>
      <c r="K64" s="29" t="str">
        <f>IFERROR(VLOOKUP(C64,LISTA.1!A$1:E$25,5,FALSE),"")</f>
        <v/>
      </c>
      <c r="L64" s="29" t="str">
        <f>IFERROR(VLOOKUP(C64,LISTA.1!A$2:E$26,4,FALSE),"")</f>
        <v/>
      </c>
      <c r="M64" s="29"/>
      <c r="N64" s="29"/>
      <c r="O64" s="49"/>
      <c r="P64" s="76"/>
    </row>
    <row r="65" spans="1:16" s="23" customFormat="1" ht="28.8" customHeight="1" x14ac:dyDescent="0.3">
      <c r="A65" s="47"/>
      <c r="B65" s="24"/>
      <c r="C65" s="24"/>
      <c r="D65" s="26"/>
      <c r="E65" s="29"/>
      <c r="F65" s="29"/>
      <c r="G65" s="29"/>
      <c r="H65" s="28">
        <f t="shared" si="2"/>
        <v>0</v>
      </c>
      <c r="I65" s="28"/>
      <c r="J65" s="28"/>
      <c r="K65" s="29" t="str">
        <f>IFERROR(VLOOKUP(C65,LISTA.1!A$1:E$25,5,FALSE),"")</f>
        <v/>
      </c>
      <c r="L65" s="29" t="str">
        <f>IFERROR(VLOOKUP(C65,LISTA.1!A$2:E$26,4,FALSE),"")</f>
        <v/>
      </c>
      <c r="M65" s="29"/>
      <c r="N65" s="29"/>
      <c r="O65" s="49"/>
      <c r="P65" s="76"/>
    </row>
    <row r="66" spans="1:16" s="23" customFormat="1" ht="28.8" customHeight="1" x14ac:dyDescent="0.3">
      <c r="A66" s="47"/>
      <c r="B66" s="24"/>
      <c r="C66" s="24"/>
      <c r="D66" s="26"/>
      <c r="E66" s="29"/>
      <c r="F66" s="29"/>
      <c r="G66" s="29"/>
      <c r="H66" s="28">
        <f t="shared" si="2"/>
        <v>0</v>
      </c>
      <c r="I66" s="28"/>
      <c r="J66" s="28"/>
      <c r="K66" s="29" t="str">
        <f>IFERROR(VLOOKUP(C66,LISTA.1!A$1:E$25,5,FALSE),"")</f>
        <v/>
      </c>
      <c r="L66" s="29" t="str">
        <f>IFERROR(VLOOKUP(C66,LISTA.1!A$2:E$26,4,FALSE),"")</f>
        <v/>
      </c>
      <c r="M66" s="29"/>
      <c r="N66" s="29"/>
      <c r="O66" s="49"/>
      <c r="P66" s="76"/>
    </row>
    <row r="67" spans="1:16" s="23" customFormat="1" ht="28.8" customHeight="1" x14ac:dyDescent="0.3">
      <c r="A67" s="47"/>
      <c r="B67" s="24"/>
      <c r="C67" s="24"/>
      <c r="D67" s="26"/>
      <c r="E67" s="29"/>
      <c r="F67" s="29"/>
      <c r="G67" s="29"/>
      <c r="H67" s="28">
        <f t="shared" si="2"/>
        <v>0</v>
      </c>
      <c r="I67" s="28"/>
      <c r="J67" s="28"/>
      <c r="K67" s="29" t="str">
        <f>IFERROR(VLOOKUP(C67,LISTA.1!A$1:E$25,5,FALSE),"")</f>
        <v/>
      </c>
      <c r="L67" s="29" t="str">
        <f>IFERROR(VLOOKUP(C67,LISTA.1!A$2:E$26,4,FALSE),"")</f>
        <v/>
      </c>
      <c r="M67" s="29"/>
      <c r="N67" s="29"/>
      <c r="O67" s="49"/>
      <c r="P67" s="76"/>
    </row>
    <row r="68" spans="1:16" s="23" customFormat="1" ht="28.8" customHeight="1" x14ac:dyDescent="0.3">
      <c r="A68" s="47"/>
      <c r="B68" s="24"/>
      <c r="C68" s="24"/>
      <c r="D68" s="26"/>
      <c r="E68" s="29"/>
      <c r="F68" s="29"/>
      <c r="G68" s="29"/>
      <c r="H68" s="28">
        <f t="shared" si="2"/>
        <v>0</v>
      </c>
      <c r="I68" s="28"/>
      <c r="J68" s="28"/>
      <c r="K68" s="29" t="str">
        <f>IFERROR(VLOOKUP(C68,LISTA.1!A$1:E$25,5,FALSE),"")</f>
        <v/>
      </c>
      <c r="L68" s="29" t="str">
        <f>IFERROR(VLOOKUP(C68,LISTA.1!A$2:E$26,4,FALSE),"")</f>
        <v/>
      </c>
      <c r="M68" s="29"/>
      <c r="N68" s="29"/>
      <c r="O68" s="49"/>
      <c r="P68" s="76"/>
    </row>
    <row r="69" spans="1:16" s="23" customFormat="1" ht="28.8" customHeight="1" x14ac:dyDescent="0.3">
      <c r="A69" s="47"/>
      <c r="B69" s="24"/>
      <c r="C69" s="24"/>
      <c r="D69" s="26"/>
      <c r="E69" s="29"/>
      <c r="F69" s="29"/>
      <c r="G69" s="29"/>
      <c r="H69" s="28">
        <f t="shared" si="2"/>
        <v>0</v>
      </c>
      <c r="I69" s="28"/>
      <c r="J69" s="28"/>
      <c r="K69" s="29" t="str">
        <f>IFERROR(VLOOKUP(C69,LISTA.1!A$1:E$25,5,FALSE),"")</f>
        <v/>
      </c>
      <c r="L69" s="29" t="str">
        <f>IFERROR(VLOOKUP(C69,LISTA.1!A$2:E$26,4,FALSE),"")</f>
        <v/>
      </c>
      <c r="M69" s="29"/>
      <c r="N69" s="29"/>
      <c r="O69" s="49"/>
      <c r="P69" s="76"/>
    </row>
    <row r="70" spans="1:16" s="23" customFormat="1" ht="28.8" customHeight="1" x14ac:dyDescent="0.3">
      <c r="A70" s="47"/>
      <c r="B70" s="24"/>
      <c r="C70" s="24"/>
      <c r="D70" s="26"/>
      <c r="E70" s="29"/>
      <c r="F70" s="29"/>
      <c r="G70" s="29"/>
      <c r="H70" s="28">
        <f t="shared" ref="H70:H133" si="5">G70/3.785</f>
        <v>0</v>
      </c>
      <c r="I70" s="28"/>
      <c r="J70" s="28"/>
      <c r="K70" s="29" t="str">
        <f>IFERROR(VLOOKUP(C70,LISTA.1!A$1:E$25,5,FALSE),"")</f>
        <v/>
      </c>
      <c r="L70" s="29" t="str">
        <f>IFERROR(VLOOKUP(C70,LISTA.1!A$2:E$26,4,FALSE),"")</f>
        <v/>
      </c>
      <c r="M70" s="29"/>
      <c r="N70" s="29"/>
      <c r="O70" s="49"/>
      <c r="P70" s="76"/>
    </row>
    <row r="71" spans="1:16" s="23" customFormat="1" ht="28.8" customHeight="1" x14ac:dyDescent="0.3">
      <c r="A71" s="47"/>
      <c r="B71" s="24"/>
      <c r="C71" s="24"/>
      <c r="D71" s="26"/>
      <c r="E71" s="29"/>
      <c r="F71" s="29"/>
      <c r="G71" s="29"/>
      <c r="H71" s="28">
        <f t="shared" si="5"/>
        <v>0</v>
      </c>
      <c r="I71" s="28"/>
      <c r="J71" s="28"/>
      <c r="K71" s="29" t="str">
        <f>IFERROR(VLOOKUP(C71,LISTA.1!A$1:E$25,5,FALSE),"")</f>
        <v/>
      </c>
      <c r="L71" s="29" t="str">
        <f>IFERROR(VLOOKUP(C71,LISTA.1!A$2:E$26,4,FALSE),"")</f>
        <v/>
      </c>
      <c r="M71" s="29"/>
      <c r="N71" s="29"/>
      <c r="O71" s="49"/>
      <c r="P71" s="76"/>
    </row>
    <row r="72" spans="1:16" s="23" customFormat="1" ht="28.8" customHeight="1" x14ac:dyDescent="0.3">
      <c r="A72" s="47"/>
      <c r="B72" s="24"/>
      <c r="C72" s="24"/>
      <c r="D72" s="26"/>
      <c r="E72" s="29"/>
      <c r="F72" s="29"/>
      <c r="G72" s="29"/>
      <c r="H72" s="28">
        <f t="shared" si="5"/>
        <v>0</v>
      </c>
      <c r="I72" s="28"/>
      <c r="J72" s="28"/>
      <c r="K72" s="29" t="str">
        <f>IFERROR(VLOOKUP(C72,LISTA.1!A$1:E$25,5,FALSE),"")</f>
        <v/>
      </c>
      <c r="L72" s="29" t="str">
        <f>IFERROR(VLOOKUP(C72,LISTA.1!A$2:E$26,4,FALSE),"")</f>
        <v/>
      </c>
      <c r="M72" s="29"/>
      <c r="N72" s="29"/>
      <c r="O72" s="49"/>
      <c r="P72" s="76"/>
    </row>
    <row r="73" spans="1:16" s="23" customFormat="1" ht="28.8" customHeight="1" x14ac:dyDescent="0.3">
      <c r="A73" s="47"/>
      <c r="B73" s="24"/>
      <c r="C73" s="29"/>
      <c r="D73" s="26"/>
      <c r="E73" s="29"/>
      <c r="F73" s="29"/>
      <c r="G73" s="29"/>
      <c r="H73" s="28">
        <f t="shared" si="5"/>
        <v>0</v>
      </c>
      <c r="I73" s="28"/>
      <c r="J73" s="28"/>
      <c r="K73" s="29" t="str">
        <f>IFERROR(VLOOKUP(C73,LISTA.1!A$1:E$25,5,FALSE),"")</f>
        <v/>
      </c>
      <c r="L73" s="29" t="str">
        <f>IFERROR(VLOOKUP(C73,LISTA.1!A$2:E$26,4,FALSE),"")</f>
        <v/>
      </c>
      <c r="M73" s="29"/>
      <c r="N73" s="29"/>
      <c r="O73" s="49"/>
      <c r="P73" s="76"/>
    </row>
    <row r="74" spans="1:16" s="23" customFormat="1" ht="28.8" customHeight="1" x14ac:dyDescent="0.3">
      <c r="A74" s="47"/>
      <c r="B74" s="24"/>
      <c r="C74" s="29"/>
      <c r="D74" s="26"/>
      <c r="E74" s="29"/>
      <c r="F74" s="29"/>
      <c r="G74" s="29"/>
      <c r="H74" s="28">
        <f t="shared" si="5"/>
        <v>0</v>
      </c>
      <c r="I74" s="28"/>
      <c r="J74" s="28"/>
      <c r="K74" s="29" t="str">
        <f>IFERROR(VLOOKUP(C74,LISTA.1!A$1:E$25,5,FALSE),"")</f>
        <v/>
      </c>
      <c r="L74" s="29" t="str">
        <f>IFERROR(VLOOKUP(C74,LISTA.1!A$2:E$26,4,FALSE),"")</f>
        <v/>
      </c>
      <c r="M74" s="29"/>
      <c r="N74" s="29"/>
      <c r="O74" s="49"/>
      <c r="P74" s="76"/>
    </row>
    <row r="75" spans="1:16" s="23" customFormat="1" ht="28.8" customHeight="1" x14ac:dyDescent="0.3">
      <c r="A75" s="47"/>
      <c r="B75" s="24"/>
      <c r="C75" s="29"/>
      <c r="D75" s="26"/>
      <c r="E75" s="29"/>
      <c r="F75" s="29"/>
      <c r="G75" s="29"/>
      <c r="H75" s="28">
        <f t="shared" si="5"/>
        <v>0</v>
      </c>
      <c r="I75" s="28"/>
      <c r="J75" s="28"/>
      <c r="K75" s="29" t="str">
        <f>IFERROR(VLOOKUP(C75,LISTA.1!A$1:E$25,5,FALSE),"")</f>
        <v/>
      </c>
      <c r="L75" s="29" t="str">
        <f>IFERROR(VLOOKUP(C75,LISTA.1!A$2:E$26,4,FALSE),"")</f>
        <v/>
      </c>
      <c r="M75" s="29"/>
      <c r="N75" s="29"/>
      <c r="O75" s="49"/>
      <c r="P75" s="76"/>
    </row>
    <row r="76" spans="1:16" s="23" customFormat="1" ht="28.8" customHeight="1" x14ac:dyDescent="0.3">
      <c r="A76" s="47"/>
      <c r="B76" s="24"/>
      <c r="C76" s="29"/>
      <c r="D76" s="26"/>
      <c r="E76" s="29"/>
      <c r="F76" s="29"/>
      <c r="G76" s="29"/>
      <c r="H76" s="28">
        <f t="shared" si="5"/>
        <v>0</v>
      </c>
      <c r="I76" s="28"/>
      <c r="J76" s="28"/>
      <c r="K76" s="29" t="str">
        <f>IFERROR(VLOOKUP(C76,LISTA.1!A$1:E$25,5,FALSE),"")</f>
        <v/>
      </c>
      <c r="L76" s="29" t="str">
        <f>IFERROR(VLOOKUP(C76,LISTA.1!A$2:E$26,4,FALSE),"")</f>
        <v/>
      </c>
      <c r="M76" s="29"/>
      <c r="N76" s="29"/>
      <c r="O76" s="49"/>
      <c r="P76" s="76"/>
    </row>
    <row r="77" spans="1:16" s="23" customFormat="1" ht="28.8" customHeight="1" x14ac:dyDescent="0.3">
      <c r="A77" s="47"/>
      <c r="B77" s="24"/>
      <c r="C77" s="29"/>
      <c r="D77" s="26"/>
      <c r="E77" s="29"/>
      <c r="F77" s="29"/>
      <c r="G77" s="29"/>
      <c r="H77" s="28">
        <f t="shared" si="5"/>
        <v>0</v>
      </c>
      <c r="I77" s="28"/>
      <c r="J77" s="28"/>
      <c r="K77" s="29" t="str">
        <f>IFERROR(VLOOKUP(C77,LISTA.1!A$1:E$25,5,FALSE),"")</f>
        <v/>
      </c>
      <c r="L77" s="29" t="str">
        <f>IFERROR(VLOOKUP(C77,LISTA.1!A$2:E$26,4,FALSE),"")</f>
        <v/>
      </c>
      <c r="M77" s="29"/>
      <c r="N77" s="29"/>
      <c r="O77" s="49"/>
      <c r="P77" s="76"/>
    </row>
    <row r="78" spans="1:16" s="23" customFormat="1" ht="28.8" customHeight="1" x14ac:dyDescent="0.3">
      <c r="A78" s="47"/>
      <c r="B78" s="24"/>
      <c r="C78" s="24"/>
      <c r="D78" s="26"/>
      <c r="E78" s="29"/>
      <c r="F78" s="29"/>
      <c r="G78" s="29"/>
      <c r="H78" s="28">
        <f t="shared" si="5"/>
        <v>0</v>
      </c>
      <c r="I78" s="28"/>
      <c r="J78" s="28"/>
      <c r="K78" s="29" t="str">
        <f>IFERROR(VLOOKUP(C78,LISTA.1!A$1:E$25,5,FALSE),"")</f>
        <v/>
      </c>
      <c r="L78" s="29" t="str">
        <f>IFERROR(VLOOKUP(C78,LISTA.1!A$2:E$26,4,FALSE),"")</f>
        <v/>
      </c>
      <c r="M78" s="29"/>
      <c r="N78" s="29"/>
      <c r="O78" s="49"/>
      <c r="P78" s="76"/>
    </row>
    <row r="79" spans="1:16" s="23" customFormat="1" ht="28.8" customHeight="1" x14ac:dyDescent="0.3">
      <c r="A79" s="47"/>
      <c r="B79" s="24"/>
      <c r="C79" s="24"/>
      <c r="D79" s="26"/>
      <c r="E79" s="29"/>
      <c r="F79" s="29"/>
      <c r="G79" s="29"/>
      <c r="H79" s="28">
        <f t="shared" si="5"/>
        <v>0</v>
      </c>
      <c r="I79" s="28"/>
      <c r="J79" s="28"/>
      <c r="K79" s="29" t="str">
        <f>IFERROR(VLOOKUP(C79,LISTA.1!A$1:E$25,5,FALSE),"")</f>
        <v/>
      </c>
      <c r="L79" s="29" t="str">
        <f>IFERROR(VLOOKUP(C79,LISTA.1!A$2:E$26,4,FALSE),"")</f>
        <v/>
      </c>
      <c r="M79" s="29"/>
      <c r="N79" s="29"/>
      <c r="O79" s="49"/>
      <c r="P79" s="76"/>
    </row>
    <row r="80" spans="1:16" s="23" customFormat="1" ht="28.8" customHeight="1" x14ac:dyDescent="0.3">
      <c r="A80" s="47"/>
      <c r="B80" s="24"/>
      <c r="C80" s="24"/>
      <c r="D80" s="26"/>
      <c r="E80" s="29"/>
      <c r="F80" s="29"/>
      <c r="G80" s="29"/>
      <c r="H80" s="28">
        <f t="shared" si="5"/>
        <v>0</v>
      </c>
      <c r="I80" s="28"/>
      <c r="J80" s="28"/>
      <c r="K80" s="29" t="str">
        <f>IFERROR(VLOOKUP(C80,LISTA.1!A$1:E$25,5,FALSE),"")</f>
        <v/>
      </c>
      <c r="L80" s="29" t="str">
        <f>IFERROR(VLOOKUP(C80,LISTA.1!A$2:E$26,4,FALSE),"")</f>
        <v/>
      </c>
      <c r="M80" s="29"/>
      <c r="N80" s="29"/>
      <c r="O80" s="49"/>
      <c r="P80" s="76"/>
    </row>
    <row r="81" spans="1:16" s="23" customFormat="1" ht="28.8" customHeight="1" x14ac:dyDescent="0.3">
      <c r="A81" s="47"/>
      <c r="B81" s="24"/>
      <c r="C81" s="24"/>
      <c r="D81" s="26"/>
      <c r="E81" s="29"/>
      <c r="F81" s="29"/>
      <c r="G81" s="29"/>
      <c r="H81" s="28">
        <f t="shared" si="5"/>
        <v>0</v>
      </c>
      <c r="I81" s="28"/>
      <c r="J81" s="28"/>
      <c r="K81" s="29" t="str">
        <f>IFERROR(VLOOKUP(C81,LISTA.1!A$1:E$25,5,FALSE),"")</f>
        <v/>
      </c>
      <c r="L81" s="29" t="str">
        <f>IFERROR(VLOOKUP(C81,LISTA.1!A$2:E$26,4,FALSE),"")</f>
        <v/>
      </c>
      <c r="M81" s="29"/>
      <c r="N81" s="29"/>
      <c r="O81" s="49"/>
      <c r="P81" s="76"/>
    </row>
    <row r="82" spans="1:16" s="23" customFormat="1" ht="28.8" customHeight="1" x14ac:dyDescent="0.3">
      <c r="A82" s="47"/>
      <c r="B82" s="24"/>
      <c r="C82" s="24"/>
      <c r="D82" s="26"/>
      <c r="E82" s="29"/>
      <c r="F82" s="29"/>
      <c r="G82" s="29"/>
      <c r="H82" s="28">
        <f t="shared" si="5"/>
        <v>0</v>
      </c>
      <c r="I82" s="28"/>
      <c r="J82" s="28"/>
      <c r="K82" s="29" t="str">
        <f>IFERROR(VLOOKUP(C82,LISTA.1!A$1:E$25,5,FALSE),"")</f>
        <v/>
      </c>
      <c r="L82" s="29" t="str">
        <f>IFERROR(VLOOKUP(C82,LISTA.1!A$2:E$26,4,FALSE),"")</f>
        <v/>
      </c>
      <c r="M82" s="29"/>
      <c r="N82" s="29"/>
      <c r="O82" s="49"/>
      <c r="P82" s="76"/>
    </row>
    <row r="83" spans="1:16" s="23" customFormat="1" ht="28.8" customHeight="1" x14ac:dyDescent="0.3">
      <c r="A83" s="47"/>
      <c r="B83" s="24"/>
      <c r="C83" s="24"/>
      <c r="D83" s="26"/>
      <c r="E83" s="29"/>
      <c r="F83" s="29"/>
      <c r="G83" s="29"/>
      <c r="H83" s="28">
        <f t="shared" si="5"/>
        <v>0</v>
      </c>
      <c r="I83" s="28"/>
      <c r="J83" s="28"/>
      <c r="K83" s="29" t="str">
        <f>IFERROR(VLOOKUP(C83,LISTA.1!A$1:E$25,5,FALSE),"")</f>
        <v/>
      </c>
      <c r="L83" s="29" t="str">
        <f>IFERROR(VLOOKUP(C83,LISTA.1!A$2:E$26,4,FALSE),"")</f>
        <v/>
      </c>
      <c r="M83" s="29"/>
      <c r="N83" s="29"/>
      <c r="O83" s="49"/>
      <c r="P83" s="76"/>
    </row>
    <row r="84" spans="1:16" s="23" customFormat="1" ht="28.8" customHeight="1" x14ac:dyDescent="0.3">
      <c r="A84" s="47"/>
      <c r="B84" s="24"/>
      <c r="C84" s="24"/>
      <c r="D84" s="26"/>
      <c r="E84" s="29"/>
      <c r="F84" s="29"/>
      <c r="G84" s="29"/>
      <c r="H84" s="28">
        <f t="shared" si="5"/>
        <v>0</v>
      </c>
      <c r="I84" s="28"/>
      <c r="J84" s="28"/>
      <c r="K84" s="29" t="str">
        <f>IFERROR(VLOOKUP(C84,LISTA.1!A$1:E$25,5,FALSE),"")</f>
        <v/>
      </c>
      <c r="L84" s="29" t="str">
        <f>IFERROR(VLOOKUP(C84,LISTA.1!A$2:E$26,4,FALSE),"")</f>
        <v/>
      </c>
      <c r="M84" s="29"/>
      <c r="N84" s="29"/>
      <c r="O84" s="49"/>
      <c r="P84" s="76"/>
    </row>
    <row r="85" spans="1:16" s="23" customFormat="1" ht="28.8" customHeight="1" x14ac:dyDescent="0.3">
      <c r="A85" s="47"/>
      <c r="B85" s="24"/>
      <c r="C85" s="24"/>
      <c r="D85" s="26"/>
      <c r="E85" s="29"/>
      <c r="F85" s="29"/>
      <c r="G85" s="29"/>
      <c r="H85" s="28">
        <f t="shared" si="5"/>
        <v>0</v>
      </c>
      <c r="I85" s="28"/>
      <c r="J85" s="28"/>
      <c r="K85" s="29" t="str">
        <f>IFERROR(VLOOKUP(C85,LISTA.1!A$1:E$25,5,FALSE),"")</f>
        <v/>
      </c>
      <c r="L85" s="29" t="str">
        <f>IFERROR(VLOOKUP(C85,LISTA.1!A$2:E$26,4,FALSE),"")</f>
        <v/>
      </c>
      <c r="M85" s="29"/>
      <c r="N85" s="29"/>
      <c r="O85" s="49"/>
      <c r="P85" s="76"/>
    </row>
    <row r="86" spans="1:16" s="23" customFormat="1" ht="28.8" customHeight="1" x14ac:dyDescent="0.3">
      <c r="A86" s="47"/>
      <c r="B86" s="24"/>
      <c r="C86" s="24"/>
      <c r="D86" s="26"/>
      <c r="E86" s="29"/>
      <c r="F86" s="29"/>
      <c r="G86" s="29"/>
      <c r="H86" s="28">
        <f t="shared" si="5"/>
        <v>0</v>
      </c>
      <c r="I86" s="28"/>
      <c r="J86" s="28"/>
      <c r="K86" s="29" t="str">
        <f>IFERROR(VLOOKUP(C86,LISTA.1!A$1:E$25,5,FALSE),"")</f>
        <v/>
      </c>
      <c r="L86" s="29" t="str">
        <f>IFERROR(VLOOKUP(C86,LISTA.1!A$2:E$26,4,FALSE),"")</f>
        <v/>
      </c>
      <c r="M86" s="29"/>
      <c r="N86" s="29"/>
      <c r="O86" s="49"/>
      <c r="P86" s="76"/>
    </row>
    <row r="87" spans="1:16" s="23" customFormat="1" ht="28.8" customHeight="1" x14ac:dyDescent="0.3">
      <c r="A87" s="47"/>
      <c r="B87" s="24"/>
      <c r="C87" s="24"/>
      <c r="D87" s="26"/>
      <c r="E87" s="29"/>
      <c r="F87" s="29"/>
      <c r="G87" s="29"/>
      <c r="H87" s="28">
        <f t="shared" si="5"/>
        <v>0</v>
      </c>
      <c r="I87" s="28"/>
      <c r="J87" s="28"/>
      <c r="K87" s="29" t="str">
        <f>IFERROR(VLOOKUP(C87,LISTA.1!A$1:E$25,5,FALSE),"")</f>
        <v/>
      </c>
      <c r="L87" s="29" t="str">
        <f>IFERROR(VLOOKUP(C87,LISTA.1!A$2:E$26,4,FALSE),"")</f>
        <v/>
      </c>
      <c r="M87" s="29"/>
      <c r="N87" s="29"/>
      <c r="O87" s="49"/>
      <c r="P87" s="76"/>
    </row>
    <row r="88" spans="1:16" s="23" customFormat="1" ht="28.8" customHeight="1" x14ac:dyDescent="0.3">
      <c r="A88" s="47"/>
      <c r="B88" s="24"/>
      <c r="C88" s="24"/>
      <c r="D88" s="26"/>
      <c r="E88" s="29"/>
      <c r="F88" s="29"/>
      <c r="G88" s="29"/>
      <c r="H88" s="28">
        <f t="shared" si="5"/>
        <v>0</v>
      </c>
      <c r="I88" s="28"/>
      <c r="J88" s="28"/>
      <c r="K88" s="29" t="str">
        <f>IFERROR(VLOOKUP(C88,LISTA.1!A$1:E$25,5,FALSE),"")</f>
        <v/>
      </c>
      <c r="L88" s="29" t="str">
        <f>IFERROR(VLOOKUP(C88,LISTA.1!A$2:E$26,4,FALSE),"")</f>
        <v/>
      </c>
      <c r="M88" s="29"/>
      <c r="N88" s="29"/>
      <c r="O88" s="49"/>
      <c r="P88" s="76"/>
    </row>
    <row r="89" spans="1:16" s="23" customFormat="1" ht="28.8" customHeight="1" x14ac:dyDescent="0.3">
      <c r="A89" s="47"/>
      <c r="B89" s="24"/>
      <c r="C89" s="24"/>
      <c r="D89" s="26"/>
      <c r="E89" s="29"/>
      <c r="F89" s="29"/>
      <c r="G89" s="29"/>
      <c r="H89" s="28">
        <f t="shared" si="5"/>
        <v>0</v>
      </c>
      <c r="I89" s="28"/>
      <c r="J89" s="28"/>
      <c r="K89" s="29" t="str">
        <f>IFERROR(VLOOKUP(C89,LISTA.1!A$1:E$25,5,FALSE),"")</f>
        <v/>
      </c>
      <c r="L89" s="29" t="str">
        <f>IFERROR(VLOOKUP(C89,LISTA.1!A$2:E$26,4,FALSE),"")</f>
        <v/>
      </c>
      <c r="M89" s="29"/>
      <c r="N89" s="29"/>
      <c r="O89" s="49"/>
      <c r="P89" s="76"/>
    </row>
    <row r="90" spans="1:16" s="23" customFormat="1" ht="28.8" customHeight="1" x14ac:dyDescent="0.3">
      <c r="A90" s="47"/>
      <c r="B90" s="24"/>
      <c r="C90" s="24"/>
      <c r="D90" s="26"/>
      <c r="E90" s="29"/>
      <c r="F90" s="29"/>
      <c r="G90" s="29"/>
      <c r="H90" s="28">
        <f t="shared" si="5"/>
        <v>0</v>
      </c>
      <c r="I90" s="28"/>
      <c r="J90" s="28"/>
      <c r="K90" s="29" t="str">
        <f>IFERROR(VLOOKUP(C90,LISTA.1!A$1:E$25,5,FALSE),"")</f>
        <v/>
      </c>
      <c r="L90" s="29" t="str">
        <f>IFERROR(VLOOKUP(C90,LISTA.1!A$2:E$26,4,FALSE),"")</f>
        <v/>
      </c>
      <c r="M90" s="29"/>
      <c r="N90" s="29"/>
      <c r="O90" s="49"/>
      <c r="P90" s="76"/>
    </row>
    <row r="91" spans="1:16" s="23" customFormat="1" ht="28.8" customHeight="1" x14ac:dyDescent="0.3">
      <c r="A91" s="47"/>
      <c r="B91" s="24"/>
      <c r="C91" s="24"/>
      <c r="D91" s="26"/>
      <c r="E91" s="29"/>
      <c r="F91" s="29"/>
      <c r="G91" s="29"/>
      <c r="H91" s="28">
        <f t="shared" si="5"/>
        <v>0</v>
      </c>
      <c r="I91" s="28"/>
      <c r="J91" s="28"/>
      <c r="K91" s="29" t="str">
        <f>IFERROR(VLOOKUP(C91,LISTA.1!A$1:E$25,5,FALSE),"")</f>
        <v/>
      </c>
      <c r="L91" s="29" t="str">
        <f>IFERROR(VLOOKUP(C91,LISTA.1!A$2:E$26,4,FALSE),"")</f>
        <v/>
      </c>
      <c r="M91" s="29"/>
      <c r="N91" s="29"/>
      <c r="O91" s="49"/>
      <c r="P91" s="76"/>
    </row>
    <row r="92" spans="1:16" s="23" customFormat="1" ht="28.8" customHeight="1" x14ac:dyDescent="0.3">
      <c r="A92" s="47"/>
      <c r="B92" s="24"/>
      <c r="C92" s="24"/>
      <c r="D92" s="26"/>
      <c r="E92" s="29"/>
      <c r="F92" s="29"/>
      <c r="G92" s="29"/>
      <c r="H92" s="28">
        <f t="shared" si="5"/>
        <v>0</v>
      </c>
      <c r="I92" s="28"/>
      <c r="J92" s="28"/>
      <c r="K92" s="29" t="str">
        <f>IFERROR(VLOOKUP(C92,LISTA.1!A$1:E$25,5,FALSE),"")</f>
        <v/>
      </c>
      <c r="L92" s="29" t="str">
        <f>IFERROR(VLOOKUP(C92,LISTA.1!A$2:E$26,4,FALSE),"")</f>
        <v/>
      </c>
      <c r="M92" s="29"/>
      <c r="N92" s="29"/>
      <c r="O92" s="49"/>
      <c r="P92" s="76"/>
    </row>
    <row r="93" spans="1:16" s="23" customFormat="1" ht="28.8" customHeight="1" x14ac:dyDescent="0.3">
      <c r="A93" s="47"/>
      <c r="B93" s="24"/>
      <c r="C93" s="24"/>
      <c r="D93" s="26"/>
      <c r="E93" s="29"/>
      <c r="F93" s="29"/>
      <c r="G93" s="29"/>
      <c r="H93" s="28">
        <f t="shared" si="5"/>
        <v>0</v>
      </c>
      <c r="I93" s="28"/>
      <c r="J93" s="28"/>
      <c r="K93" s="29" t="str">
        <f>IFERROR(VLOOKUP(C93,LISTA.1!A$1:E$25,5,FALSE),"")</f>
        <v/>
      </c>
      <c r="L93" s="29" t="str">
        <f>IFERROR(VLOOKUP(C93,LISTA.1!A$2:E$26,4,FALSE),"")</f>
        <v/>
      </c>
      <c r="M93" s="29"/>
      <c r="N93" s="29"/>
      <c r="O93" s="49"/>
      <c r="P93" s="76"/>
    </row>
    <row r="94" spans="1:16" s="23" customFormat="1" ht="28.8" customHeight="1" x14ac:dyDescent="0.3">
      <c r="A94" s="47"/>
      <c r="B94" s="24"/>
      <c r="C94" s="24"/>
      <c r="D94" s="26"/>
      <c r="E94" s="29"/>
      <c r="F94" s="29"/>
      <c r="G94" s="29"/>
      <c r="H94" s="28">
        <f t="shared" si="5"/>
        <v>0</v>
      </c>
      <c r="I94" s="28"/>
      <c r="J94" s="28"/>
      <c r="K94" s="29" t="str">
        <f>IFERROR(VLOOKUP(C94,LISTA.1!A$1:E$25,5,FALSE),"")</f>
        <v/>
      </c>
      <c r="L94" s="29" t="str">
        <f>IFERROR(VLOOKUP(C94,LISTA.1!A$2:E$26,4,FALSE),"")</f>
        <v/>
      </c>
      <c r="M94" s="29"/>
      <c r="N94" s="29"/>
      <c r="O94" s="49"/>
      <c r="P94" s="76"/>
    </row>
    <row r="95" spans="1:16" s="23" customFormat="1" ht="28.8" customHeight="1" x14ac:dyDescent="0.3">
      <c r="A95" s="47"/>
      <c r="B95" s="24"/>
      <c r="C95" s="24"/>
      <c r="D95" s="26"/>
      <c r="E95" s="29"/>
      <c r="F95" s="29"/>
      <c r="G95" s="29"/>
      <c r="H95" s="28">
        <f t="shared" si="5"/>
        <v>0</v>
      </c>
      <c r="I95" s="28"/>
      <c r="J95" s="28"/>
      <c r="K95" s="29" t="str">
        <f>IFERROR(VLOOKUP(C95,LISTA.1!A$1:E$25,5,FALSE),"")</f>
        <v/>
      </c>
      <c r="L95" s="29" t="str">
        <f>IFERROR(VLOOKUP(C95,LISTA.1!A$2:E$26,4,FALSE),"")</f>
        <v/>
      </c>
      <c r="M95" s="29"/>
      <c r="N95" s="29"/>
      <c r="O95" s="49"/>
      <c r="P95" s="76"/>
    </row>
    <row r="96" spans="1:16" s="23" customFormat="1" ht="28.8" customHeight="1" x14ac:dyDescent="0.3">
      <c r="A96" s="47"/>
      <c r="B96" s="24"/>
      <c r="C96" s="24"/>
      <c r="D96" s="26"/>
      <c r="E96" s="29"/>
      <c r="F96" s="29"/>
      <c r="G96" s="29"/>
      <c r="H96" s="28">
        <f t="shared" si="5"/>
        <v>0</v>
      </c>
      <c r="I96" s="28"/>
      <c r="J96" s="28"/>
      <c r="K96" s="29" t="str">
        <f>IFERROR(VLOOKUP(C96,LISTA.1!A$1:E$25,5,FALSE),"")</f>
        <v/>
      </c>
      <c r="L96" s="29" t="str">
        <f>IFERROR(VLOOKUP(C96,LISTA.1!A$2:E$26,4,FALSE),"")</f>
        <v/>
      </c>
      <c r="M96" s="29"/>
      <c r="N96" s="29"/>
      <c r="O96" s="49"/>
      <c r="P96" s="76"/>
    </row>
    <row r="97" spans="1:16" s="23" customFormat="1" ht="28.8" customHeight="1" x14ac:dyDescent="0.3">
      <c r="A97" s="47"/>
      <c r="B97" s="24"/>
      <c r="C97" s="24"/>
      <c r="D97" s="26"/>
      <c r="E97" s="29"/>
      <c r="F97" s="29"/>
      <c r="G97" s="29"/>
      <c r="H97" s="28">
        <f t="shared" si="5"/>
        <v>0</v>
      </c>
      <c r="I97" s="28"/>
      <c r="J97" s="28"/>
      <c r="K97" s="29" t="str">
        <f>IFERROR(VLOOKUP(C97,LISTA.1!A$1:E$25,5,FALSE),"")</f>
        <v/>
      </c>
      <c r="L97" s="29" t="str">
        <f>IFERROR(VLOOKUP(C97,LISTA.1!A$2:E$26,4,FALSE),"")</f>
        <v/>
      </c>
      <c r="M97" s="29"/>
      <c r="N97" s="29"/>
      <c r="O97" s="49"/>
      <c r="P97" s="76"/>
    </row>
    <row r="98" spans="1:16" s="23" customFormat="1" ht="28.8" customHeight="1" x14ac:dyDescent="0.3">
      <c r="A98" s="47"/>
      <c r="B98" s="24"/>
      <c r="C98" s="24"/>
      <c r="D98" s="26"/>
      <c r="E98" s="29"/>
      <c r="F98" s="29"/>
      <c r="G98" s="29"/>
      <c r="H98" s="28">
        <f t="shared" si="5"/>
        <v>0</v>
      </c>
      <c r="I98" s="28"/>
      <c r="J98" s="28"/>
      <c r="K98" s="29" t="str">
        <f>IFERROR(VLOOKUP(C98,LISTA.1!A$1:E$25,5,FALSE),"")</f>
        <v/>
      </c>
      <c r="L98" s="29" t="str">
        <f>IFERROR(VLOOKUP(C98,LISTA.1!A$2:E$26,4,FALSE),"")</f>
        <v/>
      </c>
      <c r="M98" s="29"/>
      <c r="N98" s="29"/>
      <c r="O98" s="49"/>
      <c r="P98" s="76"/>
    </row>
    <row r="99" spans="1:16" s="23" customFormat="1" ht="28.8" customHeight="1" x14ac:dyDescent="0.3">
      <c r="A99" s="47"/>
      <c r="B99" s="24"/>
      <c r="C99" s="24"/>
      <c r="D99" s="26"/>
      <c r="E99" s="29"/>
      <c r="F99" s="29"/>
      <c r="G99" s="29"/>
      <c r="H99" s="28">
        <f t="shared" si="5"/>
        <v>0</v>
      </c>
      <c r="I99" s="28"/>
      <c r="J99" s="28"/>
      <c r="K99" s="29" t="str">
        <f>IFERROR(VLOOKUP(C99,LISTA.1!A$1:E$25,5,FALSE),"")</f>
        <v/>
      </c>
      <c r="L99" s="29" t="str">
        <f>IFERROR(VLOOKUP(C99,LISTA.1!A$2:E$26,4,FALSE),"")</f>
        <v/>
      </c>
      <c r="M99" s="29"/>
      <c r="N99" s="29"/>
      <c r="O99" s="49"/>
      <c r="P99" s="76"/>
    </row>
    <row r="100" spans="1:16" s="23" customFormat="1" x14ac:dyDescent="0.3">
      <c r="A100" s="47"/>
      <c r="B100" s="24"/>
      <c r="C100" s="24"/>
      <c r="D100" s="26"/>
      <c r="E100" s="29"/>
      <c r="F100" s="29"/>
      <c r="G100" s="29"/>
      <c r="H100" s="28">
        <f t="shared" si="5"/>
        <v>0</v>
      </c>
      <c r="I100" s="28"/>
      <c r="J100" s="28"/>
      <c r="K100" s="29" t="str">
        <f>IFERROR(VLOOKUP(C100,LISTA.1!A$1:E$25,5,FALSE),"")</f>
        <v/>
      </c>
      <c r="L100" s="29" t="str">
        <f>IFERROR(VLOOKUP(C100,LISTA.1!A$2:E$26,4,FALSE),"")</f>
        <v/>
      </c>
      <c r="M100" s="29"/>
      <c r="N100" s="29"/>
      <c r="O100" s="49"/>
      <c r="P100" s="76"/>
    </row>
    <row r="101" spans="1:16" s="23" customFormat="1" x14ac:dyDescent="0.3">
      <c r="A101" s="47"/>
      <c r="B101" s="24"/>
      <c r="C101" s="24"/>
      <c r="D101" s="26"/>
      <c r="E101" s="29"/>
      <c r="F101" s="29"/>
      <c r="G101" s="29"/>
      <c r="H101" s="28">
        <f t="shared" si="5"/>
        <v>0</v>
      </c>
      <c r="I101" s="28"/>
      <c r="J101" s="28"/>
      <c r="K101" s="29" t="str">
        <f>IFERROR(VLOOKUP(C101,LISTA.1!A$1:E$25,5,FALSE),"")</f>
        <v/>
      </c>
      <c r="L101" s="29" t="str">
        <f>IFERROR(VLOOKUP(C101,LISTA.1!A$2:E$26,4,FALSE),"")</f>
        <v/>
      </c>
      <c r="M101" s="29"/>
      <c r="N101" s="29"/>
      <c r="O101" s="49"/>
      <c r="P101" s="76"/>
    </row>
    <row r="102" spans="1:16" s="23" customFormat="1" x14ac:dyDescent="0.3">
      <c r="A102" s="47"/>
      <c r="B102" s="24"/>
      <c r="C102" s="24"/>
      <c r="D102" s="26"/>
      <c r="E102" s="29"/>
      <c r="F102" s="29"/>
      <c r="G102" s="29"/>
      <c r="H102" s="28">
        <f t="shared" si="5"/>
        <v>0</v>
      </c>
      <c r="I102" s="28"/>
      <c r="J102" s="28"/>
      <c r="K102" s="29" t="str">
        <f>IFERROR(VLOOKUP(C102,LISTA.1!A$1:E$25,5,FALSE),"")</f>
        <v/>
      </c>
      <c r="L102" s="29" t="str">
        <f>IFERROR(VLOOKUP(C102,LISTA.1!A$2:E$26,4,FALSE),"")</f>
        <v/>
      </c>
      <c r="M102" s="29"/>
      <c r="N102" s="29"/>
      <c r="O102" s="49"/>
      <c r="P102" s="76"/>
    </row>
    <row r="103" spans="1:16" s="23" customFormat="1" x14ac:dyDescent="0.3">
      <c r="A103" s="47"/>
      <c r="B103" s="24"/>
      <c r="C103" s="24"/>
      <c r="D103" s="26"/>
      <c r="E103" s="29"/>
      <c r="F103" s="29"/>
      <c r="G103" s="29"/>
      <c r="H103" s="28">
        <f t="shared" si="5"/>
        <v>0</v>
      </c>
      <c r="I103" s="28"/>
      <c r="J103" s="28"/>
      <c r="K103" s="29" t="str">
        <f>IFERROR(VLOOKUP(C103,LISTA.1!A$1:E$25,5,FALSE),"")</f>
        <v/>
      </c>
      <c r="L103" s="29" t="str">
        <f>IFERROR(VLOOKUP(C103,LISTA.1!A$2:E$26,4,FALSE),"")</f>
        <v/>
      </c>
      <c r="M103" s="29"/>
      <c r="N103" s="29"/>
      <c r="O103" s="49"/>
      <c r="P103" s="76"/>
    </row>
    <row r="104" spans="1:16" s="23" customFormat="1" x14ac:dyDescent="0.3">
      <c r="A104" s="47"/>
      <c r="B104" s="24"/>
      <c r="C104" s="24"/>
      <c r="D104" s="26"/>
      <c r="E104" s="29"/>
      <c r="F104" s="29"/>
      <c r="G104" s="29"/>
      <c r="H104" s="28">
        <f t="shared" si="5"/>
        <v>0</v>
      </c>
      <c r="I104" s="28"/>
      <c r="J104" s="28"/>
      <c r="K104" s="29" t="str">
        <f>IFERROR(VLOOKUP(C104,LISTA.1!A$1:E$25,5,FALSE),"")</f>
        <v/>
      </c>
      <c r="L104" s="29" t="str">
        <f>IFERROR(VLOOKUP(C104,LISTA.1!A$2:E$26,4,FALSE),"")</f>
        <v/>
      </c>
      <c r="M104" s="29"/>
      <c r="N104" s="29"/>
      <c r="O104" s="49"/>
      <c r="P104" s="76"/>
    </row>
    <row r="105" spans="1:16" s="23" customFormat="1" x14ac:dyDescent="0.3">
      <c r="A105" s="47"/>
      <c r="B105" s="24"/>
      <c r="C105" s="24"/>
      <c r="D105" s="26"/>
      <c r="E105" s="29"/>
      <c r="F105" s="29"/>
      <c r="G105" s="29"/>
      <c r="H105" s="28">
        <f t="shared" si="5"/>
        <v>0</v>
      </c>
      <c r="I105" s="28"/>
      <c r="J105" s="28"/>
      <c r="K105" s="29" t="str">
        <f>IFERROR(VLOOKUP(C105,LISTA.1!A$1:E$25,5,FALSE),"")</f>
        <v/>
      </c>
      <c r="L105" s="29" t="str">
        <f>IFERROR(VLOOKUP(C105,LISTA.1!A$2:E$26,4,FALSE),"")</f>
        <v/>
      </c>
      <c r="M105" s="29"/>
      <c r="N105" s="29"/>
      <c r="O105" s="49"/>
      <c r="P105" s="76"/>
    </row>
    <row r="106" spans="1:16" s="23" customFormat="1" x14ac:dyDescent="0.3">
      <c r="A106" s="47"/>
      <c r="B106" s="24"/>
      <c r="C106" s="24"/>
      <c r="D106" s="26"/>
      <c r="E106" s="29"/>
      <c r="F106" s="29"/>
      <c r="G106" s="29"/>
      <c r="H106" s="28">
        <f t="shared" si="5"/>
        <v>0</v>
      </c>
      <c r="I106" s="28"/>
      <c r="J106" s="28"/>
      <c r="K106" s="29" t="str">
        <f>IFERROR(VLOOKUP(C106,LISTA.1!A$1:E$25,5,FALSE),"")</f>
        <v/>
      </c>
      <c r="L106" s="29" t="str">
        <f>IFERROR(VLOOKUP(C106,LISTA.1!A$2:E$26,4,FALSE),"")</f>
        <v/>
      </c>
      <c r="M106" s="29"/>
      <c r="N106" s="29"/>
      <c r="O106" s="49"/>
      <c r="P106" s="76"/>
    </row>
    <row r="107" spans="1:16" s="23" customFormat="1" x14ac:dyDescent="0.3">
      <c r="A107" s="47"/>
      <c r="B107" s="24"/>
      <c r="C107" s="24"/>
      <c r="D107" s="26"/>
      <c r="E107" s="29"/>
      <c r="F107" s="29"/>
      <c r="G107" s="29"/>
      <c r="H107" s="28">
        <f t="shared" si="5"/>
        <v>0</v>
      </c>
      <c r="I107" s="28"/>
      <c r="J107" s="28"/>
      <c r="K107" s="29" t="str">
        <f>IFERROR(VLOOKUP(C107,LISTA.1!A$1:E$25,5,FALSE),"")</f>
        <v/>
      </c>
      <c r="L107" s="29" t="str">
        <f>IFERROR(VLOOKUP(C107,LISTA.1!A$2:E$26,4,FALSE),"")</f>
        <v/>
      </c>
      <c r="M107" s="29"/>
      <c r="N107" s="29"/>
      <c r="O107" s="49"/>
      <c r="P107" s="76"/>
    </row>
    <row r="108" spans="1:16" s="23" customFormat="1" x14ac:dyDescent="0.3">
      <c r="A108" s="47"/>
      <c r="B108" s="24"/>
      <c r="C108" s="24"/>
      <c r="D108" s="26"/>
      <c r="E108" s="29"/>
      <c r="F108" s="29"/>
      <c r="G108" s="29"/>
      <c r="H108" s="28">
        <f t="shared" si="5"/>
        <v>0</v>
      </c>
      <c r="I108" s="28"/>
      <c r="J108" s="28"/>
      <c r="K108" s="29" t="str">
        <f>IFERROR(VLOOKUP(C108,LISTA.1!A$1:E$25,5,FALSE),"")</f>
        <v/>
      </c>
      <c r="L108" s="29" t="str">
        <f>IFERROR(VLOOKUP(C108,LISTA.1!A$2:E$26,4,FALSE),"")</f>
        <v/>
      </c>
      <c r="M108" s="29"/>
      <c r="N108" s="29"/>
      <c r="O108" s="49"/>
      <c r="P108" s="76"/>
    </row>
    <row r="109" spans="1:16" s="23" customFormat="1" x14ac:dyDescent="0.3">
      <c r="A109" s="47"/>
      <c r="B109" s="24"/>
      <c r="C109" s="24"/>
      <c r="D109" s="26"/>
      <c r="E109" s="29"/>
      <c r="F109" s="29"/>
      <c r="G109" s="29"/>
      <c r="H109" s="28">
        <f t="shared" si="5"/>
        <v>0</v>
      </c>
      <c r="I109" s="28"/>
      <c r="J109" s="28"/>
      <c r="K109" s="29" t="str">
        <f>IFERROR(VLOOKUP(C109,LISTA.1!A$1:E$25,5,FALSE),"")</f>
        <v/>
      </c>
      <c r="L109" s="29" t="str">
        <f>IFERROR(VLOOKUP(C109,LISTA.1!A$2:E$26,4,FALSE),"")</f>
        <v/>
      </c>
      <c r="M109" s="29"/>
      <c r="N109" s="29"/>
      <c r="O109" s="49"/>
      <c r="P109" s="76"/>
    </row>
    <row r="110" spans="1:16" s="23" customFormat="1" x14ac:dyDescent="0.3">
      <c r="A110" s="47"/>
      <c r="B110" s="24"/>
      <c r="C110" s="24"/>
      <c r="D110" s="26"/>
      <c r="E110" s="29"/>
      <c r="F110" s="29"/>
      <c r="G110" s="29"/>
      <c r="H110" s="28">
        <f t="shared" si="5"/>
        <v>0</v>
      </c>
      <c r="I110" s="28"/>
      <c r="J110" s="28"/>
      <c r="K110" s="29" t="str">
        <f>IFERROR(VLOOKUP(C110,LISTA.1!A$1:E$25,5,FALSE),"")</f>
        <v/>
      </c>
      <c r="L110" s="29" t="str">
        <f>IFERROR(VLOOKUP(C110,LISTA.1!A$2:E$26,4,FALSE),"")</f>
        <v/>
      </c>
      <c r="M110" s="29"/>
      <c r="N110" s="29"/>
      <c r="O110" s="49"/>
      <c r="P110" s="76"/>
    </row>
    <row r="111" spans="1:16" s="23" customFormat="1" x14ac:dyDescent="0.3">
      <c r="A111" s="47"/>
      <c r="B111" s="24"/>
      <c r="C111" s="24"/>
      <c r="D111" s="26"/>
      <c r="E111" s="29"/>
      <c r="F111" s="29"/>
      <c r="G111" s="29"/>
      <c r="H111" s="28">
        <f t="shared" si="5"/>
        <v>0</v>
      </c>
      <c r="I111" s="28"/>
      <c r="J111" s="28"/>
      <c r="K111" s="29" t="str">
        <f>IFERROR(VLOOKUP(C111,LISTA.1!A$1:E$25,5,FALSE),"")</f>
        <v/>
      </c>
      <c r="L111" s="29" t="str">
        <f>IFERROR(VLOOKUP(C111,LISTA.1!A$2:E$26,4,FALSE),"")</f>
        <v/>
      </c>
      <c r="M111" s="29"/>
      <c r="N111" s="29"/>
      <c r="O111" s="49"/>
      <c r="P111" s="76"/>
    </row>
    <row r="112" spans="1:16" s="23" customFormat="1" x14ac:dyDescent="0.3">
      <c r="A112" s="47"/>
      <c r="B112" s="24"/>
      <c r="C112" s="24"/>
      <c r="D112" s="26"/>
      <c r="E112" s="29"/>
      <c r="F112" s="29"/>
      <c r="G112" s="29"/>
      <c r="H112" s="28">
        <f t="shared" si="5"/>
        <v>0</v>
      </c>
      <c r="I112" s="28"/>
      <c r="J112" s="28"/>
      <c r="K112" s="29" t="str">
        <f>IFERROR(VLOOKUP(C112,LISTA.1!A$1:E$25,5,FALSE),"")</f>
        <v/>
      </c>
      <c r="L112" s="29" t="str">
        <f>IFERROR(VLOOKUP(C112,LISTA.1!A$2:E$26,4,FALSE),"")</f>
        <v/>
      </c>
      <c r="M112" s="29"/>
      <c r="N112" s="29"/>
      <c r="O112" s="49"/>
      <c r="P112" s="76"/>
    </row>
    <row r="113" spans="1:16" s="23" customFormat="1" x14ac:dyDescent="0.3">
      <c r="A113" s="47"/>
      <c r="B113" s="24"/>
      <c r="C113" s="24"/>
      <c r="D113" s="26"/>
      <c r="E113" s="29"/>
      <c r="F113" s="29"/>
      <c r="G113" s="29"/>
      <c r="H113" s="28">
        <f t="shared" si="5"/>
        <v>0</v>
      </c>
      <c r="I113" s="28"/>
      <c r="J113" s="28"/>
      <c r="K113" s="29" t="str">
        <f>IFERROR(VLOOKUP(C113,LISTA.1!A$1:E$25,5,FALSE),"")</f>
        <v/>
      </c>
      <c r="L113" s="29" t="str">
        <f>IFERROR(VLOOKUP(C113,LISTA.1!A$2:E$26,4,FALSE),"")</f>
        <v/>
      </c>
      <c r="M113" s="29"/>
      <c r="N113" s="29"/>
      <c r="O113" s="49"/>
      <c r="P113" s="76"/>
    </row>
    <row r="114" spans="1:16" s="23" customFormat="1" x14ac:dyDescent="0.3">
      <c r="A114" s="47"/>
      <c r="B114" s="24"/>
      <c r="C114" s="24"/>
      <c r="D114" s="26"/>
      <c r="E114" s="29"/>
      <c r="F114" s="29"/>
      <c r="G114" s="29"/>
      <c r="H114" s="28">
        <f t="shared" si="5"/>
        <v>0</v>
      </c>
      <c r="I114" s="28"/>
      <c r="J114" s="28"/>
      <c r="K114" s="29" t="str">
        <f>IFERROR(VLOOKUP(C114,LISTA.1!A$1:E$25,5,FALSE),"")</f>
        <v/>
      </c>
      <c r="L114" s="29" t="str">
        <f>IFERROR(VLOOKUP(C114,LISTA.1!A$2:E$26,4,FALSE),"")</f>
        <v/>
      </c>
      <c r="M114" s="29"/>
      <c r="N114" s="29"/>
      <c r="O114" s="49"/>
      <c r="P114" s="76"/>
    </row>
    <row r="115" spans="1:16" s="23" customFormat="1" x14ac:dyDescent="0.3">
      <c r="A115" s="47"/>
      <c r="B115" s="24"/>
      <c r="C115" s="24"/>
      <c r="D115" s="26"/>
      <c r="E115" s="29"/>
      <c r="F115" s="29"/>
      <c r="G115" s="29"/>
      <c r="H115" s="28">
        <f t="shared" si="5"/>
        <v>0</v>
      </c>
      <c r="I115" s="28"/>
      <c r="J115" s="28"/>
      <c r="K115" s="29" t="str">
        <f>IFERROR(VLOOKUP(C115,LISTA.1!A$1:E$25,5,FALSE),"")</f>
        <v/>
      </c>
      <c r="L115" s="29" t="str">
        <f>IFERROR(VLOOKUP(C115,LISTA.1!A$2:E$26,4,FALSE),"")</f>
        <v/>
      </c>
      <c r="M115" s="29"/>
      <c r="N115" s="29"/>
      <c r="O115" s="49"/>
      <c r="P115" s="76"/>
    </row>
    <row r="116" spans="1:16" s="23" customFormat="1" x14ac:dyDescent="0.3">
      <c r="A116" s="47"/>
      <c r="B116" s="24"/>
      <c r="C116" s="24"/>
      <c r="D116" s="26"/>
      <c r="E116" s="29"/>
      <c r="F116" s="29"/>
      <c r="G116" s="29"/>
      <c r="H116" s="28">
        <f t="shared" si="5"/>
        <v>0</v>
      </c>
      <c r="I116" s="28"/>
      <c r="J116" s="28"/>
      <c r="K116" s="29" t="str">
        <f>IFERROR(VLOOKUP(C116,LISTA.1!A$1:E$25,5,FALSE),"")</f>
        <v/>
      </c>
      <c r="L116" s="29" t="str">
        <f>IFERROR(VLOOKUP(C116,LISTA.1!A$2:E$26,4,FALSE),"")</f>
        <v/>
      </c>
      <c r="M116" s="29"/>
      <c r="N116" s="29"/>
      <c r="O116" s="49"/>
      <c r="P116" s="76"/>
    </row>
    <row r="117" spans="1:16" s="23" customFormat="1" x14ac:dyDescent="0.3">
      <c r="A117" s="47"/>
      <c r="B117" s="24"/>
      <c r="C117" s="24"/>
      <c r="D117" s="26"/>
      <c r="E117" s="29"/>
      <c r="F117" s="29"/>
      <c r="G117" s="29"/>
      <c r="H117" s="28">
        <f t="shared" si="5"/>
        <v>0</v>
      </c>
      <c r="I117" s="28"/>
      <c r="J117" s="28"/>
      <c r="K117" s="29" t="str">
        <f>IFERROR(VLOOKUP(C117,LISTA.1!A$1:E$25,5,FALSE),"")</f>
        <v/>
      </c>
      <c r="L117" s="29" t="str">
        <f>IFERROR(VLOOKUP(C117,LISTA.1!A$2:E$26,4,FALSE),"")</f>
        <v/>
      </c>
      <c r="M117" s="29"/>
      <c r="N117" s="29"/>
      <c r="O117" s="49"/>
      <c r="P117" s="76"/>
    </row>
    <row r="118" spans="1:16" s="23" customFormat="1" x14ac:dyDescent="0.3">
      <c r="A118" s="47"/>
      <c r="B118" s="24"/>
      <c r="C118" s="24"/>
      <c r="D118" s="26"/>
      <c r="E118" s="29"/>
      <c r="F118" s="29"/>
      <c r="G118" s="29"/>
      <c r="H118" s="28">
        <f t="shared" si="5"/>
        <v>0</v>
      </c>
      <c r="I118" s="28"/>
      <c r="J118" s="28"/>
      <c r="K118" s="29" t="str">
        <f>IFERROR(VLOOKUP(C118,LISTA.1!A$1:E$25,5,FALSE),"")</f>
        <v/>
      </c>
      <c r="L118" s="29" t="str">
        <f>IFERROR(VLOOKUP(C118,LISTA.1!A$2:E$26,4,FALSE),"")</f>
        <v/>
      </c>
      <c r="M118" s="29"/>
      <c r="N118" s="29"/>
      <c r="O118" s="49"/>
      <c r="P118" s="76"/>
    </row>
    <row r="119" spans="1:16" s="23" customFormat="1" x14ac:dyDescent="0.3">
      <c r="A119" s="47"/>
      <c r="B119" s="24"/>
      <c r="C119" s="24"/>
      <c r="D119" s="26"/>
      <c r="E119" s="29"/>
      <c r="F119" s="29"/>
      <c r="G119" s="29"/>
      <c r="H119" s="28">
        <f t="shared" si="5"/>
        <v>0</v>
      </c>
      <c r="I119" s="28"/>
      <c r="J119" s="28"/>
      <c r="K119" s="29" t="str">
        <f>IFERROR(VLOOKUP(C119,LISTA.1!A$1:E$25,5,FALSE),"")</f>
        <v/>
      </c>
      <c r="L119" s="29" t="str">
        <f>IFERROR(VLOOKUP(C119,LISTA.1!A$2:E$26,4,FALSE),"")</f>
        <v/>
      </c>
      <c r="M119" s="29"/>
      <c r="N119" s="29"/>
      <c r="O119" s="49"/>
      <c r="P119" s="76"/>
    </row>
    <row r="120" spans="1:16" s="23" customFormat="1" x14ac:dyDescent="0.3">
      <c r="A120" s="47"/>
      <c r="B120" s="24"/>
      <c r="C120" s="24"/>
      <c r="D120" s="26"/>
      <c r="E120" s="29"/>
      <c r="F120" s="29"/>
      <c r="G120" s="29"/>
      <c r="H120" s="28">
        <f t="shared" si="5"/>
        <v>0</v>
      </c>
      <c r="I120" s="28"/>
      <c r="J120" s="28"/>
      <c r="K120" s="29" t="str">
        <f>IFERROR(VLOOKUP(C120,LISTA.1!A$1:E$25,5,FALSE),"")</f>
        <v/>
      </c>
      <c r="L120" s="29" t="str">
        <f>IFERROR(VLOOKUP(C120,LISTA.1!A$2:E$26,4,FALSE),"")</f>
        <v/>
      </c>
      <c r="M120" s="29"/>
      <c r="N120" s="29"/>
      <c r="O120" s="49"/>
      <c r="P120" s="76"/>
    </row>
    <row r="121" spans="1:16" s="23" customFormat="1" x14ac:dyDescent="0.3">
      <c r="A121" s="47"/>
      <c r="B121" s="24"/>
      <c r="C121" s="24"/>
      <c r="D121" s="26"/>
      <c r="E121" s="29"/>
      <c r="F121" s="29"/>
      <c r="G121" s="29"/>
      <c r="H121" s="28">
        <f t="shared" si="5"/>
        <v>0</v>
      </c>
      <c r="I121" s="28"/>
      <c r="J121" s="28"/>
      <c r="K121" s="29" t="str">
        <f>IFERROR(VLOOKUP(C121,LISTA.1!A$1:E$25,5,FALSE),"")</f>
        <v/>
      </c>
      <c r="L121" s="29" t="str">
        <f>IFERROR(VLOOKUP(C121,LISTA.1!A$2:E$26,4,FALSE),"")</f>
        <v/>
      </c>
      <c r="M121" s="29"/>
      <c r="N121" s="29"/>
      <c r="O121" s="49"/>
      <c r="P121" s="76"/>
    </row>
    <row r="122" spans="1:16" s="23" customFormat="1" x14ac:dyDescent="0.3">
      <c r="A122" s="47"/>
      <c r="B122" s="24"/>
      <c r="C122" s="24"/>
      <c r="D122" s="26"/>
      <c r="E122" s="29"/>
      <c r="F122" s="29"/>
      <c r="G122" s="29"/>
      <c r="H122" s="28">
        <f t="shared" si="5"/>
        <v>0</v>
      </c>
      <c r="I122" s="28"/>
      <c r="J122" s="28"/>
      <c r="K122" s="29" t="str">
        <f>IFERROR(VLOOKUP(C122,LISTA.1!A$1:E$25,5,FALSE),"")</f>
        <v/>
      </c>
      <c r="L122" s="29" t="str">
        <f>IFERROR(VLOOKUP(C122,LISTA.1!A$2:E$26,4,FALSE),"")</f>
        <v/>
      </c>
      <c r="M122" s="29"/>
      <c r="N122" s="29"/>
      <c r="O122" s="49"/>
      <c r="P122" s="76"/>
    </row>
    <row r="123" spans="1:16" s="23" customFormat="1" x14ac:dyDescent="0.3">
      <c r="A123" s="47"/>
      <c r="B123" s="24"/>
      <c r="C123" s="24"/>
      <c r="D123" s="26"/>
      <c r="E123" s="29"/>
      <c r="F123" s="29"/>
      <c r="G123" s="29"/>
      <c r="H123" s="28">
        <f t="shared" si="5"/>
        <v>0</v>
      </c>
      <c r="I123" s="28"/>
      <c r="J123" s="28"/>
      <c r="K123" s="29" t="str">
        <f>IFERROR(VLOOKUP(C123,LISTA.1!A$1:E$25,5,FALSE),"")</f>
        <v/>
      </c>
      <c r="L123" s="29" t="str">
        <f>IFERROR(VLOOKUP(C123,LISTA.1!A$2:E$26,4,FALSE),"")</f>
        <v/>
      </c>
      <c r="M123" s="29"/>
      <c r="N123" s="29"/>
      <c r="O123" s="49"/>
      <c r="P123" s="76"/>
    </row>
    <row r="124" spans="1:16" s="23" customFormat="1" x14ac:dyDescent="0.3">
      <c r="A124" s="47"/>
      <c r="B124" s="24"/>
      <c r="C124" s="24"/>
      <c r="D124" s="26"/>
      <c r="E124" s="29"/>
      <c r="F124" s="29"/>
      <c r="G124" s="29"/>
      <c r="H124" s="28">
        <f t="shared" si="5"/>
        <v>0</v>
      </c>
      <c r="I124" s="28"/>
      <c r="J124" s="28"/>
      <c r="K124" s="29" t="str">
        <f>IFERROR(VLOOKUP(C124,LISTA.1!A$1:E$25,5,FALSE),"")</f>
        <v/>
      </c>
      <c r="L124" s="29" t="str">
        <f>IFERROR(VLOOKUP(C124,LISTA.1!A$2:E$26,4,FALSE),"")</f>
        <v/>
      </c>
      <c r="M124" s="29"/>
      <c r="N124" s="29"/>
      <c r="O124" s="49"/>
      <c r="P124" s="76"/>
    </row>
    <row r="125" spans="1:16" s="23" customFormat="1" x14ac:dyDescent="0.3">
      <c r="A125" s="47"/>
      <c r="B125" s="24"/>
      <c r="C125" s="24"/>
      <c r="D125" s="26"/>
      <c r="E125" s="29"/>
      <c r="F125" s="29"/>
      <c r="G125" s="29"/>
      <c r="H125" s="28">
        <f t="shared" si="5"/>
        <v>0</v>
      </c>
      <c r="I125" s="28"/>
      <c r="J125" s="28"/>
      <c r="K125" s="29" t="str">
        <f>IFERROR(VLOOKUP(C125,LISTA.1!A$1:E$25,5,FALSE),"")</f>
        <v/>
      </c>
      <c r="L125" s="29" t="str">
        <f>IFERROR(VLOOKUP(C125,LISTA.1!A$2:E$26,4,FALSE),"")</f>
        <v/>
      </c>
      <c r="M125" s="29"/>
      <c r="N125" s="29"/>
      <c r="O125" s="49"/>
      <c r="P125" s="76"/>
    </row>
    <row r="126" spans="1:16" s="23" customFormat="1" x14ac:dyDescent="0.3">
      <c r="A126" s="47"/>
      <c r="B126" s="24"/>
      <c r="C126" s="24"/>
      <c r="D126" s="26"/>
      <c r="E126" s="29"/>
      <c r="F126" s="29"/>
      <c r="G126" s="29"/>
      <c r="H126" s="28">
        <f t="shared" si="5"/>
        <v>0</v>
      </c>
      <c r="I126" s="28"/>
      <c r="J126" s="28"/>
      <c r="K126" s="29" t="str">
        <f>IFERROR(VLOOKUP(C126,LISTA.1!A$1:E$25,5,FALSE),"")</f>
        <v/>
      </c>
      <c r="L126" s="29" t="str">
        <f>IFERROR(VLOOKUP(C126,LISTA.1!A$2:E$26,4,FALSE),"")</f>
        <v/>
      </c>
      <c r="M126" s="29"/>
      <c r="N126" s="29"/>
      <c r="O126" s="49"/>
      <c r="P126" s="76"/>
    </row>
    <row r="127" spans="1:16" s="23" customFormat="1" x14ac:dyDescent="0.3">
      <c r="A127" s="47"/>
      <c r="B127" s="24"/>
      <c r="C127" s="24"/>
      <c r="D127" s="26"/>
      <c r="E127" s="29"/>
      <c r="F127" s="29"/>
      <c r="G127" s="29"/>
      <c r="H127" s="28">
        <f t="shared" si="5"/>
        <v>0</v>
      </c>
      <c r="I127" s="28"/>
      <c r="J127" s="28"/>
      <c r="K127" s="29" t="str">
        <f>IFERROR(VLOOKUP(C127,LISTA.1!A$1:E$25,5,FALSE),"")</f>
        <v/>
      </c>
      <c r="L127" s="29" t="str">
        <f>IFERROR(VLOOKUP(C127,LISTA.1!A$2:E$26,4,FALSE),"")</f>
        <v/>
      </c>
      <c r="M127" s="29"/>
      <c r="N127" s="29"/>
      <c r="O127" s="49"/>
      <c r="P127" s="76"/>
    </row>
    <row r="128" spans="1:16" s="23" customFormat="1" x14ac:dyDescent="0.3">
      <c r="A128" s="47"/>
      <c r="B128" s="24"/>
      <c r="C128" s="24"/>
      <c r="D128" s="26"/>
      <c r="E128" s="29"/>
      <c r="F128" s="29"/>
      <c r="G128" s="29"/>
      <c r="H128" s="28">
        <f t="shared" si="5"/>
        <v>0</v>
      </c>
      <c r="I128" s="28"/>
      <c r="J128" s="28"/>
      <c r="K128" s="29" t="str">
        <f>IFERROR(VLOOKUP(C128,LISTA.1!A$1:E$25,5,FALSE),"")</f>
        <v/>
      </c>
      <c r="L128" s="29" t="str">
        <f>IFERROR(VLOOKUP(C128,LISTA.1!A$2:E$26,4,FALSE),"")</f>
        <v/>
      </c>
      <c r="M128" s="29"/>
      <c r="N128" s="29"/>
      <c r="O128" s="49"/>
      <c r="P128" s="76"/>
    </row>
    <row r="129" spans="1:16" s="23" customFormat="1" x14ac:dyDescent="0.3">
      <c r="A129" s="47"/>
      <c r="B129" s="24"/>
      <c r="C129" s="24"/>
      <c r="D129" s="26"/>
      <c r="E129" s="29"/>
      <c r="F129" s="29"/>
      <c r="G129" s="29"/>
      <c r="H129" s="28">
        <f t="shared" si="5"/>
        <v>0</v>
      </c>
      <c r="I129" s="28"/>
      <c r="J129" s="28"/>
      <c r="K129" s="29" t="str">
        <f>IFERROR(VLOOKUP(C129,LISTA.1!A$1:E$25,5,FALSE),"")</f>
        <v/>
      </c>
      <c r="L129" s="29" t="str">
        <f>IFERROR(VLOOKUP(C129,LISTA.1!A$2:E$26,4,FALSE),"")</f>
        <v/>
      </c>
      <c r="M129" s="29"/>
      <c r="N129" s="29"/>
      <c r="O129" s="49"/>
      <c r="P129" s="76"/>
    </row>
    <row r="130" spans="1:16" s="23" customFormat="1" x14ac:dyDescent="0.3">
      <c r="A130" s="47"/>
      <c r="B130" s="24"/>
      <c r="C130" s="24"/>
      <c r="D130" s="26"/>
      <c r="E130" s="29"/>
      <c r="F130" s="29"/>
      <c r="G130" s="29"/>
      <c r="H130" s="28">
        <f t="shared" si="5"/>
        <v>0</v>
      </c>
      <c r="I130" s="28"/>
      <c r="J130" s="28"/>
      <c r="K130" s="29" t="str">
        <f>IFERROR(VLOOKUP(C130,LISTA.1!A$1:E$25,5,FALSE),"")</f>
        <v/>
      </c>
      <c r="L130" s="29" t="str">
        <f>IFERROR(VLOOKUP(C130,LISTA.1!A$2:E$26,4,FALSE),"")</f>
        <v/>
      </c>
      <c r="M130" s="29"/>
      <c r="N130" s="29"/>
      <c r="O130" s="49"/>
      <c r="P130" s="76"/>
    </row>
    <row r="131" spans="1:16" s="23" customFormat="1" x14ac:dyDescent="0.3">
      <c r="A131" s="47"/>
      <c r="B131" s="24"/>
      <c r="C131" s="24"/>
      <c r="D131" s="26"/>
      <c r="E131" s="29"/>
      <c r="F131" s="29"/>
      <c r="G131" s="29"/>
      <c r="H131" s="28">
        <f t="shared" si="5"/>
        <v>0</v>
      </c>
      <c r="I131" s="28"/>
      <c r="J131" s="28"/>
      <c r="K131" s="29" t="str">
        <f>IFERROR(VLOOKUP(C131,LISTA.1!A$1:E$25,5,FALSE),"")</f>
        <v/>
      </c>
      <c r="L131" s="29" t="str">
        <f>IFERROR(VLOOKUP(C131,LISTA.1!A$2:E$26,4,FALSE),"")</f>
        <v/>
      </c>
      <c r="M131" s="29"/>
      <c r="N131" s="29"/>
      <c r="O131" s="49"/>
      <c r="P131" s="76"/>
    </row>
    <row r="132" spans="1:16" s="23" customFormat="1" x14ac:dyDescent="0.3">
      <c r="A132" s="47"/>
      <c r="B132" s="24"/>
      <c r="C132" s="24"/>
      <c r="D132" s="26"/>
      <c r="E132" s="29"/>
      <c r="F132" s="29"/>
      <c r="G132" s="29"/>
      <c r="H132" s="28">
        <f t="shared" si="5"/>
        <v>0</v>
      </c>
      <c r="I132" s="28"/>
      <c r="J132" s="28"/>
      <c r="K132" s="29" t="str">
        <f>IFERROR(VLOOKUP(C132,LISTA.1!A$1:E$25,5,FALSE),"")</f>
        <v/>
      </c>
      <c r="L132" s="29" t="str">
        <f>IFERROR(VLOOKUP(C132,LISTA.1!A$2:E$26,4,FALSE),"")</f>
        <v/>
      </c>
      <c r="M132" s="29"/>
      <c r="N132" s="29"/>
      <c r="O132" s="49"/>
      <c r="P132" s="76"/>
    </row>
    <row r="133" spans="1:16" s="23" customFormat="1" x14ac:dyDescent="0.3">
      <c r="A133" s="47"/>
      <c r="B133" s="24"/>
      <c r="C133" s="24"/>
      <c r="D133" s="26"/>
      <c r="E133" s="29"/>
      <c r="F133" s="29"/>
      <c r="G133" s="29"/>
      <c r="H133" s="28">
        <f t="shared" si="5"/>
        <v>0</v>
      </c>
      <c r="I133" s="28"/>
      <c r="J133" s="28"/>
      <c r="K133" s="29" t="str">
        <f>IFERROR(VLOOKUP(C133,LISTA.1!A$1:E$25,5,FALSE),"")</f>
        <v/>
      </c>
      <c r="L133" s="29" t="str">
        <f>IFERROR(VLOOKUP(C133,LISTA.1!A$2:E$26,4,FALSE),"")</f>
        <v/>
      </c>
      <c r="M133" s="29"/>
      <c r="N133" s="29"/>
      <c r="O133" s="49"/>
      <c r="P133" s="76"/>
    </row>
    <row r="134" spans="1:16" s="23" customFormat="1" x14ac:dyDescent="0.3">
      <c r="A134" s="47"/>
      <c r="B134" s="24"/>
      <c r="C134" s="24"/>
      <c r="D134" s="26"/>
      <c r="E134" s="29"/>
      <c r="F134" s="29"/>
      <c r="G134" s="29"/>
      <c r="H134" s="28">
        <f t="shared" ref="H134:H197" si="6">G134/3.785</f>
        <v>0</v>
      </c>
      <c r="I134" s="28"/>
      <c r="J134" s="28"/>
      <c r="K134" s="29" t="str">
        <f>IFERROR(VLOOKUP(C134,LISTA.1!A$1:E$25,5,FALSE),"")</f>
        <v/>
      </c>
      <c r="L134" s="29" t="str">
        <f>IFERROR(VLOOKUP(C134,LISTA.1!A$2:E$26,4,FALSE),"")</f>
        <v/>
      </c>
      <c r="M134" s="29"/>
      <c r="N134" s="29"/>
      <c r="O134" s="49"/>
      <c r="P134" s="76"/>
    </row>
    <row r="135" spans="1:16" s="23" customFormat="1" x14ac:dyDescent="0.3">
      <c r="A135" s="47"/>
      <c r="B135" s="24"/>
      <c r="C135" s="24"/>
      <c r="D135" s="26"/>
      <c r="E135" s="29"/>
      <c r="F135" s="29"/>
      <c r="G135" s="29"/>
      <c r="H135" s="28">
        <f t="shared" si="6"/>
        <v>0</v>
      </c>
      <c r="I135" s="28"/>
      <c r="J135" s="28"/>
      <c r="K135" s="29" t="str">
        <f>IFERROR(VLOOKUP(C135,LISTA.1!A$1:E$25,5,FALSE),"")</f>
        <v/>
      </c>
      <c r="L135" s="29" t="str">
        <f>IFERROR(VLOOKUP(C135,LISTA.1!A$2:E$26,4,FALSE),"")</f>
        <v/>
      </c>
      <c r="M135" s="29"/>
      <c r="N135" s="29"/>
      <c r="O135" s="49"/>
      <c r="P135" s="76"/>
    </row>
    <row r="136" spans="1:16" s="23" customFormat="1" x14ac:dyDescent="0.3">
      <c r="A136" s="47"/>
      <c r="B136" s="24"/>
      <c r="C136" s="24"/>
      <c r="D136" s="26"/>
      <c r="E136" s="29"/>
      <c r="F136" s="29"/>
      <c r="G136" s="29"/>
      <c r="H136" s="28">
        <f t="shared" si="6"/>
        <v>0</v>
      </c>
      <c r="I136" s="28"/>
      <c r="J136" s="28"/>
      <c r="K136" s="29" t="str">
        <f>IFERROR(VLOOKUP(C136,LISTA.1!A$1:E$25,5,FALSE),"")</f>
        <v/>
      </c>
      <c r="L136" s="29" t="str">
        <f>IFERROR(VLOOKUP(C136,LISTA.1!A$2:E$26,4,FALSE),"")</f>
        <v/>
      </c>
      <c r="M136" s="29"/>
      <c r="N136" s="29"/>
      <c r="O136" s="49"/>
      <c r="P136" s="76"/>
    </row>
    <row r="137" spans="1:16" s="23" customFormat="1" x14ac:dyDescent="0.3">
      <c r="A137" s="47"/>
      <c r="B137" s="24"/>
      <c r="C137" s="24"/>
      <c r="D137" s="26"/>
      <c r="E137" s="29"/>
      <c r="F137" s="29"/>
      <c r="G137" s="29"/>
      <c r="H137" s="28">
        <f t="shared" si="6"/>
        <v>0</v>
      </c>
      <c r="I137" s="28"/>
      <c r="J137" s="28"/>
      <c r="K137" s="29" t="str">
        <f>IFERROR(VLOOKUP(C137,LISTA.1!A$1:E$25,5,FALSE),"")</f>
        <v/>
      </c>
      <c r="L137" s="29" t="str">
        <f>IFERROR(VLOOKUP(C137,LISTA.1!A$2:E$26,4,FALSE),"")</f>
        <v/>
      </c>
      <c r="M137" s="29"/>
      <c r="N137" s="29"/>
      <c r="O137" s="49"/>
      <c r="P137" s="76"/>
    </row>
    <row r="138" spans="1:16" s="23" customFormat="1" x14ac:dyDescent="0.3">
      <c r="A138" s="47"/>
      <c r="B138" s="24"/>
      <c r="C138" s="24"/>
      <c r="D138" s="26"/>
      <c r="E138" s="29"/>
      <c r="F138" s="29"/>
      <c r="G138" s="29"/>
      <c r="H138" s="28">
        <f t="shared" si="6"/>
        <v>0</v>
      </c>
      <c r="I138" s="28"/>
      <c r="J138" s="28"/>
      <c r="K138" s="29" t="str">
        <f>IFERROR(VLOOKUP(C138,LISTA.1!A$1:E$25,5,FALSE),"")</f>
        <v/>
      </c>
      <c r="L138" s="29" t="str">
        <f>IFERROR(VLOOKUP(C138,LISTA.1!A$2:E$26,4,FALSE),"")</f>
        <v/>
      </c>
      <c r="M138" s="29"/>
      <c r="N138" s="29"/>
      <c r="O138" s="49"/>
      <c r="P138" s="76"/>
    </row>
    <row r="139" spans="1:16" s="23" customFormat="1" x14ac:dyDescent="0.3">
      <c r="A139" s="47"/>
      <c r="B139" s="24"/>
      <c r="C139" s="24"/>
      <c r="D139" s="26"/>
      <c r="E139" s="29"/>
      <c r="F139" s="29"/>
      <c r="G139" s="29"/>
      <c r="H139" s="28">
        <f t="shared" si="6"/>
        <v>0</v>
      </c>
      <c r="I139" s="28"/>
      <c r="J139" s="28"/>
      <c r="K139" s="29" t="str">
        <f>IFERROR(VLOOKUP(C139,LISTA.1!A$1:E$25,5,FALSE),"")</f>
        <v/>
      </c>
      <c r="L139" s="29" t="str">
        <f>IFERROR(VLOOKUP(C139,LISTA.1!A$2:E$26,4,FALSE),"")</f>
        <v/>
      </c>
      <c r="M139" s="29"/>
      <c r="N139" s="29"/>
      <c r="O139" s="49"/>
      <c r="P139" s="76"/>
    </row>
    <row r="140" spans="1:16" s="23" customFormat="1" x14ac:dyDescent="0.3">
      <c r="A140" s="47"/>
      <c r="B140" s="24"/>
      <c r="C140" s="24"/>
      <c r="D140" s="26"/>
      <c r="E140" s="29"/>
      <c r="F140" s="29"/>
      <c r="G140" s="29"/>
      <c r="H140" s="28">
        <f t="shared" si="6"/>
        <v>0</v>
      </c>
      <c r="I140" s="28"/>
      <c r="J140" s="28"/>
      <c r="K140" s="29" t="str">
        <f>IFERROR(VLOOKUP(C140,LISTA.1!A$1:E$25,5,FALSE),"")</f>
        <v/>
      </c>
      <c r="L140" s="29" t="str">
        <f>IFERROR(VLOOKUP(C140,LISTA.1!A$2:E$26,4,FALSE),"")</f>
        <v/>
      </c>
      <c r="M140" s="29"/>
      <c r="N140" s="29"/>
      <c r="O140" s="49"/>
      <c r="P140" s="76"/>
    </row>
    <row r="141" spans="1:16" s="23" customFormat="1" x14ac:dyDescent="0.3">
      <c r="A141" s="47"/>
      <c r="B141" s="24"/>
      <c r="C141" s="24"/>
      <c r="D141" s="26"/>
      <c r="E141" s="29"/>
      <c r="F141" s="29"/>
      <c r="G141" s="29"/>
      <c r="H141" s="28">
        <f t="shared" si="6"/>
        <v>0</v>
      </c>
      <c r="I141" s="28"/>
      <c r="J141" s="28"/>
      <c r="K141" s="29" t="str">
        <f>IFERROR(VLOOKUP(C141,LISTA.1!A$1:E$25,5,FALSE),"")</f>
        <v/>
      </c>
      <c r="L141" s="29" t="str">
        <f>IFERROR(VLOOKUP(C141,LISTA.1!A$2:E$26,4,FALSE),"")</f>
        <v/>
      </c>
      <c r="M141" s="29"/>
      <c r="N141" s="29"/>
      <c r="O141" s="49"/>
      <c r="P141" s="76"/>
    </row>
    <row r="142" spans="1:16" s="23" customFormat="1" x14ac:dyDescent="0.3">
      <c r="A142" s="47"/>
      <c r="B142" s="24"/>
      <c r="C142" s="24"/>
      <c r="D142" s="26"/>
      <c r="E142" s="29"/>
      <c r="F142" s="29"/>
      <c r="G142" s="29"/>
      <c r="H142" s="28">
        <f t="shared" si="6"/>
        <v>0</v>
      </c>
      <c r="I142" s="28"/>
      <c r="J142" s="28"/>
      <c r="K142" s="29" t="str">
        <f>IFERROR(VLOOKUP(C142,LISTA.1!A$1:E$25,5,FALSE),"")</f>
        <v/>
      </c>
      <c r="L142" s="29" t="str">
        <f>IFERROR(VLOOKUP(C142,LISTA.1!A$2:E$26,4,FALSE),"")</f>
        <v/>
      </c>
      <c r="M142" s="29"/>
      <c r="N142" s="29"/>
      <c r="O142" s="49"/>
      <c r="P142" s="76"/>
    </row>
    <row r="143" spans="1:16" s="23" customFormat="1" x14ac:dyDescent="0.3">
      <c r="A143" s="47"/>
      <c r="B143" s="24"/>
      <c r="C143" s="24"/>
      <c r="D143" s="26"/>
      <c r="E143" s="29"/>
      <c r="F143" s="29"/>
      <c r="G143" s="29"/>
      <c r="H143" s="28">
        <f t="shared" si="6"/>
        <v>0</v>
      </c>
      <c r="I143" s="28"/>
      <c r="J143" s="28"/>
      <c r="K143" s="29" t="str">
        <f>IFERROR(VLOOKUP(C143,LISTA.1!A$1:E$25,5,FALSE),"")</f>
        <v/>
      </c>
      <c r="L143" s="29" t="str">
        <f>IFERROR(VLOOKUP(C143,LISTA.1!A$2:E$26,4,FALSE),"")</f>
        <v/>
      </c>
      <c r="M143" s="29"/>
      <c r="N143" s="29"/>
      <c r="O143" s="49"/>
      <c r="P143" s="76"/>
    </row>
    <row r="144" spans="1:16" s="23" customFormat="1" x14ac:dyDescent="0.3">
      <c r="A144" s="47"/>
      <c r="B144" s="24"/>
      <c r="C144" s="24"/>
      <c r="D144" s="26"/>
      <c r="E144" s="29"/>
      <c r="F144" s="29"/>
      <c r="G144" s="29"/>
      <c r="H144" s="28">
        <f t="shared" si="6"/>
        <v>0</v>
      </c>
      <c r="I144" s="28"/>
      <c r="J144" s="28"/>
      <c r="K144" s="29" t="str">
        <f>IFERROR(VLOOKUP(C144,LISTA.1!A$1:E$25,5,FALSE),"")</f>
        <v/>
      </c>
      <c r="L144" s="29" t="str">
        <f>IFERROR(VLOOKUP(C144,LISTA.1!A$2:E$26,4,FALSE),"")</f>
        <v/>
      </c>
      <c r="M144" s="29"/>
      <c r="N144" s="29"/>
      <c r="O144" s="49"/>
      <c r="P144" s="76"/>
    </row>
    <row r="145" spans="1:16" s="23" customFormat="1" x14ac:dyDescent="0.3">
      <c r="A145" s="47"/>
      <c r="B145" s="24"/>
      <c r="C145" s="24"/>
      <c r="D145" s="26"/>
      <c r="E145" s="29"/>
      <c r="F145" s="29"/>
      <c r="G145" s="29"/>
      <c r="H145" s="28">
        <f t="shared" si="6"/>
        <v>0</v>
      </c>
      <c r="I145" s="28"/>
      <c r="J145" s="28"/>
      <c r="K145" s="29" t="str">
        <f>IFERROR(VLOOKUP(C145,LISTA.1!A$1:E$25,5,FALSE),"")</f>
        <v/>
      </c>
      <c r="L145" s="29" t="str">
        <f>IFERROR(VLOOKUP(C145,LISTA.1!A$2:E$26,4,FALSE),"")</f>
        <v/>
      </c>
      <c r="M145" s="29"/>
      <c r="N145" s="29"/>
      <c r="O145" s="49"/>
      <c r="P145" s="76"/>
    </row>
    <row r="146" spans="1:16" s="23" customFormat="1" x14ac:dyDescent="0.3">
      <c r="A146" s="47"/>
      <c r="B146" s="24"/>
      <c r="C146" s="24"/>
      <c r="D146" s="26"/>
      <c r="E146" s="29"/>
      <c r="F146" s="29"/>
      <c r="G146" s="29"/>
      <c r="H146" s="28">
        <f t="shared" si="6"/>
        <v>0</v>
      </c>
      <c r="I146" s="28"/>
      <c r="J146" s="28"/>
      <c r="K146" s="29" t="str">
        <f>IFERROR(VLOOKUP(C146,LISTA.1!A$1:E$25,5,FALSE),"")</f>
        <v/>
      </c>
      <c r="L146" s="29" t="str">
        <f>IFERROR(VLOOKUP(C146,LISTA.1!A$2:E$26,4,FALSE),"")</f>
        <v/>
      </c>
      <c r="M146" s="29"/>
      <c r="N146" s="29"/>
      <c r="O146" s="49"/>
      <c r="P146" s="76"/>
    </row>
    <row r="147" spans="1:16" s="23" customFormat="1" x14ac:dyDescent="0.3">
      <c r="A147" s="47"/>
      <c r="B147" s="24"/>
      <c r="C147" s="24"/>
      <c r="D147" s="26"/>
      <c r="E147" s="29"/>
      <c r="F147" s="29"/>
      <c r="G147" s="29"/>
      <c r="H147" s="28">
        <f t="shared" si="6"/>
        <v>0</v>
      </c>
      <c r="I147" s="28"/>
      <c r="J147" s="28"/>
      <c r="K147" s="29" t="str">
        <f>IFERROR(VLOOKUP(C147,LISTA.1!A$1:E$25,5,FALSE),"")</f>
        <v/>
      </c>
      <c r="L147" s="29" t="str">
        <f>IFERROR(VLOOKUP(C147,LISTA.1!A$2:E$26,4,FALSE),"")</f>
        <v/>
      </c>
      <c r="M147" s="29"/>
      <c r="N147" s="29"/>
      <c r="O147" s="49"/>
      <c r="P147" s="76"/>
    </row>
    <row r="148" spans="1:16" s="23" customFormat="1" x14ac:dyDescent="0.3">
      <c r="A148" s="47"/>
      <c r="B148" s="24"/>
      <c r="C148" s="24"/>
      <c r="D148" s="26"/>
      <c r="E148" s="29"/>
      <c r="F148" s="29"/>
      <c r="G148" s="29"/>
      <c r="H148" s="28">
        <f t="shared" si="6"/>
        <v>0</v>
      </c>
      <c r="I148" s="28"/>
      <c r="J148" s="28"/>
      <c r="K148" s="29" t="str">
        <f>IFERROR(VLOOKUP(C148,LISTA.1!A$1:E$25,5,FALSE),"")</f>
        <v/>
      </c>
      <c r="L148" s="29" t="str">
        <f>IFERROR(VLOOKUP(C148,LISTA.1!A$2:E$26,4,FALSE),"")</f>
        <v/>
      </c>
      <c r="M148" s="29"/>
      <c r="N148" s="29"/>
      <c r="O148" s="49"/>
      <c r="P148" s="76"/>
    </row>
    <row r="149" spans="1:16" s="23" customFormat="1" x14ac:dyDescent="0.3">
      <c r="A149" s="47"/>
      <c r="B149" s="24"/>
      <c r="C149" s="24"/>
      <c r="D149" s="26"/>
      <c r="E149" s="29"/>
      <c r="F149" s="29"/>
      <c r="G149" s="29"/>
      <c r="H149" s="28">
        <f t="shared" si="6"/>
        <v>0</v>
      </c>
      <c r="I149" s="28"/>
      <c r="J149" s="28"/>
      <c r="K149" s="29" t="str">
        <f>IFERROR(VLOOKUP(C149,LISTA.1!A$1:E$25,5,FALSE),"")</f>
        <v/>
      </c>
      <c r="L149" s="29" t="str">
        <f>IFERROR(VLOOKUP(C149,LISTA.1!A$2:E$26,4,FALSE),"")</f>
        <v/>
      </c>
      <c r="M149" s="29"/>
      <c r="N149" s="29"/>
      <c r="O149" s="49"/>
      <c r="P149" s="76"/>
    </row>
    <row r="150" spans="1:16" s="23" customFormat="1" x14ac:dyDescent="0.3">
      <c r="A150" s="47"/>
      <c r="B150" s="24"/>
      <c r="C150" s="24"/>
      <c r="D150" s="26"/>
      <c r="E150" s="29"/>
      <c r="F150" s="29"/>
      <c r="G150" s="29"/>
      <c r="H150" s="28">
        <f t="shared" si="6"/>
        <v>0</v>
      </c>
      <c r="I150" s="28"/>
      <c r="J150" s="28"/>
      <c r="K150" s="29" t="str">
        <f>IFERROR(VLOOKUP(C150,LISTA.1!A$1:E$25,5,FALSE),"")</f>
        <v/>
      </c>
      <c r="L150" s="29" t="str">
        <f>IFERROR(VLOOKUP(C150,LISTA.1!A$2:E$26,4,FALSE),"")</f>
        <v/>
      </c>
      <c r="M150" s="29"/>
      <c r="N150" s="29"/>
      <c r="O150" s="49"/>
      <c r="P150" s="76"/>
    </row>
    <row r="151" spans="1:16" s="23" customFormat="1" x14ac:dyDescent="0.3">
      <c r="A151" s="47"/>
      <c r="B151" s="24"/>
      <c r="C151" s="24"/>
      <c r="D151" s="26"/>
      <c r="E151" s="29"/>
      <c r="F151" s="29"/>
      <c r="G151" s="29"/>
      <c r="H151" s="28">
        <f t="shared" si="6"/>
        <v>0</v>
      </c>
      <c r="I151" s="28"/>
      <c r="J151" s="28"/>
      <c r="K151" s="29" t="str">
        <f>IFERROR(VLOOKUP(C151,LISTA.1!A$1:E$25,5,FALSE),"")</f>
        <v/>
      </c>
      <c r="L151" s="29" t="str">
        <f>IFERROR(VLOOKUP(C151,LISTA.1!A$2:E$26,4,FALSE),"")</f>
        <v/>
      </c>
      <c r="M151" s="29"/>
      <c r="N151" s="29"/>
      <c r="O151" s="49"/>
      <c r="P151" s="76"/>
    </row>
    <row r="152" spans="1:16" s="23" customFormat="1" x14ac:dyDescent="0.3">
      <c r="A152" s="47"/>
      <c r="B152" s="24"/>
      <c r="C152" s="24"/>
      <c r="D152" s="26"/>
      <c r="E152" s="29"/>
      <c r="F152" s="29"/>
      <c r="G152" s="29"/>
      <c r="H152" s="28">
        <f t="shared" si="6"/>
        <v>0</v>
      </c>
      <c r="I152" s="28"/>
      <c r="J152" s="28"/>
      <c r="K152" s="29" t="str">
        <f>IFERROR(VLOOKUP(C152,LISTA.1!A$1:E$25,5,FALSE),"")</f>
        <v/>
      </c>
      <c r="L152" s="29" t="str">
        <f>IFERROR(VLOOKUP(C152,LISTA.1!A$2:E$26,4,FALSE),"")</f>
        <v/>
      </c>
      <c r="M152" s="29"/>
      <c r="N152" s="29"/>
      <c r="O152" s="49"/>
      <c r="P152" s="76"/>
    </row>
    <row r="153" spans="1:16" s="23" customFormat="1" x14ac:dyDescent="0.3">
      <c r="A153" s="47"/>
      <c r="B153" s="24"/>
      <c r="C153" s="24"/>
      <c r="D153" s="26"/>
      <c r="E153" s="29"/>
      <c r="F153" s="29"/>
      <c r="G153" s="29"/>
      <c r="H153" s="28">
        <f t="shared" si="6"/>
        <v>0</v>
      </c>
      <c r="I153" s="28"/>
      <c r="J153" s="28"/>
      <c r="K153" s="29" t="str">
        <f>IFERROR(VLOOKUP(C153,LISTA.1!A$1:E$25,5,FALSE),"")</f>
        <v/>
      </c>
      <c r="L153" s="29" t="str">
        <f>IFERROR(VLOOKUP(C153,LISTA.1!A$2:E$26,4,FALSE),"")</f>
        <v/>
      </c>
      <c r="M153" s="29"/>
      <c r="N153" s="29"/>
      <c r="O153" s="49"/>
      <c r="P153" s="76"/>
    </row>
    <row r="154" spans="1:16" s="23" customFormat="1" x14ac:dyDescent="0.3">
      <c r="A154" s="47"/>
      <c r="B154" s="24"/>
      <c r="C154" s="24"/>
      <c r="D154" s="26"/>
      <c r="E154" s="29"/>
      <c r="F154" s="29"/>
      <c r="G154" s="29"/>
      <c r="H154" s="28">
        <f t="shared" si="6"/>
        <v>0</v>
      </c>
      <c r="I154" s="28"/>
      <c r="J154" s="28"/>
      <c r="K154" s="29" t="str">
        <f>IFERROR(VLOOKUP(C154,LISTA.1!A$1:E$25,5,FALSE),"")</f>
        <v/>
      </c>
      <c r="L154" s="29" t="str">
        <f>IFERROR(VLOOKUP(C154,LISTA.1!A$2:E$26,4,FALSE),"")</f>
        <v/>
      </c>
      <c r="M154" s="29"/>
      <c r="N154" s="29"/>
      <c r="O154" s="49"/>
      <c r="P154" s="76"/>
    </row>
    <row r="155" spans="1:16" s="23" customFormat="1" x14ac:dyDescent="0.3">
      <c r="A155" s="47"/>
      <c r="B155" s="24"/>
      <c r="C155" s="24"/>
      <c r="D155" s="26"/>
      <c r="E155" s="29"/>
      <c r="F155" s="29"/>
      <c r="G155" s="29"/>
      <c r="H155" s="28">
        <f t="shared" si="6"/>
        <v>0</v>
      </c>
      <c r="I155" s="28"/>
      <c r="J155" s="28"/>
      <c r="K155" s="29" t="str">
        <f>IFERROR(VLOOKUP(C155,LISTA.1!A$1:E$25,5,FALSE),"")</f>
        <v/>
      </c>
      <c r="L155" s="29" t="str">
        <f>IFERROR(VLOOKUP(C155,LISTA.1!A$2:E$26,4,FALSE),"")</f>
        <v/>
      </c>
      <c r="M155" s="29"/>
      <c r="N155" s="29"/>
      <c r="O155" s="49"/>
      <c r="P155" s="76"/>
    </row>
    <row r="156" spans="1:16" s="23" customFormat="1" x14ac:dyDescent="0.3">
      <c r="A156" s="47"/>
      <c r="B156" s="24"/>
      <c r="C156" s="24"/>
      <c r="D156" s="26"/>
      <c r="E156" s="29"/>
      <c r="F156" s="29"/>
      <c r="G156" s="29"/>
      <c r="H156" s="28">
        <f t="shared" si="6"/>
        <v>0</v>
      </c>
      <c r="I156" s="28"/>
      <c r="J156" s="28"/>
      <c r="K156" s="29" t="str">
        <f>IFERROR(VLOOKUP(C156,LISTA.1!A$1:E$25,5,FALSE),"")</f>
        <v/>
      </c>
      <c r="L156" s="29" t="str">
        <f>IFERROR(VLOOKUP(C156,LISTA.1!A$2:E$26,4,FALSE),"")</f>
        <v/>
      </c>
      <c r="M156" s="29"/>
      <c r="N156" s="29"/>
      <c r="O156" s="49"/>
      <c r="P156" s="76"/>
    </row>
    <row r="157" spans="1:16" x14ac:dyDescent="0.3">
      <c r="A157" s="47"/>
      <c r="B157" s="24"/>
      <c r="C157" s="24"/>
      <c r="D157" s="26"/>
      <c r="E157" s="29"/>
      <c r="F157" s="29"/>
      <c r="G157" s="29"/>
      <c r="H157" s="28">
        <f t="shared" si="6"/>
        <v>0</v>
      </c>
      <c r="I157" s="28"/>
      <c r="J157" s="28"/>
      <c r="K157" s="29" t="str">
        <f>IFERROR(VLOOKUP(C157,LISTA.1!A$1:E$25,5,FALSE),"")</f>
        <v/>
      </c>
      <c r="L157" s="29" t="str">
        <f>IFERROR(VLOOKUP(C157,LISTA.1!A$2:E$26,4,FALSE),"")</f>
        <v/>
      </c>
      <c r="M157" s="29"/>
      <c r="N157" s="29"/>
      <c r="O157" s="49"/>
      <c r="P157" s="76"/>
    </row>
    <row r="158" spans="1:16" x14ac:dyDescent="0.3">
      <c r="A158" s="47"/>
      <c r="B158" s="24"/>
      <c r="C158" s="24"/>
      <c r="D158" s="26"/>
      <c r="E158" s="29"/>
      <c r="F158" s="29"/>
      <c r="G158" s="29"/>
      <c r="H158" s="28">
        <f t="shared" si="6"/>
        <v>0</v>
      </c>
      <c r="I158" s="28"/>
      <c r="J158" s="28"/>
      <c r="K158" s="29" t="str">
        <f>IFERROR(VLOOKUP(C158,LISTA.1!A$1:E$25,5,FALSE),"")</f>
        <v/>
      </c>
      <c r="L158" s="29" t="str">
        <f>IFERROR(VLOOKUP(C158,LISTA.1!A$2:E$26,4,FALSE),"")</f>
        <v/>
      </c>
      <c r="M158" s="29"/>
      <c r="N158" s="29"/>
      <c r="O158" s="49"/>
      <c r="P158" s="76"/>
    </row>
    <row r="159" spans="1:16" x14ac:dyDescent="0.3">
      <c r="A159" s="47"/>
      <c r="B159" s="24"/>
      <c r="C159" s="24"/>
      <c r="D159" s="26"/>
      <c r="E159" s="29"/>
      <c r="F159" s="29"/>
      <c r="G159" s="29"/>
      <c r="H159" s="28">
        <f t="shared" si="6"/>
        <v>0</v>
      </c>
      <c r="I159" s="28"/>
      <c r="J159" s="28"/>
      <c r="K159" s="29" t="str">
        <f>IFERROR(VLOOKUP(C159,LISTA.1!A$1:E$25,5,FALSE),"")</f>
        <v/>
      </c>
      <c r="L159" s="29" t="str">
        <f>IFERROR(VLOOKUP(C159,LISTA.1!A$2:E$26,4,FALSE),"")</f>
        <v/>
      </c>
      <c r="M159" s="29"/>
      <c r="N159" s="29"/>
      <c r="O159" s="49"/>
      <c r="P159" s="76"/>
    </row>
    <row r="160" spans="1:16" x14ac:dyDescent="0.3">
      <c r="A160" s="47"/>
      <c r="B160" s="24"/>
      <c r="C160" s="24"/>
      <c r="D160" s="26"/>
      <c r="E160" s="29"/>
      <c r="F160" s="29"/>
      <c r="G160" s="29"/>
      <c r="H160" s="28">
        <f t="shared" si="6"/>
        <v>0</v>
      </c>
      <c r="I160" s="28"/>
      <c r="J160" s="28"/>
      <c r="K160" s="29" t="str">
        <f>IFERROR(VLOOKUP(C160,LISTA.1!A$1:E$25,5,FALSE),"")</f>
        <v/>
      </c>
      <c r="L160" s="29" t="str">
        <f>IFERROR(VLOOKUP(C160,LISTA.1!A$2:E$26,4,FALSE),"")</f>
        <v/>
      </c>
      <c r="M160" s="29"/>
      <c r="N160" s="29"/>
      <c r="O160" s="49"/>
      <c r="P160" s="76"/>
    </row>
    <row r="161" spans="1:16" x14ac:dyDescent="0.3">
      <c r="A161" s="47"/>
      <c r="B161" s="24"/>
      <c r="C161" s="24"/>
      <c r="D161" s="26"/>
      <c r="E161" s="29"/>
      <c r="F161" s="29"/>
      <c r="G161" s="29"/>
      <c r="H161" s="28">
        <f t="shared" si="6"/>
        <v>0</v>
      </c>
      <c r="I161" s="28"/>
      <c r="J161" s="28"/>
      <c r="K161" s="29" t="str">
        <f>IFERROR(VLOOKUP(C161,LISTA.1!A$1:E$25,5,FALSE),"")</f>
        <v/>
      </c>
      <c r="L161" s="29" t="str">
        <f>IFERROR(VLOOKUP(C161,LISTA.1!A$2:E$26,4,FALSE),"")</f>
        <v/>
      </c>
      <c r="M161" s="29"/>
      <c r="N161" s="29"/>
      <c r="O161" s="49"/>
      <c r="P161" s="76"/>
    </row>
    <row r="162" spans="1:16" x14ac:dyDescent="0.3">
      <c r="A162" s="47"/>
      <c r="B162" s="24"/>
      <c r="C162" s="24"/>
      <c r="D162" s="26"/>
      <c r="E162" s="29"/>
      <c r="F162" s="29"/>
      <c r="G162" s="29"/>
      <c r="H162" s="28">
        <f t="shared" si="6"/>
        <v>0</v>
      </c>
      <c r="I162" s="28"/>
      <c r="J162" s="28"/>
      <c r="K162" s="29" t="str">
        <f>IFERROR(VLOOKUP(C162,LISTA.1!A$1:E$25,5,FALSE),"")</f>
        <v/>
      </c>
      <c r="L162" s="29" t="str">
        <f>IFERROR(VLOOKUP(C162,LISTA.1!A$2:E$26,4,FALSE),"")</f>
        <v/>
      </c>
      <c r="M162" s="29"/>
      <c r="N162" s="29"/>
      <c r="O162" s="49"/>
      <c r="P162" s="76"/>
    </row>
    <row r="163" spans="1:16" x14ac:dyDescent="0.3">
      <c r="A163" s="47"/>
      <c r="B163" s="24"/>
      <c r="C163" s="24"/>
      <c r="D163" s="26"/>
      <c r="E163" s="29"/>
      <c r="F163" s="29"/>
      <c r="G163" s="29"/>
      <c r="H163" s="28">
        <f t="shared" si="6"/>
        <v>0</v>
      </c>
      <c r="I163" s="28"/>
      <c r="J163" s="28"/>
      <c r="K163" s="29" t="str">
        <f>IFERROR(VLOOKUP(C163,LISTA.1!A$1:E$25,5,FALSE),"")</f>
        <v/>
      </c>
      <c r="L163" s="29" t="str">
        <f>IFERROR(VLOOKUP(C163,LISTA.1!A$2:E$26,4,FALSE),"")</f>
        <v/>
      </c>
      <c r="M163" s="29"/>
      <c r="N163" s="29"/>
      <c r="O163" s="49"/>
      <c r="P163" s="76"/>
    </row>
    <row r="164" spans="1:16" x14ac:dyDescent="0.3">
      <c r="A164" s="47"/>
      <c r="B164" s="24"/>
      <c r="C164" s="24"/>
      <c r="D164" s="26"/>
      <c r="E164" s="29"/>
      <c r="F164" s="29"/>
      <c r="G164" s="29"/>
      <c r="H164" s="28">
        <f t="shared" si="6"/>
        <v>0</v>
      </c>
      <c r="I164" s="28"/>
      <c r="J164" s="28"/>
      <c r="K164" s="29" t="str">
        <f>IFERROR(VLOOKUP(C164,LISTA.1!A$1:E$25,5,FALSE),"")</f>
        <v/>
      </c>
      <c r="L164" s="29" t="str">
        <f>IFERROR(VLOOKUP(C164,LISTA.1!A$2:E$26,4,FALSE),"")</f>
        <v/>
      </c>
      <c r="M164" s="29"/>
      <c r="N164" s="29"/>
      <c r="O164" s="49"/>
      <c r="P164" s="76"/>
    </row>
    <row r="165" spans="1:16" x14ac:dyDescent="0.3">
      <c r="A165" s="47"/>
      <c r="B165" s="24"/>
      <c r="C165" s="24"/>
      <c r="D165" s="26"/>
      <c r="E165" s="29"/>
      <c r="F165" s="29"/>
      <c r="G165" s="29"/>
      <c r="H165" s="28">
        <f t="shared" si="6"/>
        <v>0</v>
      </c>
      <c r="I165" s="28"/>
      <c r="J165" s="28"/>
      <c r="K165" s="29" t="str">
        <f>IFERROR(VLOOKUP(C165,LISTA.1!A$1:E$25,5,FALSE),"")</f>
        <v/>
      </c>
      <c r="L165" s="29" t="str">
        <f>IFERROR(VLOOKUP(C165,LISTA.1!A$2:E$26,4,FALSE),"")</f>
        <v/>
      </c>
      <c r="M165" s="29"/>
      <c r="N165" s="29"/>
      <c r="O165" s="49"/>
      <c r="P165" s="76"/>
    </row>
    <row r="166" spans="1:16" x14ac:dyDescent="0.3">
      <c r="A166" s="47"/>
      <c r="B166" s="24"/>
      <c r="C166" s="24"/>
      <c r="D166" s="26"/>
      <c r="E166" s="29"/>
      <c r="F166" s="29"/>
      <c r="G166" s="29"/>
      <c r="H166" s="28">
        <f t="shared" si="6"/>
        <v>0</v>
      </c>
      <c r="I166" s="28"/>
      <c r="J166" s="28"/>
      <c r="K166" s="29" t="str">
        <f>IFERROR(VLOOKUP(C166,LISTA.1!A$1:E$25,5,FALSE),"")</f>
        <v/>
      </c>
      <c r="L166" s="29" t="str">
        <f>IFERROR(VLOOKUP(C166,LISTA.1!A$2:E$26,4,FALSE),"")</f>
        <v/>
      </c>
      <c r="M166" s="29"/>
      <c r="N166" s="29"/>
      <c r="O166" s="49"/>
      <c r="P166" s="76"/>
    </row>
    <row r="167" spans="1:16" x14ac:dyDescent="0.3">
      <c r="A167" s="47"/>
      <c r="B167" s="24"/>
      <c r="C167" s="24"/>
      <c r="D167" s="26"/>
      <c r="E167" s="29"/>
      <c r="F167" s="29"/>
      <c r="G167" s="29"/>
      <c r="H167" s="28">
        <f t="shared" si="6"/>
        <v>0</v>
      </c>
      <c r="I167" s="28"/>
      <c r="J167" s="28"/>
      <c r="K167" s="29" t="str">
        <f>IFERROR(VLOOKUP(C167,LISTA.1!A$1:E$25,5,FALSE),"")</f>
        <v/>
      </c>
      <c r="L167" s="29" t="str">
        <f>IFERROR(VLOOKUP(C167,LISTA.1!A$2:E$26,4,FALSE),"")</f>
        <v/>
      </c>
      <c r="M167" s="29"/>
      <c r="N167" s="29"/>
      <c r="O167" s="49"/>
      <c r="P167" s="76"/>
    </row>
    <row r="168" spans="1:16" x14ac:dyDescent="0.3">
      <c r="A168" s="47"/>
      <c r="B168" s="24"/>
      <c r="C168" s="24"/>
      <c r="D168" s="26"/>
      <c r="E168" s="29"/>
      <c r="F168" s="29"/>
      <c r="G168" s="29"/>
      <c r="H168" s="28">
        <f t="shared" si="6"/>
        <v>0</v>
      </c>
      <c r="I168" s="28"/>
      <c r="J168" s="28"/>
      <c r="K168" s="29" t="str">
        <f>IFERROR(VLOOKUP(C168,LISTA.1!A$1:E$25,5,FALSE),"")</f>
        <v/>
      </c>
      <c r="L168" s="29" t="str">
        <f>IFERROR(VLOOKUP(C168,LISTA.1!A$2:E$26,4,FALSE),"")</f>
        <v/>
      </c>
      <c r="M168" s="29"/>
      <c r="N168" s="29"/>
      <c r="O168" s="49"/>
      <c r="P168" s="76"/>
    </row>
    <row r="169" spans="1:16" x14ac:dyDescent="0.3">
      <c r="A169" s="47"/>
      <c r="B169" s="24"/>
      <c r="C169" s="24"/>
      <c r="D169" s="26"/>
      <c r="E169" s="29"/>
      <c r="F169" s="29"/>
      <c r="G169" s="29"/>
      <c r="H169" s="28">
        <f t="shared" si="6"/>
        <v>0</v>
      </c>
      <c r="I169" s="28"/>
      <c r="J169" s="28"/>
      <c r="K169" s="29" t="str">
        <f>IFERROR(VLOOKUP(C169,LISTA.1!A$1:E$25,5,FALSE),"")</f>
        <v/>
      </c>
      <c r="L169" s="29" t="str">
        <f>IFERROR(VLOOKUP(C169,LISTA.1!A$2:E$26,4,FALSE),"")</f>
        <v/>
      </c>
      <c r="M169" s="29"/>
      <c r="N169" s="29"/>
      <c r="O169" s="49"/>
      <c r="P169" s="76"/>
    </row>
    <row r="170" spans="1:16" x14ac:dyDescent="0.3">
      <c r="A170" s="47"/>
      <c r="B170" s="24"/>
      <c r="C170" s="24"/>
      <c r="D170" s="26"/>
      <c r="E170" s="29"/>
      <c r="F170" s="29"/>
      <c r="G170" s="29"/>
      <c r="H170" s="28">
        <f t="shared" si="6"/>
        <v>0</v>
      </c>
      <c r="I170" s="28"/>
      <c r="J170" s="28"/>
      <c r="K170" s="29" t="str">
        <f>IFERROR(VLOOKUP(C170,LISTA.1!A$1:E$25,5,FALSE),"")</f>
        <v/>
      </c>
      <c r="L170" s="29" t="str">
        <f>IFERROR(VLOOKUP(C170,LISTA.1!A$2:E$26,4,FALSE),"")</f>
        <v/>
      </c>
      <c r="M170" s="29"/>
      <c r="N170" s="29"/>
      <c r="O170" s="49"/>
      <c r="P170" s="76"/>
    </row>
    <row r="171" spans="1:16" x14ac:dyDescent="0.3">
      <c r="A171" s="47"/>
      <c r="B171" s="24"/>
      <c r="C171" s="24"/>
      <c r="D171" s="26"/>
      <c r="E171" s="29"/>
      <c r="F171" s="29"/>
      <c r="G171" s="29"/>
      <c r="H171" s="28">
        <f t="shared" si="6"/>
        <v>0</v>
      </c>
      <c r="I171" s="28"/>
      <c r="J171" s="28"/>
      <c r="K171" s="29" t="str">
        <f>IFERROR(VLOOKUP(C171,LISTA.1!A$1:E$25,5,FALSE),"")</f>
        <v/>
      </c>
      <c r="L171" s="29" t="str">
        <f>IFERROR(VLOOKUP(C171,LISTA.1!A$2:E$26,4,FALSE),"")</f>
        <v/>
      </c>
      <c r="M171" s="29"/>
      <c r="N171" s="29"/>
      <c r="O171" s="49"/>
      <c r="P171" s="76"/>
    </row>
    <row r="172" spans="1:16" x14ac:dyDescent="0.3">
      <c r="A172" s="47"/>
      <c r="B172" s="24"/>
      <c r="C172" s="24"/>
      <c r="D172" s="26"/>
      <c r="E172" s="29"/>
      <c r="F172" s="29"/>
      <c r="G172" s="29"/>
      <c r="H172" s="28">
        <f t="shared" si="6"/>
        <v>0</v>
      </c>
      <c r="I172" s="28"/>
      <c r="J172" s="28"/>
      <c r="K172" s="29" t="str">
        <f>IFERROR(VLOOKUP(C172,LISTA.1!A$1:E$25,5,FALSE),"")</f>
        <v/>
      </c>
      <c r="L172" s="29" t="str">
        <f>IFERROR(VLOOKUP(C172,LISTA.1!A$2:E$26,4,FALSE),"")</f>
        <v/>
      </c>
      <c r="M172" s="29"/>
      <c r="N172" s="29"/>
      <c r="O172" s="49"/>
      <c r="P172" s="76"/>
    </row>
    <row r="173" spans="1:16" x14ac:dyDescent="0.3">
      <c r="A173" s="47"/>
      <c r="B173" s="24"/>
      <c r="C173" s="24"/>
      <c r="D173" s="26"/>
      <c r="E173" s="29"/>
      <c r="F173" s="29"/>
      <c r="G173" s="29"/>
      <c r="H173" s="28">
        <f t="shared" si="6"/>
        <v>0</v>
      </c>
      <c r="I173" s="28"/>
      <c r="J173" s="28"/>
      <c r="K173" s="29" t="str">
        <f>IFERROR(VLOOKUP(C173,LISTA.1!A$1:E$25,5,FALSE),"")</f>
        <v/>
      </c>
      <c r="L173" s="29" t="str">
        <f>IFERROR(VLOOKUP(C173,LISTA.1!A$2:E$26,4,FALSE),"")</f>
        <v/>
      </c>
      <c r="M173" s="29"/>
      <c r="N173" s="29"/>
      <c r="O173" s="49"/>
      <c r="P173" s="76"/>
    </row>
    <row r="174" spans="1:16" x14ac:dyDescent="0.3">
      <c r="A174" s="47"/>
      <c r="B174" s="24"/>
      <c r="C174" s="24"/>
      <c r="D174" s="26"/>
      <c r="E174" s="29"/>
      <c r="F174" s="29"/>
      <c r="G174" s="29"/>
      <c r="H174" s="28">
        <f t="shared" si="6"/>
        <v>0</v>
      </c>
      <c r="I174" s="28"/>
      <c r="J174" s="28"/>
      <c r="K174" s="29" t="str">
        <f>IFERROR(VLOOKUP(C174,LISTA.1!A$1:E$25,5,FALSE),"")</f>
        <v/>
      </c>
      <c r="L174" s="29" t="str">
        <f>IFERROR(VLOOKUP(C174,LISTA.1!A$2:E$26,4,FALSE),"")</f>
        <v/>
      </c>
      <c r="M174" s="29"/>
      <c r="N174" s="29"/>
      <c r="O174" s="49"/>
      <c r="P174" s="76"/>
    </row>
    <row r="175" spans="1:16" x14ac:dyDescent="0.3">
      <c r="A175" s="47"/>
      <c r="B175" s="24"/>
      <c r="C175" s="24"/>
      <c r="D175" s="26"/>
      <c r="E175" s="29"/>
      <c r="F175" s="29"/>
      <c r="G175" s="29"/>
      <c r="H175" s="28">
        <f t="shared" si="6"/>
        <v>0</v>
      </c>
      <c r="I175" s="28"/>
      <c r="J175" s="28"/>
      <c r="K175" s="29" t="str">
        <f>IFERROR(VLOOKUP(C175,LISTA.1!A$1:E$25,5,FALSE),"")</f>
        <v/>
      </c>
      <c r="L175" s="29" t="str">
        <f>IFERROR(VLOOKUP(C175,LISTA.1!A$2:E$26,4,FALSE),"")</f>
        <v/>
      </c>
      <c r="M175" s="29"/>
      <c r="N175" s="29"/>
      <c r="O175" s="49"/>
      <c r="P175" s="76"/>
    </row>
    <row r="176" spans="1:16" x14ac:dyDescent="0.3">
      <c r="A176" s="47"/>
      <c r="B176" s="24"/>
      <c r="C176" s="24"/>
      <c r="D176" s="26"/>
      <c r="E176" s="29"/>
      <c r="F176" s="29"/>
      <c r="G176" s="29"/>
      <c r="H176" s="28">
        <f t="shared" si="6"/>
        <v>0</v>
      </c>
      <c r="I176" s="28"/>
      <c r="J176" s="28"/>
      <c r="K176" s="29" t="str">
        <f>IFERROR(VLOOKUP(C176,LISTA.1!A$1:E$25,5,FALSE),"")</f>
        <v/>
      </c>
      <c r="L176" s="29" t="str">
        <f>IFERROR(VLOOKUP(C176,LISTA.1!A$2:E$26,4,FALSE),"")</f>
        <v/>
      </c>
      <c r="M176" s="29"/>
      <c r="N176" s="29"/>
      <c r="O176" s="49"/>
      <c r="P176" s="76"/>
    </row>
    <row r="177" spans="1:16" x14ac:dyDescent="0.3">
      <c r="A177" s="47"/>
      <c r="B177" s="24"/>
      <c r="C177" s="24"/>
      <c r="D177" s="26"/>
      <c r="E177" s="29"/>
      <c r="F177" s="29"/>
      <c r="G177" s="29"/>
      <c r="H177" s="28">
        <f t="shared" si="6"/>
        <v>0</v>
      </c>
      <c r="I177" s="28"/>
      <c r="J177" s="28"/>
      <c r="K177" s="29" t="str">
        <f>IFERROR(VLOOKUP(C177,LISTA.1!A$1:E$25,5,FALSE),"")</f>
        <v/>
      </c>
      <c r="L177" s="29" t="str">
        <f>IFERROR(VLOOKUP(C177,LISTA.1!A$2:E$26,4,FALSE),"")</f>
        <v/>
      </c>
      <c r="M177" s="29"/>
      <c r="N177" s="29"/>
      <c r="O177" s="49"/>
      <c r="P177" s="76"/>
    </row>
    <row r="178" spans="1:16" x14ac:dyDescent="0.3">
      <c r="A178" s="47"/>
      <c r="B178" s="24"/>
      <c r="C178" s="24"/>
      <c r="D178" s="26"/>
      <c r="E178" s="29"/>
      <c r="F178" s="29"/>
      <c r="G178" s="29"/>
      <c r="H178" s="28">
        <f t="shared" si="6"/>
        <v>0</v>
      </c>
      <c r="I178" s="28"/>
      <c r="J178" s="28"/>
      <c r="K178" s="29" t="str">
        <f>IFERROR(VLOOKUP(C178,LISTA.1!A$1:E$25,5,FALSE),"")</f>
        <v/>
      </c>
      <c r="L178" s="29" t="str">
        <f>IFERROR(VLOOKUP(C178,LISTA.1!A$2:E$26,4,FALSE),"")</f>
        <v/>
      </c>
      <c r="M178" s="29"/>
      <c r="N178" s="29"/>
      <c r="O178" s="49"/>
      <c r="P178" s="76"/>
    </row>
    <row r="179" spans="1:16" x14ac:dyDescent="0.3">
      <c r="A179" s="47"/>
      <c r="B179" s="24"/>
      <c r="C179" s="24"/>
      <c r="D179" s="26"/>
      <c r="E179" s="29"/>
      <c r="F179" s="29"/>
      <c r="G179" s="29"/>
      <c r="H179" s="28">
        <f t="shared" si="6"/>
        <v>0</v>
      </c>
      <c r="I179" s="28"/>
      <c r="J179" s="28"/>
      <c r="K179" s="29" t="str">
        <f>IFERROR(VLOOKUP(C179,LISTA.1!A$1:E$25,5,FALSE),"")</f>
        <v/>
      </c>
      <c r="L179" s="29" t="str">
        <f>IFERROR(VLOOKUP(C179,LISTA.1!A$2:E$26,4,FALSE),"")</f>
        <v/>
      </c>
      <c r="M179" s="29"/>
      <c r="N179" s="29"/>
      <c r="O179" s="49"/>
      <c r="P179" s="76"/>
    </row>
    <row r="180" spans="1:16" x14ac:dyDescent="0.3">
      <c r="A180" s="47"/>
      <c r="B180" s="24"/>
      <c r="C180" s="24"/>
      <c r="D180" s="26"/>
      <c r="E180" s="29"/>
      <c r="F180" s="29"/>
      <c r="G180" s="29"/>
      <c r="H180" s="28">
        <f t="shared" si="6"/>
        <v>0</v>
      </c>
      <c r="I180" s="28"/>
      <c r="J180" s="28"/>
      <c r="K180" s="29" t="str">
        <f>IFERROR(VLOOKUP(C180,LISTA.1!A$1:E$25,5,FALSE),"")</f>
        <v/>
      </c>
      <c r="L180" s="29" t="str">
        <f>IFERROR(VLOOKUP(C180,LISTA.1!A$2:E$26,4,FALSE),"")</f>
        <v/>
      </c>
      <c r="M180" s="29"/>
      <c r="N180" s="29"/>
      <c r="O180" s="49"/>
      <c r="P180" s="76"/>
    </row>
    <row r="181" spans="1:16" x14ac:dyDescent="0.3">
      <c r="A181" s="47"/>
      <c r="B181" s="24"/>
      <c r="C181" s="24"/>
      <c r="D181" s="26"/>
      <c r="E181" s="29"/>
      <c r="F181" s="29"/>
      <c r="G181" s="29"/>
      <c r="H181" s="28">
        <f t="shared" si="6"/>
        <v>0</v>
      </c>
      <c r="I181" s="28"/>
      <c r="J181" s="28"/>
      <c r="K181" s="29" t="str">
        <f>IFERROR(VLOOKUP(C181,LISTA.1!A$1:E$25,5,FALSE),"")</f>
        <v/>
      </c>
      <c r="L181" s="29" t="str">
        <f>IFERROR(VLOOKUP(C181,LISTA.1!A$2:E$26,4,FALSE),"")</f>
        <v/>
      </c>
      <c r="M181" s="29"/>
      <c r="N181" s="29"/>
      <c r="O181" s="49"/>
      <c r="P181" s="76"/>
    </row>
    <row r="182" spans="1:16" x14ac:dyDescent="0.3">
      <c r="A182" s="47"/>
      <c r="B182" s="24"/>
      <c r="C182" s="24"/>
      <c r="D182" s="26"/>
      <c r="E182" s="29"/>
      <c r="F182" s="29"/>
      <c r="G182" s="29"/>
      <c r="H182" s="28">
        <f t="shared" si="6"/>
        <v>0</v>
      </c>
      <c r="I182" s="28"/>
      <c r="J182" s="28"/>
      <c r="K182" s="29" t="str">
        <f>IFERROR(VLOOKUP(C182,LISTA.1!A$1:E$25,5,FALSE),"")</f>
        <v/>
      </c>
      <c r="L182" s="29" t="str">
        <f>IFERROR(VLOOKUP(C182,LISTA.1!A$2:E$26,4,FALSE),"")</f>
        <v/>
      </c>
      <c r="M182" s="29"/>
      <c r="N182" s="29"/>
      <c r="O182" s="49"/>
      <c r="P182" s="76"/>
    </row>
    <row r="183" spans="1:16" x14ac:dyDescent="0.3">
      <c r="A183" s="47"/>
      <c r="B183" s="24"/>
      <c r="C183" s="24"/>
      <c r="D183" s="26"/>
      <c r="E183" s="29"/>
      <c r="F183" s="29"/>
      <c r="G183" s="29"/>
      <c r="H183" s="28">
        <f t="shared" si="6"/>
        <v>0</v>
      </c>
      <c r="I183" s="28"/>
      <c r="J183" s="28"/>
      <c r="K183" s="29" t="str">
        <f>IFERROR(VLOOKUP(C183,LISTA.1!A$1:E$25,5,FALSE),"")</f>
        <v/>
      </c>
      <c r="L183" s="29" t="str">
        <f>IFERROR(VLOOKUP(C183,LISTA.1!A$2:E$26,4,FALSE),"")</f>
        <v/>
      </c>
      <c r="M183" s="29"/>
      <c r="N183" s="29"/>
      <c r="O183" s="49"/>
      <c r="P183" s="76"/>
    </row>
    <row r="184" spans="1:16" x14ac:dyDescent="0.3">
      <c r="A184" s="47"/>
      <c r="B184" s="24"/>
      <c r="C184" s="24"/>
      <c r="D184" s="26"/>
      <c r="E184" s="29"/>
      <c r="F184" s="29"/>
      <c r="G184" s="29"/>
      <c r="H184" s="28">
        <f t="shared" si="6"/>
        <v>0</v>
      </c>
      <c r="I184" s="28"/>
      <c r="J184" s="28"/>
      <c r="K184" s="29" t="str">
        <f>IFERROR(VLOOKUP(C184,LISTA.1!A$1:E$25,5,FALSE),"")</f>
        <v/>
      </c>
      <c r="L184" s="29" t="str">
        <f>IFERROR(VLOOKUP(C184,LISTA.1!A$2:E$26,4,FALSE),"")</f>
        <v/>
      </c>
      <c r="M184" s="29"/>
      <c r="N184" s="29"/>
      <c r="O184" s="49"/>
      <c r="P184" s="76"/>
    </row>
    <row r="185" spans="1:16" x14ac:dyDescent="0.3">
      <c r="A185" s="47"/>
      <c r="B185" s="24"/>
      <c r="C185" s="24"/>
      <c r="D185" s="26"/>
      <c r="E185" s="29"/>
      <c r="F185" s="29"/>
      <c r="G185" s="29"/>
      <c r="H185" s="28">
        <f t="shared" si="6"/>
        <v>0</v>
      </c>
      <c r="I185" s="28"/>
      <c r="J185" s="28"/>
      <c r="K185" s="29" t="str">
        <f>IFERROR(VLOOKUP(C185,LISTA.1!A$1:E$25,5,FALSE),"")</f>
        <v/>
      </c>
      <c r="L185" s="29" t="str">
        <f>IFERROR(VLOOKUP(C185,LISTA.1!A$2:E$26,4,FALSE),"")</f>
        <v/>
      </c>
      <c r="M185" s="29"/>
      <c r="N185" s="29"/>
      <c r="O185" s="49"/>
      <c r="P185" s="76"/>
    </row>
    <row r="186" spans="1:16" x14ac:dyDescent="0.3">
      <c r="A186" s="47"/>
      <c r="B186" s="24"/>
      <c r="C186" s="24"/>
      <c r="D186" s="26"/>
      <c r="E186" s="29"/>
      <c r="F186" s="29"/>
      <c r="G186" s="29"/>
      <c r="H186" s="28">
        <f t="shared" si="6"/>
        <v>0</v>
      </c>
      <c r="I186" s="28"/>
      <c r="J186" s="28"/>
      <c r="K186" s="29" t="str">
        <f>IFERROR(VLOOKUP(C186,LISTA.1!A$1:E$25,5,FALSE),"")</f>
        <v/>
      </c>
      <c r="L186" s="29" t="str">
        <f>IFERROR(VLOOKUP(C186,LISTA.1!A$2:E$26,4,FALSE),"")</f>
        <v/>
      </c>
      <c r="M186" s="29"/>
      <c r="N186" s="29"/>
      <c r="O186" s="49"/>
      <c r="P186" s="76"/>
    </row>
    <row r="187" spans="1:16" x14ac:dyDescent="0.3">
      <c r="A187" s="47"/>
      <c r="B187" s="24"/>
      <c r="C187" s="24"/>
      <c r="D187" s="26"/>
      <c r="E187" s="29"/>
      <c r="F187" s="29"/>
      <c r="G187" s="29"/>
      <c r="H187" s="28">
        <f t="shared" si="6"/>
        <v>0</v>
      </c>
      <c r="I187" s="28"/>
      <c r="J187" s="28"/>
      <c r="K187" s="29" t="str">
        <f>IFERROR(VLOOKUP(C187,LISTA.1!A$1:E$25,5,FALSE),"")</f>
        <v/>
      </c>
      <c r="L187" s="29" t="str">
        <f>IFERROR(VLOOKUP(C187,LISTA.1!A$2:E$26,4,FALSE),"")</f>
        <v/>
      </c>
      <c r="M187" s="29"/>
      <c r="N187" s="29"/>
      <c r="O187" s="49"/>
      <c r="P187" s="76"/>
    </row>
    <row r="188" spans="1:16" x14ac:dyDescent="0.3">
      <c r="A188" s="47"/>
      <c r="B188" s="24"/>
      <c r="C188" s="24"/>
      <c r="D188" s="26"/>
      <c r="E188" s="29"/>
      <c r="F188" s="29"/>
      <c r="G188" s="29"/>
      <c r="H188" s="28">
        <f t="shared" si="6"/>
        <v>0</v>
      </c>
      <c r="I188" s="28"/>
      <c r="J188" s="28"/>
      <c r="K188" s="29" t="str">
        <f>IFERROR(VLOOKUP(C188,LISTA.1!A$1:E$25,5,FALSE),"")</f>
        <v/>
      </c>
      <c r="L188" s="29" t="str">
        <f>IFERROR(VLOOKUP(C188,LISTA.1!A$2:E$26,4,FALSE),"")</f>
        <v/>
      </c>
      <c r="M188" s="29"/>
      <c r="N188" s="29"/>
      <c r="O188" s="49"/>
      <c r="P188" s="76"/>
    </row>
    <row r="189" spans="1:16" x14ac:dyDescent="0.3">
      <c r="A189" s="47"/>
      <c r="B189" s="24"/>
      <c r="C189" s="24"/>
      <c r="D189" s="26"/>
      <c r="E189" s="29"/>
      <c r="F189" s="29"/>
      <c r="G189" s="29"/>
      <c r="H189" s="28">
        <f t="shared" si="6"/>
        <v>0</v>
      </c>
      <c r="I189" s="28"/>
      <c r="J189" s="28"/>
      <c r="K189" s="29" t="str">
        <f>IFERROR(VLOOKUP(C189,LISTA.1!A$1:E$25,5,FALSE),"")</f>
        <v/>
      </c>
      <c r="L189" s="29" t="str">
        <f>IFERROR(VLOOKUP(C189,LISTA.1!A$2:E$26,4,FALSE),"")</f>
        <v/>
      </c>
      <c r="M189" s="29"/>
      <c r="N189" s="29"/>
      <c r="O189" s="49"/>
      <c r="P189" s="76"/>
    </row>
    <row r="190" spans="1:16" x14ac:dyDescent="0.3">
      <c r="A190" s="47"/>
      <c r="B190" s="24"/>
      <c r="C190" s="24"/>
      <c r="D190" s="26"/>
      <c r="E190" s="29"/>
      <c r="F190" s="29"/>
      <c r="G190" s="29"/>
      <c r="H190" s="28">
        <f t="shared" si="6"/>
        <v>0</v>
      </c>
      <c r="I190" s="28"/>
      <c r="J190" s="28"/>
      <c r="K190" s="29" t="str">
        <f>IFERROR(VLOOKUP(C190,LISTA.1!A$1:E$25,5,FALSE),"")</f>
        <v/>
      </c>
      <c r="L190" s="29" t="str">
        <f>IFERROR(VLOOKUP(C190,LISTA.1!A$2:E$26,4,FALSE),"")</f>
        <v/>
      </c>
      <c r="M190" s="29"/>
      <c r="N190" s="29"/>
      <c r="O190" s="49"/>
      <c r="P190" s="76"/>
    </row>
    <row r="191" spans="1:16" x14ac:dyDescent="0.3">
      <c r="A191" s="47"/>
      <c r="B191" s="24"/>
      <c r="C191" s="24"/>
      <c r="D191" s="26"/>
      <c r="E191" s="29"/>
      <c r="F191" s="29"/>
      <c r="G191" s="29"/>
      <c r="H191" s="28">
        <f t="shared" si="6"/>
        <v>0</v>
      </c>
      <c r="I191" s="28"/>
      <c r="J191" s="28"/>
      <c r="K191" s="29" t="str">
        <f>IFERROR(VLOOKUP(C191,LISTA.1!A$1:E$25,5,FALSE),"")</f>
        <v/>
      </c>
      <c r="L191" s="29" t="str">
        <f>IFERROR(VLOOKUP(C191,LISTA.1!A$2:E$26,4,FALSE),"")</f>
        <v/>
      </c>
      <c r="M191" s="29"/>
      <c r="N191" s="29"/>
      <c r="O191" s="49"/>
      <c r="P191" s="76"/>
    </row>
    <row r="192" spans="1:16" x14ac:dyDescent="0.3">
      <c r="A192" s="47"/>
      <c r="B192" s="24"/>
      <c r="C192" s="24"/>
      <c r="D192" s="26"/>
      <c r="E192" s="29"/>
      <c r="F192" s="29"/>
      <c r="G192" s="29"/>
      <c r="H192" s="28">
        <f t="shared" si="6"/>
        <v>0</v>
      </c>
      <c r="I192" s="28"/>
      <c r="J192" s="28"/>
      <c r="K192" s="29" t="str">
        <f>IFERROR(VLOOKUP(C192,LISTA.1!A$1:E$25,5,FALSE),"")</f>
        <v/>
      </c>
      <c r="L192" s="29" t="str">
        <f>IFERROR(VLOOKUP(C192,LISTA.1!A$2:E$26,4,FALSE),"")</f>
        <v/>
      </c>
      <c r="M192" s="29"/>
      <c r="N192" s="29"/>
      <c r="O192" s="49"/>
      <c r="P192" s="76"/>
    </row>
    <row r="193" spans="1:16" x14ac:dyDescent="0.3">
      <c r="A193" s="47"/>
      <c r="B193" s="24"/>
      <c r="C193" s="24"/>
      <c r="D193" s="26"/>
      <c r="E193" s="29"/>
      <c r="F193" s="29"/>
      <c r="G193" s="29"/>
      <c r="H193" s="28">
        <f t="shared" si="6"/>
        <v>0</v>
      </c>
      <c r="I193" s="28"/>
      <c r="J193" s="28"/>
      <c r="K193" s="29" t="str">
        <f>IFERROR(VLOOKUP(C193,LISTA.1!A$1:E$25,5,FALSE),"")</f>
        <v/>
      </c>
      <c r="L193" s="29" t="str">
        <f>IFERROR(VLOOKUP(C193,LISTA.1!A$2:E$26,4,FALSE),"")</f>
        <v/>
      </c>
      <c r="M193" s="29"/>
      <c r="N193" s="29"/>
      <c r="O193" s="49"/>
      <c r="P193" s="76"/>
    </row>
    <row r="194" spans="1:16" x14ac:dyDescent="0.3">
      <c r="A194" s="47"/>
      <c r="B194" s="24"/>
      <c r="C194" s="24"/>
      <c r="D194" s="26"/>
      <c r="E194" s="29"/>
      <c r="F194" s="29"/>
      <c r="G194" s="29"/>
      <c r="H194" s="28">
        <f t="shared" si="6"/>
        <v>0</v>
      </c>
      <c r="I194" s="28"/>
      <c r="J194" s="28"/>
      <c r="K194" s="29" t="str">
        <f>IFERROR(VLOOKUP(C194,LISTA.1!A$1:E$25,5,FALSE),"")</f>
        <v/>
      </c>
      <c r="L194" s="29" t="str">
        <f>IFERROR(VLOOKUP(C194,LISTA.1!A$2:E$26,4,FALSE),"")</f>
        <v/>
      </c>
      <c r="M194" s="29"/>
      <c r="N194" s="29"/>
      <c r="O194" s="49"/>
      <c r="P194" s="76"/>
    </row>
    <row r="195" spans="1:16" x14ac:dyDescent="0.3">
      <c r="A195" s="47"/>
      <c r="B195" s="24"/>
      <c r="C195" s="24"/>
      <c r="D195" s="26"/>
      <c r="E195" s="29"/>
      <c r="F195" s="29"/>
      <c r="G195" s="29"/>
      <c r="H195" s="28">
        <f t="shared" si="6"/>
        <v>0</v>
      </c>
      <c r="I195" s="28"/>
      <c r="J195" s="28"/>
      <c r="K195" s="29" t="str">
        <f>IFERROR(VLOOKUP(C195,LISTA.1!A$1:E$25,5,FALSE),"")</f>
        <v/>
      </c>
      <c r="L195" s="29" t="str">
        <f>IFERROR(VLOOKUP(C195,LISTA.1!A$2:E$26,4,FALSE),"")</f>
        <v/>
      </c>
      <c r="M195" s="29"/>
      <c r="N195" s="29"/>
      <c r="O195" s="49"/>
      <c r="P195" s="76"/>
    </row>
    <row r="196" spans="1:16" x14ac:dyDescent="0.3">
      <c r="A196" s="47"/>
      <c r="B196" s="24"/>
      <c r="C196" s="24"/>
      <c r="D196" s="26"/>
      <c r="E196" s="29"/>
      <c r="F196" s="29"/>
      <c r="G196" s="29"/>
      <c r="H196" s="28">
        <f t="shared" si="6"/>
        <v>0</v>
      </c>
      <c r="I196" s="28"/>
      <c r="J196" s="28"/>
      <c r="K196" s="29" t="str">
        <f>IFERROR(VLOOKUP(C196,LISTA.1!A$1:E$25,5,FALSE),"")</f>
        <v/>
      </c>
      <c r="L196" s="29" t="str">
        <f>IFERROR(VLOOKUP(C196,LISTA.1!A$2:E$26,4,FALSE),"")</f>
        <v/>
      </c>
      <c r="M196" s="29"/>
      <c r="N196" s="29"/>
      <c r="O196" s="49"/>
      <c r="P196" s="76"/>
    </row>
    <row r="197" spans="1:16" x14ac:dyDescent="0.3">
      <c r="A197" s="47"/>
      <c r="B197" s="24"/>
      <c r="C197" s="24"/>
      <c r="D197" s="26"/>
      <c r="E197" s="29"/>
      <c r="F197" s="29"/>
      <c r="G197" s="29"/>
      <c r="H197" s="28">
        <f t="shared" si="6"/>
        <v>0</v>
      </c>
      <c r="I197" s="28"/>
      <c r="J197" s="28"/>
      <c r="K197" s="29" t="str">
        <f>IFERROR(VLOOKUP(C197,LISTA.1!A$1:E$25,5,FALSE),"")</f>
        <v/>
      </c>
      <c r="L197" s="29" t="str">
        <f>IFERROR(VLOOKUP(C197,LISTA.1!A$2:E$26,4,FALSE),"")</f>
        <v/>
      </c>
      <c r="M197" s="29"/>
      <c r="N197" s="29"/>
      <c r="O197" s="49"/>
      <c r="P197" s="76"/>
    </row>
    <row r="198" spans="1:16" x14ac:dyDescent="0.3">
      <c r="A198" s="47"/>
      <c r="B198" s="24"/>
      <c r="C198" s="24"/>
      <c r="D198" s="26"/>
      <c r="E198" s="29"/>
      <c r="F198" s="29"/>
      <c r="G198" s="29"/>
      <c r="H198" s="28">
        <f t="shared" ref="H198:H261" si="7">G198/3.785</f>
        <v>0</v>
      </c>
      <c r="I198" s="28"/>
      <c r="J198" s="28"/>
      <c r="K198" s="29" t="str">
        <f>IFERROR(VLOOKUP(C198,LISTA.1!A$1:E$25,5,FALSE),"")</f>
        <v/>
      </c>
      <c r="L198" s="29" t="str">
        <f>IFERROR(VLOOKUP(C198,LISTA.1!A$2:E$26,4,FALSE),"")</f>
        <v/>
      </c>
      <c r="M198" s="29"/>
      <c r="N198" s="29"/>
      <c r="O198" s="49"/>
      <c r="P198" s="76"/>
    </row>
    <row r="199" spans="1:16" x14ac:dyDescent="0.3">
      <c r="A199" s="47"/>
      <c r="B199" s="24"/>
      <c r="C199" s="24"/>
      <c r="D199" s="26"/>
      <c r="E199" s="29"/>
      <c r="F199" s="29"/>
      <c r="G199" s="29"/>
      <c r="H199" s="28">
        <f t="shared" si="7"/>
        <v>0</v>
      </c>
      <c r="I199" s="28"/>
      <c r="J199" s="28"/>
      <c r="K199" s="29" t="str">
        <f>IFERROR(VLOOKUP(C199,LISTA.1!A$1:E$25,5,FALSE),"")</f>
        <v/>
      </c>
      <c r="L199" s="29" t="str">
        <f>IFERROR(VLOOKUP(C199,LISTA.1!A$2:E$26,4,FALSE),"")</f>
        <v/>
      </c>
      <c r="M199" s="29"/>
      <c r="N199" s="29"/>
      <c r="O199" s="49"/>
      <c r="P199" s="76"/>
    </row>
    <row r="200" spans="1:16" x14ac:dyDescent="0.3">
      <c r="A200" s="47"/>
      <c r="B200" s="24"/>
      <c r="C200" s="24"/>
      <c r="D200" s="26"/>
      <c r="E200" s="29"/>
      <c r="F200" s="29"/>
      <c r="G200" s="29"/>
      <c r="H200" s="28">
        <f t="shared" si="7"/>
        <v>0</v>
      </c>
      <c r="I200" s="28"/>
      <c r="J200" s="28"/>
      <c r="K200" s="29" t="str">
        <f>IFERROR(VLOOKUP(C200,LISTA.1!A$1:E$25,5,FALSE),"")</f>
        <v/>
      </c>
      <c r="L200" s="29" t="str">
        <f>IFERROR(VLOOKUP(C200,LISTA.1!A$2:E$26,4,FALSE),"")</f>
        <v/>
      </c>
      <c r="M200" s="29"/>
      <c r="N200" s="29"/>
      <c r="O200" s="49"/>
      <c r="P200" s="76"/>
    </row>
    <row r="201" spans="1:16" x14ac:dyDescent="0.3">
      <c r="A201" s="47"/>
      <c r="B201" s="24"/>
      <c r="C201" s="24"/>
      <c r="D201" s="26"/>
      <c r="E201" s="29"/>
      <c r="F201" s="29"/>
      <c r="G201" s="29"/>
      <c r="H201" s="28">
        <f t="shared" si="7"/>
        <v>0</v>
      </c>
      <c r="I201" s="28"/>
      <c r="J201" s="28"/>
      <c r="K201" s="29" t="str">
        <f>IFERROR(VLOOKUP(C201,LISTA.1!A$1:E$25,5,FALSE),"")</f>
        <v/>
      </c>
      <c r="L201" s="29" t="str">
        <f>IFERROR(VLOOKUP(C201,LISTA.1!A$2:E$26,4,FALSE),"")</f>
        <v/>
      </c>
      <c r="M201" s="29"/>
      <c r="N201" s="29"/>
      <c r="O201" s="49"/>
      <c r="P201" s="76"/>
    </row>
    <row r="202" spans="1:16" x14ac:dyDescent="0.3">
      <c r="A202" s="47"/>
      <c r="B202" s="24"/>
      <c r="C202" s="24"/>
      <c r="D202" s="26"/>
      <c r="E202" s="29"/>
      <c r="F202" s="29"/>
      <c r="G202" s="29"/>
      <c r="H202" s="28">
        <f t="shared" si="7"/>
        <v>0</v>
      </c>
      <c r="I202" s="28"/>
      <c r="J202" s="28"/>
      <c r="K202" s="29" t="str">
        <f>IFERROR(VLOOKUP(C202,LISTA.1!A$1:E$25,5,FALSE),"")</f>
        <v/>
      </c>
      <c r="L202" s="29" t="str">
        <f>IFERROR(VLOOKUP(C202,LISTA.1!A$2:E$26,4,FALSE),"")</f>
        <v/>
      </c>
      <c r="M202" s="29"/>
      <c r="N202" s="29"/>
      <c r="O202" s="49"/>
      <c r="P202" s="76"/>
    </row>
    <row r="203" spans="1:16" x14ac:dyDescent="0.3">
      <c r="A203" s="47"/>
      <c r="B203" s="24"/>
      <c r="C203" s="24"/>
      <c r="D203" s="26"/>
      <c r="E203" s="29"/>
      <c r="F203" s="29"/>
      <c r="G203" s="29"/>
      <c r="H203" s="28">
        <f t="shared" si="7"/>
        <v>0</v>
      </c>
      <c r="I203" s="28"/>
      <c r="J203" s="28"/>
      <c r="K203" s="29" t="str">
        <f>IFERROR(VLOOKUP(C203,LISTA.1!A$1:E$25,5,FALSE),"")</f>
        <v/>
      </c>
      <c r="L203" s="29" t="str">
        <f>IFERROR(VLOOKUP(C203,LISTA.1!A$2:E$26,4,FALSE),"")</f>
        <v/>
      </c>
      <c r="M203" s="29"/>
      <c r="N203" s="29"/>
      <c r="O203" s="49"/>
      <c r="P203" s="76"/>
    </row>
    <row r="204" spans="1:16" x14ac:dyDescent="0.3">
      <c r="A204" s="47"/>
      <c r="B204" s="24"/>
      <c r="C204" s="24"/>
      <c r="D204" s="26"/>
      <c r="E204" s="29"/>
      <c r="F204" s="29"/>
      <c r="G204" s="29"/>
      <c r="H204" s="28">
        <f t="shared" si="7"/>
        <v>0</v>
      </c>
      <c r="I204" s="28"/>
      <c r="J204" s="28"/>
      <c r="K204" s="29" t="str">
        <f>IFERROR(VLOOKUP(C204,LISTA.1!A$1:E$25,5,FALSE),"")</f>
        <v/>
      </c>
      <c r="L204" s="29" t="str">
        <f>IFERROR(VLOOKUP(C204,LISTA.1!A$2:E$26,4,FALSE),"")</f>
        <v/>
      </c>
      <c r="M204" s="29"/>
      <c r="N204" s="29"/>
      <c r="O204" s="49"/>
      <c r="P204" s="76"/>
    </row>
    <row r="205" spans="1:16" x14ac:dyDescent="0.3">
      <c r="A205" s="47"/>
      <c r="B205" s="24"/>
      <c r="C205" s="24"/>
      <c r="D205" s="26"/>
      <c r="E205" s="29"/>
      <c r="F205" s="29"/>
      <c r="G205" s="29"/>
      <c r="H205" s="28">
        <f t="shared" si="7"/>
        <v>0</v>
      </c>
      <c r="I205" s="28"/>
      <c r="J205" s="28"/>
      <c r="K205" s="29" t="str">
        <f>IFERROR(VLOOKUP(C205,LISTA.1!A$1:E$25,5,FALSE),"")</f>
        <v/>
      </c>
      <c r="L205" s="29" t="str">
        <f>IFERROR(VLOOKUP(C205,LISTA.1!A$2:E$26,4,FALSE),"")</f>
        <v/>
      </c>
      <c r="M205" s="29"/>
      <c r="N205" s="29"/>
      <c r="O205" s="49"/>
      <c r="P205" s="76"/>
    </row>
    <row r="206" spans="1:16" x14ac:dyDescent="0.3">
      <c r="A206" s="47"/>
      <c r="B206" s="24"/>
      <c r="C206" s="24"/>
      <c r="D206" s="26"/>
      <c r="E206" s="29"/>
      <c r="F206" s="29"/>
      <c r="G206" s="29"/>
      <c r="H206" s="28">
        <f t="shared" si="7"/>
        <v>0</v>
      </c>
      <c r="I206" s="28"/>
      <c r="J206" s="28"/>
      <c r="K206" s="29" t="str">
        <f>IFERROR(VLOOKUP(C206,LISTA.1!A$1:E$25,5,FALSE),"")</f>
        <v/>
      </c>
      <c r="L206" s="29" t="str">
        <f>IFERROR(VLOOKUP(C206,LISTA.1!A$2:E$26,4,FALSE),"")</f>
        <v/>
      </c>
      <c r="M206" s="29"/>
      <c r="N206" s="29"/>
      <c r="O206" s="49"/>
      <c r="P206" s="76"/>
    </row>
    <row r="207" spans="1:16" x14ac:dyDescent="0.3">
      <c r="A207" s="47"/>
      <c r="B207" s="24"/>
      <c r="C207" s="24"/>
      <c r="D207" s="26"/>
      <c r="E207" s="29"/>
      <c r="F207" s="29"/>
      <c r="G207" s="29"/>
      <c r="H207" s="28">
        <f t="shared" si="7"/>
        <v>0</v>
      </c>
      <c r="I207" s="28"/>
      <c r="J207" s="28"/>
      <c r="K207" s="29" t="str">
        <f>IFERROR(VLOOKUP(C207,LISTA.1!A$1:E$25,5,FALSE),"")</f>
        <v/>
      </c>
      <c r="L207" s="29" t="str">
        <f>IFERROR(VLOOKUP(C207,LISTA.1!A$2:E$26,4,FALSE),"")</f>
        <v/>
      </c>
      <c r="M207" s="29"/>
      <c r="N207" s="29"/>
      <c r="O207" s="49"/>
      <c r="P207" s="76"/>
    </row>
    <row r="208" spans="1:16" x14ac:dyDescent="0.3">
      <c r="A208" s="47"/>
      <c r="B208" s="24"/>
      <c r="C208" s="24"/>
      <c r="D208" s="26"/>
      <c r="E208" s="29"/>
      <c r="F208" s="29"/>
      <c r="G208" s="29"/>
      <c r="H208" s="28">
        <f t="shared" si="7"/>
        <v>0</v>
      </c>
      <c r="I208" s="28"/>
      <c r="J208" s="28"/>
      <c r="K208" s="29" t="str">
        <f>IFERROR(VLOOKUP(C208,LISTA.1!A$1:E$25,5,FALSE),"")</f>
        <v/>
      </c>
      <c r="L208" s="29" t="str">
        <f>IFERROR(VLOOKUP(C208,LISTA.1!A$2:E$26,4,FALSE),"")</f>
        <v/>
      </c>
      <c r="M208" s="29"/>
      <c r="N208" s="29"/>
      <c r="O208" s="49"/>
      <c r="P208" s="76"/>
    </row>
    <row r="209" spans="1:16" x14ac:dyDescent="0.3">
      <c r="A209" s="47"/>
      <c r="B209" s="24"/>
      <c r="C209" s="24"/>
      <c r="D209" s="26"/>
      <c r="E209" s="29"/>
      <c r="F209" s="29"/>
      <c r="G209" s="29"/>
      <c r="H209" s="28">
        <f t="shared" si="7"/>
        <v>0</v>
      </c>
      <c r="I209" s="28"/>
      <c r="J209" s="28"/>
      <c r="K209" s="29" t="str">
        <f>IFERROR(VLOOKUP(C209,LISTA.1!A$1:E$25,5,FALSE),"")</f>
        <v/>
      </c>
      <c r="L209" s="29" t="str">
        <f>IFERROR(VLOOKUP(C209,LISTA.1!A$2:E$26,4,FALSE),"")</f>
        <v/>
      </c>
      <c r="M209" s="29"/>
      <c r="N209" s="29"/>
      <c r="O209" s="49"/>
      <c r="P209" s="76"/>
    </row>
    <row r="210" spans="1:16" x14ac:dyDescent="0.3">
      <c r="A210" s="47"/>
      <c r="B210" s="24"/>
      <c r="C210" s="24"/>
      <c r="D210" s="26"/>
      <c r="E210" s="29"/>
      <c r="F210" s="29"/>
      <c r="G210" s="29"/>
      <c r="H210" s="28">
        <f t="shared" si="7"/>
        <v>0</v>
      </c>
      <c r="I210" s="28"/>
      <c r="J210" s="28"/>
      <c r="K210" s="29" t="str">
        <f>IFERROR(VLOOKUP(C210,LISTA.1!A$1:E$25,5,FALSE),"")</f>
        <v/>
      </c>
      <c r="L210" s="29" t="str">
        <f>IFERROR(VLOOKUP(C210,LISTA.1!A$2:E$26,4,FALSE),"")</f>
        <v/>
      </c>
      <c r="M210" s="29"/>
      <c r="N210" s="29"/>
      <c r="O210" s="49"/>
      <c r="P210" s="76"/>
    </row>
    <row r="211" spans="1:16" x14ac:dyDescent="0.3">
      <c r="A211" s="47"/>
      <c r="B211" s="24"/>
      <c r="C211" s="24"/>
      <c r="D211" s="26"/>
      <c r="E211" s="29"/>
      <c r="F211" s="29"/>
      <c r="G211" s="29"/>
      <c r="H211" s="28">
        <f t="shared" si="7"/>
        <v>0</v>
      </c>
      <c r="I211" s="28"/>
      <c r="J211" s="28"/>
      <c r="K211" s="29" t="str">
        <f>IFERROR(VLOOKUP(C211,LISTA.1!A$1:E$25,5,FALSE),"")</f>
        <v/>
      </c>
      <c r="L211" s="29" t="str">
        <f>IFERROR(VLOOKUP(C211,LISTA.1!A$2:E$26,4,FALSE),"")</f>
        <v/>
      </c>
      <c r="M211" s="29"/>
      <c r="N211" s="29"/>
      <c r="O211" s="49"/>
      <c r="P211" s="76"/>
    </row>
    <row r="212" spans="1:16" x14ac:dyDescent="0.3">
      <c r="A212" s="47"/>
      <c r="B212" s="24"/>
      <c r="C212" s="24"/>
      <c r="D212" s="26"/>
      <c r="E212" s="29"/>
      <c r="F212" s="29"/>
      <c r="G212" s="29"/>
      <c r="H212" s="28">
        <f t="shared" si="7"/>
        <v>0</v>
      </c>
      <c r="I212" s="28"/>
      <c r="J212" s="28"/>
      <c r="K212" s="29" t="str">
        <f>IFERROR(VLOOKUP(C212,LISTA.1!A$1:E$25,5,FALSE),"")</f>
        <v/>
      </c>
      <c r="L212" s="29" t="str">
        <f>IFERROR(VLOOKUP(C212,LISTA.1!A$2:E$26,4,FALSE),"")</f>
        <v/>
      </c>
      <c r="M212" s="29"/>
      <c r="N212" s="29"/>
      <c r="O212" s="49"/>
      <c r="P212" s="76"/>
    </row>
    <row r="213" spans="1:16" x14ac:dyDescent="0.3">
      <c r="A213" s="47"/>
      <c r="B213" s="24"/>
      <c r="C213" s="24"/>
      <c r="D213" s="26"/>
      <c r="E213" s="29"/>
      <c r="F213" s="29"/>
      <c r="G213" s="29"/>
      <c r="H213" s="28">
        <f t="shared" si="7"/>
        <v>0</v>
      </c>
      <c r="I213" s="28"/>
      <c r="J213" s="28"/>
      <c r="K213" s="29" t="str">
        <f>IFERROR(VLOOKUP(C213,LISTA.1!A$1:E$25,5,FALSE),"")</f>
        <v/>
      </c>
      <c r="L213" s="29" t="str">
        <f>IFERROR(VLOOKUP(C213,LISTA.1!A$2:E$26,4,FALSE),"")</f>
        <v/>
      </c>
      <c r="M213" s="29"/>
      <c r="N213" s="29"/>
      <c r="O213" s="49"/>
      <c r="P213" s="76"/>
    </row>
    <row r="214" spans="1:16" x14ac:dyDescent="0.3">
      <c r="A214" s="47"/>
      <c r="B214" s="24"/>
      <c r="C214" s="24"/>
      <c r="D214" s="26"/>
      <c r="E214" s="29"/>
      <c r="F214" s="29"/>
      <c r="G214" s="29"/>
      <c r="H214" s="28">
        <f t="shared" si="7"/>
        <v>0</v>
      </c>
      <c r="I214" s="28"/>
      <c r="J214" s="28"/>
      <c r="K214" s="29" t="str">
        <f>IFERROR(VLOOKUP(C214,LISTA.1!A$1:E$25,5,FALSE),"")</f>
        <v/>
      </c>
      <c r="L214" s="29" t="str">
        <f>IFERROR(VLOOKUP(C214,LISTA.1!A$2:E$26,4,FALSE),"")</f>
        <v/>
      </c>
      <c r="M214" s="29"/>
      <c r="N214" s="29"/>
      <c r="O214" s="49"/>
      <c r="P214" s="76"/>
    </row>
    <row r="215" spans="1:16" x14ac:dyDescent="0.3">
      <c r="A215" s="47"/>
      <c r="B215" s="24"/>
      <c r="C215" s="24"/>
      <c r="D215" s="26"/>
      <c r="E215" s="29"/>
      <c r="F215" s="29"/>
      <c r="G215" s="29"/>
      <c r="H215" s="28">
        <f t="shared" si="7"/>
        <v>0</v>
      </c>
      <c r="I215" s="28"/>
      <c r="J215" s="28"/>
      <c r="K215" s="29" t="str">
        <f>IFERROR(VLOOKUP(C215,LISTA.1!A$1:E$25,5,FALSE),"")</f>
        <v/>
      </c>
      <c r="L215" s="29" t="str">
        <f>IFERROR(VLOOKUP(C215,LISTA.1!A$2:E$26,4,FALSE),"")</f>
        <v/>
      </c>
      <c r="M215" s="29"/>
      <c r="N215" s="29"/>
      <c r="O215" s="49"/>
      <c r="P215" s="76"/>
    </row>
    <row r="216" spans="1:16" x14ac:dyDescent="0.3">
      <c r="A216" s="47"/>
      <c r="B216" s="24"/>
      <c r="C216" s="24"/>
      <c r="D216" s="26"/>
      <c r="E216" s="29"/>
      <c r="F216" s="29"/>
      <c r="G216" s="29"/>
      <c r="H216" s="28">
        <f t="shared" si="7"/>
        <v>0</v>
      </c>
      <c r="I216" s="28"/>
      <c r="J216" s="28"/>
      <c r="K216" s="29" t="str">
        <f>IFERROR(VLOOKUP(C216,LISTA.1!A$1:E$25,5,FALSE),"")</f>
        <v/>
      </c>
      <c r="L216" s="29" t="str">
        <f>IFERROR(VLOOKUP(C216,LISTA.1!A$2:E$26,4,FALSE),"")</f>
        <v/>
      </c>
      <c r="M216" s="29"/>
      <c r="N216" s="29"/>
      <c r="O216" s="49"/>
      <c r="P216" s="76"/>
    </row>
    <row r="217" spans="1:16" x14ac:dyDescent="0.3">
      <c r="A217" s="47"/>
      <c r="B217" s="24"/>
      <c r="C217" s="24"/>
      <c r="D217" s="26"/>
      <c r="E217" s="29"/>
      <c r="F217" s="29"/>
      <c r="G217" s="29"/>
      <c r="H217" s="28">
        <f t="shared" si="7"/>
        <v>0</v>
      </c>
      <c r="I217" s="28"/>
      <c r="J217" s="28"/>
      <c r="K217" s="29" t="str">
        <f>IFERROR(VLOOKUP(C217,LISTA.1!A$1:E$25,5,FALSE),"")</f>
        <v/>
      </c>
      <c r="L217" s="29" t="str">
        <f>IFERROR(VLOOKUP(C217,LISTA.1!A$2:E$26,4,FALSE),"")</f>
        <v/>
      </c>
      <c r="M217" s="29"/>
      <c r="N217" s="29"/>
      <c r="O217" s="49"/>
      <c r="P217" s="76"/>
    </row>
    <row r="218" spans="1:16" x14ac:dyDescent="0.3">
      <c r="A218" s="47"/>
      <c r="B218" s="24"/>
      <c r="C218" s="24"/>
      <c r="D218" s="26"/>
      <c r="E218" s="29"/>
      <c r="F218" s="29"/>
      <c r="G218" s="29"/>
      <c r="H218" s="28">
        <f t="shared" si="7"/>
        <v>0</v>
      </c>
      <c r="I218" s="28"/>
      <c r="J218" s="28"/>
      <c r="K218" s="29" t="str">
        <f>IFERROR(VLOOKUP(C218,LISTA.1!A$1:E$25,5,FALSE),"")</f>
        <v/>
      </c>
      <c r="L218" s="29" t="str">
        <f>IFERROR(VLOOKUP(C218,LISTA.1!A$2:E$26,4,FALSE),"")</f>
        <v/>
      </c>
      <c r="M218" s="29"/>
      <c r="N218" s="29"/>
      <c r="O218" s="49"/>
      <c r="P218" s="76"/>
    </row>
    <row r="219" spans="1:16" x14ac:dyDescent="0.3">
      <c r="A219" s="47"/>
      <c r="B219" s="24"/>
      <c r="C219" s="24"/>
      <c r="D219" s="26"/>
      <c r="E219" s="29"/>
      <c r="F219" s="29"/>
      <c r="G219" s="29"/>
      <c r="H219" s="28">
        <f t="shared" si="7"/>
        <v>0</v>
      </c>
      <c r="I219" s="28"/>
      <c r="J219" s="28"/>
      <c r="K219" s="29" t="str">
        <f>IFERROR(VLOOKUP(C219,LISTA.1!A$1:E$25,5,FALSE),"")</f>
        <v/>
      </c>
      <c r="L219" s="29" t="str">
        <f>IFERROR(VLOOKUP(C219,LISTA.1!A$2:E$26,4,FALSE),"")</f>
        <v/>
      </c>
      <c r="M219" s="29"/>
      <c r="N219" s="29"/>
      <c r="O219" s="49"/>
      <c r="P219" s="76"/>
    </row>
    <row r="220" spans="1:16" x14ac:dyDescent="0.3">
      <c r="A220" s="47"/>
      <c r="B220" s="24"/>
      <c r="C220" s="24"/>
      <c r="D220" s="26"/>
      <c r="E220" s="29"/>
      <c r="F220" s="29"/>
      <c r="G220" s="29"/>
      <c r="H220" s="28">
        <f t="shared" si="7"/>
        <v>0</v>
      </c>
      <c r="I220" s="28"/>
      <c r="J220" s="28"/>
      <c r="K220" s="29" t="str">
        <f>IFERROR(VLOOKUP(C220,LISTA.1!A$1:E$25,5,FALSE),"")</f>
        <v/>
      </c>
      <c r="L220" s="29" t="str">
        <f>IFERROR(VLOOKUP(C220,LISTA.1!A$2:E$26,4,FALSE),"")</f>
        <v/>
      </c>
      <c r="M220" s="29"/>
      <c r="N220" s="29"/>
      <c r="O220" s="49"/>
      <c r="P220" s="76"/>
    </row>
    <row r="221" spans="1:16" x14ac:dyDescent="0.3">
      <c r="A221" s="47"/>
      <c r="B221" s="24"/>
      <c r="C221" s="24"/>
      <c r="D221" s="26"/>
      <c r="E221" s="29"/>
      <c r="F221" s="29"/>
      <c r="G221" s="29"/>
      <c r="H221" s="28">
        <f t="shared" si="7"/>
        <v>0</v>
      </c>
      <c r="I221" s="28"/>
      <c r="J221" s="28"/>
      <c r="K221" s="29" t="str">
        <f>IFERROR(VLOOKUP(C221,LISTA.1!A$1:E$25,5,FALSE),"")</f>
        <v/>
      </c>
      <c r="L221" s="29" t="str">
        <f>IFERROR(VLOOKUP(C221,LISTA.1!A$2:E$26,4,FALSE),"")</f>
        <v/>
      </c>
      <c r="M221" s="29"/>
      <c r="N221" s="29"/>
      <c r="O221" s="49"/>
      <c r="P221" s="76"/>
    </row>
    <row r="222" spans="1:16" x14ac:dyDescent="0.3">
      <c r="A222" s="47"/>
      <c r="B222" s="24"/>
      <c r="C222" s="24"/>
      <c r="D222" s="26"/>
      <c r="E222" s="29"/>
      <c r="F222" s="29"/>
      <c r="G222" s="29"/>
      <c r="H222" s="28">
        <f t="shared" si="7"/>
        <v>0</v>
      </c>
      <c r="I222" s="28"/>
      <c r="J222" s="28"/>
      <c r="K222" s="29" t="str">
        <f>IFERROR(VLOOKUP(C222,LISTA.1!A$1:E$25,5,FALSE),"")</f>
        <v/>
      </c>
      <c r="L222" s="29" t="str">
        <f>IFERROR(VLOOKUP(C222,LISTA.1!A$2:E$26,4,FALSE),"")</f>
        <v/>
      </c>
      <c r="M222" s="29"/>
      <c r="N222" s="29"/>
      <c r="O222" s="49"/>
      <c r="P222" s="76"/>
    </row>
    <row r="223" spans="1:16" x14ac:dyDescent="0.3">
      <c r="A223" s="47"/>
      <c r="B223" s="24"/>
      <c r="C223" s="24"/>
      <c r="D223" s="26"/>
      <c r="E223" s="29"/>
      <c r="F223" s="29"/>
      <c r="G223" s="29"/>
      <c r="H223" s="28">
        <f t="shared" si="7"/>
        <v>0</v>
      </c>
      <c r="I223" s="28"/>
      <c r="J223" s="28"/>
      <c r="K223" s="29" t="str">
        <f>IFERROR(VLOOKUP(C223,LISTA.1!A$1:E$25,5,FALSE),"")</f>
        <v/>
      </c>
      <c r="L223" s="29" t="str">
        <f>IFERROR(VLOOKUP(C223,LISTA.1!A$2:E$26,4,FALSE),"")</f>
        <v/>
      </c>
      <c r="M223" s="29"/>
      <c r="N223" s="29"/>
      <c r="O223" s="49"/>
      <c r="P223" s="76"/>
    </row>
    <row r="224" spans="1:16" x14ac:dyDescent="0.3">
      <c r="A224" s="47"/>
      <c r="B224" s="24"/>
      <c r="C224" s="24"/>
      <c r="D224" s="26"/>
      <c r="E224" s="29"/>
      <c r="F224" s="29"/>
      <c r="G224" s="29"/>
      <c r="H224" s="28">
        <f t="shared" si="7"/>
        <v>0</v>
      </c>
      <c r="I224" s="28"/>
      <c r="J224" s="28"/>
      <c r="K224" s="29" t="str">
        <f>IFERROR(VLOOKUP(C224,LISTA.1!A$1:E$25,5,FALSE),"")</f>
        <v/>
      </c>
      <c r="L224" s="29" t="str">
        <f>IFERROR(VLOOKUP(C224,LISTA.1!A$2:E$26,4,FALSE),"")</f>
        <v/>
      </c>
      <c r="M224" s="29"/>
      <c r="N224" s="29"/>
      <c r="O224" s="49"/>
      <c r="P224" s="76"/>
    </row>
    <row r="225" spans="1:16" x14ac:dyDescent="0.3">
      <c r="A225" s="47"/>
      <c r="B225" s="24"/>
      <c r="C225" s="24"/>
      <c r="D225" s="26"/>
      <c r="E225" s="29"/>
      <c r="F225" s="29"/>
      <c r="G225" s="29"/>
      <c r="H225" s="28">
        <f t="shared" si="7"/>
        <v>0</v>
      </c>
      <c r="I225" s="28"/>
      <c r="J225" s="28"/>
      <c r="K225" s="29" t="str">
        <f>IFERROR(VLOOKUP(C225,LISTA.1!A$1:E$25,5,FALSE),"")</f>
        <v/>
      </c>
      <c r="L225" s="29" t="str">
        <f>IFERROR(VLOOKUP(C225,LISTA.1!A$2:E$26,4,FALSE),"")</f>
        <v/>
      </c>
      <c r="M225" s="29"/>
      <c r="N225" s="29"/>
      <c r="O225" s="49"/>
      <c r="P225" s="76"/>
    </row>
    <row r="226" spans="1:16" x14ac:dyDescent="0.3">
      <c r="A226" s="47"/>
      <c r="B226" s="24"/>
      <c r="C226" s="24"/>
      <c r="D226" s="26"/>
      <c r="E226" s="29"/>
      <c r="F226" s="29"/>
      <c r="G226" s="29"/>
      <c r="H226" s="28">
        <f t="shared" si="7"/>
        <v>0</v>
      </c>
      <c r="I226" s="28"/>
      <c r="J226" s="28"/>
      <c r="K226" s="29" t="str">
        <f>IFERROR(VLOOKUP(C226,LISTA.1!A$1:E$25,5,FALSE),"")</f>
        <v/>
      </c>
      <c r="L226" s="29" t="str">
        <f>IFERROR(VLOOKUP(C226,LISTA.1!A$2:E$26,4,FALSE),"")</f>
        <v/>
      </c>
      <c r="M226" s="29"/>
      <c r="N226" s="29"/>
      <c r="O226" s="49"/>
      <c r="P226" s="76"/>
    </row>
    <row r="227" spans="1:16" x14ac:dyDescent="0.3">
      <c r="A227" s="47"/>
      <c r="B227" s="24"/>
      <c r="C227" s="24"/>
      <c r="D227" s="26"/>
      <c r="E227" s="29"/>
      <c r="F227" s="29"/>
      <c r="G227" s="29"/>
      <c r="H227" s="28">
        <f t="shared" si="7"/>
        <v>0</v>
      </c>
      <c r="I227" s="28"/>
      <c r="J227" s="28"/>
      <c r="K227" s="29" t="str">
        <f>IFERROR(VLOOKUP(C227,LISTA.1!A$1:E$25,5,FALSE),"")</f>
        <v/>
      </c>
      <c r="L227" s="29" t="str">
        <f>IFERROR(VLOOKUP(C227,LISTA.1!A$2:E$26,4,FALSE),"")</f>
        <v/>
      </c>
      <c r="M227" s="29"/>
      <c r="N227" s="29"/>
      <c r="O227" s="49"/>
      <c r="P227" s="76"/>
    </row>
    <row r="228" spans="1:16" x14ac:dyDescent="0.3">
      <c r="A228" s="47"/>
      <c r="B228" s="24"/>
      <c r="C228" s="24"/>
      <c r="D228" s="26"/>
      <c r="E228" s="29"/>
      <c r="F228" s="29"/>
      <c r="G228" s="29"/>
      <c r="H228" s="28">
        <f t="shared" si="7"/>
        <v>0</v>
      </c>
      <c r="I228" s="28"/>
      <c r="J228" s="28"/>
      <c r="K228" s="29" t="str">
        <f>IFERROR(VLOOKUP(C228,LISTA.1!A$1:E$25,5,FALSE),"")</f>
        <v/>
      </c>
      <c r="L228" s="29" t="str">
        <f>IFERROR(VLOOKUP(C228,LISTA.1!A$2:E$26,4,FALSE),"")</f>
        <v/>
      </c>
      <c r="M228" s="29"/>
      <c r="N228" s="29"/>
      <c r="O228" s="49"/>
      <c r="P228" s="76"/>
    </row>
    <row r="229" spans="1:16" x14ac:dyDescent="0.3">
      <c r="A229" s="47"/>
      <c r="B229" s="24"/>
      <c r="C229" s="24"/>
      <c r="D229" s="26"/>
      <c r="E229" s="29"/>
      <c r="F229" s="29"/>
      <c r="G229" s="29"/>
      <c r="H229" s="28">
        <f t="shared" si="7"/>
        <v>0</v>
      </c>
      <c r="I229" s="28"/>
      <c r="J229" s="28"/>
      <c r="K229" s="29" t="str">
        <f>IFERROR(VLOOKUP(C229,LISTA.1!A$1:E$25,5,FALSE),"")</f>
        <v/>
      </c>
      <c r="L229" s="29" t="str">
        <f>IFERROR(VLOOKUP(C229,LISTA.1!A$2:E$26,4,FALSE),"")</f>
        <v/>
      </c>
      <c r="M229" s="29"/>
      <c r="N229" s="29"/>
      <c r="O229" s="49"/>
      <c r="P229" s="76"/>
    </row>
    <row r="230" spans="1:16" x14ac:dyDescent="0.3">
      <c r="A230" s="47"/>
      <c r="B230" s="24"/>
      <c r="C230" s="24"/>
      <c r="D230" s="26"/>
      <c r="E230" s="29"/>
      <c r="F230" s="29"/>
      <c r="G230" s="29"/>
      <c r="H230" s="28">
        <f t="shared" si="7"/>
        <v>0</v>
      </c>
      <c r="I230" s="28"/>
      <c r="J230" s="28"/>
      <c r="K230" s="29" t="str">
        <f>IFERROR(VLOOKUP(C230,LISTA.1!A$1:E$25,5,FALSE),"")</f>
        <v/>
      </c>
      <c r="L230" s="29" t="str">
        <f>IFERROR(VLOOKUP(C230,LISTA.1!A$2:E$26,4,FALSE),"")</f>
        <v/>
      </c>
      <c r="M230" s="29"/>
      <c r="N230" s="29"/>
      <c r="O230" s="49"/>
      <c r="P230" s="76"/>
    </row>
    <row r="231" spans="1:16" x14ac:dyDescent="0.3">
      <c r="A231" s="47"/>
      <c r="B231" s="24"/>
      <c r="C231" s="24"/>
      <c r="D231" s="26"/>
      <c r="E231" s="29"/>
      <c r="F231" s="29"/>
      <c r="G231" s="29"/>
      <c r="H231" s="28">
        <f t="shared" si="7"/>
        <v>0</v>
      </c>
      <c r="I231" s="28"/>
      <c r="J231" s="28"/>
      <c r="K231" s="29" t="str">
        <f>IFERROR(VLOOKUP(C231,LISTA.1!A$1:E$25,5,FALSE),"")</f>
        <v/>
      </c>
      <c r="L231" s="29" t="str">
        <f>IFERROR(VLOOKUP(C231,LISTA.1!A$2:E$26,4,FALSE),"")</f>
        <v/>
      </c>
      <c r="M231" s="29"/>
      <c r="N231" s="29"/>
      <c r="O231" s="49"/>
      <c r="P231" s="76"/>
    </row>
    <row r="232" spans="1:16" x14ac:dyDescent="0.3">
      <c r="A232" s="47"/>
      <c r="B232" s="24"/>
      <c r="C232" s="24"/>
      <c r="D232" s="26"/>
      <c r="E232" s="29"/>
      <c r="F232" s="29"/>
      <c r="G232" s="29"/>
      <c r="H232" s="28">
        <f t="shared" si="7"/>
        <v>0</v>
      </c>
      <c r="I232" s="28"/>
      <c r="J232" s="28"/>
      <c r="K232" s="29" t="str">
        <f>IFERROR(VLOOKUP(C232,LISTA.1!A$1:E$25,5,FALSE),"")</f>
        <v/>
      </c>
      <c r="L232" s="29" t="str">
        <f>IFERROR(VLOOKUP(C232,LISTA.1!A$2:E$26,4,FALSE),"")</f>
        <v/>
      </c>
      <c r="M232" s="29"/>
      <c r="N232" s="29"/>
      <c r="O232" s="49"/>
      <c r="P232" s="76"/>
    </row>
    <row r="233" spans="1:16" x14ac:dyDescent="0.3">
      <c r="A233" s="47"/>
      <c r="B233" s="24"/>
      <c r="C233" s="24"/>
      <c r="D233" s="26"/>
      <c r="E233" s="29"/>
      <c r="F233" s="29"/>
      <c r="G233" s="29"/>
      <c r="H233" s="28">
        <f t="shared" si="7"/>
        <v>0</v>
      </c>
      <c r="I233" s="28"/>
      <c r="J233" s="28"/>
      <c r="K233" s="29" t="str">
        <f>IFERROR(VLOOKUP(C233,LISTA.1!A$1:E$25,5,FALSE),"")</f>
        <v/>
      </c>
      <c r="L233" s="29" t="str">
        <f>IFERROR(VLOOKUP(C233,LISTA.1!A$2:E$26,4,FALSE),"")</f>
        <v/>
      </c>
      <c r="M233" s="29"/>
      <c r="N233" s="29"/>
      <c r="O233" s="49"/>
      <c r="P233" s="76"/>
    </row>
    <row r="234" spans="1:16" x14ac:dyDescent="0.3">
      <c r="A234" s="47"/>
      <c r="B234" s="24"/>
      <c r="C234" s="24"/>
      <c r="D234" s="26"/>
      <c r="E234" s="29"/>
      <c r="F234" s="29"/>
      <c r="G234" s="29"/>
      <c r="H234" s="28">
        <f t="shared" si="7"/>
        <v>0</v>
      </c>
      <c r="I234" s="28"/>
      <c r="J234" s="28"/>
      <c r="K234" s="29" t="str">
        <f>IFERROR(VLOOKUP(C234,LISTA.1!A$1:E$25,5,FALSE),"")</f>
        <v/>
      </c>
      <c r="L234" s="29" t="str">
        <f>IFERROR(VLOOKUP(C234,LISTA.1!A$2:E$26,4,FALSE),"")</f>
        <v/>
      </c>
      <c r="M234" s="29"/>
      <c r="N234" s="29"/>
      <c r="O234" s="49"/>
      <c r="P234" s="76"/>
    </row>
    <row r="235" spans="1:16" x14ac:dyDescent="0.3">
      <c r="A235" s="47"/>
      <c r="B235" s="24"/>
      <c r="C235" s="24"/>
      <c r="D235" s="26"/>
      <c r="E235" s="29"/>
      <c r="F235" s="29"/>
      <c r="G235" s="29"/>
      <c r="H235" s="28">
        <f t="shared" si="7"/>
        <v>0</v>
      </c>
      <c r="I235" s="28"/>
      <c r="J235" s="28"/>
      <c r="K235" s="29" t="str">
        <f>IFERROR(VLOOKUP(C235,LISTA.1!A$1:E$25,5,FALSE),"")</f>
        <v/>
      </c>
      <c r="L235" s="29" t="str">
        <f>IFERROR(VLOOKUP(C235,LISTA.1!A$2:E$26,4,FALSE),"")</f>
        <v/>
      </c>
      <c r="M235" s="29"/>
      <c r="N235" s="29"/>
      <c r="O235" s="49"/>
      <c r="P235" s="76"/>
    </row>
    <row r="236" spans="1:16" x14ac:dyDescent="0.3">
      <c r="A236" s="47"/>
      <c r="B236" s="24"/>
      <c r="C236" s="24"/>
      <c r="D236" s="26"/>
      <c r="E236" s="29"/>
      <c r="F236" s="29"/>
      <c r="G236" s="29"/>
      <c r="H236" s="28">
        <f t="shared" si="7"/>
        <v>0</v>
      </c>
      <c r="I236" s="28"/>
      <c r="J236" s="28"/>
      <c r="K236" s="29" t="str">
        <f>IFERROR(VLOOKUP(C236,LISTA.1!A$1:E$25,5,FALSE),"")</f>
        <v/>
      </c>
      <c r="L236" s="29" t="str">
        <f>IFERROR(VLOOKUP(C236,LISTA.1!A$2:E$26,4,FALSE),"")</f>
        <v/>
      </c>
      <c r="M236" s="29"/>
      <c r="N236" s="29"/>
      <c r="O236" s="49"/>
      <c r="P236" s="76"/>
    </row>
    <row r="237" spans="1:16" x14ac:dyDescent="0.3">
      <c r="A237" s="47"/>
      <c r="B237" s="24"/>
      <c r="C237" s="24"/>
      <c r="D237" s="26"/>
      <c r="E237" s="29"/>
      <c r="F237" s="29"/>
      <c r="G237" s="29"/>
      <c r="H237" s="28">
        <f t="shared" si="7"/>
        <v>0</v>
      </c>
      <c r="I237" s="28"/>
      <c r="J237" s="28"/>
      <c r="K237" s="29" t="str">
        <f>IFERROR(VLOOKUP(C237,LISTA.1!A$1:E$25,5,FALSE),"")</f>
        <v/>
      </c>
      <c r="L237" s="29" t="str">
        <f>IFERROR(VLOOKUP(C237,LISTA.1!A$2:E$26,4,FALSE),"")</f>
        <v/>
      </c>
      <c r="M237" s="29"/>
      <c r="N237" s="29"/>
      <c r="O237" s="49"/>
      <c r="P237" s="76"/>
    </row>
    <row r="238" spans="1:16" x14ac:dyDescent="0.3">
      <c r="A238" s="47"/>
      <c r="B238" s="24"/>
      <c r="C238" s="24"/>
      <c r="D238" s="26"/>
      <c r="E238" s="29"/>
      <c r="F238" s="29"/>
      <c r="G238" s="29"/>
      <c r="H238" s="28">
        <f t="shared" si="7"/>
        <v>0</v>
      </c>
      <c r="I238" s="28"/>
      <c r="J238" s="28"/>
      <c r="K238" s="29" t="str">
        <f>IFERROR(VLOOKUP(C238,LISTA.1!A$1:E$25,5,FALSE),"")</f>
        <v/>
      </c>
      <c r="L238" s="29" t="str">
        <f>IFERROR(VLOOKUP(C238,LISTA.1!A$2:E$26,4,FALSE),"")</f>
        <v/>
      </c>
      <c r="M238" s="29"/>
      <c r="N238" s="29"/>
      <c r="O238" s="49"/>
      <c r="P238" s="76"/>
    </row>
    <row r="239" spans="1:16" x14ac:dyDescent="0.3">
      <c r="A239" s="47"/>
      <c r="B239" s="24"/>
      <c r="C239" s="24"/>
      <c r="D239" s="26"/>
      <c r="E239" s="29"/>
      <c r="F239" s="29"/>
      <c r="G239" s="29"/>
      <c r="H239" s="28">
        <f t="shared" si="7"/>
        <v>0</v>
      </c>
      <c r="I239" s="28"/>
      <c r="J239" s="28"/>
      <c r="K239" s="29" t="str">
        <f>IFERROR(VLOOKUP(C239,LISTA.1!A$1:E$25,5,FALSE),"")</f>
        <v/>
      </c>
      <c r="L239" s="29" t="str">
        <f>IFERROR(VLOOKUP(C239,LISTA.1!A$2:E$26,4,FALSE),"")</f>
        <v/>
      </c>
      <c r="M239" s="29"/>
      <c r="N239" s="29"/>
      <c r="O239" s="49"/>
      <c r="P239" s="76"/>
    </row>
    <row r="240" spans="1:16" x14ac:dyDescent="0.3">
      <c r="A240" s="47"/>
      <c r="B240" s="24"/>
      <c r="C240" s="24"/>
      <c r="D240" s="26"/>
      <c r="E240" s="29"/>
      <c r="F240" s="29"/>
      <c r="G240" s="29"/>
      <c r="H240" s="28">
        <f t="shared" si="7"/>
        <v>0</v>
      </c>
      <c r="I240" s="28"/>
      <c r="J240" s="28"/>
      <c r="K240" s="29" t="str">
        <f>IFERROR(VLOOKUP(C240,LISTA.1!A$1:E$25,5,FALSE),"")</f>
        <v/>
      </c>
      <c r="L240" s="29" t="str">
        <f>IFERROR(VLOOKUP(C240,LISTA.1!A$2:E$26,4,FALSE),"")</f>
        <v/>
      </c>
      <c r="M240" s="29"/>
      <c r="N240" s="29"/>
      <c r="O240" s="49"/>
      <c r="P240" s="76"/>
    </row>
    <row r="241" spans="1:16" x14ac:dyDescent="0.3">
      <c r="A241" s="47"/>
      <c r="B241" s="24"/>
      <c r="C241" s="24"/>
      <c r="D241" s="26"/>
      <c r="E241" s="29"/>
      <c r="F241" s="29"/>
      <c r="G241" s="29"/>
      <c r="H241" s="28">
        <f t="shared" si="7"/>
        <v>0</v>
      </c>
      <c r="I241" s="28"/>
      <c r="J241" s="28"/>
      <c r="K241" s="29" t="str">
        <f>IFERROR(VLOOKUP(C241,LISTA.1!A$1:E$25,5,FALSE),"")</f>
        <v/>
      </c>
      <c r="L241" s="29" t="str">
        <f>IFERROR(VLOOKUP(C241,LISTA.1!A$2:E$26,4,FALSE),"")</f>
        <v/>
      </c>
      <c r="M241" s="29"/>
      <c r="N241" s="29"/>
      <c r="O241" s="49"/>
      <c r="P241" s="76"/>
    </row>
    <row r="242" spans="1:16" x14ac:dyDescent="0.3">
      <c r="A242" s="47"/>
      <c r="B242" s="24"/>
      <c r="C242" s="24"/>
      <c r="D242" s="26"/>
      <c r="E242" s="29"/>
      <c r="F242" s="29"/>
      <c r="G242" s="29"/>
      <c r="H242" s="28">
        <f t="shared" si="7"/>
        <v>0</v>
      </c>
      <c r="I242" s="28"/>
      <c r="J242" s="28"/>
      <c r="K242" s="29" t="str">
        <f>IFERROR(VLOOKUP(C242,LISTA.1!A$1:E$25,5,FALSE),"")</f>
        <v/>
      </c>
      <c r="L242" s="29" t="str">
        <f>IFERROR(VLOOKUP(C242,LISTA.1!A$2:E$26,4,FALSE),"")</f>
        <v/>
      </c>
      <c r="M242" s="29"/>
      <c r="N242" s="29"/>
      <c r="O242" s="49"/>
      <c r="P242" s="76"/>
    </row>
    <row r="243" spans="1:16" x14ac:dyDescent="0.3">
      <c r="A243" s="47"/>
      <c r="B243" s="24"/>
      <c r="C243" s="24"/>
      <c r="D243" s="26"/>
      <c r="E243" s="29"/>
      <c r="F243" s="29"/>
      <c r="G243" s="29"/>
      <c r="H243" s="28">
        <f t="shared" si="7"/>
        <v>0</v>
      </c>
      <c r="I243" s="28"/>
      <c r="J243" s="28"/>
      <c r="K243" s="29" t="str">
        <f>IFERROR(VLOOKUP(C243,LISTA.1!A$1:E$25,5,FALSE),"")</f>
        <v/>
      </c>
      <c r="L243" s="29" t="str">
        <f>IFERROR(VLOOKUP(C243,LISTA.1!A$2:E$26,4,FALSE),"")</f>
        <v/>
      </c>
      <c r="M243" s="29"/>
      <c r="N243" s="29"/>
      <c r="O243" s="49"/>
      <c r="P243" s="76"/>
    </row>
    <row r="244" spans="1:16" x14ac:dyDescent="0.3">
      <c r="A244" s="47"/>
      <c r="B244" s="24"/>
      <c r="C244" s="24"/>
      <c r="D244" s="26"/>
      <c r="E244" s="29"/>
      <c r="F244" s="29"/>
      <c r="G244" s="29"/>
      <c r="H244" s="28">
        <f t="shared" si="7"/>
        <v>0</v>
      </c>
      <c r="I244" s="28"/>
      <c r="J244" s="28"/>
      <c r="K244" s="29" t="str">
        <f>IFERROR(VLOOKUP(C244,LISTA.1!A$1:E$25,5,FALSE),"")</f>
        <v/>
      </c>
      <c r="L244" s="29" t="str">
        <f>IFERROR(VLOOKUP(C244,LISTA.1!A$2:E$26,4,FALSE),"")</f>
        <v/>
      </c>
      <c r="M244" s="29"/>
      <c r="N244" s="29"/>
      <c r="O244" s="49"/>
      <c r="P244" s="76"/>
    </row>
    <row r="245" spans="1:16" x14ac:dyDescent="0.3">
      <c r="A245" s="47"/>
      <c r="B245" s="24"/>
      <c r="C245" s="24"/>
      <c r="D245" s="26"/>
      <c r="E245" s="29"/>
      <c r="F245" s="29"/>
      <c r="G245" s="29"/>
      <c r="H245" s="28">
        <f t="shared" si="7"/>
        <v>0</v>
      </c>
      <c r="I245" s="28"/>
      <c r="J245" s="28"/>
      <c r="K245" s="29" t="str">
        <f>IFERROR(VLOOKUP(C245,LISTA.1!A$1:E$25,5,FALSE),"")</f>
        <v/>
      </c>
      <c r="L245" s="29" t="str">
        <f>IFERROR(VLOOKUP(C245,LISTA.1!A$2:E$26,4,FALSE),"")</f>
        <v/>
      </c>
      <c r="M245" s="29"/>
      <c r="N245" s="29"/>
      <c r="O245" s="49"/>
      <c r="P245" s="76"/>
    </row>
    <row r="246" spans="1:16" x14ac:dyDescent="0.3">
      <c r="A246" s="47"/>
      <c r="B246" s="24"/>
      <c r="C246" s="24"/>
      <c r="D246" s="26"/>
      <c r="E246" s="29"/>
      <c r="F246" s="29"/>
      <c r="G246" s="29"/>
      <c r="H246" s="28">
        <f t="shared" si="7"/>
        <v>0</v>
      </c>
      <c r="I246" s="28"/>
      <c r="J246" s="28"/>
      <c r="K246" s="29" t="str">
        <f>IFERROR(VLOOKUP(C246,LISTA.1!A$1:E$25,5,FALSE),"")</f>
        <v/>
      </c>
      <c r="L246" s="29" t="str">
        <f>IFERROR(VLOOKUP(C246,LISTA.1!A$2:E$26,4,FALSE),"")</f>
        <v/>
      </c>
      <c r="M246" s="29"/>
      <c r="N246" s="29"/>
      <c r="O246" s="49"/>
      <c r="P246" s="76"/>
    </row>
    <row r="247" spans="1:16" x14ac:dyDescent="0.3">
      <c r="A247" s="47"/>
      <c r="B247" s="24"/>
      <c r="C247" s="24"/>
      <c r="D247" s="26"/>
      <c r="E247" s="29"/>
      <c r="F247" s="29"/>
      <c r="G247" s="29"/>
      <c r="H247" s="28">
        <f t="shared" si="7"/>
        <v>0</v>
      </c>
      <c r="I247" s="28"/>
      <c r="J247" s="28"/>
      <c r="K247" s="29" t="str">
        <f>IFERROR(VLOOKUP(C247,LISTA.1!A$1:E$25,5,FALSE),"")</f>
        <v/>
      </c>
      <c r="L247" s="29" t="str">
        <f>IFERROR(VLOOKUP(C247,LISTA.1!A$2:E$26,4,FALSE),"")</f>
        <v/>
      </c>
      <c r="M247" s="29"/>
      <c r="N247" s="29"/>
      <c r="O247" s="49"/>
      <c r="P247" s="76"/>
    </row>
    <row r="248" spans="1:16" x14ac:dyDescent="0.3">
      <c r="A248" s="47"/>
      <c r="B248" s="24"/>
      <c r="C248" s="24"/>
      <c r="D248" s="26"/>
      <c r="E248" s="29"/>
      <c r="F248" s="29"/>
      <c r="G248" s="29"/>
      <c r="H248" s="28">
        <f t="shared" si="7"/>
        <v>0</v>
      </c>
      <c r="I248" s="28"/>
      <c r="J248" s="28"/>
      <c r="K248" s="29" t="str">
        <f>IFERROR(VLOOKUP(C248,LISTA.1!A$1:E$25,5,FALSE),"")</f>
        <v/>
      </c>
      <c r="L248" s="29" t="str">
        <f>IFERROR(VLOOKUP(C248,LISTA.1!A$2:E$26,4,FALSE),"")</f>
        <v/>
      </c>
      <c r="M248" s="29"/>
      <c r="N248" s="29"/>
      <c r="O248" s="49"/>
      <c r="P248" s="76"/>
    </row>
    <row r="249" spans="1:16" x14ac:dyDescent="0.3">
      <c r="A249" s="47"/>
      <c r="B249" s="24"/>
      <c r="C249" s="24"/>
      <c r="D249" s="26"/>
      <c r="E249" s="29"/>
      <c r="F249" s="29"/>
      <c r="G249" s="29"/>
      <c r="H249" s="28">
        <f t="shared" si="7"/>
        <v>0</v>
      </c>
      <c r="I249" s="28"/>
      <c r="J249" s="28"/>
      <c r="K249" s="29" t="str">
        <f>IFERROR(VLOOKUP(C249,LISTA.1!A$1:E$25,5,FALSE),"")</f>
        <v/>
      </c>
      <c r="L249" s="29" t="str">
        <f>IFERROR(VLOOKUP(C249,LISTA.1!A$2:E$26,4,FALSE),"")</f>
        <v/>
      </c>
      <c r="M249" s="29"/>
      <c r="N249" s="29"/>
      <c r="O249" s="49"/>
      <c r="P249" s="76"/>
    </row>
    <row r="250" spans="1:16" x14ac:dyDescent="0.3">
      <c r="A250" s="47"/>
      <c r="B250" s="24"/>
      <c r="C250" s="24"/>
      <c r="D250" s="26"/>
      <c r="E250" s="29"/>
      <c r="F250" s="29"/>
      <c r="G250" s="29"/>
      <c r="H250" s="28">
        <f t="shared" si="7"/>
        <v>0</v>
      </c>
      <c r="I250" s="28"/>
      <c r="J250" s="28"/>
      <c r="K250" s="29" t="str">
        <f>IFERROR(VLOOKUP(C250,LISTA.1!A$1:E$25,5,FALSE),"")</f>
        <v/>
      </c>
      <c r="L250" s="29" t="str">
        <f>IFERROR(VLOOKUP(C250,LISTA.1!A$2:E$26,4,FALSE),"")</f>
        <v/>
      </c>
      <c r="M250" s="29"/>
      <c r="N250" s="29"/>
      <c r="O250" s="49"/>
      <c r="P250" s="76"/>
    </row>
    <row r="251" spans="1:16" x14ac:dyDescent="0.3">
      <c r="A251" s="47"/>
      <c r="B251" s="24"/>
      <c r="C251" s="24"/>
      <c r="D251" s="26"/>
      <c r="E251" s="29"/>
      <c r="F251" s="29"/>
      <c r="G251" s="29"/>
      <c r="H251" s="28">
        <f t="shared" si="7"/>
        <v>0</v>
      </c>
      <c r="I251" s="28"/>
      <c r="J251" s="28"/>
      <c r="K251" s="29" t="str">
        <f>IFERROR(VLOOKUP(C251,LISTA.1!A$1:E$25,5,FALSE),"")</f>
        <v/>
      </c>
      <c r="L251" s="29" t="str">
        <f>IFERROR(VLOOKUP(C251,LISTA.1!A$2:E$26,4,FALSE),"")</f>
        <v/>
      </c>
      <c r="M251" s="29"/>
      <c r="N251" s="29"/>
      <c r="O251" s="49"/>
      <c r="P251" s="76"/>
    </row>
    <row r="252" spans="1:16" x14ac:dyDescent="0.3">
      <c r="A252" s="47"/>
      <c r="B252" s="24"/>
      <c r="C252" s="24"/>
      <c r="D252" s="26"/>
      <c r="E252" s="29"/>
      <c r="F252" s="29"/>
      <c r="G252" s="29"/>
      <c r="H252" s="28">
        <f t="shared" si="7"/>
        <v>0</v>
      </c>
      <c r="I252" s="28"/>
      <c r="J252" s="28"/>
      <c r="K252" s="29" t="str">
        <f>IFERROR(VLOOKUP(C252,LISTA.1!A$1:E$25,5,FALSE),"")</f>
        <v/>
      </c>
      <c r="L252" s="29" t="str">
        <f>IFERROR(VLOOKUP(C252,LISTA.1!A$2:E$26,4,FALSE),"")</f>
        <v/>
      </c>
      <c r="M252" s="29"/>
      <c r="N252" s="29"/>
      <c r="O252" s="49"/>
      <c r="P252" s="76"/>
    </row>
    <row r="253" spans="1:16" x14ac:dyDescent="0.3">
      <c r="A253" s="47"/>
      <c r="B253" s="24"/>
      <c r="C253" s="24"/>
      <c r="D253" s="26"/>
      <c r="E253" s="29"/>
      <c r="F253" s="29"/>
      <c r="G253" s="29"/>
      <c r="H253" s="28">
        <f t="shared" si="7"/>
        <v>0</v>
      </c>
      <c r="I253" s="28"/>
      <c r="J253" s="28"/>
      <c r="K253" s="29" t="str">
        <f>IFERROR(VLOOKUP(C253,LISTA.1!A$1:E$25,5,FALSE),"")</f>
        <v/>
      </c>
      <c r="L253" s="29" t="str">
        <f>IFERROR(VLOOKUP(C253,LISTA.1!A$2:E$26,4,FALSE),"")</f>
        <v/>
      </c>
      <c r="M253" s="29"/>
      <c r="N253" s="29"/>
      <c r="O253" s="49"/>
      <c r="P253" s="76"/>
    </row>
    <row r="254" spans="1:16" x14ac:dyDescent="0.3">
      <c r="A254" s="47"/>
      <c r="B254" s="24"/>
      <c r="C254" s="24"/>
      <c r="D254" s="26"/>
      <c r="E254" s="29"/>
      <c r="F254" s="29"/>
      <c r="G254" s="29"/>
      <c r="H254" s="28">
        <f t="shared" si="7"/>
        <v>0</v>
      </c>
      <c r="I254" s="28"/>
      <c r="J254" s="28"/>
      <c r="K254" s="29" t="str">
        <f>IFERROR(VLOOKUP(C254,LISTA.1!A$1:E$25,5,FALSE),"")</f>
        <v/>
      </c>
      <c r="L254" s="29" t="str">
        <f>IFERROR(VLOOKUP(C254,LISTA.1!A$2:E$26,4,FALSE),"")</f>
        <v/>
      </c>
      <c r="M254" s="29"/>
      <c r="N254" s="29"/>
      <c r="O254" s="49"/>
      <c r="P254" s="76"/>
    </row>
    <row r="255" spans="1:16" x14ac:dyDescent="0.3">
      <c r="A255" s="47"/>
      <c r="B255" s="24"/>
      <c r="C255" s="24"/>
      <c r="D255" s="26"/>
      <c r="E255" s="29"/>
      <c r="F255" s="29"/>
      <c r="G255" s="29"/>
      <c r="H255" s="28">
        <f t="shared" si="7"/>
        <v>0</v>
      </c>
      <c r="I255" s="28"/>
      <c r="J255" s="28"/>
      <c r="K255" s="29" t="str">
        <f>IFERROR(VLOOKUP(C255,LISTA.1!A$1:E$25,5,FALSE),"")</f>
        <v/>
      </c>
      <c r="L255" s="29" t="str">
        <f>IFERROR(VLOOKUP(C255,LISTA.1!A$2:E$26,4,FALSE),"")</f>
        <v/>
      </c>
      <c r="M255" s="29"/>
      <c r="N255" s="29"/>
      <c r="O255" s="49"/>
      <c r="P255" s="76"/>
    </row>
    <row r="256" spans="1:16" x14ac:dyDescent="0.3">
      <c r="A256" s="47"/>
      <c r="B256" s="24"/>
      <c r="C256" s="24"/>
      <c r="D256" s="26"/>
      <c r="E256" s="29"/>
      <c r="F256" s="29"/>
      <c r="G256" s="29"/>
      <c r="H256" s="28">
        <f t="shared" si="7"/>
        <v>0</v>
      </c>
      <c r="I256" s="28"/>
      <c r="J256" s="28"/>
      <c r="K256" s="29" t="str">
        <f>IFERROR(VLOOKUP(C256,LISTA.1!A$1:E$25,5,FALSE),"")</f>
        <v/>
      </c>
      <c r="L256" s="29" t="str">
        <f>IFERROR(VLOOKUP(C256,LISTA.1!A$2:E$26,4,FALSE),"")</f>
        <v/>
      </c>
      <c r="M256" s="29"/>
      <c r="N256" s="29"/>
      <c r="O256" s="49"/>
      <c r="P256" s="76"/>
    </row>
    <row r="257" spans="1:16" x14ac:dyDescent="0.3">
      <c r="A257" s="47"/>
      <c r="B257" s="24"/>
      <c r="C257" s="24"/>
      <c r="D257" s="26"/>
      <c r="E257" s="29"/>
      <c r="F257" s="29"/>
      <c r="G257" s="29"/>
      <c r="H257" s="28">
        <f t="shared" si="7"/>
        <v>0</v>
      </c>
      <c r="I257" s="28"/>
      <c r="J257" s="28"/>
      <c r="K257" s="29" t="str">
        <f>IFERROR(VLOOKUP(C257,LISTA.1!A$1:E$25,5,FALSE),"")</f>
        <v/>
      </c>
      <c r="L257" s="29" t="str">
        <f>IFERROR(VLOOKUP(C257,LISTA.1!A$2:E$26,4,FALSE),"")</f>
        <v/>
      </c>
      <c r="M257" s="29"/>
      <c r="N257" s="29"/>
      <c r="O257" s="49"/>
      <c r="P257" s="76"/>
    </row>
    <row r="258" spans="1:16" x14ac:dyDescent="0.3">
      <c r="A258" s="47"/>
      <c r="B258" s="24"/>
      <c r="C258" s="24"/>
      <c r="D258" s="26"/>
      <c r="E258" s="29"/>
      <c r="F258" s="29"/>
      <c r="G258" s="29"/>
      <c r="H258" s="28">
        <f t="shared" si="7"/>
        <v>0</v>
      </c>
      <c r="I258" s="28"/>
      <c r="J258" s="28"/>
      <c r="K258" s="29" t="str">
        <f>IFERROR(VLOOKUP(C258,LISTA.1!A$1:E$25,5,FALSE),"")</f>
        <v/>
      </c>
      <c r="L258" s="29" t="str">
        <f>IFERROR(VLOOKUP(C258,LISTA.1!A$2:E$26,4,FALSE),"")</f>
        <v/>
      </c>
      <c r="M258" s="29"/>
      <c r="N258" s="29"/>
      <c r="O258" s="49"/>
      <c r="P258" s="76"/>
    </row>
    <row r="259" spans="1:16" x14ac:dyDescent="0.3">
      <c r="A259" s="47"/>
      <c r="B259" s="24"/>
      <c r="C259" s="24"/>
      <c r="D259" s="26"/>
      <c r="E259" s="29"/>
      <c r="F259" s="29"/>
      <c r="G259" s="29"/>
      <c r="H259" s="28">
        <f t="shared" si="7"/>
        <v>0</v>
      </c>
      <c r="I259" s="28"/>
      <c r="J259" s="28"/>
      <c r="K259" s="29" t="str">
        <f>IFERROR(VLOOKUP(C259,LISTA.1!A$1:E$25,5,FALSE),"")</f>
        <v/>
      </c>
      <c r="L259" s="29" t="str">
        <f>IFERROR(VLOOKUP(C259,LISTA.1!A$2:E$26,4,FALSE),"")</f>
        <v/>
      </c>
      <c r="M259" s="29"/>
      <c r="N259" s="29"/>
      <c r="O259" s="49"/>
      <c r="P259" s="76"/>
    </row>
    <row r="260" spans="1:16" x14ac:dyDescent="0.3">
      <c r="A260" s="47"/>
      <c r="B260" s="24"/>
      <c r="C260" s="24"/>
      <c r="D260" s="26"/>
      <c r="E260" s="29"/>
      <c r="F260" s="29"/>
      <c r="G260" s="29"/>
      <c r="H260" s="28">
        <f t="shared" si="7"/>
        <v>0</v>
      </c>
      <c r="I260" s="28"/>
      <c r="J260" s="28"/>
      <c r="K260" s="29" t="str">
        <f>IFERROR(VLOOKUP(C260,LISTA.1!A$1:E$25,5,FALSE),"")</f>
        <v/>
      </c>
      <c r="L260" s="29" t="str">
        <f>IFERROR(VLOOKUP(C260,LISTA.1!A$2:E$26,4,FALSE),"")</f>
        <v/>
      </c>
      <c r="M260" s="29"/>
      <c r="N260" s="29"/>
      <c r="O260" s="49"/>
      <c r="P260" s="76"/>
    </row>
    <row r="261" spans="1:16" x14ac:dyDescent="0.3">
      <c r="A261" s="47"/>
      <c r="B261" s="24"/>
      <c r="C261" s="24"/>
      <c r="D261" s="26"/>
      <c r="E261" s="29"/>
      <c r="F261" s="29"/>
      <c r="G261" s="29"/>
      <c r="H261" s="28">
        <f t="shared" si="7"/>
        <v>0</v>
      </c>
      <c r="I261" s="28"/>
      <c r="J261" s="28"/>
      <c r="K261" s="29" t="str">
        <f>IFERROR(VLOOKUP(C261,LISTA.1!A$1:E$25,5,FALSE),"")</f>
        <v/>
      </c>
      <c r="L261" s="29" t="str">
        <f>IFERROR(VLOOKUP(C261,LISTA.1!A$2:E$26,4,FALSE),"")</f>
        <v/>
      </c>
      <c r="M261" s="29"/>
      <c r="N261" s="29"/>
      <c r="O261" s="49"/>
      <c r="P261" s="76"/>
    </row>
    <row r="262" spans="1:16" x14ac:dyDescent="0.3">
      <c r="A262" s="47"/>
      <c r="B262" s="24"/>
      <c r="C262" s="24"/>
      <c r="D262" s="26"/>
      <c r="E262" s="29"/>
      <c r="F262" s="29"/>
      <c r="G262" s="29"/>
      <c r="H262" s="28">
        <f t="shared" ref="H262:H325" si="8">G262/3.785</f>
        <v>0</v>
      </c>
      <c r="I262" s="28"/>
      <c r="J262" s="28"/>
      <c r="K262" s="29" t="str">
        <f>IFERROR(VLOOKUP(C262,LISTA.1!A$1:E$25,5,FALSE),"")</f>
        <v/>
      </c>
      <c r="L262" s="29" t="str">
        <f>IFERROR(VLOOKUP(C262,LISTA.1!A$2:E$26,4,FALSE),"")</f>
        <v/>
      </c>
      <c r="M262" s="29"/>
      <c r="N262" s="29"/>
      <c r="O262" s="49"/>
      <c r="P262" s="76"/>
    </row>
    <row r="263" spans="1:16" x14ac:dyDescent="0.3">
      <c r="A263" s="47"/>
      <c r="B263" s="24"/>
      <c r="C263" s="24"/>
      <c r="D263" s="26"/>
      <c r="E263" s="29"/>
      <c r="F263" s="29"/>
      <c r="G263" s="29"/>
      <c r="H263" s="28">
        <f t="shared" si="8"/>
        <v>0</v>
      </c>
      <c r="I263" s="28"/>
      <c r="J263" s="28"/>
      <c r="K263" s="29" t="str">
        <f>IFERROR(VLOOKUP(C263,LISTA.1!A$1:E$25,5,FALSE),"")</f>
        <v/>
      </c>
      <c r="L263" s="29" t="str">
        <f>IFERROR(VLOOKUP(C263,LISTA.1!A$2:E$26,4,FALSE),"")</f>
        <v/>
      </c>
      <c r="M263" s="29"/>
      <c r="N263" s="29"/>
      <c r="O263" s="49"/>
      <c r="P263" s="76"/>
    </row>
    <row r="264" spans="1:16" x14ac:dyDescent="0.3">
      <c r="A264" s="47"/>
      <c r="B264" s="24"/>
      <c r="C264" s="24"/>
      <c r="D264" s="26"/>
      <c r="E264" s="29"/>
      <c r="F264" s="29"/>
      <c r="G264" s="29"/>
      <c r="H264" s="28">
        <f t="shared" si="8"/>
        <v>0</v>
      </c>
      <c r="I264" s="28"/>
      <c r="J264" s="28"/>
      <c r="K264" s="29" t="str">
        <f>IFERROR(VLOOKUP(C264,LISTA.1!A$1:E$25,5,FALSE),"")</f>
        <v/>
      </c>
      <c r="L264" s="29" t="str">
        <f>IFERROR(VLOOKUP(C264,LISTA.1!A$2:E$26,4,FALSE),"")</f>
        <v/>
      </c>
      <c r="M264" s="29"/>
      <c r="N264" s="29"/>
      <c r="O264" s="49"/>
      <c r="P264" s="76"/>
    </row>
    <row r="265" spans="1:16" x14ac:dyDescent="0.3">
      <c r="A265" s="47"/>
      <c r="B265" s="24"/>
      <c r="C265" s="24"/>
      <c r="D265" s="26"/>
      <c r="E265" s="29"/>
      <c r="F265" s="29"/>
      <c r="G265" s="29"/>
      <c r="H265" s="28">
        <f t="shared" si="8"/>
        <v>0</v>
      </c>
      <c r="I265" s="28"/>
      <c r="J265" s="28"/>
      <c r="K265" s="29" t="str">
        <f>IFERROR(VLOOKUP(C265,LISTA.1!A$1:E$25,5,FALSE),"")</f>
        <v/>
      </c>
      <c r="L265" s="29" t="str">
        <f>IFERROR(VLOOKUP(C265,LISTA.1!A$2:E$26,4,FALSE),"")</f>
        <v/>
      </c>
      <c r="M265" s="29"/>
      <c r="N265" s="29"/>
      <c r="O265" s="49"/>
      <c r="P265" s="76"/>
    </row>
    <row r="266" spans="1:16" x14ac:dyDescent="0.3">
      <c r="A266" s="47"/>
      <c r="B266" s="24"/>
      <c r="C266" s="24"/>
      <c r="D266" s="26"/>
      <c r="E266" s="29"/>
      <c r="F266" s="29"/>
      <c r="G266" s="29"/>
      <c r="H266" s="28">
        <f t="shared" si="8"/>
        <v>0</v>
      </c>
      <c r="I266" s="28"/>
      <c r="J266" s="28"/>
      <c r="K266" s="29" t="str">
        <f>IFERROR(VLOOKUP(C266,LISTA.1!A$1:E$25,5,FALSE),"")</f>
        <v/>
      </c>
      <c r="L266" s="29" t="str">
        <f>IFERROR(VLOOKUP(C266,LISTA.1!A$2:E$26,4,FALSE),"")</f>
        <v/>
      </c>
      <c r="M266" s="29"/>
      <c r="N266" s="29"/>
      <c r="O266" s="49"/>
      <c r="P266" s="76"/>
    </row>
    <row r="267" spans="1:16" x14ac:dyDescent="0.3">
      <c r="A267" s="47"/>
      <c r="B267" s="24"/>
      <c r="C267" s="24"/>
      <c r="D267" s="26"/>
      <c r="E267" s="29"/>
      <c r="F267" s="29"/>
      <c r="G267" s="29"/>
      <c r="H267" s="28">
        <f t="shared" si="8"/>
        <v>0</v>
      </c>
      <c r="I267" s="28"/>
      <c r="J267" s="28"/>
      <c r="K267" s="29" t="str">
        <f>IFERROR(VLOOKUP(C267,LISTA.1!A$1:E$25,5,FALSE),"")</f>
        <v/>
      </c>
      <c r="L267" s="29" t="str">
        <f>IFERROR(VLOOKUP(C267,LISTA.1!A$2:E$26,4,FALSE),"")</f>
        <v/>
      </c>
      <c r="M267" s="29"/>
      <c r="N267" s="29"/>
      <c r="O267" s="49"/>
      <c r="P267" s="76"/>
    </row>
    <row r="268" spans="1:16" x14ac:dyDescent="0.3">
      <c r="A268" s="47"/>
      <c r="B268" s="24"/>
      <c r="C268" s="24"/>
      <c r="D268" s="26"/>
      <c r="E268" s="29"/>
      <c r="F268" s="29"/>
      <c r="G268" s="29"/>
      <c r="H268" s="28">
        <f t="shared" si="8"/>
        <v>0</v>
      </c>
      <c r="I268" s="28"/>
      <c r="J268" s="28"/>
      <c r="K268" s="29" t="str">
        <f>IFERROR(VLOOKUP(C268,LISTA.1!A$1:E$25,5,FALSE),"")</f>
        <v/>
      </c>
      <c r="L268" s="29" t="str">
        <f>IFERROR(VLOOKUP(C268,LISTA.1!A$2:E$26,4,FALSE),"")</f>
        <v/>
      </c>
      <c r="M268" s="29"/>
      <c r="N268" s="29"/>
      <c r="O268" s="49"/>
      <c r="P268" s="76"/>
    </row>
    <row r="269" spans="1:16" x14ac:dyDescent="0.3">
      <c r="A269" s="47"/>
      <c r="B269" s="24"/>
      <c r="C269" s="24"/>
      <c r="D269" s="26"/>
      <c r="E269" s="29"/>
      <c r="F269" s="29"/>
      <c r="G269" s="29"/>
      <c r="H269" s="28">
        <f t="shared" si="8"/>
        <v>0</v>
      </c>
      <c r="I269" s="28"/>
      <c r="J269" s="28"/>
      <c r="K269" s="29" t="str">
        <f>IFERROR(VLOOKUP(C269,LISTA.1!A$1:E$25,5,FALSE),"")</f>
        <v/>
      </c>
      <c r="L269" s="29" t="str">
        <f>IFERROR(VLOOKUP(C269,LISTA.1!A$2:E$26,4,FALSE),"")</f>
        <v/>
      </c>
      <c r="M269" s="29"/>
      <c r="N269" s="29"/>
      <c r="O269" s="49"/>
      <c r="P269" s="76"/>
    </row>
    <row r="270" spans="1:16" x14ac:dyDescent="0.3">
      <c r="A270" s="47"/>
      <c r="B270" s="24"/>
      <c r="C270" s="24"/>
      <c r="D270" s="26"/>
      <c r="E270" s="29"/>
      <c r="F270" s="29"/>
      <c r="G270" s="29"/>
      <c r="H270" s="28">
        <f t="shared" si="8"/>
        <v>0</v>
      </c>
      <c r="I270" s="28"/>
      <c r="J270" s="28"/>
      <c r="K270" s="29" t="str">
        <f>IFERROR(VLOOKUP(C270,LISTA.1!A$1:E$25,5,FALSE),"")</f>
        <v/>
      </c>
      <c r="L270" s="29" t="str">
        <f>IFERROR(VLOOKUP(C270,LISTA.1!A$2:E$26,4,FALSE),"")</f>
        <v/>
      </c>
      <c r="M270" s="29"/>
      <c r="N270" s="29"/>
      <c r="O270" s="49"/>
      <c r="P270" s="76"/>
    </row>
    <row r="271" spans="1:16" x14ac:dyDescent="0.3">
      <c r="A271" s="47"/>
      <c r="B271" s="24"/>
      <c r="C271" s="24"/>
      <c r="D271" s="26"/>
      <c r="E271" s="29"/>
      <c r="F271" s="29"/>
      <c r="G271" s="29"/>
      <c r="H271" s="28">
        <f t="shared" si="8"/>
        <v>0</v>
      </c>
      <c r="I271" s="28"/>
      <c r="J271" s="28"/>
      <c r="K271" s="29" t="str">
        <f>IFERROR(VLOOKUP(C271,LISTA.1!A$1:E$25,5,FALSE),"")</f>
        <v/>
      </c>
      <c r="L271" s="29" t="str">
        <f>IFERROR(VLOOKUP(C271,LISTA.1!A$2:E$26,4,FALSE),"")</f>
        <v/>
      </c>
      <c r="M271" s="29"/>
      <c r="N271" s="29"/>
      <c r="O271" s="49"/>
      <c r="P271" s="76"/>
    </row>
    <row r="272" spans="1:16" x14ac:dyDescent="0.3">
      <c r="A272" s="47"/>
      <c r="B272" s="24"/>
      <c r="C272" s="24"/>
      <c r="D272" s="26"/>
      <c r="E272" s="29"/>
      <c r="F272" s="29"/>
      <c r="G272" s="29"/>
      <c r="H272" s="28">
        <f t="shared" si="8"/>
        <v>0</v>
      </c>
      <c r="I272" s="28"/>
      <c r="J272" s="28"/>
      <c r="K272" s="29" t="str">
        <f>IFERROR(VLOOKUP(C272,LISTA.1!A$1:E$25,5,FALSE),"")</f>
        <v/>
      </c>
      <c r="L272" s="29" t="str">
        <f>IFERROR(VLOOKUP(C272,LISTA.1!A$2:E$26,4,FALSE),"")</f>
        <v/>
      </c>
      <c r="M272" s="29"/>
      <c r="N272" s="29"/>
      <c r="O272" s="49"/>
      <c r="P272" s="76"/>
    </row>
    <row r="273" spans="1:16" x14ac:dyDescent="0.3">
      <c r="A273" s="47"/>
      <c r="B273" s="24"/>
      <c r="C273" s="24"/>
      <c r="D273" s="26"/>
      <c r="E273" s="29"/>
      <c r="F273" s="29"/>
      <c r="G273" s="29"/>
      <c r="H273" s="28">
        <f t="shared" si="8"/>
        <v>0</v>
      </c>
      <c r="I273" s="28"/>
      <c r="J273" s="28"/>
      <c r="K273" s="29" t="str">
        <f>IFERROR(VLOOKUP(C273,LISTA.1!A$1:E$25,5,FALSE),"")</f>
        <v/>
      </c>
      <c r="L273" s="29" t="str">
        <f>IFERROR(VLOOKUP(C273,LISTA.1!A$2:E$26,4,FALSE),"")</f>
        <v/>
      </c>
      <c r="M273" s="29"/>
      <c r="N273" s="29"/>
      <c r="O273" s="49"/>
      <c r="P273" s="76"/>
    </row>
    <row r="274" spans="1:16" x14ac:dyDescent="0.3">
      <c r="A274" s="47"/>
      <c r="B274" s="24"/>
      <c r="C274" s="24"/>
      <c r="D274" s="26"/>
      <c r="E274" s="29"/>
      <c r="F274" s="29"/>
      <c r="G274" s="29"/>
      <c r="H274" s="28">
        <f t="shared" si="8"/>
        <v>0</v>
      </c>
      <c r="I274" s="28"/>
      <c r="J274" s="28"/>
      <c r="K274" s="29" t="str">
        <f>IFERROR(VLOOKUP(C274,LISTA.1!A$1:E$25,5,FALSE),"")</f>
        <v/>
      </c>
      <c r="L274" s="29" t="str">
        <f>IFERROR(VLOOKUP(C274,LISTA.1!A$2:E$26,4,FALSE),"")</f>
        <v/>
      </c>
      <c r="M274" s="29"/>
      <c r="N274" s="29"/>
      <c r="O274" s="49"/>
      <c r="P274" s="76"/>
    </row>
    <row r="275" spans="1:16" x14ac:dyDescent="0.3">
      <c r="A275" s="47"/>
      <c r="B275" s="24"/>
      <c r="C275" s="24"/>
      <c r="D275" s="26"/>
      <c r="E275" s="29"/>
      <c r="F275" s="29"/>
      <c r="G275" s="29"/>
      <c r="H275" s="28">
        <f t="shared" si="8"/>
        <v>0</v>
      </c>
      <c r="I275" s="28"/>
      <c r="J275" s="28"/>
      <c r="K275" s="29" t="str">
        <f>IFERROR(VLOOKUP(C275,LISTA.1!A$1:E$25,5,FALSE),"")</f>
        <v/>
      </c>
      <c r="L275" s="29" t="str">
        <f>IFERROR(VLOOKUP(C275,LISTA.1!A$2:E$26,4,FALSE),"")</f>
        <v/>
      </c>
      <c r="M275" s="29"/>
      <c r="N275" s="29"/>
      <c r="O275" s="49"/>
      <c r="P275" s="76"/>
    </row>
    <row r="276" spans="1:16" x14ac:dyDescent="0.3">
      <c r="A276" s="47"/>
      <c r="B276" s="24"/>
      <c r="C276" s="24"/>
      <c r="D276" s="26"/>
      <c r="E276" s="29"/>
      <c r="F276" s="29"/>
      <c r="G276" s="29"/>
      <c r="H276" s="28">
        <f t="shared" si="8"/>
        <v>0</v>
      </c>
      <c r="I276" s="28"/>
      <c r="J276" s="28"/>
      <c r="K276" s="29" t="str">
        <f>IFERROR(VLOOKUP(C276,LISTA.1!A$1:E$25,5,FALSE),"")</f>
        <v/>
      </c>
      <c r="L276" s="29" t="str">
        <f>IFERROR(VLOOKUP(C276,LISTA.1!A$2:E$26,4,FALSE),"")</f>
        <v/>
      </c>
      <c r="M276" s="29"/>
      <c r="N276" s="29"/>
      <c r="O276" s="49"/>
      <c r="P276" s="76"/>
    </row>
    <row r="277" spans="1:16" x14ac:dyDescent="0.3">
      <c r="A277" s="47"/>
      <c r="B277" s="24"/>
      <c r="C277" s="24"/>
      <c r="D277" s="26"/>
      <c r="E277" s="29"/>
      <c r="F277" s="29"/>
      <c r="G277" s="29"/>
      <c r="H277" s="28">
        <f t="shared" si="8"/>
        <v>0</v>
      </c>
      <c r="I277" s="28"/>
      <c r="J277" s="28"/>
      <c r="K277" s="29" t="str">
        <f>IFERROR(VLOOKUP(C277,LISTA.1!A$1:E$25,5,FALSE),"")</f>
        <v/>
      </c>
      <c r="L277" s="29" t="str">
        <f>IFERROR(VLOOKUP(C277,LISTA.1!A$2:E$26,4,FALSE),"")</f>
        <v/>
      </c>
      <c r="M277" s="29"/>
      <c r="N277" s="29"/>
      <c r="O277" s="49"/>
      <c r="P277" s="76"/>
    </row>
    <row r="278" spans="1:16" x14ac:dyDescent="0.3">
      <c r="A278" s="47"/>
      <c r="B278" s="24"/>
      <c r="C278" s="24"/>
      <c r="D278" s="26"/>
      <c r="E278" s="29"/>
      <c r="F278" s="29"/>
      <c r="G278" s="29"/>
      <c r="H278" s="28">
        <f t="shared" si="8"/>
        <v>0</v>
      </c>
      <c r="I278" s="28"/>
      <c r="J278" s="28"/>
      <c r="K278" s="29" t="str">
        <f>IFERROR(VLOOKUP(C278,LISTA.1!A$1:E$25,5,FALSE),"")</f>
        <v/>
      </c>
      <c r="L278" s="29" t="str">
        <f>IFERROR(VLOOKUP(C278,LISTA.1!A$2:E$26,4,FALSE),"")</f>
        <v/>
      </c>
      <c r="M278" s="29"/>
      <c r="N278" s="29"/>
      <c r="O278" s="49"/>
      <c r="P278" s="76"/>
    </row>
    <row r="279" spans="1:16" x14ac:dyDescent="0.3">
      <c r="A279" s="47"/>
      <c r="B279" s="24"/>
      <c r="C279" s="24"/>
      <c r="D279" s="26"/>
      <c r="E279" s="29"/>
      <c r="F279" s="29"/>
      <c r="G279" s="29"/>
      <c r="H279" s="28">
        <f t="shared" si="8"/>
        <v>0</v>
      </c>
      <c r="I279" s="28"/>
      <c r="J279" s="28"/>
      <c r="K279" s="29" t="str">
        <f>IFERROR(VLOOKUP(C279,LISTA.1!A$1:E$25,5,FALSE),"")</f>
        <v/>
      </c>
      <c r="L279" s="29" t="str">
        <f>IFERROR(VLOOKUP(C279,LISTA.1!A$2:E$26,4,FALSE),"")</f>
        <v/>
      </c>
      <c r="M279" s="29"/>
      <c r="N279" s="29"/>
      <c r="O279" s="49"/>
      <c r="P279" s="76"/>
    </row>
    <row r="280" spans="1:16" x14ac:dyDescent="0.3">
      <c r="A280" s="47"/>
      <c r="B280" s="24"/>
      <c r="C280" s="24"/>
      <c r="D280" s="26"/>
      <c r="E280" s="29"/>
      <c r="F280" s="29"/>
      <c r="G280" s="29"/>
      <c r="H280" s="28">
        <f t="shared" si="8"/>
        <v>0</v>
      </c>
      <c r="I280" s="28"/>
      <c r="J280" s="28"/>
      <c r="K280" s="29" t="str">
        <f>IFERROR(VLOOKUP(C280,LISTA.1!A$1:E$25,5,FALSE),"")</f>
        <v/>
      </c>
      <c r="L280" s="29" t="str">
        <f>IFERROR(VLOOKUP(C280,LISTA.1!A$2:E$26,4,FALSE),"")</f>
        <v/>
      </c>
      <c r="M280" s="29"/>
      <c r="N280" s="29"/>
      <c r="O280" s="49"/>
      <c r="P280" s="76"/>
    </row>
    <row r="281" spans="1:16" x14ac:dyDescent="0.3">
      <c r="A281" s="47"/>
      <c r="B281" s="24"/>
      <c r="C281" s="24"/>
      <c r="D281" s="26"/>
      <c r="E281" s="29"/>
      <c r="F281" s="29"/>
      <c r="G281" s="29"/>
      <c r="H281" s="28">
        <f t="shared" si="8"/>
        <v>0</v>
      </c>
      <c r="I281" s="28"/>
      <c r="J281" s="28"/>
      <c r="K281" s="29" t="str">
        <f>IFERROR(VLOOKUP(C281,LISTA.1!A$1:E$25,5,FALSE),"")</f>
        <v/>
      </c>
      <c r="L281" s="29" t="str">
        <f>IFERROR(VLOOKUP(C281,LISTA.1!A$2:E$26,4,FALSE),"")</f>
        <v/>
      </c>
      <c r="M281" s="29"/>
      <c r="N281" s="29"/>
      <c r="O281" s="49"/>
      <c r="P281" s="76"/>
    </row>
    <row r="282" spans="1:16" x14ac:dyDescent="0.3">
      <c r="A282" s="47"/>
      <c r="B282" s="24"/>
      <c r="C282" s="24"/>
      <c r="D282" s="26"/>
      <c r="E282" s="29"/>
      <c r="F282" s="29"/>
      <c r="G282" s="29"/>
      <c r="H282" s="28">
        <f t="shared" si="8"/>
        <v>0</v>
      </c>
      <c r="I282" s="28"/>
      <c r="J282" s="28"/>
      <c r="K282" s="29" t="str">
        <f>IFERROR(VLOOKUP(C282,LISTA.1!A$1:E$25,5,FALSE),"")</f>
        <v/>
      </c>
      <c r="L282" s="29" t="str">
        <f>IFERROR(VLOOKUP(C282,LISTA.1!A$2:E$26,4,FALSE),"")</f>
        <v/>
      </c>
      <c r="M282" s="29"/>
      <c r="N282" s="29"/>
      <c r="O282" s="49"/>
      <c r="P282" s="76"/>
    </row>
    <row r="283" spans="1:16" x14ac:dyDescent="0.3">
      <c r="A283" s="47"/>
      <c r="B283" s="24"/>
      <c r="C283" s="24"/>
      <c r="D283" s="26"/>
      <c r="E283" s="29"/>
      <c r="F283" s="29"/>
      <c r="G283" s="29"/>
      <c r="H283" s="28">
        <f t="shared" si="8"/>
        <v>0</v>
      </c>
      <c r="I283" s="28"/>
      <c r="J283" s="28"/>
      <c r="K283" s="29" t="str">
        <f>IFERROR(VLOOKUP(C283,LISTA.1!A$1:E$25,5,FALSE),"")</f>
        <v/>
      </c>
      <c r="L283" s="29" t="str">
        <f>IFERROR(VLOOKUP(C283,LISTA.1!A$2:E$26,4,FALSE),"")</f>
        <v/>
      </c>
      <c r="M283" s="29"/>
      <c r="N283" s="29"/>
      <c r="O283" s="49"/>
      <c r="P283" s="76"/>
    </row>
    <row r="284" spans="1:16" x14ac:dyDescent="0.3">
      <c r="A284" s="47"/>
      <c r="B284" s="24"/>
      <c r="C284" s="24"/>
      <c r="D284" s="26"/>
      <c r="E284" s="29"/>
      <c r="F284" s="29"/>
      <c r="G284" s="29"/>
      <c r="H284" s="28">
        <f t="shared" si="8"/>
        <v>0</v>
      </c>
      <c r="I284" s="28"/>
      <c r="J284" s="28"/>
      <c r="K284" s="29" t="str">
        <f>IFERROR(VLOOKUP(C284,LISTA.1!A$1:E$25,5,FALSE),"")</f>
        <v/>
      </c>
      <c r="L284" s="29" t="str">
        <f>IFERROR(VLOOKUP(C284,LISTA.1!A$2:E$26,4,FALSE),"")</f>
        <v/>
      </c>
      <c r="M284" s="29"/>
      <c r="N284" s="29"/>
      <c r="O284" s="49"/>
      <c r="P284" s="76"/>
    </row>
    <row r="285" spans="1:16" x14ac:dyDescent="0.3">
      <c r="A285" s="47"/>
      <c r="B285" s="24"/>
      <c r="C285" s="24"/>
      <c r="D285" s="26"/>
      <c r="E285" s="29"/>
      <c r="F285" s="29"/>
      <c r="G285" s="29"/>
      <c r="H285" s="28">
        <f t="shared" si="8"/>
        <v>0</v>
      </c>
      <c r="I285" s="28"/>
      <c r="J285" s="28"/>
      <c r="K285" s="29" t="str">
        <f>IFERROR(VLOOKUP(C285,LISTA.1!A$1:E$25,5,FALSE),"")</f>
        <v/>
      </c>
      <c r="L285" s="29" t="str">
        <f>IFERROR(VLOOKUP(C285,LISTA.1!A$2:E$26,4,FALSE),"")</f>
        <v/>
      </c>
      <c r="M285" s="29"/>
      <c r="N285" s="29"/>
      <c r="O285" s="49"/>
      <c r="P285" s="76"/>
    </row>
    <row r="286" spans="1:16" x14ac:dyDescent="0.3">
      <c r="A286" s="47"/>
      <c r="B286" s="24"/>
      <c r="C286" s="24"/>
      <c r="D286" s="26"/>
      <c r="E286" s="29"/>
      <c r="F286" s="29"/>
      <c r="G286" s="29"/>
      <c r="H286" s="28">
        <f t="shared" si="8"/>
        <v>0</v>
      </c>
      <c r="I286" s="28"/>
      <c r="J286" s="28"/>
      <c r="K286" s="29" t="str">
        <f>IFERROR(VLOOKUP(C286,LISTA.1!A$1:E$25,5,FALSE),"")</f>
        <v/>
      </c>
      <c r="L286" s="29" t="str">
        <f>IFERROR(VLOOKUP(C286,LISTA.1!A$2:E$26,4,FALSE),"")</f>
        <v/>
      </c>
      <c r="M286" s="29"/>
      <c r="N286" s="29"/>
      <c r="O286" s="49"/>
      <c r="P286" s="76"/>
    </row>
    <row r="287" spans="1:16" x14ac:dyDescent="0.3">
      <c r="A287" s="47"/>
      <c r="B287" s="24"/>
      <c r="C287" s="24"/>
      <c r="D287" s="26"/>
      <c r="E287" s="29"/>
      <c r="F287" s="29"/>
      <c r="G287" s="29"/>
      <c r="H287" s="28">
        <f t="shared" si="8"/>
        <v>0</v>
      </c>
      <c r="I287" s="28"/>
      <c r="J287" s="28"/>
      <c r="K287" s="29" t="str">
        <f>IFERROR(VLOOKUP(C287,LISTA.1!A$1:E$25,5,FALSE),"")</f>
        <v/>
      </c>
      <c r="L287" s="29" t="str">
        <f>IFERROR(VLOOKUP(C287,LISTA.1!A$2:E$26,4,FALSE),"")</f>
        <v/>
      </c>
      <c r="M287" s="29"/>
      <c r="N287" s="29"/>
      <c r="O287" s="49"/>
      <c r="P287" s="76"/>
    </row>
    <row r="288" spans="1:16" x14ac:dyDescent="0.3">
      <c r="A288" s="47"/>
      <c r="B288" s="24"/>
      <c r="C288" s="24"/>
      <c r="D288" s="26"/>
      <c r="E288" s="29"/>
      <c r="F288" s="29"/>
      <c r="G288" s="29"/>
      <c r="H288" s="28">
        <f t="shared" si="8"/>
        <v>0</v>
      </c>
      <c r="I288" s="28"/>
      <c r="J288" s="28"/>
      <c r="K288" s="29" t="str">
        <f>IFERROR(VLOOKUP(C288,LISTA.1!A$1:E$25,5,FALSE),"")</f>
        <v/>
      </c>
      <c r="L288" s="29" t="str">
        <f>IFERROR(VLOOKUP(C288,LISTA.1!A$2:E$26,4,FALSE),"")</f>
        <v/>
      </c>
      <c r="M288" s="29"/>
      <c r="N288" s="29"/>
      <c r="O288" s="49"/>
      <c r="P288" s="76"/>
    </row>
    <row r="289" spans="1:16" x14ac:dyDescent="0.3">
      <c r="A289" s="47"/>
      <c r="B289" s="24"/>
      <c r="C289" s="24"/>
      <c r="D289" s="26"/>
      <c r="E289" s="29"/>
      <c r="F289" s="29"/>
      <c r="G289" s="29"/>
      <c r="H289" s="28">
        <f t="shared" si="8"/>
        <v>0</v>
      </c>
      <c r="I289" s="28"/>
      <c r="J289" s="28"/>
      <c r="K289" s="29" t="str">
        <f>IFERROR(VLOOKUP(C289,LISTA.1!A$1:E$25,5,FALSE),"")</f>
        <v/>
      </c>
      <c r="L289" s="29" t="str">
        <f>IFERROR(VLOOKUP(C289,LISTA.1!A$2:E$26,4,FALSE),"")</f>
        <v/>
      </c>
      <c r="M289" s="29"/>
      <c r="N289" s="29"/>
      <c r="O289" s="49"/>
      <c r="P289" s="76"/>
    </row>
    <row r="290" spans="1:16" x14ac:dyDescent="0.3">
      <c r="A290" s="47"/>
      <c r="B290" s="24"/>
      <c r="C290" s="24"/>
      <c r="D290" s="26"/>
      <c r="E290" s="29"/>
      <c r="F290" s="29"/>
      <c r="G290" s="29"/>
      <c r="H290" s="28">
        <f t="shared" si="8"/>
        <v>0</v>
      </c>
      <c r="I290" s="28"/>
      <c r="J290" s="28"/>
      <c r="K290" s="29" t="str">
        <f>IFERROR(VLOOKUP(C290,LISTA.1!A$1:E$25,5,FALSE),"")</f>
        <v/>
      </c>
      <c r="L290" s="29" t="str">
        <f>IFERROR(VLOOKUP(C290,LISTA.1!A$2:E$26,4,FALSE),"")</f>
        <v/>
      </c>
      <c r="M290" s="29"/>
      <c r="N290" s="29"/>
      <c r="O290" s="49"/>
      <c r="P290" s="76"/>
    </row>
    <row r="291" spans="1:16" x14ac:dyDescent="0.3">
      <c r="A291" s="47"/>
      <c r="B291" s="24"/>
      <c r="C291" s="24"/>
      <c r="D291" s="26"/>
      <c r="E291" s="29"/>
      <c r="F291" s="29"/>
      <c r="G291" s="29"/>
      <c r="H291" s="28">
        <f t="shared" si="8"/>
        <v>0</v>
      </c>
      <c r="I291" s="28"/>
      <c r="J291" s="28"/>
      <c r="K291" s="29" t="str">
        <f>IFERROR(VLOOKUP(C291,LISTA.1!A$1:E$25,5,FALSE),"")</f>
        <v/>
      </c>
      <c r="L291" s="29" t="str">
        <f>IFERROR(VLOOKUP(C291,LISTA.1!A$2:E$26,4,FALSE),"")</f>
        <v/>
      </c>
      <c r="M291" s="29"/>
      <c r="N291" s="29"/>
      <c r="O291" s="49"/>
      <c r="P291" s="76"/>
    </row>
    <row r="292" spans="1:16" x14ac:dyDescent="0.3">
      <c r="A292" s="47"/>
      <c r="B292" s="24"/>
      <c r="C292" s="24"/>
      <c r="D292" s="26"/>
      <c r="E292" s="29"/>
      <c r="F292" s="29"/>
      <c r="G292" s="29"/>
      <c r="H292" s="28">
        <f t="shared" si="8"/>
        <v>0</v>
      </c>
      <c r="I292" s="28"/>
      <c r="J292" s="28"/>
      <c r="K292" s="29" t="str">
        <f>IFERROR(VLOOKUP(C292,LISTA.1!A$1:E$25,5,FALSE),"")</f>
        <v/>
      </c>
      <c r="L292" s="29" t="str">
        <f>IFERROR(VLOOKUP(C292,LISTA.1!A$2:E$26,4,FALSE),"")</f>
        <v/>
      </c>
      <c r="M292" s="29"/>
      <c r="N292" s="29"/>
      <c r="O292" s="49"/>
      <c r="P292" s="76"/>
    </row>
    <row r="293" spans="1:16" x14ac:dyDescent="0.3">
      <c r="A293" s="47"/>
      <c r="B293" s="24"/>
      <c r="C293" s="24"/>
      <c r="D293" s="26"/>
      <c r="E293" s="29"/>
      <c r="F293" s="29"/>
      <c r="G293" s="29"/>
      <c r="H293" s="28">
        <f t="shared" si="8"/>
        <v>0</v>
      </c>
      <c r="I293" s="28"/>
      <c r="J293" s="28"/>
      <c r="K293" s="29" t="str">
        <f>IFERROR(VLOOKUP(C293,LISTA.1!A$1:E$25,5,FALSE),"")</f>
        <v/>
      </c>
      <c r="L293" s="29" t="str">
        <f>IFERROR(VLOOKUP(C293,LISTA.1!A$2:E$26,4,FALSE),"")</f>
        <v/>
      </c>
      <c r="M293" s="29"/>
      <c r="N293" s="29"/>
      <c r="O293" s="49"/>
      <c r="P293" s="76"/>
    </row>
    <row r="294" spans="1:16" x14ac:dyDescent="0.3">
      <c r="A294" s="47"/>
      <c r="B294" s="24"/>
      <c r="C294" s="24"/>
      <c r="D294" s="26"/>
      <c r="E294" s="29"/>
      <c r="F294" s="29"/>
      <c r="G294" s="29"/>
      <c r="H294" s="28">
        <f t="shared" si="8"/>
        <v>0</v>
      </c>
      <c r="I294" s="28"/>
      <c r="J294" s="28"/>
      <c r="K294" s="29" t="str">
        <f>IFERROR(VLOOKUP(C294,LISTA.1!A$1:E$25,5,FALSE),"")</f>
        <v/>
      </c>
      <c r="L294" s="29" t="str">
        <f>IFERROR(VLOOKUP(C294,LISTA.1!A$2:E$26,4,FALSE),"")</f>
        <v/>
      </c>
      <c r="M294" s="29"/>
      <c r="N294" s="29"/>
      <c r="O294" s="49"/>
      <c r="P294" s="76"/>
    </row>
    <row r="295" spans="1:16" x14ac:dyDescent="0.3">
      <c r="A295" s="47"/>
      <c r="B295" s="24"/>
      <c r="C295" s="24"/>
      <c r="D295" s="26"/>
      <c r="E295" s="29"/>
      <c r="F295" s="29"/>
      <c r="G295" s="29"/>
      <c r="H295" s="28">
        <f t="shared" si="8"/>
        <v>0</v>
      </c>
      <c r="I295" s="28"/>
      <c r="J295" s="28"/>
      <c r="K295" s="29" t="str">
        <f>IFERROR(VLOOKUP(C295,LISTA.1!A$1:E$25,5,FALSE),"")</f>
        <v/>
      </c>
      <c r="L295" s="29" t="str">
        <f>IFERROR(VLOOKUP(C295,LISTA.1!A$2:E$26,4,FALSE),"")</f>
        <v/>
      </c>
      <c r="M295" s="29"/>
      <c r="N295" s="29"/>
      <c r="O295" s="49"/>
      <c r="P295" s="76"/>
    </row>
    <row r="296" spans="1:16" x14ac:dyDescent="0.3">
      <c r="A296" s="47"/>
      <c r="B296" s="24"/>
      <c r="C296" s="24"/>
      <c r="D296" s="26"/>
      <c r="E296" s="29"/>
      <c r="F296" s="29"/>
      <c r="G296" s="29"/>
      <c r="H296" s="28">
        <f t="shared" si="8"/>
        <v>0</v>
      </c>
      <c r="I296" s="28"/>
      <c r="J296" s="28"/>
      <c r="K296" s="29" t="str">
        <f>IFERROR(VLOOKUP(C296,LISTA.1!A$1:E$25,5,FALSE),"")</f>
        <v/>
      </c>
      <c r="L296" s="29" t="str">
        <f>IFERROR(VLOOKUP(C296,LISTA.1!A$2:E$26,4,FALSE),"")</f>
        <v/>
      </c>
      <c r="M296" s="29"/>
      <c r="N296" s="29"/>
      <c r="O296" s="49"/>
      <c r="P296" s="76"/>
    </row>
    <row r="297" spans="1:16" x14ac:dyDescent="0.3">
      <c r="A297" s="47"/>
      <c r="B297" s="24"/>
      <c r="C297" s="24"/>
      <c r="D297" s="26"/>
      <c r="E297" s="29"/>
      <c r="F297" s="29"/>
      <c r="G297" s="29"/>
      <c r="H297" s="28">
        <f t="shared" si="8"/>
        <v>0</v>
      </c>
      <c r="I297" s="28"/>
      <c r="J297" s="28"/>
      <c r="K297" s="29" t="str">
        <f>IFERROR(VLOOKUP(C297,LISTA.1!A$1:E$25,5,FALSE),"")</f>
        <v/>
      </c>
      <c r="L297" s="29" t="str">
        <f>IFERROR(VLOOKUP(C297,LISTA.1!A$2:E$26,4,FALSE),"")</f>
        <v/>
      </c>
      <c r="M297" s="29"/>
      <c r="N297" s="29"/>
      <c r="O297" s="49"/>
      <c r="P297" s="76"/>
    </row>
    <row r="298" spans="1:16" x14ac:dyDescent="0.3">
      <c r="A298" s="47"/>
      <c r="B298" s="24"/>
      <c r="C298" s="24"/>
      <c r="D298" s="26"/>
      <c r="E298" s="29"/>
      <c r="F298" s="29"/>
      <c r="G298" s="29"/>
      <c r="H298" s="28">
        <f t="shared" si="8"/>
        <v>0</v>
      </c>
      <c r="I298" s="28"/>
      <c r="J298" s="28"/>
      <c r="K298" s="29" t="str">
        <f>IFERROR(VLOOKUP(C298,LISTA.1!A$1:E$25,5,FALSE),"")</f>
        <v/>
      </c>
      <c r="L298" s="29" t="str">
        <f>IFERROR(VLOOKUP(C298,LISTA.1!A$2:E$26,4,FALSE),"")</f>
        <v/>
      </c>
      <c r="M298" s="29"/>
      <c r="N298" s="29"/>
      <c r="O298" s="49"/>
      <c r="P298" s="76"/>
    </row>
    <row r="299" spans="1:16" x14ac:dyDescent="0.3">
      <c r="A299" s="47"/>
      <c r="B299" s="24"/>
      <c r="C299" s="24"/>
      <c r="D299" s="26"/>
      <c r="E299" s="29"/>
      <c r="F299" s="29"/>
      <c r="G299" s="29"/>
      <c r="H299" s="28">
        <f t="shared" si="8"/>
        <v>0</v>
      </c>
      <c r="I299" s="28"/>
      <c r="J299" s="28"/>
      <c r="K299" s="29" t="str">
        <f>IFERROR(VLOOKUP(C299,LISTA.1!A$1:E$25,5,FALSE),"")</f>
        <v/>
      </c>
      <c r="L299" s="29" t="str">
        <f>IFERROR(VLOOKUP(C299,LISTA.1!A$2:E$26,4,FALSE),"")</f>
        <v/>
      </c>
      <c r="M299" s="29"/>
      <c r="N299" s="29"/>
      <c r="O299" s="49"/>
      <c r="P299" s="76"/>
    </row>
    <row r="300" spans="1:16" x14ac:dyDescent="0.3">
      <c r="A300" s="47"/>
      <c r="B300" s="24"/>
      <c r="C300" s="24"/>
      <c r="D300" s="26"/>
      <c r="E300" s="29"/>
      <c r="F300" s="29"/>
      <c r="G300" s="29"/>
      <c r="H300" s="28">
        <f t="shared" si="8"/>
        <v>0</v>
      </c>
      <c r="I300" s="28"/>
      <c r="J300" s="28"/>
      <c r="K300" s="29" t="str">
        <f>IFERROR(VLOOKUP(C300,LISTA.1!A$1:E$25,5,FALSE),"")</f>
        <v/>
      </c>
      <c r="L300" s="29" t="str">
        <f>IFERROR(VLOOKUP(C300,LISTA.1!A$2:E$26,4,FALSE),"")</f>
        <v/>
      </c>
      <c r="M300" s="29"/>
      <c r="N300" s="29"/>
      <c r="O300" s="49"/>
      <c r="P300" s="76"/>
    </row>
    <row r="301" spans="1:16" x14ac:dyDescent="0.3">
      <c r="A301" s="47"/>
      <c r="B301" s="24"/>
      <c r="C301" s="24"/>
      <c r="D301" s="26"/>
      <c r="E301" s="29"/>
      <c r="F301" s="29"/>
      <c r="G301" s="29"/>
      <c r="H301" s="28">
        <f t="shared" si="8"/>
        <v>0</v>
      </c>
      <c r="I301" s="28"/>
      <c r="J301" s="28"/>
      <c r="K301" s="29" t="str">
        <f>IFERROR(VLOOKUP(C301,LISTA.1!A$1:E$25,5,FALSE),"")</f>
        <v/>
      </c>
      <c r="L301" s="29" t="str">
        <f>IFERROR(VLOOKUP(C301,LISTA.1!A$2:E$26,4,FALSE),"")</f>
        <v/>
      </c>
      <c r="M301" s="29"/>
      <c r="N301" s="29"/>
      <c r="O301" s="49"/>
      <c r="P301" s="76"/>
    </row>
    <row r="302" spans="1:16" x14ac:dyDescent="0.3">
      <c r="A302" s="47"/>
      <c r="B302" s="24"/>
      <c r="C302" s="24"/>
      <c r="D302" s="26"/>
      <c r="E302" s="29"/>
      <c r="F302" s="29"/>
      <c r="G302" s="29"/>
      <c r="H302" s="28">
        <f t="shared" si="8"/>
        <v>0</v>
      </c>
      <c r="I302" s="28"/>
      <c r="J302" s="28"/>
      <c r="K302" s="29" t="str">
        <f>IFERROR(VLOOKUP(C302,LISTA.1!A$1:E$25,5,FALSE),"")</f>
        <v/>
      </c>
      <c r="L302" s="29" t="str">
        <f>IFERROR(VLOOKUP(C302,LISTA.1!A$2:E$26,4,FALSE),"")</f>
        <v/>
      </c>
      <c r="M302" s="29"/>
      <c r="N302" s="29"/>
      <c r="O302" s="49"/>
      <c r="P302" s="76"/>
    </row>
    <row r="303" spans="1:16" x14ac:dyDescent="0.3">
      <c r="A303" s="47"/>
      <c r="B303" s="24"/>
      <c r="C303" s="24"/>
      <c r="D303" s="26"/>
      <c r="E303" s="29"/>
      <c r="F303" s="29"/>
      <c r="G303" s="29"/>
      <c r="H303" s="28">
        <f t="shared" si="8"/>
        <v>0</v>
      </c>
      <c r="I303" s="28"/>
      <c r="J303" s="28"/>
      <c r="K303" s="29" t="str">
        <f>IFERROR(VLOOKUP(C303,LISTA.1!A$1:E$25,5,FALSE),"")</f>
        <v/>
      </c>
      <c r="L303" s="29" t="str">
        <f>IFERROR(VLOOKUP(C303,LISTA.1!A$2:E$26,4,FALSE),"")</f>
        <v/>
      </c>
      <c r="M303" s="29"/>
      <c r="N303" s="29"/>
      <c r="O303" s="49"/>
      <c r="P303" s="76"/>
    </row>
    <row r="304" spans="1:16" x14ac:dyDescent="0.3">
      <c r="A304" s="47"/>
      <c r="B304" s="24"/>
      <c r="C304" s="24"/>
      <c r="D304" s="26"/>
      <c r="E304" s="29"/>
      <c r="F304" s="29"/>
      <c r="G304" s="29"/>
      <c r="H304" s="28">
        <f t="shared" si="8"/>
        <v>0</v>
      </c>
      <c r="I304" s="28"/>
      <c r="J304" s="28"/>
      <c r="K304" s="29" t="str">
        <f>IFERROR(VLOOKUP(C304,LISTA.1!A$1:E$25,5,FALSE),"")</f>
        <v/>
      </c>
      <c r="L304" s="29" t="str">
        <f>IFERROR(VLOOKUP(C304,LISTA.1!A$2:E$26,4,FALSE),"")</f>
        <v/>
      </c>
      <c r="M304" s="29"/>
      <c r="N304" s="29"/>
      <c r="O304" s="49"/>
      <c r="P304" s="76"/>
    </row>
    <row r="305" spans="1:16" x14ac:dyDescent="0.3">
      <c r="A305" s="47"/>
      <c r="B305" s="24"/>
      <c r="C305" s="24"/>
      <c r="D305" s="26"/>
      <c r="E305" s="29"/>
      <c r="F305" s="29"/>
      <c r="G305" s="29"/>
      <c r="H305" s="28">
        <f t="shared" si="8"/>
        <v>0</v>
      </c>
      <c r="I305" s="28"/>
      <c r="J305" s="28"/>
      <c r="K305" s="29" t="str">
        <f>IFERROR(VLOOKUP(C305,LISTA.1!A$1:E$25,5,FALSE),"")</f>
        <v/>
      </c>
      <c r="L305" s="29" t="str">
        <f>IFERROR(VLOOKUP(C305,LISTA.1!A$2:E$26,4,FALSE),"")</f>
        <v/>
      </c>
      <c r="M305" s="29"/>
      <c r="N305" s="29"/>
      <c r="O305" s="49"/>
      <c r="P305" s="76"/>
    </row>
    <row r="306" spans="1:16" x14ac:dyDescent="0.3">
      <c r="A306" s="47"/>
      <c r="B306" s="24"/>
      <c r="C306" s="24"/>
      <c r="D306" s="26"/>
      <c r="E306" s="29"/>
      <c r="F306" s="29"/>
      <c r="G306" s="29"/>
      <c r="H306" s="28">
        <f t="shared" si="8"/>
        <v>0</v>
      </c>
      <c r="I306" s="28"/>
      <c r="J306" s="28"/>
      <c r="K306" s="29" t="str">
        <f>IFERROR(VLOOKUP(C306,LISTA.1!A$1:E$25,5,FALSE),"")</f>
        <v/>
      </c>
      <c r="L306" s="29" t="str">
        <f>IFERROR(VLOOKUP(C306,LISTA.1!A$2:E$26,4,FALSE),"")</f>
        <v/>
      </c>
      <c r="M306" s="29"/>
      <c r="N306" s="29"/>
      <c r="O306" s="49"/>
      <c r="P306" s="76"/>
    </row>
    <row r="307" spans="1:16" x14ac:dyDescent="0.3">
      <c r="A307" s="47"/>
      <c r="B307" s="24"/>
      <c r="C307" s="24"/>
      <c r="D307" s="26"/>
      <c r="E307" s="29"/>
      <c r="F307" s="29"/>
      <c r="G307" s="29"/>
      <c r="H307" s="28">
        <f t="shared" si="8"/>
        <v>0</v>
      </c>
      <c r="I307" s="28"/>
      <c r="J307" s="28"/>
      <c r="K307" s="29" t="str">
        <f>IFERROR(VLOOKUP(C307,LISTA.1!A$1:E$25,5,FALSE),"")</f>
        <v/>
      </c>
      <c r="L307" s="29" t="str">
        <f>IFERROR(VLOOKUP(C307,LISTA.1!A$2:E$26,4,FALSE),"")</f>
        <v/>
      </c>
      <c r="M307" s="29"/>
      <c r="N307" s="29"/>
      <c r="O307" s="49"/>
      <c r="P307" s="76"/>
    </row>
    <row r="308" spans="1:16" x14ac:dyDescent="0.3">
      <c r="A308" s="47"/>
      <c r="B308" s="24"/>
      <c r="C308" s="24"/>
      <c r="D308" s="26"/>
      <c r="E308" s="29"/>
      <c r="F308" s="29"/>
      <c r="G308" s="29"/>
      <c r="H308" s="28">
        <f t="shared" si="8"/>
        <v>0</v>
      </c>
      <c r="I308" s="28"/>
      <c r="J308" s="28"/>
      <c r="K308" s="29" t="str">
        <f>IFERROR(VLOOKUP(C308,LISTA.1!A$1:E$25,5,FALSE),"")</f>
        <v/>
      </c>
      <c r="L308" s="29" t="str">
        <f>IFERROR(VLOOKUP(C308,LISTA.1!A$2:E$26,4,FALSE),"")</f>
        <v/>
      </c>
      <c r="M308" s="29"/>
      <c r="N308" s="29"/>
      <c r="O308" s="49"/>
      <c r="P308" s="76"/>
    </row>
    <row r="309" spans="1:16" x14ac:dyDescent="0.3">
      <c r="A309" s="47"/>
      <c r="B309" s="24"/>
      <c r="C309" s="24"/>
      <c r="D309" s="26"/>
      <c r="E309" s="29"/>
      <c r="F309" s="29"/>
      <c r="G309" s="29"/>
      <c r="H309" s="28">
        <f t="shared" si="8"/>
        <v>0</v>
      </c>
      <c r="I309" s="28"/>
      <c r="J309" s="28"/>
      <c r="K309" s="29" t="str">
        <f>IFERROR(VLOOKUP(C309,LISTA.1!A$1:E$25,5,FALSE),"")</f>
        <v/>
      </c>
      <c r="L309" s="29" t="str">
        <f>IFERROR(VLOOKUP(C309,LISTA.1!A$2:E$26,4,FALSE),"")</f>
        <v/>
      </c>
      <c r="M309" s="29"/>
      <c r="N309" s="29"/>
      <c r="O309" s="49"/>
      <c r="P309" s="76"/>
    </row>
    <row r="310" spans="1:16" x14ac:dyDescent="0.3">
      <c r="A310" s="47"/>
      <c r="B310" s="24"/>
      <c r="C310" s="24"/>
      <c r="D310" s="26"/>
      <c r="E310" s="29"/>
      <c r="F310" s="29"/>
      <c r="G310" s="29"/>
      <c r="H310" s="28">
        <f t="shared" si="8"/>
        <v>0</v>
      </c>
      <c r="I310" s="28"/>
      <c r="J310" s="28"/>
      <c r="K310" s="29" t="str">
        <f>IFERROR(VLOOKUP(C310,LISTA.1!A$1:E$25,5,FALSE),"")</f>
        <v/>
      </c>
      <c r="L310" s="29" t="str">
        <f>IFERROR(VLOOKUP(C310,LISTA.1!A$2:E$26,4,FALSE),"")</f>
        <v/>
      </c>
      <c r="M310" s="29"/>
      <c r="N310" s="29"/>
      <c r="O310" s="49"/>
      <c r="P310" s="76"/>
    </row>
    <row r="311" spans="1:16" x14ac:dyDescent="0.3">
      <c r="A311" s="47"/>
      <c r="B311" s="24"/>
      <c r="C311" s="24"/>
      <c r="D311" s="26"/>
      <c r="E311" s="29"/>
      <c r="F311" s="29"/>
      <c r="G311" s="29"/>
      <c r="H311" s="28">
        <f t="shared" si="8"/>
        <v>0</v>
      </c>
      <c r="I311" s="28"/>
      <c r="J311" s="28"/>
      <c r="K311" s="29" t="str">
        <f>IFERROR(VLOOKUP(C311,LISTA.1!A$1:E$25,5,FALSE),"")</f>
        <v/>
      </c>
      <c r="L311" s="29" t="str">
        <f>IFERROR(VLOOKUP(C311,LISTA.1!A$2:E$26,4,FALSE),"")</f>
        <v/>
      </c>
      <c r="M311" s="29"/>
      <c r="N311" s="29"/>
      <c r="O311" s="49"/>
      <c r="P311" s="76"/>
    </row>
    <row r="312" spans="1:16" x14ac:dyDescent="0.3">
      <c r="A312" s="47"/>
      <c r="B312" s="24"/>
      <c r="C312" s="24"/>
      <c r="D312" s="26"/>
      <c r="E312" s="29"/>
      <c r="F312" s="29"/>
      <c r="G312" s="29"/>
      <c r="H312" s="28">
        <f t="shared" si="8"/>
        <v>0</v>
      </c>
      <c r="I312" s="28"/>
      <c r="J312" s="28"/>
      <c r="K312" s="29" t="str">
        <f>IFERROR(VLOOKUP(C312,LISTA.1!A$1:E$25,5,FALSE),"")</f>
        <v/>
      </c>
      <c r="L312" s="29" t="str">
        <f>IFERROR(VLOOKUP(C312,LISTA.1!A$2:E$26,4,FALSE),"")</f>
        <v/>
      </c>
      <c r="M312" s="29"/>
      <c r="N312" s="29"/>
      <c r="O312" s="49"/>
      <c r="P312" s="76"/>
    </row>
    <row r="313" spans="1:16" x14ac:dyDescent="0.3">
      <c r="A313" s="47"/>
      <c r="B313" s="24"/>
      <c r="C313" s="24"/>
      <c r="D313" s="26"/>
      <c r="E313" s="29"/>
      <c r="F313" s="29"/>
      <c r="G313" s="29"/>
      <c r="H313" s="28">
        <f t="shared" si="8"/>
        <v>0</v>
      </c>
      <c r="I313" s="28"/>
      <c r="J313" s="28"/>
      <c r="K313" s="29" t="str">
        <f>IFERROR(VLOOKUP(C313,LISTA.1!A$1:E$25,5,FALSE),"")</f>
        <v/>
      </c>
      <c r="L313" s="29" t="str">
        <f>IFERROR(VLOOKUP(C313,LISTA.1!A$2:E$26,4,FALSE),"")</f>
        <v/>
      </c>
      <c r="M313" s="29"/>
      <c r="N313" s="29"/>
      <c r="O313" s="49"/>
      <c r="P313" s="76"/>
    </row>
    <row r="314" spans="1:16" x14ac:dyDescent="0.3">
      <c r="A314" s="47"/>
      <c r="B314" s="24"/>
      <c r="C314" s="24"/>
      <c r="D314" s="26"/>
      <c r="E314" s="29"/>
      <c r="F314" s="29"/>
      <c r="G314" s="29"/>
      <c r="H314" s="28">
        <f t="shared" si="8"/>
        <v>0</v>
      </c>
      <c r="I314" s="28"/>
      <c r="J314" s="28"/>
      <c r="K314" s="29" t="str">
        <f>IFERROR(VLOOKUP(C314,LISTA.1!A$1:E$25,5,FALSE),"")</f>
        <v/>
      </c>
      <c r="L314" s="29" t="str">
        <f>IFERROR(VLOOKUP(C314,LISTA.1!A$2:E$26,4,FALSE),"")</f>
        <v/>
      </c>
      <c r="M314" s="29"/>
      <c r="N314" s="29"/>
      <c r="O314" s="49"/>
      <c r="P314" s="76"/>
    </row>
    <row r="315" spans="1:16" x14ac:dyDescent="0.3">
      <c r="A315" s="47"/>
      <c r="B315" s="24"/>
      <c r="C315" s="24"/>
      <c r="D315" s="26"/>
      <c r="E315" s="29"/>
      <c r="F315" s="29"/>
      <c r="G315" s="29"/>
      <c r="H315" s="28">
        <f t="shared" si="8"/>
        <v>0</v>
      </c>
      <c r="I315" s="28"/>
      <c r="J315" s="28"/>
      <c r="K315" s="29" t="str">
        <f>IFERROR(VLOOKUP(C315,LISTA.1!A$1:E$25,5,FALSE),"")</f>
        <v/>
      </c>
      <c r="L315" s="29" t="str">
        <f>IFERROR(VLOOKUP(C315,LISTA.1!A$2:E$26,4,FALSE),"")</f>
        <v/>
      </c>
      <c r="M315" s="29"/>
      <c r="N315" s="29"/>
      <c r="O315" s="49"/>
      <c r="P315" s="76"/>
    </row>
    <row r="316" spans="1:16" x14ac:dyDescent="0.3">
      <c r="A316" s="47"/>
      <c r="B316" s="24"/>
      <c r="C316" s="24"/>
      <c r="D316" s="26"/>
      <c r="E316" s="29"/>
      <c r="F316" s="29"/>
      <c r="G316" s="29"/>
      <c r="H316" s="28">
        <f t="shared" si="8"/>
        <v>0</v>
      </c>
      <c r="I316" s="28"/>
      <c r="J316" s="28"/>
      <c r="K316" s="29" t="str">
        <f>IFERROR(VLOOKUP(C316,LISTA.1!A$1:E$25,5,FALSE),"")</f>
        <v/>
      </c>
      <c r="L316" s="29" t="str">
        <f>IFERROR(VLOOKUP(C316,LISTA.1!A$2:E$26,4,FALSE),"")</f>
        <v/>
      </c>
      <c r="M316" s="29"/>
      <c r="N316" s="29"/>
      <c r="O316" s="49"/>
      <c r="P316" s="76"/>
    </row>
    <row r="317" spans="1:16" x14ac:dyDescent="0.3">
      <c r="A317" s="47"/>
      <c r="B317" s="24"/>
      <c r="C317" s="24"/>
      <c r="D317" s="26"/>
      <c r="E317" s="29"/>
      <c r="F317" s="29"/>
      <c r="G317" s="29"/>
      <c r="H317" s="28">
        <f t="shared" si="8"/>
        <v>0</v>
      </c>
      <c r="I317" s="28"/>
      <c r="J317" s="28"/>
      <c r="K317" s="29" t="str">
        <f>IFERROR(VLOOKUP(C317,LISTA.1!A$1:E$25,5,FALSE),"")</f>
        <v/>
      </c>
      <c r="L317" s="29" t="str">
        <f>IFERROR(VLOOKUP(C317,LISTA.1!A$2:E$26,4,FALSE),"")</f>
        <v/>
      </c>
      <c r="M317" s="29"/>
      <c r="N317" s="29"/>
      <c r="O317" s="49"/>
      <c r="P317" s="76"/>
    </row>
    <row r="318" spans="1:16" x14ac:dyDescent="0.3">
      <c r="A318" s="47"/>
      <c r="B318" s="24"/>
      <c r="C318" s="24"/>
      <c r="D318" s="26"/>
      <c r="E318" s="29"/>
      <c r="F318" s="29"/>
      <c r="G318" s="29"/>
      <c r="H318" s="28">
        <f t="shared" si="8"/>
        <v>0</v>
      </c>
      <c r="I318" s="28"/>
      <c r="J318" s="28"/>
      <c r="K318" s="29" t="str">
        <f>IFERROR(VLOOKUP(C318,LISTA.1!A$1:E$25,5,FALSE),"")</f>
        <v/>
      </c>
      <c r="L318" s="29" t="str">
        <f>IFERROR(VLOOKUP(C318,LISTA.1!A$2:E$26,4,FALSE),"")</f>
        <v/>
      </c>
      <c r="M318" s="29"/>
      <c r="N318" s="29"/>
      <c r="O318" s="49"/>
      <c r="P318" s="76"/>
    </row>
    <row r="319" spans="1:16" x14ac:dyDescent="0.3">
      <c r="A319" s="47"/>
      <c r="B319" s="24"/>
      <c r="C319" s="24"/>
      <c r="D319" s="26"/>
      <c r="E319" s="29"/>
      <c r="F319" s="29"/>
      <c r="G319" s="29"/>
      <c r="H319" s="28">
        <f t="shared" si="8"/>
        <v>0</v>
      </c>
      <c r="I319" s="28"/>
      <c r="J319" s="28"/>
      <c r="K319" s="29" t="str">
        <f>IFERROR(VLOOKUP(C319,LISTA.1!A$1:E$25,5,FALSE),"")</f>
        <v/>
      </c>
      <c r="L319" s="29" t="str">
        <f>IFERROR(VLOOKUP(C319,LISTA.1!A$2:E$26,4,FALSE),"")</f>
        <v/>
      </c>
      <c r="M319" s="29"/>
      <c r="N319" s="29"/>
      <c r="O319" s="49"/>
      <c r="P319" s="76"/>
    </row>
    <row r="320" spans="1:16" x14ac:dyDescent="0.3">
      <c r="A320" s="47"/>
      <c r="B320" s="24"/>
      <c r="C320" s="24"/>
      <c r="D320" s="26"/>
      <c r="E320" s="29"/>
      <c r="F320" s="29"/>
      <c r="G320" s="29"/>
      <c r="H320" s="28">
        <f t="shared" si="8"/>
        <v>0</v>
      </c>
      <c r="I320" s="28"/>
      <c r="J320" s="28"/>
      <c r="K320" s="29" t="str">
        <f>IFERROR(VLOOKUP(C320,LISTA.1!A$1:E$25,5,FALSE),"")</f>
        <v/>
      </c>
      <c r="L320" s="29" t="str">
        <f>IFERROR(VLOOKUP(C320,LISTA.1!A$2:E$26,4,FALSE),"")</f>
        <v/>
      </c>
      <c r="M320" s="29"/>
      <c r="N320" s="29"/>
      <c r="O320" s="49"/>
      <c r="P320" s="76"/>
    </row>
    <row r="321" spans="1:16" x14ac:dyDescent="0.3">
      <c r="A321" s="47"/>
      <c r="B321" s="24"/>
      <c r="C321" s="24"/>
      <c r="D321" s="26"/>
      <c r="E321" s="29"/>
      <c r="F321" s="29"/>
      <c r="G321" s="29"/>
      <c r="H321" s="28">
        <f t="shared" si="8"/>
        <v>0</v>
      </c>
      <c r="I321" s="28"/>
      <c r="J321" s="28"/>
      <c r="K321" s="29" t="str">
        <f>IFERROR(VLOOKUP(C321,LISTA.1!A$1:E$25,5,FALSE),"")</f>
        <v/>
      </c>
      <c r="L321" s="29" t="str">
        <f>IFERROR(VLOOKUP(C321,LISTA.1!A$2:E$26,4,FALSE),"")</f>
        <v/>
      </c>
      <c r="M321" s="29"/>
      <c r="N321" s="29"/>
      <c r="O321" s="49"/>
      <c r="P321" s="76"/>
    </row>
    <row r="322" spans="1:16" x14ac:dyDescent="0.3">
      <c r="A322" s="47"/>
      <c r="B322" s="24"/>
      <c r="C322" s="24"/>
      <c r="D322" s="26"/>
      <c r="E322" s="29"/>
      <c r="F322" s="29"/>
      <c r="G322" s="29"/>
      <c r="H322" s="28">
        <f t="shared" si="8"/>
        <v>0</v>
      </c>
      <c r="I322" s="28"/>
      <c r="J322" s="28"/>
      <c r="K322" s="29" t="str">
        <f>IFERROR(VLOOKUP(C322,LISTA.1!A$1:E$25,5,FALSE),"")</f>
        <v/>
      </c>
      <c r="L322" s="29" t="str">
        <f>IFERROR(VLOOKUP(C322,LISTA.1!A$2:E$26,4,FALSE),"")</f>
        <v/>
      </c>
      <c r="M322" s="29"/>
      <c r="N322" s="29"/>
      <c r="O322" s="49"/>
      <c r="P322" s="76"/>
    </row>
    <row r="323" spans="1:16" x14ac:dyDescent="0.3">
      <c r="A323" s="47"/>
      <c r="B323" s="24"/>
      <c r="C323" s="24"/>
      <c r="D323" s="26"/>
      <c r="E323" s="29"/>
      <c r="F323" s="29"/>
      <c r="G323" s="29"/>
      <c r="H323" s="28">
        <f t="shared" si="8"/>
        <v>0</v>
      </c>
      <c r="I323" s="28"/>
      <c r="J323" s="28"/>
      <c r="K323" s="29" t="str">
        <f>IFERROR(VLOOKUP(C323,LISTA.1!A$1:E$25,5,FALSE),"")</f>
        <v/>
      </c>
      <c r="L323" s="29" t="str">
        <f>IFERROR(VLOOKUP(C323,LISTA.1!A$2:E$26,4,FALSE),"")</f>
        <v/>
      </c>
      <c r="M323" s="29"/>
      <c r="N323" s="29"/>
      <c r="O323" s="49"/>
      <c r="P323" s="76"/>
    </row>
    <row r="324" spans="1:16" x14ac:dyDescent="0.3">
      <c r="A324" s="47"/>
      <c r="B324" s="24"/>
      <c r="C324" s="24"/>
      <c r="D324" s="26"/>
      <c r="E324" s="29"/>
      <c r="F324" s="29"/>
      <c r="G324" s="29"/>
      <c r="H324" s="28">
        <f t="shared" si="8"/>
        <v>0</v>
      </c>
      <c r="I324" s="28"/>
      <c r="J324" s="28"/>
      <c r="K324" s="29" t="str">
        <f>IFERROR(VLOOKUP(C324,LISTA.1!A$1:E$25,5,FALSE),"")</f>
        <v/>
      </c>
      <c r="L324" s="29" t="str">
        <f>IFERROR(VLOOKUP(C324,LISTA.1!A$2:E$26,4,FALSE),"")</f>
        <v/>
      </c>
      <c r="M324" s="29"/>
      <c r="N324" s="29"/>
      <c r="O324" s="49"/>
      <c r="P324" s="76"/>
    </row>
    <row r="325" spans="1:16" x14ac:dyDescent="0.3">
      <c r="A325" s="47"/>
      <c r="B325" s="24"/>
      <c r="C325" s="24"/>
      <c r="D325" s="26"/>
      <c r="E325" s="29"/>
      <c r="F325" s="29"/>
      <c r="G325" s="29"/>
      <c r="H325" s="28">
        <f t="shared" si="8"/>
        <v>0</v>
      </c>
      <c r="I325" s="28"/>
      <c r="J325" s="28"/>
      <c r="K325" s="29" t="str">
        <f>IFERROR(VLOOKUP(C325,LISTA.1!A$1:E$25,5,FALSE),"")</f>
        <v/>
      </c>
      <c r="L325" s="29" t="str">
        <f>IFERROR(VLOOKUP(C325,LISTA.1!A$2:E$26,4,FALSE),"")</f>
        <v/>
      </c>
      <c r="M325" s="29"/>
      <c r="N325" s="29"/>
      <c r="O325" s="49"/>
      <c r="P325" s="76"/>
    </row>
    <row r="326" spans="1:16" x14ac:dyDescent="0.3">
      <c r="A326" s="47"/>
      <c r="B326" s="24"/>
      <c r="C326" s="24"/>
      <c r="D326" s="26"/>
      <c r="E326" s="29"/>
      <c r="F326" s="29"/>
      <c r="G326" s="29"/>
      <c r="H326" s="28">
        <f t="shared" ref="H326:H389" si="9">G326/3.785</f>
        <v>0</v>
      </c>
      <c r="I326" s="28"/>
      <c r="J326" s="28"/>
      <c r="K326" s="29" t="str">
        <f>IFERROR(VLOOKUP(C326,LISTA.1!A$1:E$25,5,FALSE),"")</f>
        <v/>
      </c>
      <c r="L326" s="29" t="str">
        <f>IFERROR(VLOOKUP(C326,LISTA.1!A$2:E$26,4,FALSE),"")</f>
        <v/>
      </c>
      <c r="M326" s="29"/>
      <c r="N326" s="29"/>
      <c r="O326" s="49"/>
      <c r="P326" s="76"/>
    </row>
    <row r="327" spans="1:16" x14ac:dyDescent="0.3">
      <c r="A327" s="47"/>
      <c r="B327" s="24"/>
      <c r="C327" s="24"/>
      <c r="D327" s="26"/>
      <c r="E327" s="29"/>
      <c r="F327" s="29"/>
      <c r="G327" s="29"/>
      <c r="H327" s="28">
        <f t="shared" si="9"/>
        <v>0</v>
      </c>
      <c r="I327" s="28"/>
      <c r="J327" s="28"/>
      <c r="K327" s="29" t="str">
        <f>IFERROR(VLOOKUP(C327,LISTA.1!A$1:E$25,5,FALSE),"")</f>
        <v/>
      </c>
      <c r="L327" s="29" t="str">
        <f>IFERROR(VLOOKUP(C327,LISTA.1!A$2:E$26,4,FALSE),"")</f>
        <v/>
      </c>
      <c r="M327" s="29"/>
      <c r="N327" s="29"/>
      <c r="O327" s="49"/>
      <c r="P327" s="76"/>
    </row>
    <row r="328" spans="1:16" x14ac:dyDescent="0.3">
      <c r="A328" s="47"/>
      <c r="B328" s="24"/>
      <c r="C328" s="24"/>
      <c r="D328" s="26"/>
      <c r="E328" s="29"/>
      <c r="F328" s="29"/>
      <c r="G328" s="29"/>
      <c r="H328" s="28">
        <f t="shared" si="9"/>
        <v>0</v>
      </c>
      <c r="I328" s="28"/>
      <c r="J328" s="28"/>
      <c r="K328" s="29" t="str">
        <f>IFERROR(VLOOKUP(C328,LISTA.1!A$1:E$25,5,FALSE),"")</f>
        <v/>
      </c>
      <c r="L328" s="29" t="str">
        <f>IFERROR(VLOOKUP(C328,LISTA.1!A$2:E$26,4,FALSE),"")</f>
        <v/>
      </c>
      <c r="M328" s="29"/>
      <c r="N328" s="29"/>
      <c r="O328" s="49"/>
      <c r="P328" s="76"/>
    </row>
    <row r="329" spans="1:16" x14ac:dyDescent="0.3">
      <c r="A329" s="47"/>
      <c r="B329" s="24"/>
      <c r="C329" s="24"/>
      <c r="D329" s="26"/>
      <c r="E329" s="29"/>
      <c r="F329" s="29"/>
      <c r="G329" s="29"/>
      <c r="H329" s="28">
        <f t="shared" si="9"/>
        <v>0</v>
      </c>
      <c r="I329" s="28"/>
      <c r="J329" s="28"/>
      <c r="K329" s="29" t="str">
        <f>IFERROR(VLOOKUP(C329,LISTA.1!A$1:E$25,5,FALSE),"")</f>
        <v/>
      </c>
      <c r="L329" s="29" t="str">
        <f>IFERROR(VLOOKUP(C329,LISTA.1!A$2:E$26,4,FALSE),"")</f>
        <v/>
      </c>
      <c r="M329" s="29"/>
      <c r="N329" s="29"/>
      <c r="O329" s="49"/>
      <c r="P329" s="76"/>
    </row>
    <row r="330" spans="1:16" x14ac:dyDescent="0.3">
      <c r="A330" s="47"/>
      <c r="B330" s="24"/>
      <c r="C330" s="24"/>
      <c r="D330" s="26"/>
      <c r="E330" s="29"/>
      <c r="F330" s="29"/>
      <c r="G330" s="29"/>
      <c r="H330" s="28">
        <f t="shared" si="9"/>
        <v>0</v>
      </c>
      <c r="I330" s="28"/>
      <c r="J330" s="28"/>
      <c r="K330" s="29" t="str">
        <f>IFERROR(VLOOKUP(C330,LISTA.1!A$1:E$25,5,FALSE),"")</f>
        <v/>
      </c>
      <c r="L330" s="29" t="str">
        <f>IFERROR(VLOOKUP(C330,LISTA.1!A$2:E$26,4,FALSE),"")</f>
        <v/>
      </c>
      <c r="M330" s="29"/>
      <c r="N330" s="29"/>
      <c r="O330" s="49"/>
      <c r="P330" s="76"/>
    </row>
    <row r="331" spans="1:16" x14ac:dyDescent="0.3">
      <c r="A331" s="47"/>
      <c r="B331" s="24"/>
      <c r="C331" s="24"/>
      <c r="D331" s="26"/>
      <c r="E331" s="29"/>
      <c r="F331" s="29"/>
      <c r="G331" s="29"/>
      <c r="H331" s="28">
        <f t="shared" si="9"/>
        <v>0</v>
      </c>
      <c r="I331" s="28"/>
      <c r="J331" s="28"/>
      <c r="K331" s="29" t="str">
        <f>IFERROR(VLOOKUP(C331,LISTA.1!A$1:E$25,5,FALSE),"")</f>
        <v/>
      </c>
      <c r="L331" s="29" t="str">
        <f>IFERROR(VLOOKUP(C331,LISTA.1!A$2:E$26,4,FALSE),"")</f>
        <v/>
      </c>
      <c r="M331" s="29"/>
      <c r="N331" s="29"/>
      <c r="O331" s="49"/>
      <c r="P331" s="76"/>
    </row>
    <row r="332" spans="1:16" x14ac:dyDescent="0.3">
      <c r="A332" s="47"/>
      <c r="B332" s="24"/>
      <c r="C332" s="24"/>
      <c r="D332" s="26"/>
      <c r="E332" s="29"/>
      <c r="F332" s="29"/>
      <c r="G332" s="29"/>
      <c r="H332" s="28">
        <f t="shared" si="9"/>
        <v>0</v>
      </c>
      <c r="I332" s="28"/>
      <c r="J332" s="28"/>
      <c r="K332" s="29" t="str">
        <f>IFERROR(VLOOKUP(C332,LISTA.1!A$1:E$25,5,FALSE),"")</f>
        <v/>
      </c>
      <c r="L332" s="29" t="str">
        <f>IFERROR(VLOOKUP(C332,LISTA.1!A$2:E$26,4,FALSE),"")</f>
        <v/>
      </c>
      <c r="M332" s="29"/>
      <c r="N332" s="29"/>
      <c r="O332" s="49"/>
      <c r="P332" s="76"/>
    </row>
    <row r="333" spans="1:16" x14ac:dyDescent="0.3">
      <c r="A333" s="47"/>
      <c r="B333" s="24"/>
      <c r="C333" s="24"/>
      <c r="D333" s="26"/>
      <c r="E333" s="29"/>
      <c r="F333" s="29"/>
      <c r="G333" s="29"/>
      <c r="H333" s="28">
        <f t="shared" si="9"/>
        <v>0</v>
      </c>
      <c r="I333" s="28"/>
      <c r="J333" s="28"/>
      <c r="K333" s="29" t="str">
        <f>IFERROR(VLOOKUP(C333,LISTA.1!A$1:E$25,5,FALSE),"")</f>
        <v/>
      </c>
      <c r="L333" s="29" t="str">
        <f>IFERROR(VLOOKUP(C333,LISTA.1!A$2:E$26,4,FALSE),"")</f>
        <v/>
      </c>
      <c r="M333" s="29"/>
      <c r="N333" s="29"/>
      <c r="O333" s="49"/>
      <c r="P333" s="76"/>
    </row>
    <row r="334" spans="1:16" x14ac:dyDescent="0.3">
      <c r="A334" s="47"/>
      <c r="B334" s="24"/>
      <c r="C334" s="24"/>
      <c r="D334" s="26"/>
      <c r="E334" s="29"/>
      <c r="F334" s="29"/>
      <c r="G334" s="29"/>
      <c r="H334" s="28">
        <f t="shared" si="9"/>
        <v>0</v>
      </c>
      <c r="I334" s="28"/>
      <c r="J334" s="28"/>
      <c r="K334" s="29" t="str">
        <f>IFERROR(VLOOKUP(C334,LISTA.1!A$1:E$25,5,FALSE),"")</f>
        <v/>
      </c>
      <c r="L334" s="29" t="str">
        <f>IFERROR(VLOOKUP(C334,LISTA.1!A$2:E$26,4,FALSE),"")</f>
        <v/>
      </c>
      <c r="M334" s="29"/>
      <c r="N334" s="29"/>
      <c r="O334" s="49"/>
      <c r="P334" s="76"/>
    </row>
    <row r="335" spans="1:16" x14ac:dyDescent="0.3">
      <c r="A335" s="47"/>
      <c r="B335" s="24"/>
      <c r="C335" s="24"/>
      <c r="D335" s="26"/>
      <c r="E335" s="29"/>
      <c r="F335" s="29"/>
      <c r="G335" s="29"/>
      <c r="H335" s="28">
        <f t="shared" si="9"/>
        <v>0</v>
      </c>
      <c r="I335" s="28"/>
      <c r="J335" s="28"/>
      <c r="K335" s="29" t="str">
        <f>IFERROR(VLOOKUP(C335,LISTA.1!A$1:E$25,5,FALSE),"")</f>
        <v/>
      </c>
      <c r="L335" s="29" t="str">
        <f>IFERROR(VLOOKUP(C335,LISTA.1!A$2:E$26,4,FALSE),"")</f>
        <v/>
      </c>
      <c r="M335" s="29"/>
      <c r="N335" s="29"/>
      <c r="O335" s="49"/>
      <c r="P335" s="76"/>
    </row>
    <row r="336" spans="1:16" x14ac:dyDescent="0.3">
      <c r="A336" s="47"/>
      <c r="B336" s="24"/>
      <c r="C336" s="24"/>
      <c r="D336" s="26"/>
      <c r="E336" s="29"/>
      <c r="F336" s="29"/>
      <c r="G336" s="29"/>
      <c r="H336" s="28">
        <f t="shared" si="9"/>
        <v>0</v>
      </c>
      <c r="I336" s="28"/>
      <c r="J336" s="28"/>
      <c r="K336" s="29" t="str">
        <f>IFERROR(VLOOKUP(C336,LISTA.1!A$1:E$25,5,FALSE),"")</f>
        <v/>
      </c>
      <c r="L336" s="29" t="str">
        <f>IFERROR(VLOOKUP(C336,LISTA.1!A$2:E$26,4,FALSE),"")</f>
        <v/>
      </c>
      <c r="M336" s="29"/>
      <c r="N336" s="29"/>
      <c r="O336" s="49"/>
      <c r="P336" s="76"/>
    </row>
    <row r="337" spans="1:16" x14ac:dyDescent="0.3">
      <c r="A337" s="47"/>
      <c r="B337" s="24"/>
      <c r="C337" s="24"/>
      <c r="D337" s="26"/>
      <c r="E337" s="29"/>
      <c r="F337" s="29"/>
      <c r="G337" s="29"/>
      <c r="H337" s="28">
        <f t="shared" si="9"/>
        <v>0</v>
      </c>
      <c r="I337" s="28"/>
      <c r="J337" s="28"/>
      <c r="K337" s="29" t="str">
        <f>IFERROR(VLOOKUP(C337,LISTA.1!A$1:E$25,5,FALSE),"")</f>
        <v/>
      </c>
      <c r="L337" s="29" t="str">
        <f>IFERROR(VLOOKUP(C337,LISTA.1!A$2:E$26,4,FALSE),"")</f>
        <v/>
      </c>
      <c r="M337" s="29"/>
      <c r="N337" s="29"/>
      <c r="O337" s="49"/>
      <c r="P337" s="76"/>
    </row>
    <row r="338" spans="1:16" x14ac:dyDescent="0.3">
      <c r="A338" s="47"/>
      <c r="B338" s="24"/>
      <c r="C338" s="24"/>
      <c r="D338" s="26"/>
      <c r="E338" s="29"/>
      <c r="F338" s="29"/>
      <c r="G338" s="29"/>
      <c r="H338" s="28">
        <f t="shared" si="9"/>
        <v>0</v>
      </c>
      <c r="I338" s="28"/>
      <c r="J338" s="28"/>
      <c r="K338" s="29" t="str">
        <f>IFERROR(VLOOKUP(C338,LISTA.1!A$1:E$25,5,FALSE),"")</f>
        <v/>
      </c>
      <c r="L338" s="29" t="str">
        <f>IFERROR(VLOOKUP(C338,LISTA.1!A$2:E$26,4,FALSE),"")</f>
        <v/>
      </c>
      <c r="M338" s="29"/>
      <c r="N338" s="29"/>
      <c r="O338" s="49"/>
      <c r="P338" s="76"/>
    </row>
    <row r="339" spans="1:16" x14ac:dyDescent="0.3">
      <c r="A339" s="47"/>
      <c r="B339" s="24"/>
      <c r="C339" s="24"/>
      <c r="D339" s="26"/>
      <c r="E339" s="29"/>
      <c r="F339" s="29"/>
      <c r="G339" s="29"/>
      <c r="H339" s="28">
        <f t="shared" si="9"/>
        <v>0</v>
      </c>
      <c r="I339" s="28"/>
      <c r="J339" s="28"/>
      <c r="K339" s="29" t="str">
        <f>IFERROR(VLOOKUP(C339,LISTA.1!A$1:E$25,5,FALSE),"")</f>
        <v/>
      </c>
      <c r="L339" s="29" t="str">
        <f>IFERROR(VLOOKUP(C339,LISTA.1!A$2:E$26,4,FALSE),"")</f>
        <v/>
      </c>
      <c r="M339" s="29"/>
      <c r="N339" s="29"/>
      <c r="O339" s="49"/>
      <c r="P339" s="76"/>
    </row>
    <row r="340" spans="1:16" x14ac:dyDescent="0.3">
      <c r="A340" s="47"/>
      <c r="B340" s="24"/>
      <c r="C340" s="24"/>
      <c r="D340" s="26"/>
      <c r="E340" s="29"/>
      <c r="F340" s="29"/>
      <c r="G340" s="29"/>
      <c r="H340" s="28">
        <f t="shared" si="9"/>
        <v>0</v>
      </c>
      <c r="I340" s="28"/>
      <c r="J340" s="28"/>
      <c r="K340" s="29" t="str">
        <f>IFERROR(VLOOKUP(C340,LISTA.1!A$1:E$25,5,FALSE),"")</f>
        <v/>
      </c>
      <c r="L340" s="29" t="str">
        <f>IFERROR(VLOOKUP(C340,LISTA.1!A$2:E$26,4,FALSE),"")</f>
        <v/>
      </c>
      <c r="M340" s="29"/>
      <c r="N340" s="29"/>
      <c r="O340" s="49"/>
      <c r="P340" s="76"/>
    </row>
    <row r="341" spans="1:16" x14ac:dyDescent="0.3">
      <c r="A341" s="47"/>
      <c r="B341" s="24"/>
      <c r="C341" s="24"/>
      <c r="D341" s="26"/>
      <c r="E341" s="29"/>
      <c r="F341" s="29"/>
      <c r="G341" s="29"/>
      <c r="H341" s="28">
        <f t="shared" si="9"/>
        <v>0</v>
      </c>
      <c r="I341" s="28"/>
      <c r="J341" s="28"/>
      <c r="K341" s="29" t="str">
        <f>IFERROR(VLOOKUP(C341,LISTA.1!A$1:E$25,5,FALSE),"")</f>
        <v/>
      </c>
      <c r="L341" s="29" t="str">
        <f>IFERROR(VLOOKUP(C341,LISTA.1!A$2:E$26,4,FALSE),"")</f>
        <v/>
      </c>
      <c r="M341" s="29"/>
      <c r="N341" s="29"/>
      <c r="O341" s="49"/>
      <c r="P341" s="76"/>
    </row>
    <row r="342" spans="1:16" x14ac:dyDescent="0.3">
      <c r="A342" s="47"/>
      <c r="B342" s="24"/>
      <c r="C342" s="24"/>
      <c r="D342" s="26"/>
      <c r="E342" s="29"/>
      <c r="F342" s="29"/>
      <c r="G342" s="29"/>
      <c r="H342" s="28">
        <f t="shared" si="9"/>
        <v>0</v>
      </c>
      <c r="I342" s="28"/>
      <c r="J342" s="28"/>
      <c r="K342" s="29" t="str">
        <f>IFERROR(VLOOKUP(C342,LISTA.1!A$1:E$25,5,FALSE),"")</f>
        <v/>
      </c>
      <c r="L342" s="29" t="str">
        <f>IFERROR(VLOOKUP(C342,LISTA.1!A$2:E$26,4,FALSE),"")</f>
        <v/>
      </c>
      <c r="M342" s="29"/>
      <c r="N342" s="29"/>
      <c r="O342" s="49"/>
      <c r="P342" s="76"/>
    </row>
    <row r="343" spans="1:16" x14ac:dyDescent="0.3">
      <c r="A343" s="47"/>
      <c r="B343" s="24"/>
      <c r="C343" s="24"/>
      <c r="D343" s="26"/>
      <c r="E343" s="29"/>
      <c r="F343" s="29"/>
      <c r="G343" s="29"/>
      <c r="H343" s="28">
        <f t="shared" si="9"/>
        <v>0</v>
      </c>
      <c r="I343" s="28"/>
      <c r="J343" s="28"/>
      <c r="K343" s="29" t="str">
        <f>IFERROR(VLOOKUP(C343,LISTA.1!A$1:E$25,5,FALSE),"")</f>
        <v/>
      </c>
      <c r="L343" s="29" t="str">
        <f>IFERROR(VLOOKUP(C343,LISTA.1!A$2:E$26,4,FALSE),"")</f>
        <v/>
      </c>
      <c r="M343" s="29"/>
      <c r="N343" s="29"/>
      <c r="O343" s="49"/>
      <c r="P343" s="76"/>
    </row>
    <row r="344" spans="1:16" x14ac:dyDescent="0.3">
      <c r="A344" s="47"/>
      <c r="B344" s="24"/>
      <c r="C344" s="24"/>
      <c r="D344" s="26"/>
      <c r="E344" s="29"/>
      <c r="F344" s="29"/>
      <c r="G344" s="29"/>
      <c r="H344" s="28">
        <f t="shared" si="9"/>
        <v>0</v>
      </c>
      <c r="I344" s="28"/>
      <c r="J344" s="28"/>
      <c r="K344" s="29" t="str">
        <f>IFERROR(VLOOKUP(C344,LISTA.1!A$1:E$25,5,FALSE),"")</f>
        <v/>
      </c>
      <c r="L344" s="29" t="str">
        <f>IFERROR(VLOOKUP(C344,LISTA.1!A$2:E$26,4,FALSE),"")</f>
        <v/>
      </c>
      <c r="M344" s="29"/>
      <c r="N344" s="29"/>
      <c r="O344" s="49"/>
      <c r="P344" s="76"/>
    </row>
    <row r="345" spans="1:16" x14ac:dyDescent="0.3">
      <c r="A345" s="47"/>
      <c r="B345" s="24"/>
      <c r="C345" s="24"/>
      <c r="D345" s="26"/>
      <c r="E345" s="29"/>
      <c r="F345" s="29"/>
      <c r="G345" s="29"/>
      <c r="H345" s="28">
        <f t="shared" si="9"/>
        <v>0</v>
      </c>
      <c r="I345" s="28"/>
      <c r="J345" s="28"/>
      <c r="K345" s="29" t="str">
        <f>IFERROR(VLOOKUP(C345,LISTA.1!A$1:E$25,5,FALSE),"")</f>
        <v/>
      </c>
      <c r="L345" s="29" t="str">
        <f>IFERROR(VLOOKUP(C345,LISTA.1!A$2:E$26,4,FALSE),"")</f>
        <v/>
      </c>
      <c r="M345" s="29"/>
      <c r="N345" s="29"/>
      <c r="O345" s="49"/>
      <c r="P345" s="76"/>
    </row>
    <row r="346" spans="1:16" x14ac:dyDescent="0.3">
      <c r="A346" s="47"/>
      <c r="B346" s="24"/>
      <c r="C346" s="24"/>
      <c r="D346" s="26"/>
      <c r="E346" s="29"/>
      <c r="F346" s="29"/>
      <c r="G346" s="29"/>
      <c r="H346" s="28">
        <f t="shared" si="9"/>
        <v>0</v>
      </c>
      <c r="I346" s="28"/>
      <c r="J346" s="28"/>
      <c r="K346" s="29" t="str">
        <f>IFERROR(VLOOKUP(C346,LISTA.1!A$1:E$25,5,FALSE),"")</f>
        <v/>
      </c>
      <c r="L346" s="29" t="str">
        <f>IFERROR(VLOOKUP(C346,LISTA.1!A$2:E$26,4,FALSE),"")</f>
        <v/>
      </c>
      <c r="M346" s="29"/>
      <c r="N346" s="29"/>
      <c r="O346" s="49"/>
      <c r="P346" s="76"/>
    </row>
    <row r="347" spans="1:16" x14ac:dyDescent="0.3">
      <c r="A347" s="47"/>
      <c r="B347" s="24"/>
      <c r="C347" s="24"/>
      <c r="D347" s="26"/>
      <c r="E347" s="29"/>
      <c r="F347" s="29"/>
      <c r="G347" s="29"/>
      <c r="H347" s="28">
        <f t="shared" si="9"/>
        <v>0</v>
      </c>
      <c r="I347" s="28"/>
      <c r="J347" s="28"/>
      <c r="K347" s="29" t="str">
        <f>IFERROR(VLOOKUP(C347,LISTA.1!A$1:E$25,5,FALSE),"")</f>
        <v/>
      </c>
      <c r="L347" s="29" t="str">
        <f>IFERROR(VLOOKUP(C347,LISTA.1!A$2:E$26,4,FALSE),"")</f>
        <v/>
      </c>
      <c r="M347" s="29"/>
      <c r="N347" s="29"/>
      <c r="O347" s="49"/>
      <c r="P347" s="76"/>
    </row>
    <row r="348" spans="1:16" x14ac:dyDescent="0.3">
      <c r="A348" s="47"/>
      <c r="B348" s="24"/>
      <c r="C348" s="24"/>
      <c r="D348" s="26"/>
      <c r="E348" s="29"/>
      <c r="F348" s="29"/>
      <c r="G348" s="29"/>
      <c r="H348" s="28">
        <f t="shared" si="9"/>
        <v>0</v>
      </c>
      <c r="I348" s="28"/>
      <c r="J348" s="28"/>
      <c r="K348" s="29" t="str">
        <f>IFERROR(VLOOKUP(C348,LISTA.1!A$1:E$25,5,FALSE),"")</f>
        <v/>
      </c>
      <c r="L348" s="29" t="str">
        <f>IFERROR(VLOOKUP(C348,LISTA.1!A$2:E$26,4,FALSE),"")</f>
        <v/>
      </c>
      <c r="M348" s="29"/>
      <c r="N348" s="29"/>
      <c r="O348" s="49"/>
      <c r="P348" s="76"/>
    </row>
    <row r="349" spans="1:16" x14ac:dyDescent="0.3">
      <c r="A349" s="47"/>
      <c r="B349" s="24"/>
      <c r="C349" s="24"/>
      <c r="D349" s="26"/>
      <c r="E349" s="29"/>
      <c r="F349" s="29"/>
      <c r="G349" s="29"/>
      <c r="H349" s="28">
        <f t="shared" si="9"/>
        <v>0</v>
      </c>
      <c r="I349" s="28"/>
      <c r="J349" s="28"/>
      <c r="K349" s="29" t="str">
        <f>IFERROR(VLOOKUP(C349,LISTA.1!A$1:E$25,5,FALSE),"")</f>
        <v/>
      </c>
      <c r="L349" s="29" t="str">
        <f>IFERROR(VLOOKUP(C349,LISTA.1!A$2:E$26,4,FALSE),"")</f>
        <v/>
      </c>
      <c r="M349" s="29"/>
      <c r="N349" s="29"/>
      <c r="O349" s="49"/>
      <c r="P349" s="76"/>
    </row>
    <row r="350" spans="1:16" x14ac:dyDescent="0.3">
      <c r="A350" s="47"/>
      <c r="B350" s="24"/>
      <c r="C350" s="24"/>
      <c r="D350" s="26"/>
      <c r="E350" s="29"/>
      <c r="F350" s="29"/>
      <c r="G350" s="29"/>
      <c r="H350" s="28">
        <f t="shared" si="9"/>
        <v>0</v>
      </c>
      <c r="I350" s="28"/>
      <c r="J350" s="28"/>
      <c r="K350" s="29" t="str">
        <f>IFERROR(VLOOKUP(C350,LISTA.1!A$1:E$25,5,FALSE),"")</f>
        <v/>
      </c>
      <c r="L350" s="29" t="str">
        <f>IFERROR(VLOOKUP(C350,LISTA.1!A$2:E$26,4,FALSE),"")</f>
        <v/>
      </c>
      <c r="M350" s="29"/>
      <c r="N350" s="29"/>
      <c r="O350" s="49"/>
      <c r="P350" s="76"/>
    </row>
    <row r="351" spans="1:16" x14ac:dyDescent="0.3">
      <c r="A351" s="47"/>
      <c r="B351" s="24"/>
      <c r="C351" s="24"/>
      <c r="D351" s="26"/>
      <c r="E351" s="29"/>
      <c r="F351" s="29"/>
      <c r="G351" s="29"/>
      <c r="H351" s="28">
        <f t="shared" si="9"/>
        <v>0</v>
      </c>
      <c r="I351" s="28"/>
      <c r="J351" s="28"/>
      <c r="K351" s="29" t="str">
        <f>IFERROR(VLOOKUP(C351,LISTA.1!A$1:E$25,5,FALSE),"")</f>
        <v/>
      </c>
      <c r="L351" s="29" t="str">
        <f>IFERROR(VLOOKUP(C351,LISTA.1!A$2:E$26,4,FALSE),"")</f>
        <v/>
      </c>
      <c r="M351" s="29"/>
      <c r="N351" s="29"/>
      <c r="O351" s="49"/>
      <c r="P351" s="76"/>
    </row>
    <row r="352" spans="1:16" x14ac:dyDescent="0.3">
      <c r="A352" s="47"/>
      <c r="B352" s="24"/>
      <c r="C352" s="24"/>
      <c r="D352" s="26"/>
      <c r="E352" s="29"/>
      <c r="F352" s="29"/>
      <c r="G352" s="29"/>
      <c r="H352" s="28">
        <f t="shared" si="9"/>
        <v>0</v>
      </c>
      <c r="I352" s="28"/>
      <c r="J352" s="28"/>
      <c r="K352" s="29" t="str">
        <f>IFERROR(VLOOKUP(C352,LISTA.1!A$1:E$25,5,FALSE),"")</f>
        <v/>
      </c>
      <c r="L352" s="29" t="str">
        <f>IFERROR(VLOOKUP(C352,LISTA.1!A$2:E$26,4,FALSE),"")</f>
        <v/>
      </c>
      <c r="M352" s="29"/>
      <c r="N352" s="29"/>
      <c r="O352" s="49"/>
      <c r="P352" s="76"/>
    </row>
    <row r="353" spans="1:16" x14ac:dyDescent="0.3">
      <c r="A353" s="47"/>
      <c r="B353" s="24"/>
      <c r="C353" s="24"/>
      <c r="D353" s="26"/>
      <c r="E353" s="29"/>
      <c r="F353" s="29"/>
      <c r="G353" s="29"/>
      <c r="H353" s="28">
        <f t="shared" si="9"/>
        <v>0</v>
      </c>
      <c r="I353" s="28"/>
      <c r="J353" s="28"/>
      <c r="K353" s="29" t="str">
        <f>IFERROR(VLOOKUP(C353,LISTA.1!A$1:E$25,5,FALSE),"")</f>
        <v/>
      </c>
      <c r="L353" s="29" t="str">
        <f>IFERROR(VLOOKUP(C353,LISTA.1!A$2:E$26,4,FALSE),"")</f>
        <v/>
      </c>
      <c r="M353" s="29"/>
      <c r="N353" s="29"/>
      <c r="O353" s="49"/>
      <c r="P353" s="76"/>
    </row>
    <row r="354" spans="1:16" x14ac:dyDescent="0.3">
      <c r="A354" s="47"/>
      <c r="B354" s="24"/>
      <c r="C354" s="24"/>
      <c r="D354" s="26"/>
      <c r="E354" s="29"/>
      <c r="F354" s="29"/>
      <c r="G354" s="29"/>
      <c r="H354" s="28">
        <f t="shared" si="9"/>
        <v>0</v>
      </c>
      <c r="I354" s="28"/>
      <c r="J354" s="28"/>
      <c r="K354" s="29" t="str">
        <f>IFERROR(VLOOKUP(C354,LISTA.1!A$1:E$25,5,FALSE),"")</f>
        <v/>
      </c>
      <c r="L354" s="29" t="str">
        <f>IFERROR(VLOOKUP(C354,LISTA.1!A$2:E$26,4,FALSE),"")</f>
        <v/>
      </c>
      <c r="M354" s="29"/>
      <c r="N354" s="29"/>
      <c r="O354" s="49"/>
      <c r="P354" s="76"/>
    </row>
    <row r="355" spans="1:16" x14ac:dyDescent="0.3">
      <c r="A355" s="47"/>
      <c r="B355" s="24"/>
      <c r="C355" s="24"/>
      <c r="D355" s="26"/>
      <c r="E355" s="29"/>
      <c r="F355" s="29"/>
      <c r="G355" s="29"/>
      <c r="H355" s="28">
        <f t="shared" si="9"/>
        <v>0</v>
      </c>
      <c r="I355" s="28"/>
      <c r="J355" s="28"/>
      <c r="K355" s="29" t="str">
        <f>IFERROR(VLOOKUP(C355,LISTA.1!A$1:E$25,5,FALSE),"")</f>
        <v/>
      </c>
      <c r="L355" s="29" t="str">
        <f>IFERROR(VLOOKUP(C355,LISTA.1!A$2:E$26,4,FALSE),"")</f>
        <v/>
      </c>
      <c r="M355" s="29"/>
      <c r="N355" s="29"/>
      <c r="O355" s="49"/>
      <c r="P355" s="76"/>
    </row>
    <row r="356" spans="1:16" x14ac:dyDescent="0.3">
      <c r="A356" s="47"/>
      <c r="B356" s="24"/>
      <c r="C356" s="24"/>
      <c r="D356" s="26"/>
      <c r="E356" s="29"/>
      <c r="F356" s="29"/>
      <c r="G356" s="29"/>
      <c r="H356" s="28">
        <f t="shared" si="9"/>
        <v>0</v>
      </c>
      <c r="I356" s="28"/>
      <c r="J356" s="28"/>
      <c r="K356" s="29" t="str">
        <f>IFERROR(VLOOKUP(C356,LISTA.1!A$1:E$25,5,FALSE),"")</f>
        <v/>
      </c>
      <c r="L356" s="29" t="str">
        <f>IFERROR(VLOOKUP(C356,LISTA.1!A$2:E$26,4,FALSE),"")</f>
        <v/>
      </c>
      <c r="M356" s="29"/>
      <c r="N356" s="29"/>
      <c r="O356" s="49"/>
      <c r="P356" s="76"/>
    </row>
    <row r="357" spans="1:16" x14ac:dyDescent="0.3">
      <c r="A357" s="47"/>
      <c r="B357" s="24"/>
      <c r="C357" s="24"/>
      <c r="D357" s="26"/>
      <c r="E357" s="29"/>
      <c r="F357" s="29"/>
      <c r="G357" s="29"/>
      <c r="H357" s="28">
        <f t="shared" si="9"/>
        <v>0</v>
      </c>
      <c r="I357" s="28"/>
      <c r="J357" s="28"/>
      <c r="K357" s="29" t="str">
        <f>IFERROR(VLOOKUP(C357,LISTA.1!A$1:E$25,5,FALSE),"")</f>
        <v/>
      </c>
      <c r="L357" s="29" t="str">
        <f>IFERROR(VLOOKUP(C357,LISTA.1!A$2:E$26,4,FALSE),"")</f>
        <v/>
      </c>
      <c r="M357" s="29"/>
      <c r="N357" s="29"/>
      <c r="O357" s="49"/>
      <c r="P357" s="76"/>
    </row>
    <row r="358" spans="1:16" x14ac:dyDescent="0.3">
      <c r="A358" s="47"/>
      <c r="B358" s="24"/>
      <c r="C358" s="24"/>
      <c r="D358" s="26"/>
      <c r="E358" s="29"/>
      <c r="F358" s="29"/>
      <c r="G358" s="29"/>
      <c r="H358" s="28">
        <f t="shared" si="9"/>
        <v>0</v>
      </c>
      <c r="I358" s="28"/>
      <c r="J358" s="28"/>
      <c r="K358" s="29" t="str">
        <f>IFERROR(VLOOKUP(C358,LISTA.1!A$1:E$25,5,FALSE),"")</f>
        <v/>
      </c>
      <c r="L358" s="29" t="str">
        <f>IFERROR(VLOOKUP(C358,LISTA.1!A$2:E$26,4,FALSE),"")</f>
        <v/>
      </c>
      <c r="M358" s="29"/>
      <c r="N358" s="29"/>
      <c r="O358" s="49"/>
      <c r="P358" s="76"/>
    </row>
    <row r="359" spans="1:16" x14ac:dyDescent="0.3">
      <c r="A359" s="47"/>
      <c r="B359" s="24"/>
      <c r="C359" s="24"/>
      <c r="D359" s="26"/>
      <c r="E359" s="29"/>
      <c r="F359" s="29"/>
      <c r="G359" s="29"/>
      <c r="H359" s="28">
        <f t="shared" si="9"/>
        <v>0</v>
      </c>
      <c r="I359" s="28"/>
      <c r="J359" s="28"/>
      <c r="K359" s="29" t="str">
        <f>IFERROR(VLOOKUP(C359,LISTA.1!A$1:E$25,5,FALSE),"")</f>
        <v/>
      </c>
      <c r="L359" s="29" t="str">
        <f>IFERROR(VLOOKUP(C359,LISTA.1!A$2:E$26,4,FALSE),"")</f>
        <v/>
      </c>
      <c r="M359" s="29"/>
      <c r="N359" s="29"/>
      <c r="O359" s="49"/>
      <c r="P359" s="76"/>
    </row>
    <row r="360" spans="1:16" x14ac:dyDescent="0.3">
      <c r="A360" s="47"/>
      <c r="B360" s="24"/>
      <c r="C360" s="24"/>
      <c r="D360" s="26"/>
      <c r="E360" s="29"/>
      <c r="F360" s="29"/>
      <c r="G360" s="29"/>
      <c r="H360" s="28">
        <f t="shared" si="9"/>
        <v>0</v>
      </c>
      <c r="I360" s="28"/>
      <c r="J360" s="28"/>
      <c r="K360" s="29" t="str">
        <f>IFERROR(VLOOKUP(C360,LISTA.1!A$1:E$25,5,FALSE),"")</f>
        <v/>
      </c>
      <c r="L360" s="29" t="str">
        <f>IFERROR(VLOOKUP(C360,LISTA.1!A$2:E$26,4,FALSE),"")</f>
        <v/>
      </c>
      <c r="M360" s="29"/>
      <c r="N360" s="29"/>
      <c r="O360" s="49"/>
      <c r="P360" s="76"/>
    </row>
    <row r="361" spans="1:16" x14ac:dyDescent="0.3">
      <c r="A361" s="47"/>
      <c r="B361" s="24"/>
      <c r="C361" s="24"/>
      <c r="D361" s="26"/>
      <c r="E361" s="29"/>
      <c r="F361" s="29"/>
      <c r="G361" s="29"/>
      <c r="H361" s="28">
        <f t="shared" si="9"/>
        <v>0</v>
      </c>
      <c r="I361" s="28"/>
      <c r="J361" s="28"/>
      <c r="K361" s="29" t="str">
        <f>IFERROR(VLOOKUP(C361,LISTA.1!A$1:E$25,5,FALSE),"")</f>
        <v/>
      </c>
      <c r="L361" s="29" t="str">
        <f>IFERROR(VLOOKUP(C361,LISTA.1!A$2:E$26,4,FALSE),"")</f>
        <v/>
      </c>
      <c r="M361" s="29"/>
      <c r="N361" s="29"/>
      <c r="O361" s="49"/>
      <c r="P361" s="76"/>
    </row>
    <row r="362" spans="1:16" x14ac:dyDescent="0.3">
      <c r="A362" s="47"/>
      <c r="B362" s="24"/>
      <c r="C362" s="24"/>
      <c r="D362" s="26"/>
      <c r="E362" s="29"/>
      <c r="F362" s="29"/>
      <c r="G362" s="29"/>
      <c r="H362" s="28">
        <f t="shared" si="9"/>
        <v>0</v>
      </c>
      <c r="I362" s="28"/>
      <c r="J362" s="28"/>
      <c r="K362" s="29" t="str">
        <f>IFERROR(VLOOKUP(C362,LISTA.1!A$1:E$25,5,FALSE),"")</f>
        <v/>
      </c>
      <c r="L362" s="29" t="str">
        <f>IFERROR(VLOOKUP(C362,LISTA.1!A$2:E$26,4,FALSE),"")</f>
        <v/>
      </c>
      <c r="M362" s="29"/>
      <c r="N362" s="29"/>
      <c r="O362" s="49"/>
      <c r="P362" s="76"/>
    </row>
    <row r="363" spans="1:16" x14ac:dyDescent="0.3">
      <c r="A363" s="47"/>
      <c r="B363" s="24"/>
      <c r="C363" s="24"/>
      <c r="D363" s="26"/>
      <c r="E363" s="29"/>
      <c r="F363" s="29"/>
      <c r="G363" s="29"/>
      <c r="H363" s="28">
        <f t="shared" si="9"/>
        <v>0</v>
      </c>
      <c r="I363" s="28"/>
      <c r="J363" s="28"/>
      <c r="K363" s="29" t="str">
        <f>IFERROR(VLOOKUP(C363,LISTA.1!A$1:E$25,5,FALSE),"")</f>
        <v/>
      </c>
      <c r="L363" s="29" t="str">
        <f>IFERROR(VLOOKUP(C363,LISTA.1!A$2:E$26,4,FALSE),"")</f>
        <v/>
      </c>
      <c r="M363" s="29"/>
      <c r="N363" s="29"/>
      <c r="O363" s="49"/>
      <c r="P363" s="76"/>
    </row>
    <row r="364" spans="1:16" x14ac:dyDescent="0.3">
      <c r="A364" s="47"/>
      <c r="B364" s="24"/>
      <c r="C364" s="24"/>
      <c r="D364" s="26"/>
      <c r="E364" s="29"/>
      <c r="F364" s="29"/>
      <c r="G364" s="29"/>
      <c r="H364" s="28">
        <f t="shared" si="9"/>
        <v>0</v>
      </c>
      <c r="I364" s="28"/>
      <c r="J364" s="28"/>
      <c r="K364" s="29" t="str">
        <f>IFERROR(VLOOKUP(C364,LISTA.1!A$1:E$25,5,FALSE),"")</f>
        <v/>
      </c>
      <c r="L364" s="29" t="str">
        <f>IFERROR(VLOOKUP(C364,LISTA.1!A$2:E$26,4,FALSE),"")</f>
        <v/>
      </c>
      <c r="M364" s="29"/>
      <c r="N364" s="29"/>
      <c r="O364" s="49"/>
      <c r="P364" s="76"/>
    </row>
    <row r="365" spans="1:16" x14ac:dyDescent="0.3">
      <c r="A365" s="47"/>
      <c r="B365" s="24"/>
      <c r="C365" s="24"/>
      <c r="D365" s="26"/>
      <c r="E365" s="29"/>
      <c r="F365" s="29"/>
      <c r="G365" s="29"/>
      <c r="H365" s="28">
        <f t="shared" si="9"/>
        <v>0</v>
      </c>
      <c r="I365" s="28"/>
      <c r="J365" s="28"/>
      <c r="K365" s="29" t="str">
        <f>IFERROR(VLOOKUP(C365,LISTA.1!A$1:E$25,5,FALSE),"")</f>
        <v/>
      </c>
      <c r="L365" s="29" t="str">
        <f>IFERROR(VLOOKUP(C365,LISTA.1!A$2:E$26,4,FALSE),"")</f>
        <v/>
      </c>
      <c r="M365" s="29"/>
      <c r="N365" s="29"/>
      <c r="O365" s="49"/>
      <c r="P365" s="76"/>
    </row>
    <row r="366" spans="1:16" x14ac:dyDescent="0.3">
      <c r="A366" s="47"/>
      <c r="B366" s="24"/>
      <c r="C366" s="24"/>
      <c r="D366" s="26"/>
      <c r="E366" s="29"/>
      <c r="F366" s="29"/>
      <c r="G366" s="29"/>
      <c r="H366" s="28">
        <f t="shared" si="9"/>
        <v>0</v>
      </c>
      <c r="I366" s="28"/>
      <c r="J366" s="28"/>
      <c r="K366" s="29" t="str">
        <f>IFERROR(VLOOKUP(C366,LISTA.1!A$1:E$25,5,FALSE),"")</f>
        <v/>
      </c>
      <c r="L366" s="29" t="str">
        <f>IFERROR(VLOOKUP(C366,LISTA.1!A$2:E$26,4,FALSE),"")</f>
        <v/>
      </c>
      <c r="M366" s="29"/>
      <c r="N366" s="29"/>
      <c r="O366" s="49"/>
      <c r="P366" s="76"/>
    </row>
    <row r="367" spans="1:16" x14ac:dyDescent="0.3">
      <c r="A367" s="47"/>
      <c r="B367" s="24"/>
      <c r="C367" s="24"/>
      <c r="D367" s="26"/>
      <c r="E367" s="29"/>
      <c r="F367" s="29"/>
      <c r="G367" s="29"/>
      <c r="H367" s="28">
        <f t="shared" si="9"/>
        <v>0</v>
      </c>
      <c r="I367" s="28"/>
      <c r="J367" s="28"/>
      <c r="K367" s="29" t="str">
        <f>IFERROR(VLOOKUP(C367,LISTA.1!A$1:E$25,5,FALSE),"")</f>
        <v/>
      </c>
      <c r="L367" s="29" t="str">
        <f>IFERROR(VLOOKUP(C367,LISTA.1!A$2:E$26,4,FALSE),"")</f>
        <v/>
      </c>
      <c r="M367" s="29"/>
      <c r="N367" s="29"/>
      <c r="O367" s="49"/>
      <c r="P367" s="76"/>
    </row>
    <row r="368" spans="1:16" x14ac:dyDescent="0.3">
      <c r="A368" s="47"/>
      <c r="B368" s="24"/>
      <c r="C368" s="24"/>
      <c r="D368" s="26"/>
      <c r="E368" s="29"/>
      <c r="F368" s="29"/>
      <c r="G368" s="29"/>
      <c r="H368" s="28">
        <f t="shared" si="9"/>
        <v>0</v>
      </c>
      <c r="I368" s="28"/>
      <c r="J368" s="28"/>
      <c r="K368" s="29" t="str">
        <f>IFERROR(VLOOKUP(C368,LISTA.1!A$1:E$25,5,FALSE),"")</f>
        <v/>
      </c>
      <c r="L368" s="29" t="str">
        <f>IFERROR(VLOOKUP(C368,LISTA.1!A$2:E$26,4,FALSE),"")</f>
        <v/>
      </c>
      <c r="M368" s="29"/>
      <c r="N368" s="29"/>
      <c r="O368" s="49"/>
      <c r="P368" s="76"/>
    </row>
    <row r="369" spans="1:16" x14ac:dyDescent="0.3">
      <c r="A369" s="47"/>
      <c r="B369" s="24"/>
      <c r="C369" s="24"/>
      <c r="D369" s="26"/>
      <c r="E369" s="29"/>
      <c r="F369" s="29"/>
      <c r="G369" s="29"/>
      <c r="H369" s="28">
        <f t="shared" si="9"/>
        <v>0</v>
      </c>
      <c r="I369" s="28"/>
      <c r="J369" s="28"/>
      <c r="K369" s="29" t="str">
        <f>IFERROR(VLOOKUP(C369,LISTA.1!A$1:E$25,5,FALSE),"")</f>
        <v/>
      </c>
      <c r="L369" s="29" t="str">
        <f>IFERROR(VLOOKUP(C369,LISTA.1!A$2:E$26,4,FALSE),"")</f>
        <v/>
      </c>
      <c r="M369" s="29"/>
      <c r="N369" s="29"/>
      <c r="O369" s="49"/>
      <c r="P369" s="76"/>
    </row>
    <row r="370" spans="1:16" x14ac:dyDescent="0.3">
      <c r="A370" s="47"/>
      <c r="B370" s="24"/>
      <c r="C370" s="24"/>
      <c r="D370" s="26"/>
      <c r="E370" s="29"/>
      <c r="F370" s="29"/>
      <c r="G370" s="29"/>
      <c r="H370" s="28">
        <f t="shared" si="9"/>
        <v>0</v>
      </c>
      <c r="I370" s="28"/>
      <c r="J370" s="28"/>
      <c r="K370" s="29" t="str">
        <f>IFERROR(VLOOKUP(C370,LISTA.1!A$1:E$25,5,FALSE),"")</f>
        <v/>
      </c>
      <c r="L370" s="29" t="str">
        <f>IFERROR(VLOOKUP(C370,LISTA.1!A$2:E$26,4,FALSE),"")</f>
        <v/>
      </c>
      <c r="M370" s="29"/>
      <c r="N370" s="29"/>
      <c r="O370" s="49"/>
      <c r="P370" s="76"/>
    </row>
    <row r="371" spans="1:16" x14ac:dyDescent="0.3">
      <c r="A371" s="47"/>
      <c r="B371" s="24"/>
      <c r="C371" s="24"/>
      <c r="D371" s="26"/>
      <c r="E371" s="29"/>
      <c r="F371" s="29"/>
      <c r="G371" s="29"/>
      <c r="H371" s="28">
        <f t="shared" si="9"/>
        <v>0</v>
      </c>
      <c r="I371" s="28"/>
      <c r="J371" s="28"/>
      <c r="K371" s="29" t="str">
        <f>IFERROR(VLOOKUP(C371,LISTA.1!A$1:E$25,5,FALSE),"")</f>
        <v/>
      </c>
      <c r="L371" s="29" t="str">
        <f>IFERROR(VLOOKUP(C371,LISTA.1!A$2:E$26,4,FALSE),"")</f>
        <v/>
      </c>
      <c r="M371" s="29"/>
      <c r="N371" s="29"/>
      <c r="O371" s="49"/>
      <c r="P371" s="76"/>
    </row>
    <row r="372" spans="1:16" x14ac:dyDescent="0.3">
      <c r="A372" s="47"/>
      <c r="B372" s="24"/>
      <c r="C372" s="24"/>
      <c r="D372" s="26"/>
      <c r="E372" s="29"/>
      <c r="F372" s="29"/>
      <c r="G372" s="29"/>
      <c r="H372" s="28">
        <f t="shared" si="9"/>
        <v>0</v>
      </c>
      <c r="I372" s="28"/>
      <c r="J372" s="28"/>
      <c r="K372" s="29" t="str">
        <f>IFERROR(VLOOKUP(C372,LISTA.1!A$1:E$25,5,FALSE),"")</f>
        <v/>
      </c>
      <c r="L372" s="29" t="str">
        <f>IFERROR(VLOOKUP(C372,LISTA.1!A$2:E$26,4,FALSE),"")</f>
        <v/>
      </c>
      <c r="M372" s="29"/>
      <c r="N372" s="29"/>
      <c r="O372" s="49"/>
      <c r="P372" s="76"/>
    </row>
    <row r="373" spans="1:16" x14ac:dyDescent="0.3">
      <c r="A373" s="47"/>
      <c r="B373" s="24"/>
      <c r="C373" s="24"/>
      <c r="D373" s="26"/>
      <c r="E373" s="29"/>
      <c r="F373" s="29"/>
      <c r="G373" s="29"/>
      <c r="H373" s="28">
        <f t="shared" si="9"/>
        <v>0</v>
      </c>
      <c r="I373" s="28"/>
      <c r="J373" s="28"/>
      <c r="K373" s="29" t="str">
        <f>IFERROR(VLOOKUP(C373,LISTA.1!A$1:E$25,5,FALSE),"")</f>
        <v/>
      </c>
      <c r="L373" s="29" t="str">
        <f>IFERROR(VLOOKUP(C373,LISTA.1!A$2:E$26,4,FALSE),"")</f>
        <v/>
      </c>
      <c r="M373" s="29"/>
      <c r="N373" s="29"/>
      <c r="O373" s="49"/>
      <c r="P373" s="76"/>
    </row>
    <row r="374" spans="1:16" x14ac:dyDescent="0.3">
      <c r="A374" s="47"/>
      <c r="B374" s="24"/>
      <c r="C374" s="24"/>
      <c r="D374" s="26"/>
      <c r="E374" s="29"/>
      <c r="F374" s="29"/>
      <c r="G374" s="29"/>
      <c r="H374" s="28">
        <f t="shared" si="9"/>
        <v>0</v>
      </c>
      <c r="I374" s="28"/>
      <c r="J374" s="28"/>
      <c r="K374" s="29" t="str">
        <f>IFERROR(VLOOKUP(C374,LISTA.1!A$1:E$25,5,FALSE),"")</f>
        <v/>
      </c>
      <c r="L374" s="29" t="str">
        <f>IFERROR(VLOOKUP(C374,LISTA.1!A$2:E$26,4,FALSE),"")</f>
        <v/>
      </c>
      <c r="M374" s="29"/>
      <c r="N374" s="29"/>
      <c r="O374" s="49"/>
      <c r="P374" s="76"/>
    </row>
    <row r="375" spans="1:16" x14ac:dyDescent="0.3">
      <c r="A375" s="47"/>
      <c r="B375" s="24"/>
      <c r="C375" s="24"/>
      <c r="D375" s="26"/>
      <c r="E375" s="29"/>
      <c r="F375" s="29"/>
      <c r="G375" s="29"/>
      <c r="H375" s="28">
        <f t="shared" si="9"/>
        <v>0</v>
      </c>
      <c r="I375" s="28"/>
      <c r="J375" s="28"/>
      <c r="K375" s="29" t="str">
        <f>IFERROR(VLOOKUP(C375,LISTA.1!A$1:E$25,5,FALSE),"")</f>
        <v/>
      </c>
      <c r="L375" s="29" t="str">
        <f>IFERROR(VLOOKUP(C375,LISTA.1!A$2:E$26,4,FALSE),"")</f>
        <v/>
      </c>
      <c r="M375" s="29"/>
      <c r="N375" s="29"/>
      <c r="O375" s="49"/>
      <c r="P375" s="76"/>
    </row>
    <row r="376" spans="1:16" x14ac:dyDescent="0.3">
      <c r="A376" s="47"/>
      <c r="B376" s="24"/>
      <c r="C376" s="24"/>
      <c r="D376" s="26"/>
      <c r="E376" s="29"/>
      <c r="F376" s="29"/>
      <c r="G376" s="29"/>
      <c r="H376" s="28">
        <f t="shared" si="9"/>
        <v>0</v>
      </c>
      <c r="I376" s="28"/>
      <c r="J376" s="28"/>
      <c r="K376" s="29" t="str">
        <f>IFERROR(VLOOKUP(C376,LISTA.1!A$1:E$25,5,FALSE),"")</f>
        <v/>
      </c>
      <c r="L376" s="29" t="str">
        <f>IFERROR(VLOOKUP(C376,LISTA.1!A$2:E$26,4,FALSE),"")</f>
        <v/>
      </c>
      <c r="M376" s="29"/>
      <c r="N376" s="29"/>
      <c r="O376" s="49"/>
      <c r="P376" s="76"/>
    </row>
    <row r="377" spans="1:16" x14ac:dyDescent="0.3">
      <c r="A377" s="47"/>
      <c r="B377" s="24"/>
      <c r="C377" s="24"/>
      <c r="D377" s="26"/>
      <c r="E377" s="29"/>
      <c r="F377" s="29"/>
      <c r="G377" s="29"/>
      <c r="H377" s="28">
        <f t="shared" si="9"/>
        <v>0</v>
      </c>
      <c r="I377" s="28"/>
      <c r="J377" s="28"/>
      <c r="K377" s="29" t="str">
        <f>IFERROR(VLOOKUP(C377,LISTA.1!A$1:E$25,5,FALSE),"")</f>
        <v/>
      </c>
      <c r="L377" s="29" t="str">
        <f>IFERROR(VLOOKUP(C377,LISTA.1!A$2:E$26,4,FALSE),"")</f>
        <v/>
      </c>
      <c r="M377" s="29"/>
      <c r="N377" s="29"/>
      <c r="O377" s="49"/>
      <c r="P377" s="76"/>
    </row>
    <row r="378" spans="1:16" x14ac:dyDescent="0.3">
      <c r="A378" s="47"/>
      <c r="B378" s="24"/>
      <c r="C378" s="24"/>
      <c r="D378" s="26"/>
      <c r="E378" s="29"/>
      <c r="F378" s="29"/>
      <c r="G378" s="29"/>
      <c r="H378" s="28">
        <f t="shared" si="9"/>
        <v>0</v>
      </c>
      <c r="I378" s="28"/>
      <c r="J378" s="28"/>
      <c r="K378" s="29" t="str">
        <f>IFERROR(VLOOKUP(C378,LISTA.1!A$1:E$25,5,FALSE),"")</f>
        <v/>
      </c>
      <c r="L378" s="29" t="str">
        <f>IFERROR(VLOOKUP(C378,LISTA.1!A$2:E$26,4,FALSE),"")</f>
        <v/>
      </c>
      <c r="M378" s="29"/>
      <c r="N378" s="29"/>
      <c r="O378" s="49"/>
      <c r="P378" s="76"/>
    </row>
    <row r="379" spans="1:16" x14ac:dyDescent="0.3">
      <c r="A379" s="47"/>
      <c r="B379" s="24"/>
      <c r="C379" s="24"/>
      <c r="D379" s="26"/>
      <c r="E379" s="29"/>
      <c r="F379" s="29"/>
      <c r="G379" s="29"/>
      <c r="H379" s="28">
        <f t="shared" si="9"/>
        <v>0</v>
      </c>
      <c r="I379" s="28"/>
      <c r="J379" s="28"/>
      <c r="K379" s="29" t="str">
        <f>IFERROR(VLOOKUP(C379,LISTA.1!A$1:E$25,5,FALSE),"")</f>
        <v/>
      </c>
      <c r="L379" s="29" t="str">
        <f>IFERROR(VLOOKUP(C379,LISTA.1!A$2:E$26,4,FALSE),"")</f>
        <v/>
      </c>
      <c r="M379" s="29"/>
      <c r="N379" s="29"/>
      <c r="O379" s="49"/>
      <c r="P379" s="76"/>
    </row>
    <row r="380" spans="1:16" x14ac:dyDescent="0.3">
      <c r="A380" s="47"/>
      <c r="B380" s="24"/>
      <c r="C380" s="24"/>
      <c r="D380" s="26"/>
      <c r="E380" s="29"/>
      <c r="F380" s="29"/>
      <c r="G380" s="29"/>
      <c r="H380" s="28">
        <f t="shared" si="9"/>
        <v>0</v>
      </c>
      <c r="I380" s="28"/>
      <c r="J380" s="28"/>
      <c r="K380" s="29" t="str">
        <f>IFERROR(VLOOKUP(C380,LISTA.1!A$1:E$25,5,FALSE),"")</f>
        <v/>
      </c>
      <c r="L380" s="29" t="str">
        <f>IFERROR(VLOOKUP(C380,LISTA.1!A$2:E$26,4,FALSE),"")</f>
        <v/>
      </c>
      <c r="M380" s="29"/>
      <c r="N380" s="29"/>
      <c r="O380" s="49"/>
      <c r="P380" s="76"/>
    </row>
    <row r="381" spans="1:16" x14ac:dyDescent="0.3">
      <c r="A381" s="47"/>
      <c r="B381" s="24"/>
      <c r="C381" s="24"/>
      <c r="D381" s="26"/>
      <c r="E381" s="29"/>
      <c r="F381" s="29"/>
      <c r="G381" s="29"/>
      <c r="H381" s="28">
        <f t="shared" si="9"/>
        <v>0</v>
      </c>
      <c r="I381" s="28"/>
      <c r="J381" s="28"/>
      <c r="K381" s="29" t="str">
        <f>IFERROR(VLOOKUP(C381,LISTA.1!A$1:E$25,5,FALSE),"")</f>
        <v/>
      </c>
      <c r="L381" s="29" t="str">
        <f>IFERROR(VLOOKUP(C381,LISTA.1!A$2:E$26,4,FALSE),"")</f>
        <v/>
      </c>
      <c r="M381" s="29"/>
      <c r="N381" s="29"/>
      <c r="O381" s="49"/>
      <c r="P381" s="76"/>
    </row>
    <row r="382" spans="1:16" x14ac:dyDescent="0.3">
      <c r="A382" s="47"/>
      <c r="B382" s="24"/>
      <c r="C382" s="24"/>
      <c r="D382" s="26"/>
      <c r="E382" s="29"/>
      <c r="F382" s="29"/>
      <c r="G382" s="29"/>
      <c r="H382" s="28">
        <f t="shared" si="9"/>
        <v>0</v>
      </c>
      <c r="I382" s="28"/>
      <c r="J382" s="28"/>
      <c r="K382" s="29" t="str">
        <f>IFERROR(VLOOKUP(C382,LISTA.1!A$1:E$25,5,FALSE),"")</f>
        <v/>
      </c>
      <c r="L382" s="29" t="str">
        <f>IFERROR(VLOOKUP(C382,LISTA.1!A$2:E$26,4,FALSE),"")</f>
        <v/>
      </c>
      <c r="M382" s="29"/>
      <c r="N382" s="29"/>
      <c r="O382" s="49"/>
      <c r="P382" s="76"/>
    </row>
    <row r="383" spans="1:16" x14ac:dyDescent="0.3">
      <c r="A383" s="47"/>
      <c r="B383" s="24"/>
      <c r="C383" s="24"/>
      <c r="D383" s="26"/>
      <c r="E383" s="29"/>
      <c r="F383" s="29"/>
      <c r="G383" s="29"/>
      <c r="H383" s="28">
        <f t="shared" si="9"/>
        <v>0</v>
      </c>
      <c r="I383" s="28"/>
      <c r="J383" s="28"/>
      <c r="K383" s="29" t="str">
        <f>IFERROR(VLOOKUP(C383,LISTA.1!A$1:E$25,5,FALSE),"")</f>
        <v/>
      </c>
      <c r="L383" s="29" t="str">
        <f>IFERROR(VLOOKUP(C383,LISTA.1!A$2:E$26,4,FALSE),"")</f>
        <v/>
      </c>
      <c r="M383" s="29"/>
      <c r="N383" s="29"/>
      <c r="O383" s="49"/>
      <c r="P383" s="76"/>
    </row>
    <row r="384" spans="1:16" x14ac:dyDescent="0.3">
      <c r="A384" s="47"/>
      <c r="B384" s="24"/>
      <c r="C384" s="24"/>
      <c r="D384" s="26"/>
      <c r="E384" s="29"/>
      <c r="F384" s="29"/>
      <c r="G384" s="29"/>
      <c r="H384" s="28">
        <f t="shared" si="9"/>
        <v>0</v>
      </c>
      <c r="I384" s="28"/>
      <c r="J384" s="28"/>
      <c r="K384" s="29" t="str">
        <f>IFERROR(VLOOKUP(C384,LISTA.1!A$1:E$25,5,FALSE),"")</f>
        <v/>
      </c>
      <c r="L384" s="29" t="str">
        <f>IFERROR(VLOOKUP(C384,LISTA.1!A$2:E$26,4,FALSE),"")</f>
        <v/>
      </c>
      <c r="M384" s="29"/>
      <c r="N384" s="29"/>
      <c r="O384" s="49"/>
      <c r="P384" s="76"/>
    </row>
    <row r="385" spans="1:16" x14ac:dyDescent="0.3">
      <c r="A385" s="47"/>
      <c r="B385" s="24"/>
      <c r="C385" s="24"/>
      <c r="D385" s="26"/>
      <c r="E385" s="29"/>
      <c r="F385" s="29"/>
      <c r="G385" s="29"/>
      <c r="H385" s="28">
        <f t="shared" si="9"/>
        <v>0</v>
      </c>
      <c r="I385" s="28"/>
      <c r="J385" s="28"/>
      <c r="K385" s="29" t="str">
        <f>IFERROR(VLOOKUP(C385,LISTA.1!A$1:E$25,5,FALSE),"")</f>
        <v/>
      </c>
      <c r="L385" s="29" t="str">
        <f>IFERROR(VLOOKUP(C385,LISTA.1!A$2:E$26,4,FALSE),"")</f>
        <v/>
      </c>
      <c r="M385" s="29"/>
      <c r="N385" s="29"/>
      <c r="O385" s="49"/>
      <c r="P385" s="76"/>
    </row>
    <row r="386" spans="1:16" x14ac:dyDescent="0.3">
      <c r="A386" s="47"/>
      <c r="B386" s="24"/>
      <c r="C386" s="24"/>
      <c r="D386" s="26"/>
      <c r="E386" s="29"/>
      <c r="F386" s="29"/>
      <c r="G386" s="29"/>
      <c r="H386" s="28">
        <f t="shared" si="9"/>
        <v>0</v>
      </c>
      <c r="I386" s="28"/>
      <c r="J386" s="28"/>
      <c r="K386" s="29" t="str">
        <f>IFERROR(VLOOKUP(C386,LISTA.1!A$1:E$25,5,FALSE),"")</f>
        <v/>
      </c>
      <c r="L386" s="29" t="str">
        <f>IFERROR(VLOOKUP(C386,LISTA.1!A$2:E$26,4,FALSE),"")</f>
        <v/>
      </c>
      <c r="M386" s="29"/>
      <c r="N386" s="29"/>
      <c r="O386" s="49"/>
      <c r="P386" s="76"/>
    </row>
    <row r="387" spans="1:16" x14ac:dyDescent="0.3">
      <c r="A387" s="47"/>
      <c r="B387" s="24"/>
      <c r="C387" s="24"/>
      <c r="D387" s="26"/>
      <c r="E387" s="29"/>
      <c r="F387" s="29"/>
      <c r="G387" s="29"/>
      <c r="H387" s="28">
        <f t="shared" si="9"/>
        <v>0</v>
      </c>
      <c r="I387" s="28"/>
      <c r="J387" s="28"/>
      <c r="K387" s="29" t="str">
        <f>IFERROR(VLOOKUP(C387,LISTA.1!A$1:E$25,5,FALSE),"")</f>
        <v/>
      </c>
      <c r="L387" s="29" t="str">
        <f>IFERROR(VLOOKUP(C387,LISTA.1!A$2:E$26,4,FALSE),"")</f>
        <v/>
      </c>
      <c r="M387" s="29"/>
      <c r="N387" s="29"/>
      <c r="O387" s="49"/>
      <c r="P387" s="76"/>
    </row>
    <row r="388" spans="1:16" x14ac:dyDescent="0.3">
      <c r="A388" s="47"/>
      <c r="B388" s="24"/>
      <c r="C388" s="24"/>
      <c r="D388" s="26"/>
      <c r="E388" s="29"/>
      <c r="F388" s="29"/>
      <c r="G388" s="29"/>
      <c r="H388" s="28">
        <f t="shared" si="9"/>
        <v>0</v>
      </c>
      <c r="I388" s="28"/>
      <c r="J388" s="28"/>
      <c r="K388" s="29" t="str">
        <f>IFERROR(VLOOKUP(C388,LISTA.1!A$1:E$25,5,FALSE),"")</f>
        <v/>
      </c>
      <c r="L388" s="29" t="str">
        <f>IFERROR(VLOOKUP(C388,LISTA.1!A$2:E$26,4,FALSE),"")</f>
        <v/>
      </c>
      <c r="M388" s="29"/>
      <c r="N388" s="29"/>
      <c r="O388" s="49"/>
      <c r="P388" s="76"/>
    </row>
    <row r="389" spans="1:16" x14ac:dyDescent="0.3">
      <c r="A389" s="47"/>
      <c r="B389" s="24"/>
      <c r="C389" s="24"/>
      <c r="D389" s="26"/>
      <c r="E389" s="29"/>
      <c r="F389" s="29"/>
      <c r="G389" s="29"/>
      <c r="H389" s="28">
        <f t="shared" si="9"/>
        <v>0</v>
      </c>
      <c r="I389" s="28"/>
      <c r="J389" s="28"/>
      <c r="K389" s="29" t="str">
        <f>IFERROR(VLOOKUP(C389,LISTA.1!A$1:E$25,5,FALSE),"")</f>
        <v/>
      </c>
      <c r="L389" s="29" t="str">
        <f>IFERROR(VLOOKUP(C389,LISTA.1!A$2:E$26,4,FALSE),"")</f>
        <v/>
      </c>
      <c r="M389" s="29"/>
      <c r="N389" s="29"/>
      <c r="O389" s="49"/>
      <c r="P389" s="76"/>
    </row>
    <row r="390" spans="1:16" x14ac:dyDescent="0.3">
      <c r="A390" s="47"/>
      <c r="B390" s="24"/>
      <c r="C390" s="24"/>
      <c r="D390" s="26"/>
      <c r="E390" s="29"/>
      <c r="F390" s="29"/>
      <c r="G390" s="29"/>
      <c r="H390" s="28">
        <f t="shared" ref="H390:H453" si="10">G390/3.785</f>
        <v>0</v>
      </c>
      <c r="I390" s="28"/>
      <c r="J390" s="28"/>
      <c r="K390" s="29" t="str">
        <f>IFERROR(VLOOKUP(C390,LISTA.1!A$1:E$25,5,FALSE),"")</f>
        <v/>
      </c>
      <c r="L390" s="29" t="str">
        <f>IFERROR(VLOOKUP(C390,LISTA.1!A$2:E$26,4,FALSE),"")</f>
        <v/>
      </c>
      <c r="M390" s="29"/>
      <c r="N390" s="29"/>
      <c r="O390" s="49"/>
      <c r="P390" s="76"/>
    </row>
    <row r="391" spans="1:16" x14ac:dyDescent="0.3">
      <c r="A391" s="47"/>
      <c r="B391" s="24"/>
      <c r="C391" s="24"/>
      <c r="D391" s="26"/>
      <c r="E391" s="29"/>
      <c r="F391" s="29"/>
      <c r="G391" s="29"/>
      <c r="H391" s="28">
        <f t="shared" si="10"/>
        <v>0</v>
      </c>
      <c r="I391" s="28"/>
      <c r="J391" s="28"/>
      <c r="K391" s="29" t="str">
        <f>IFERROR(VLOOKUP(C391,LISTA.1!A$1:E$25,5,FALSE),"")</f>
        <v/>
      </c>
      <c r="L391" s="29" t="str">
        <f>IFERROR(VLOOKUP(C391,LISTA.1!A$2:E$26,4,FALSE),"")</f>
        <v/>
      </c>
      <c r="M391" s="29"/>
      <c r="N391" s="29"/>
      <c r="O391" s="49"/>
      <c r="P391" s="76"/>
    </row>
    <row r="392" spans="1:16" x14ac:dyDescent="0.3">
      <c r="A392" s="47"/>
      <c r="B392" s="24"/>
      <c r="C392" s="24"/>
      <c r="D392" s="26"/>
      <c r="E392" s="29"/>
      <c r="F392" s="29"/>
      <c r="G392" s="29"/>
      <c r="H392" s="28">
        <f t="shared" si="10"/>
        <v>0</v>
      </c>
      <c r="I392" s="28"/>
      <c r="J392" s="28"/>
      <c r="K392" s="29" t="str">
        <f>IFERROR(VLOOKUP(C392,LISTA.1!A$1:E$25,5,FALSE),"")</f>
        <v/>
      </c>
      <c r="L392" s="29" t="str">
        <f>IFERROR(VLOOKUP(C392,LISTA.1!A$2:E$26,4,FALSE),"")</f>
        <v/>
      </c>
      <c r="M392" s="29"/>
      <c r="N392" s="29"/>
      <c r="O392" s="49"/>
      <c r="P392" s="76"/>
    </row>
    <row r="393" spans="1:16" x14ac:dyDescent="0.3">
      <c r="A393" s="47"/>
      <c r="B393" s="24"/>
      <c r="C393" s="24"/>
      <c r="D393" s="26"/>
      <c r="E393" s="29"/>
      <c r="F393" s="29"/>
      <c r="G393" s="29"/>
      <c r="H393" s="28">
        <f t="shared" si="10"/>
        <v>0</v>
      </c>
      <c r="I393" s="28"/>
      <c r="J393" s="28"/>
      <c r="K393" s="29" t="str">
        <f>IFERROR(VLOOKUP(C393,LISTA.1!A$1:E$25,5,FALSE),"")</f>
        <v/>
      </c>
      <c r="L393" s="29" t="str">
        <f>IFERROR(VLOOKUP(C393,LISTA.1!A$2:E$26,4,FALSE),"")</f>
        <v/>
      </c>
      <c r="M393" s="29"/>
      <c r="N393" s="29"/>
      <c r="O393" s="49"/>
      <c r="P393" s="76"/>
    </row>
    <row r="394" spans="1:16" x14ac:dyDescent="0.3">
      <c r="A394" s="47"/>
      <c r="B394" s="24"/>
      <c r="C394" s="24"/>
      <c r="D394" s="26"/>
      <c r="E394" s="29"/>
      <c r="F394" s="29"/>
      <c r="G394" s="29"/>
      <c r="H394" s="28">
        <f t="shared" si="10"/>
        <v>0</v>
      </c>
      <c r="I394" s="28"/>
      <c r="J394" s="28"/>
      <c r="K394" s="29" t="str">
        <f>IFERROR(VLOOKUP(C394,LISTA.1!A$1:E$25,5,FALSE),"")</f>
        <v/>
      </c>
      <c r="L394" s="29" t="str">
        <f>IFERROR(VLOOKUP(C394,LISTA.1!A$2:E$26,4,FALSE),"")</f>
        <v/>
      </c>
      <c r="M394" s="29"/>
      <c r="N394" s="29"/>
      <c r="O394" s="49"/>
      <c r="P394" s="76"/>
    </row>
    <row r="395" spans="1:16" x14ac:dyDescent="0.3">
      <c r="A395" s="47"/>
      <c r="B395" s="24"/>
      <c r="C395" s="24"/>
      <c r="D395" s="26"/>
      <c r="E395" s="29"/>
      <c r="F395" s="29"/>
      <c r="G395" s="29"/>
      <c r="H395" s="28">
        <f t="shared" si="10"/>
        <v>0</v>
      </c>
      <c r="I395" s="28"/>
      <c r="J395" s="28"/>
      <c r="K395" s="29" t="str">
        <f>IFERROR(VLOOKUP(C395,LISTA.1!A$1:E$25,5,FALSE),"")</f>
        <v/>
      </c>
      <c r="L395" s="29" t="str">
        <f>IFERROR(VLOOKUP(C395,LISTA.1!A$2:E$26,4,FALSE),"")</f>
        <v/>
      </c>
      <c r="M395" s="29"/>
      <c r="N395" s="29"/>
      <c r="O395" s="49"/>
      <c r="P395" s="76"/>
    </row>
    <row r="396" spans="1:16" x14ac:dyDescent="0.3">
      <c r="A396" s="47"/>
      <c r="B396" s="24"/>
      <c r="C396" s="24"/>
      <c r="D396" s="26"/>
      <c r="E396" s="29"/>
      <c r="F396" s="29"/>
      <c r="G396" s="29"/>
      <c r="H396" s="28">
        <f t="shared" si="10"/>
        <v>0</v>
      </c>
      <c r="I396" s="28"/>
      <c r="J396" s="28"/>
      <c r="K396" s="29" t="str">
        <f>IFERROR(VLOOKUP(C396,LISTA.1!A$1:E$25,5,FALSE),"")</f>
        <v/>
      </c>
      <c r="L396" s="29" t="str">
        <f>IFERROR(VLOOKUP(C396,LISTA.1!A$2:E$26,4,FALSE),"")</f>
        <v/>
      </c>
      <c r="M396" s="29"/>
      <c r="N396" s="29"/>
      <c r="O396" s="49"/>
      <c r="P396" s="76"/>
    </row>
    <row r="397" spans="1:16" x14ac:dyDescent="0.3">
      <c r="A397" s="47"/>
      <c r="B397" s="24"/>
      <c r="C397" s="24"/>
      <c r="D397" s="26"/>
      <c r="E397" s="29"/>
      <c r="F397" s="29"/>
      <c r="G397" s="29"/>
      <c r="H397" s="28">
        <f t="shared" si="10"/>
        <v>0</v>
      </c>
      <c r="I397" s="28"/>
      <c r="J397" s="28"/>
      <c r="K397" s="29" t="str">
        <f>IFERROR(VLOOKUP(C397,LISTA.1!A$1:E$25,5,FALSE),"")</f>
        <v/>
      </c>
      <c r="L397" s="29" t="str">
        <f>IFERROR(VLOOKUP(C397,LISTA.1!A$2:E$26,4,FALSE),"")</f>
        <v/>
      </c>
      <c r="M397" s="29"/>
      <c r="N397" s="29"/>
      <c r="O397" s="49"/>
      <c r="P397" s="76"/>
    </row>
    <row r="398" spans="1:16" x14ac:dyDescent="0.3">
      <c r="A398" s="47"/>
      <c r="B398" s="24"/>
      <c r="C398" s="24"/>
      <c r="D398" s="26"/>
      <c r="E398" s="29"/>
      <c r="F398" s="29"/>
      <c r="G398" s="29"/>
      <c r="H398" s="28">
        <f t="shared" si="10"/>
        <v>0</v>
      </c>
      <c r="I398" s="28"/>
      <c r="J398" s="28"/>
      <c r="K398" s="29" t="str">
        <f>IFERROR(VLOOKUP(C398,LISTA.1!A$1:E$25,5,FALSE),"")</f>
        <v/>
      </c>
      <c r="L398" s="29" t="str">
        <f>IFERROR(VLOOKUP(C398,LISTA.1!A$2:E$26,4,FALSE),"")</f>
        <v/>
      </c>
      <c r="M398" s="29"/>
      <c r="N398" s="29"/>
      <c r="O398" s="49"/>
      <c r="P398" s="76"/>
    </row>
    <row r="399" spans="1:16" x14ac:dyDescent="0.3">
      <c r="A399" s="47"/>
      <c r="B399" s="24"/>
      <c r="C399" s="24"/>
      <c r="D399" s="26"/>
      <c r="E399" s="29"/>
      <c r="F399" s="29"/>
      <c r="G399" s="29"/>
      <c r="H399" s="28">
        <f t="shared" si="10"/>
        <v>0</v>
      </c>
      <c r="I399" s="28"/>
      <c r="J399" s="28"/>
      <c r="K399" s="29" t="str">
        <f>IFERROR(VLOOKUP(C399,LISTA.1!A$1:E$25,5,FALSE),"")</f>
        <v/>
      </c>
      <c r="L399" s="29" t="str">
        <f>IFERROR(VLOOKUP(C399,LISTA.1!A$2:E$26,4,FALSE),"")</f>
        <v/>
      </c>
      <c r="M399" s="29"/>
      <c r="N399" s="29"/>
      <c r="O399" s="49"/>
      <c r="P399" s="76"/>
    </row>
    <row r="400" spans="1:16" x14ac:dyDescent="0.3">
      <c r="A400" s="47"/>
      <c r="B400" s="24"/>
      <c r="C400" s="24"/>
      <c r="D400" s="26"/>
      <c r="E400" s="29"/>
      <c r="F400" s="29"/>
      <c r="G400" s="29"/>
      <c r="H400" s="28">
        <f t="shared" si="10"/>
        <v>0</v>
      </c>
      <c r="I400" s="28"/>
      <c r="J400" s="28"/>
      <c r="K400" s="29" t="str">
        <f>IFERROR(VLOOKUP(C400,LISTA.1!A$1:E$25,5,FALSE),"")</f>
        <v/>
      </c>
      <c r="L400" s="29" t="str">
        <f>IFERROR(VLOOKUP(C400,LISTA.1!A$2:E$26,4,FALSE),"")</f>
        <v/>
      </c>
      <c r="M400" s="29"/>
      <c r="N400" s="29"/>
      <c r="O400" s="49"/>
      <c r="P400" s="76"/>
    </row>
    <row r="401" spans="1:16" x14ac:dyDescent="0.3">
      <c r="A401" s="47"/>
      <c r="B401" s="24"/>
      <c r="C401" s="24"/>
      <c r="D401" s="26"/>
      <c r="E401" s="29"/>
      <c r="F401" s="29"/>
      <c r="G401" s="29"/>
      <c r="H401" s="28">
        <f t="shared" si="10"/>
        <v>0</v>
      </c>
      <c r="I401" s="28"/>
      <c r="J401" s="28"/>
      <c r="K401" s="29" t="str">
        <f>IFERROR(VLOOKUP(C401,LISTA.1!A$1:E$25,5,FALSE),"")</f>
        <v/>
      </c>
      <c r="L401" s="29" t="str">
        <f>IFERROR(VLOOKUP(C401,LISTA.1!A$2:E$26,4,FALSE),"")</f>
        <v/>
      </c>
      <c r="M401" s="29"/>
      <c r="N401" s="29"/>
      <c r="O401" s="49"/>
      <c r="P401" s="76"/>
    </row>
    <row r="402" spans="1:16" x14ac:dyDescent="0.3">
      <c r="A402" s="47"/>
      <c r="B402" s="24"/>
      <c r="C402" s="24"/>
      <c r="D402" s="26"/>
      <c r="E402" s="29"/>
      <c r="F402" s="29"/>
      <c r="G402" s="29"/>
      <c r="H402" s="28">
        <f t="shared" si="10"/>
        <v>0</v>
      </c>
      <c r="I402" s="28"/>
      <c r="J402" s="28"/>
      <c r="K402" s="29" t="str">
        <f>IFERROR(VLOOKUP(C402,LISTA.1!A$1:E$25,5,FALSE),"")</f>
        <v/>
      </c>
      <c r="L402" s="29" t="str">
        <f>IFERROR(VLOOKUP(C402,LISTA.1!A$2:E$26,4,FALSE),"")</f>
        <v/>
      </c>
      <c r="M402" s="29"/>
      <c r="N402" s="29"/>
      <c r="O402" s="49"/>
      <c r="P402" s="76"/>
    </row>
    <row r="403" spans="1:16" x14ac:dyDescent="0.3">
      <c r="A403" s="47"/>
      <c r="B403" s="24"/>
      <c r="C403" s="24"/>
      <c r="D403" s="26"/>
      <c r="E403" s="29"/>
      <c r="F403" s="29"/>
      <c r="G403" s="29"/>
      <c r="H403" s="28">
        <f t="shared" si="10"/>
        <v>0</v>
      </c>
      <c r="I403" s="28"/>
      <c r="J403" s="28"/>
      <c r="K403" s="29" t="str">
        <f>IFERROR(VLOOKUP(C403,LISTA.1!A$1:E$25,5,FALSE),"")</f>
        <v/>
      </c>
      <c r="L403" s="29" t="str">
        <f>IFERROR(VLOOKUP(C403,LISTA.1!A$2:E$26,4,FALSE),"")</f>
        <v/>
      </c>
      <c r="M403" s="29"/>
      <c r="N403" s="29"/>
      <c r="O403" s="49"/>
      <c r="P403" s="76"/>
    </row>
    <row r="404" spans="1:16" x14ac:dyDescent="0.3">
      <c r="A404" s="47"/>
      <c r="B404" s="24"/>
      <c r="C404" s="24"/>
      <c r="D404" s="26"/>
      <c r="E404" s="29"/>
      <c r="F404" s="29"/>
      <c r="G404" s="29"/>
      <c r="H404" s="28">
        <f t="shared" si="10"/>
        <v>0</v>
      </c>
      <c r="I404" s="28"/>
      <c r="J404" s="28"/>
      <c r="K404" s="29" t="str">
        <f>IFERROR(VLOOKUP(C404,LISTA.1!A$1:E$25,5,FALSE),"")</f>
        <v/>
      </c>
      <c r="L404" s="29" t="str">
        <f>IFERROR(VLOOKUP(C404,LISTA.1!A$2:E$26,4,FALSE),"")</f>
        <v/>
      </c>
      <c r="M404" s="29"/>
      <c r="N404" s="29"/>
      <c r="O404" s="49"/>
      <c r="P404" s="76"/>
    </row>
    <row r="405" spans="1:16" x14ac:dyDescent="0.3">
      <c r="A405" s="47"/>
      <c r="B405" s="24"/>
      <c r="C405" s="24"/>
      <c r="D405" s="26"/>
      <c r="E405" s="29"/>
      <c r="F405" s="29"/>
      <c r="G405" s="29"/>
      <c r="H405" s="28">
        <f t="shared" si="10"/>
        <v>0</v>
      </c>
      <c r="I405" s="28"/>
      <c r="J405" s="28"/>
      <c r="K405" s="29" t="str">
        <f>IFERROR(VLOOKUP(C405,LISTA.1!A$1:E$25,5,FALSE),"")</f>
        <v/>
      </c>
      <c r="L405" s="29" t="str">
        <f>IFERROR(VLOOKUP(C405,LISTA.1!A$2:E$26,4,FALSE),"")</f>
        <v/>
      </c>
      <c r="M405" s="29"/>
      <c r="N405" s="29"/>
      <c r="O405" s="49"/>
      <c r="P405" s="76"/>
    </row>
    <row r="406" spans="1:16" x14ac:dyDescent="0.3">
      <c r="A406" s="47"/>
      <c r="B406" s="24"/>
      <c r="C406" s="24"/>
      <c r="D406" s="26"/>
      <c r="E406" s="29"/>
      <c r="F406" s="29"/>
      <c r="G406" s="29"/>
      <c r="H406" s="28">
        <f t="shared" si="10"/>
        <v>0</v>
      </c>
      <c r="I406" s="28"/>
      <c r="J406" s="28"/>
      <c r="K406" s="29" t="str">
        <f>IFERROR(VLOOKUP(C406,LISTA.1!A$1:E$25,5,FALSE),"")</f>
        <v/>
      </c>
      <c r="L406" s="29" t="str">
        <f>IFERROR(VLOOKUP(C406,LISTA.1!A$2:E$26,4,FALSE),"")</f>
        <v/>
      </c>
      <c r="M406" s="29"/>
      <c r="N406" s="29"/>
      <c r="O406" s="49"/>
      <c r="P406" s="76"/>
    </row>
    <row r="407" spans="1:16" x14ac:dyDescent="0.3">
      <c r="A407" s="47"/>
      <c r="B407" s="24"/>
      <c r="C407" s="24"/>
      <c r="D407" s="26"/>
      <c r="E407" s="29"/>
      <c r="F407" s="29"/>
      <c r="G407" s="29"/>
      <c r="H407" s="28">
        <f t="shared" si="10"/>
        <v>0</v>
      </c>
      <c r="I407" s="28"/>
      <c r="J407" s="28"/>
      <c r="K407" s="29" t="str">
        <f>IFERROR(VLOOKUP(C407,LISTA.1!A$1:E$25,5,FALSE),"")</f>
        <v/>
      </c>
      <c r="L407" s="29" t="str">
        <f>IFERROR(VLOOKUP(C407,LISTA.1!A$2:E$26,4,FALSE),"")</f>
        <v/>
      </c>
      <c r="M407" s="29"/>
      <c r="N407" s="29"/>
      <c r="O407" s="49"/>
      <c r="P407" s="76"/>
    </row>
    <row r="408" spans="1:16" x14ac:dyDescent="0.3">
      <c r="A408" s="47"/>
      <c r="B408" s="24"/>
      <c r="C408" s="24"/>
      <c r="D408" s="26"/>
      <c r="E408" s="29"/>
      <c r="F408" s="29"/>
      <c r="G408" s="29"/>
      <c r="H408" s="28">
        <f t="shared" si="10"/>
        <v>0</v>
      </c>
      <c r="I408" s="28"/>
      <c r="J408" s="28"/>
      <c r="K408" s="29" t="str">
        <f>IFERROR(VLOOKUP(C408,LISTA.1!A$1:E$25,5,FALSE),"")</f>
        <v/>
      </c>
      <c r="L408" s="29" t="str">
        <f>IFERROR(VLOOKUP(C408,LISTA.1!A$2:E$26,4,FALSE),"")</f>
        <v/>
      </c>
      <c r="M408" s="29"/>
      <c r="N408" s="29"/>
      <c r="O408" s="49"/>
      <c r="P408" s="76"/>
    </row>
    <row r="409" spans="1:16" x14ac:dyDescent="0.3">
      <c r="A409" s="47"/>
      <c r="B409" s="24"/>
      <c r="C409" s="24"/>
      <c r="D409" s="26"/>
      <c r="E409" s="29"/>
      <c r="F409" s="29"/>
      <c r="G409" s="29"/>
      <c r="H409" s="28">
        <f t="shared" si="10"/>
        <v>0</v>
      </c>
      <c r="I409" s="28"/>
      <c r="J409" s="28"/>
      <c r="K409" s="29" t="str">
        <f>IFERROR(VLOOKUP(C409,LISTA.1!A$1:E$25,5,FALSE),"")</f>
        <v/>
      </c>
      <c r="L409" s="29" t="str">
        <f>IFERROR(VLOOKUP(C409,LISTA.1!A$2:E$26,4,FALSE),"")</f>
        <v/>
      </c>
      <c r="M409" s="29"/>
      <c r="N409" s="29"/>
      <c r="O409" s="49"/>
      <c r="P409" s="76"/>
    </row>
    <row r="410" spans="1:16" x14ac:dyDescent="0.3">
      <c r="A410" s="47"/>
      <c r="B410" s="24"/>
      <c r="C410" s="24"/>
      <c r="D410" s="26"/>
      <c r="E410" s="29"/>
      <c r="F410" s="29"/>
      <c r="G410" s="29"/>
      <c r="H410" s="28">
        <f t="shared" si="10"/>
        <v>0</v>
      </c>
      <c r="I410" s="28"/>
      <c r="J410" s="28"/>
      <c r="K410" s="29" t="str">
        <f>IFERROR(VLOOKUP(C410,LISTA.1!A$1:E$25,5,FALSE),"")</f>
        <v/>
      </c>
      <c r="L410" s="29" t="str">
        <f>IFERROR(VLOOKUP(C410,LISTA.1!A$2:E$26,4,FALSE),"")</f>
        <v/>
      </c>
      <c r="M410" s="29"/>
      <c r="N410" s="29"/>
      <c r="O410" s="49"/>
      <c r="P410" s="76"/>
    </row>
    <row r="411" spans="1:16" x14ac:dyDescent="0.3">
      <c r="A411" s="47"/>
      <c r="B411" s="24"/>
      <c r="C411" s="24"/>
      <c r="D411" s="26"/>
      <c r="E411" s="29"/>
      <c r="F411" s="29"/>
      <c r="G411" s="29"/>
      <c r="H411" s="28">
        <f t="shared" si="10"/>
        <v>0</v>
      </c>
      <c r="I411" s="28"/>
      <c r="J411" s="28"/>
      <c r="K411" s="29" t="str">
        <f>IFERROR(VLOOKUP(C411,LISTA.1!A$1:E$25,5,FALSE),"")</f>
        <v/>
      </c>
      <c r="L411" s="29" t="str">
        <f>IFERROR(VLOOKUP(C411,LISTA.1!A$2:E$26,4,FALSE),"")</f>
        <v/>
      </c>
      <c r="M411" s="29"/>
      <c r="N411" s="29"/>
      <c r="O411" s="49"/>
      <c r="P411" s="76"/>
    </row>
    <row r="412" spans="1:16" x14ac:dyDescent="0.3">
      <c r="A412" s="47"/>
      <c r="B412" s="24"/>
      <c r="C412" s="24"/>
      <c r="D412" s="26"/>
      <c r="E412" s="29"/>
      <c r="F412" s="29"/>
      <c r="G412" s="29"/>
      <c r="H412" s="28">
        <f t="shared" si="10"/>
        <v>0</v>
      </c>
      <c r="I412" s="28"/>
      <c r="J412" s="28"/>
      <c r="K412" s="29" t="str">
        <f>IFERROR(VLOOKUP(C412,LISTA.1!A$1:E$25,5,FALSE),"")</f>
        <v/>
      </c>
      <c r="L412" s="29" t="str">
        <f>IFERROR(VLOOKUP(C412,LISTA.1!A$2:E$26,4,FALSE),"")</f>
        <v/>
      </c>
      <c r="M412" s="29"/>
      <c r="N412" s="29"/>
      <c r="O412" s="49"/>
      <c r="P412" s="76"/>
    </row>
    <row r="413" spans="1:16" x14ac:dyDescent="0.3">
      <c r="A413" s="47"/>
      <c r="B413" s="24"/>
      <c r="C413" s="24"/>
      <c r="D413" s="26"/>
      <c r="E413" s="29"/>
      <c r="F413" s="29"/>
      <c r="G413" s="29"/>
      <c r="H413" s="28">
        <f t="shared" si="10"/>
        <v>0</v>
      </c>
      <c r="I413" s="28"/>
      <c r="J413" s="28"/>
      <c r="K413" s="29" t="str">
        <f>IFERROR(VLOOKUP(C413,LISTA.1!A$1:E$25,5,FALSE),"")</f>
        <v/>
      </c>
      <c r="L413" s="29" t="str">
        <f>IFERROR(VLOOKUP(C413,LISTA.1!A$2:E$26,4,FALSE),"")</f>
        <v/>
      </c>
      <c r="M413" s="29"/>
      <c r="N413" s="29"/>
      <c r="O413" s="49"/>
      <c r="P413" s="76"/>
    </row>
    <row r="414" spans="1:16" x14ac:dyDescent="0.3">
      <c r="A414" s="47"/>
      <c r="B414" s="24"/>
      <c r="C414" s="24"/>
      <c r="D414" s="26"/>
      <c r="E414" s="29"/>
      <c r="F414" s="29"/>
      <c r="G414" s="29"/>
      <c r="H414" s="28">
        <f t="shared" si="10"/>
        <v>0</v>
      </c>
      <c r="I414" s="28"/>
      <c r="J414" s="28"/>
      <c r="K414" s="29" t="str">
        <f>IFERROR(VLOOKUP(C414,LISTA.1!A$1:E$25,5,FALSE),"")</f>
        <v/>
      </c>
      <c r="L414" s="29" t="str">
        <f>IFERROR(VLOOKUP(C414,LISTA.1!A$2:E$26,4,FALSE),"")</f>
        <v/>
      </c>
      <c r="M414" s="29"/>
      <c r="N414" s="29"/>
      <c r="O414" s="49"/>
      <c r="P414" s="76"/>
    </row>
    <row r="415" spans="1:16" x14ac:dyDescent="0.3">
      <c r="A415" s="47"/>
      <c r="B415" s="24"/>
      <c r="C415" s="24"/>
      <c r="D415" s="26"/>
      <c r="E415" s="29"/>
      <c r="F415" s="29"/>
      <c r="G415" s="29"/>
      <c r="H415" s="28">
        <f t="shared" si="10"/>
        <v>0</v>
      </c>
      <c r="I415" s="28"/>
      <c r="J415" s="28"/>
      <c r="K415" s="29" t="str">
        <f>IFERROR(VLOOKUP(C415,LISTA.1!A$1:E$25,5,FALSE),"")</f>
        <v/>
      </c>
      <c r="L415" s="29" t="str">
        <f>IFERROR(VLOOKUP(C415,LISTA.1!A$2:E$26,4,FALSE),"")</f>
        <v/>
      </c>
      <c r="M415" s="29"/>
      <c r="N415" s="29"/>
      <c r="O415" s="49"/>
      <c r="P415" s="76"/>
    </row>
    <row r="416" spans="1:16" x14ac:dyDescent="0.3">
      <c r="A416" s="47"/>
      <c r="B416" s="24"/>
      <c r="C416" s="24"/>
      <c r="D416" s="26"/>
      <c r="E416" s="29"/>
      <c r="F416" s="29"/>
      <c r="G416" s="29"/>
      <c r="H416" s="28">
        <f t="shared" si="10"/>
        <v>0</v>
      </c>
      <c r="I416" s="28"/>
      <c r="J416" s="28"/>
      <c r="K416" s="29" t="str">
        <f>IFERROR(VLOOKUP(C416,LISTA.1!A$1:E$25,5,FALSE),"")</f>
        <v/>
      </c>
      <c r="L416" s="29" t="str">
        <f>IFERROR(VLOOKUP(C416,LISTA.1!A$2:E$26,4,FALSE),"")</f>
        <v/>
      </c>
      <c r="M416" s="29"/>
      <c r="N416" s="29"/>
      <c r="O416" s="49"/>
      <c r="P416" s="76"/>
    </row>
    <row r="417" spans="1:16" x14ac:dyDescent="0.3">
      <c r="A417" s="47"/>
      <c r="B417" s="24"/>
      <c r="C417" s="24"/>
      <c r="D417" s="26"/>
      <c r="E417" s="29"/>
      <c r="F417" s="29"/>
      <c r="G417" s="29"/>
      <c r="H417" s="28">
        <f t="shared" si="10"/>
        <v>0</v>
      </c>
      <c r="I417" s="28"/>
      <c r="J417" s="28"/>
      <c r="K417" s="29" t="str">
        <f>IFERROR(VLOOKUP(C417,LISTA.1!A$1:E$25,5,FALSE),"")</f>
        <v/>
      </c>
      <c r="L417" s="29" t="str">
        <f>IFERROR(VLOOKUP(C417,LISTA.1!A$2:E$26,4,FALSE),"")</f>
        <v/>
      </c>
      <c r="M417" s="29"/>
      <c r="N417" s="29"/>
      <c r="O417" s="49"/>
      <c r="P417" s="76"/>
    </row>
    <row r="418" spans="1:16" x14ac:dyDescent="0.3">
      <c r="A418" s="47"/>
      <c r="B418" s="24"/>
      <c r="C418" s="24"/>
      <c r="D418" s="26"/>
      <c r="E418" s="29"/>
      <c r="F418" s="29"/>
      <c r="G418" s="29"/>
      <c r="H418" s="28">
        <f t="shared" si="10"/>
        <v>0</v>
      </c>
      <c r="I418" s="28"/>
      <c r="J418" s="28"/>
      <c r="K418" s="29" t="str">
        <f>IFERROR(VLOOKUP(C418,LISTA.1!A$1:E$25,5,FALSE),"")</f>
        <v/>
      </c>
      <c r="L418" s="29" t="str">
        <f>IFERROR(VLOOKUP(C418,LISTA.1!A$2:E$26,4,FALSE),"")</f>
        <v/>
      </c>
      <c r="M418" s="29"/>
      <c r="N418" s="29"/>
      <c r="O418" s="49"/>
      <c r="P418" s="76"/>
    </row>
    <row r="419" spans="1:16" x14ac:dyDescent="0.3">
      <c r="A419" s="47"/>
      <c r="B419" s="24"/>
      <c r="C419" s="24"/>
      <c r="D419" s="26"/>
      <c r="E419" s="29"/>
      <c r="F419" s="29"/>
      <c r="G419" s="29"/>
      <c r="H419" s="28">
        <f t="shared" si="10"/>
        <v>0</v>
      </c>
      <c r="I419" s="28"/>
      <c r="J419" s="28"/>
      <c r="K419" s="29" t="str">
        <f>IFERROR(VLOOKUP(C419,LISTA.1!A$1:E$25,5,FALSE),"")</f>
        <v/>
      </c>
      <c r="L419" s="29" t="str">
        <f>IFERROR(VLOOKUP(C419,LISTA.1!A$2:E$26,4,FALSE),"")</f>
        <v/>
      </c>
      <c r="M419" s="29"/>
      <c r="N419" s="29"/>
      <c r="O419" s="49"/>
      <c r="P419" s="76"/>
    </row>
    <row r="420" spans="1:16" x14ac:dyDescent="0.3">
      <c r="A420" s="47"/>
      <c r="B420" s="24"/>
      <c r="C420" s="24"/>
      <c r="D420" s="26"/>
      <c r="E420" s="29"/>
      <c r="F420" s="29"/>
      <c r="G420" s="29"/>
      <c r="H420" s="28">
        <f t="shared" si="10"/>
        <v>0</v>
      </c>
      <c r="I420" s="28"/>
      <c r="J420" s="28"/>
      <c r="K420" s="29" t="str">
        <f>IFERROR(VLOOKUP(C420,LISTA.1!A$1:E$25,5,FALSE),"")</f>
        <v/>
      </c>
      <c r="L420" s="29" t="str">
        <f>IFERROR(VLOOKUP(C420,LISTA.1!A$2:E$26,4,FALSE),"")</f>
        <v/>
      </c>
      <c r="M420" s="29"/>
      <c r="N420" s="29"/>
      <c r="O420" s="49"/>
      <c r="P420" s="76"/>
    </row>
    <row r="421" spans="1:16" x14ac:dyDescent="0.3">
      <c r="A421" s="47"/>
      <c r="B421" s="24"/>
      <c r="C421" s="24"/>
      <c r="D421" s="26"/>
      <c r="E421" s="29"/>
      <c r="F421" s="29"/>
      <c r="G421" s="29"/>
      <c r="H421" s="28">
        <f t="shared" si="10"/>
        <v>0</v>
      </c>
      <c r="I421" s="28"/>
      <c r="J421" s="28"/>
      <c r="K421" s="29" t="str">
        <f>IFERROR(VLOOKUP(C421,LISTA.1!A$1:E$25,5,FALSE),"")</f>
        <v/>
      </c>
      <c r="L421" s="29" t="str">
        <f>IFERROR(VLOOKUP(C421,LISTA.1!A$2:E$26,4,FALSE),"")</f>
        <v/>
      </c>
      <c r="M421" s="29"/>
      <c r="N421" s="29"/>
      <c r="O421" s="49"/>
      <c r="P421" s="76"/>
    </row>
    <row r="422" spans="1:16" x14ac:dyDescent="0.3">
      <c r="A422" s="47"/>
      <c r="B422" s="24"/>
      <c r="C422" s="24"/>
      <c r="D422" s="26"/>
      <c r="E422" s="29"/>
      <c r="F422" s="29"/>
      <c r="G422" s="29"/>
      <c r="H422" s="28">
        <f t="shared" si="10"/>
        <v>0</v>
      </c>
      <c r="I422" s="28"/>
      <c r="J422" s="28"/>
      <c r="K422" s="29" t="str">
        <f>IFERROR(VLOOKUP(C422,LISTA.1!A$1:E$25,5,FALSE),"")</f>
        <v/>
      </c>
      <c r="L422" s="29" t="str">
        <f>IFERROR(VLOOKUP(C422,LISTA.1!A$2:E$26,4,FALSE),"")</f>
        <v/>
      </c>
      <c r="M422" s="29"/>
      <c r="N422" s="29"/>
      <c r="O422" s="49"/>
      <c r="P422" s="76"/>
    </row>
    <row r="423" spans="1:16" x14ac:dyDescent="0.3">
      <c r="A423" s="47"/>
      <c r="B423" s="24"/>
      <c r="C423" s="24"/>
      <c r="D423" s="26"/>
      <c r="E423" s="29"/>
      <c r="F423" s="29"/>
      <c r="G423" s="29"/>
      <c r="H423" s="28">
        <f t="shared" si="10"/>
        <v>0</v>
      </c>
      <c r="I423" s="28"/>
      <c r="J423" s="28"/>
      <c r="K423" s="29" t="str">
        <f>IFERROR(VLOOKUP(C423,LISTA.1!A$1:E$25,5,FALSE),"")</f>
        <v/>
      </c>
      <c r="L423" s="29" t="str">
        <f>IFERROR(VLOOKUP(C423,LISTA.1!A$2:E$26,4,FALSE),"")</f>
        <v/>
      </c>
      <c r="M423" s="29"/>
      <c r="N423" s="29"/>
      <c r="O423" s="49"/>
      <c r="P423" s="76"/>
    </row>
    <row r="424" spans="1:16" x14ac:dyDescent="0.3">
      <c r="A424" s="47"/>
      <c r="B424" s="24"/>
      <c r="C424" s="24"/>
      <c r="D424" s="26"/>
      <c r="E424" s="29"/>
      <c r="F424" s="29"/>
      <c r="G424" s="29"/>
      <c r="H424" s="28">
        <f t="shared" si="10"/>
        <v>0</v>
      </c>
      <c r="I424" s="28"/>
      <c r="J424" s="28"/>
      <c r="K424" s="29" t="str">
        <f>IFERROR(VLOOKUP(C424,LISTA.1!A$1:E$25,5,FALSE),"")</f>
        <v/>
      </c>
      <c r="L424" s="29" t="str">
        <f>IFERROR(VLOOKUP(C424,LISTA.1!A$2:E$26,4,FALSE),"")</f>
        <v/>
      </c>
      <c r="M424" s="29"/>
      <c r="N424" s="29"/>
      <c r="O424" s="49"/>
      <c r="P424" s="76"/>
    </row>
    <row r="425" spans="1:16" x14ac:dyDescent="0.3">
      <c r="A425" s="47"/>
      <c r="B425" s="24"/>
      <c r="C425" s="24"/>
      <c r="D425" s="26"/>
      <c r="E425" s="29"/>
      <c r="F425" s="29"/>
      <c r="G425" s="29"/>
      <c r="H425" s="28">
        <f t="shared" si="10"/>
        <v>0</v>
      </c>
      <c r="I425" s="28"/>
      <c r="J425" s="28"/>
      <c r="K425" s="29" t="str">
        <f>IFERROR(VLOOKUP(C425,LISTA.1!A$1:E$25,5,FALSE),"")</f>
        <v/>
      </c>
      <c r="L425" s="29" t="str">
        <f>IFERROR(VLOOKUP(C425,LISTA.1!A$2:E$26,4,FALSE),"")</f>
        <v/>
      </c>
      <c r="M425" s="29"/>
      <c r="N425" s="29"/>
      <c r="O425" s="49"/>
      <c r="P425" s="76"/>
    </row>
    <row r="426" spans="1:16" x14ac:dyDescent="0.3">
      <c r="A426" s="47"/>
      <c r="B426" s="24"/>
      <c r="C426" s="24"/>
      <c r="D426" s="26"/>
      <c r="E426" s="29"/>
      <c r="F426" s="29"/>
      <c r="G426" s="29"/>
      <c r="H426" s="28">
        <f t="shared" si="10"/>
        <v>0</v>
      </c>
      <c r="I426" s="28"/>
      <c r="J426" s="28"/>
      <c r="K426" s="29" t="str">
        <f>IFERROR(VLOOKUP(C426,LISTA.1!A$1:E$25,5,FALSE),"")</f>
        <v/>
      </c>
      <c r="L426" s="29" t="str">
        <f>IFERROR(VLOOKUP(C426,LISTA.1!A$2:E$26,4,FALSE),"")</f>
        <v/>
      </c>
      <c r="M426" s="29"/>
      <c r="N426" s="29"/>
      <c r="O426" s="49"/>
      <c r="P426" s="76"/>
    </row>
    <row r="427" spans="1:16" x14ac:dyDescent="0.3">
      <c r="A427" s="47"/>
      <c r="B427" s="24"/>
      <c r="C427" s="24"/>
      <c r="D427" s="26"/>
      <c r="E427" s="29"/>
      <c r="F427" s="29"/>
      <c r="G427" s="29"/>
      <c r="H427" s="28">
        <f t="shared" si="10"/>
        <v>0</v>
      </c>
      <c r="I427" s="28"/>
      <c r="J427" s="28"/>
      <c r="K427" s="29" t="str">
        <f>IFERROR(VLOOKUP(C427,LISTA.1!A$1:E$25,5,FALSE),"")</f>
        <v/>
      </c>
      <c r="L427" s="29" t="str">
        <f>IFERROR(VLOOKUP(C427,LISTA.1!A$2:E$26,4,FALSE),"")</f>
        <v/>
      </c>
      <c r="M427" s="29"/>
      <c r="N427" s="29"/>
      <c r="O427" s="49"/>
      <c r="P427" s="76"/>
    </row>
    <row r="428" spans="1:16" x14ac:dyDescent="0.3">
      <c r="A428" s="47"/>
      <c r="B428" s="24"/>
      <c r="C428" s="24"/>
      <c r="D428" s="26"/>
      <c r="E428" s="29"/>
      <c r="F428" s="29"/>
      <c r="G428" s="29"/>
      <c r="H428" s="28">
        <f t="shared" si="10"/>
        <v>0</v>
      </c>
      <c r="I428" s="28"/>
      <c r="J428" s="28"/>
      <c r="K428" s="29" t="str">
        <f>IFERROR(VLOOKUP(C428,LISTA.1!A$1:E$25,5,FALSE),"")</f>
        <v/>
      </c>
      <c r="L428" s="29" t="str">
        <f>IFERROR(VLOOKUP(C428,LISTA.1!A$2:E$26,4,FALSE),"")</f>
        <v/>
      </c>
      <c r="M428" s="29"/>
      <c r="N428" s="29"/>
      <c r="O428" s="49"/>
      <c r="P428" s="76"/>
    </row>
    <row r="429" spans="1:16" x14ac:dyDescent="0.3">
      <c r="A429" s="47"/>
      <c r="B429" s="24"/>
      <c r="C429" s="24"/>
      <c r="D429" s="26"/>
      <c r="E429" s="29"/>
      <c r="F429" s="29"/>
      <c r="G429" s="29"/>
      <c r="H429" s="28">
        <f t="shared" si="10"/>
        <v>0</v>
      </c>
      <c r="I429" s="28"/>
      <c r="J429" s="28"/>
      <c r="K429" s="29" t="str">
        <f>IFERROR(VLOOKUP(C429,LISTA.1!A$1:E$25,5,FALSE),"")</f>
        <v/>
      </c>
      <c r="L429" s="29" t="str">
        <f>IFERROR(VLOOKUP(C429,LISTA.1!A$2:E$26,4,FALSE),"")</f>
        <v/>
      </c>
      <c r="M429" s="29"/>
      <c r="N429" s="29"/>
      <c r="O429" s="49"/>
      <c r="P429" s="76"/>
    </row>
    <row r="430" spans="1:16" x14ac:dyDescent="0.3">
      <c r="A430" s="47"/>
      <c r="B430" s="24"/>
      <c r="C430" s="24"/>
      <c r="D430" s="26"/>
      <c r="E430" s="29"/>
      <c r="F430" s="29"/>
      <c r="G430" s="29"/>
      <c r="H430" s="28">
        <f t="shared" si="10"/>
        <v>0</v>
      </c>
      <c r="I430" s="28"/>
      <c r="J430" s="28"/>
      <c r="K430" s="29" t="str">
        <f>IFERROR(VLOOKUP(C430,LISTA.1!A$1:E$25,5,FALSE),"")</f>
        <v/>
      </c>
      <c r="L430" s="29" t="str">
        <f>IFERROR(VLOOKUP(C430,LISTA.1!A$2:E$26,4,FALSE),"")</f>
        <v/>
      </c>
      <c r="M430" s="29"/>
      <c r="N430" s="29"/>
      <c r="O430" s="49"/>
      <c r="P430" s="76"/>
    </row>
    <row r="431" spans="1:16" x14ac:dyDescent="0.3">
      <c r="A431" s="47"/>
      <c r="B431" s="24"/>
      <c r="C431" s="24"/>
      <c r="D431" s="26"/>
      <c r="E431" s="29"/>
      <c r="F431" s="29"/>
      <c r="G431" s="29"/>
      <c r="H431" s="28">
        <f t="shared" si="10"/>
        <v>0</v>
      </c>
      <c r="I431" s="28"/>
      <c r="J431" s="28"/>
      <c r="K431" s="29" t="str">
        <f>IFERROR(VLOOKUP(C431,LISTA.1!A$1:E$25,5,FALSE),"")</f>
        <v/>
      </c>
      <c r="L431" s="29" t="str">
        <f>IFERROR(VLOOKUP(C431,LISTA.1!A$2:E$26,4,FALSE),"")</f>
        <v/>
      </c>
      <c r="M431" s="29"/>
      <c r="N431" s="29"/>
      <c r="O431" s="49"/>
      <c r="P431" s="76"/>
    </row>
    <row r="432" spans="1:16" x14ac:dyDescent="0.3">
      <c r="A432" s="47"/>
      <c r="B432" s="24"/>
      <c r="C432" s="24"/>
      <c r="D432" s="26"/>
      <c r="E432" s="29"/>
      <c r="F432" s="29"/>
      <c r="G432" s="29"/>
      <c r="H432" s="28">
        <f t="shared" si="10"/>
        <v>0</v>
      </c>
      <c r="I432" s="28"/>
      <c r="J432" s="28"/>
      <c r="K432" s="29" t="str">
        <f>IFERROR(VLOOKUP(C432,LISTA.1!A$1:E$25,5,FALSE),"")</f>
        <v/>
      </c>
      <c r="L432" s="29" t="str">
        <f>IFERROR(VLOOKUP(C432,LISTA.1!A$2:E$26,4,FALSE),"")</f>
        <v/>
      </c>
      <c r="M432" s="29"/>
      <c r="N432" s="29"/>
      <c r="O432" s="49"/>
      <c r="P432" s="76"/>
    </row>
    <row r="433" spans="1:16" x14ac:dyDescent="0.3">
      <c r="A433" s="47"/>
      <c r="B433" s="24"/>
      <c r="C433" s="24"/>
      <c r="D433" s="26"/>
      <c r="E433" s="29"/>
      <c r="F433" s="29"/>
      <c r="G433" s="29"/>
      <c r="H433" s="28">
        <f t="shared" si="10"/>
        <v>0</v>
      </c>
      <c r="I433" s="28"/>
      <c r="J433" s="28"/>
      <c r="K433" s="29" t="str">
        <f>IFERROR(VLOOKUP(C433,LISTA.1!A$1:E$25,5,FALSE),"")</f>
        <v/>
      </c>
      <c r="L433" s="29" t="str">
        <f>IFERROR(VLOOKUP(C433,LISTA.1!A$2:E$26,4,FALSE),"")</f>
        <v/>
      </c>
      <c r="M433" s="29"/>
      <c r="N433" s="29"/>
      <c r="O433" s="49"/>
      <c r="P433" s="76"/>
    </row>
    <row r="434" spans="1:16" x14ac:dyDescent="0.3">
      <c r="A434" s="47"/>
      <c r="B434" s="24"/>
      <c r="C434" s="24"/>
      <c r="D434" s="26"/>
      <c r="E434" s="29"/>
      <c r="F434" s="29"/>
      <c r="G434" s="29"/>
      <c r="H434" s="28">
        <f t="shared" si="10"/>
        <v>0</v>
      </c>
      <c r="I434" s="28"/>
      <c r="J434" s="28"/>
      <c r="K434" s="29" t="str">
        <f>IFERROR(VLOOKUP(C434,LISTA.1!A$1:E$25,5,FALSE),"")</f>
        <v/>
      </c>
      <c r="L434" s="29" t="str">
        <f>IFERROR(VLOOKUP(C434,LISTA.1!A$2:E$26,4,FALSE),"")</f>
        <v/>
      </c>
      <c r="M434" s="29"/>
      <c r="N434" s="29"/>
      <c r="O434" s="49"/>
      <c r="P434" s="76"/>
    </row>
    <row r="435" spans="1:16" x14ac:dyDescent="0.3">
      <c r="A435" s="47"/>
      <c r="B435" s="24"/>
      <c r="C435" s="24"/>
      <c r="D435" s="26"/>
      <c r="E435" s="29"/>
      <c r="F435" s="29"/>
      <c r="G435" s="29"/>
      <c r="H435" s="28">
        <f t="shared" si="10"/>
        <v>0</v>
      </c>
      <c r="I435" s="28"/>
      <c r="J435" s="28"/>
      <c r="K435" s="29" t="str">
        <f>IFERROR(VLOOKUP(C435,LISTA.1!A$1:E$25,5,FALSE),"")</f>
        <v/>
      </c>
      <c r="L435" s="29" t="str">
        <f>IFERROR(VLOOKUP(C435,LISTA.1!A$2:E$26,4,FALSE),"")</f>
        <v/>
      </c>
      <c r="M435" s="29"/>
      <c r="N435" s="29"/>
      <c r="O435" s="49"/>
      <c r="P435" s="76"/>
    </row>
    <row r="436" spans="1:16" x14ac:dyDescent="0.3">
      <c r="A436" s="47"/>
      <c r="B436" s="24"/>
      <c r="C436" s="24"/>
      <c r="D436" s="26"/>
      <c r="E436" s="29"/>
      <c r="F436" s="29"/>
      <c r="G436" s="29"/>
      <c r="H436" s="28">
        <f t="shared" si="10"/>
        <v>0</v>
      </c>
      <c r="I436" s="28"/>
      <c r="J436" s="28"/>
      <c r="K436" s="29" t="str">
        <f>IFERROR(VLOOKUP(C436,LISTA.1!A$1:E$25,5,FALSE),"")</f>
        <v/>
      </c>
      <c r="L436" s="29" t="str">
        <f>IFERROR(VLOOKUP(C436,LISTA.1!A$2:E$26,4,FALSE),"")</f>
        <v/>
      </c>
      <c r="M436" s="29"/>
      <c r="N436" s="29"/>
      <c r="O436" s="49"/>
      <c r="P436" s="76"/>
    </row>
    <row r="437" spans="1:16" x14ac:dyDescent="0.3">
      <c r="A437" s="47"/>
      <c r="B437" s="24"/>
      <c r="C437" s="24"/>
      <c r="D437" s="26"/>
      <c r="E437" s="29"/>
      <c r="F437" s="29"/>
      <c r="G437" s="29"/>
      <c r="H437" s="28">
        <f t="shared" si="10"/>
        <v>0</v>
      </c>
      <c r="I437" s="28"/>
      <c r="J437" s="28"/>
      <c r="K437" s="29" t="str">
        <f>IFERROR(VLOOKUP(C437,LISTA.1!A$1:E$25,5,FALSE),"")</f>
        <v/>
      </c>
      <c r="L437" s="29" t="str">
        <f>IFERROR(VLOOKUP(C437,LISTA.1!A$2:E$26,4,FALSE),"")</f>
        <v/>
      </c>
      <c r="M437" s="29"/>
      <c r="N437" s="29"/>
      <c r="O437" s="49"/>
      <c r="P437" s="76"/>
    </row>
    <row r="438" spans="1:16" x14ac:dyDescent="0.3">
      <c r="A438" s="47"/>
      <c r="B438" s="24"/>
      <c r="C438" s="24"/>
      <c r="D438" s="26"/>
      <c r="E438" s="29"/>
      <c r="F438" s="29"/>
      <c r="G438" s="29"/>
      <c r="H438" s="28">
        <f t="shared" si="10"/>
        <v>0</v>
      </c>
      <c r="I438" s="28"/>
      <c r="J438" s="28"/>
      <c r="K438" s="29" t="str">
        <f>IFERROR(VLOOKUP(C438,LISTA.1!A$1:E$25,5,FALSE),"")</f>
        <v/>
      </c>
      <c r="L438" s="29" t="str">
        <f>IFERROR(VLOOKUP(C438,LISTA.1!A$2:E$26,4,FALSE),"")</f>
        <v/>
      </c>
      <c r="M438" s="29"/>
      <c r="N438" s="29"/>
      <c r="O438" s="49"/>
      <c r="P438" s="76"/>
    </row>
    <row r="439" spans="1:16" x14ac:dyDescent="0.3">
      <c r="A439" s="47"/>
      <c r="B439" s="24"/>
      <c r="C439" s="24"/>
      <c r="D439" s="26"/>
      <c r="E439" s="29"/>
      <c r="F439" s="29"/>
      <c r="G439" s="29"/>
      <c r="H439" s="28">
        <f t="shared" si="10"/>
        <v>0</v>
      </c>
      <c r="I439" s="28"/>
      <c r="J439" s="28"/>
      <c r="K439" s="29" t="str">
        <f>IFERROR(VLOOKUP(C439,LISTA.1!A$1:E$25,5,FALSE),"")</f>
        <v/>
      </c>
      <c r="L439" s="29" t="str">
        <f>IFERROR(VLOOKUP(C439,LISTA.1!A$2:E$26,4,FALSE),"")</f>
        <v/>
      </c>
      <c r="M439" s="29"/>
      <c r="N439" s="29"/>
      <c r="O439" s="49"/>
      <c r="P439" s="76"/>
    </row>
    <row r="440" spans="1:16" x14ac:dyDescent="0.3">
      <c r="A440" s="47"/>
      <c r="B440" s="24"/>
      <c r="C440" s="24"/>
      <c r="D440" s="26"/>
      <c r="E440" s="29"/>
      <c r="F440" s="29"/>
      <c r="G440" s="29"/>
      <c r="H440" s="28">
        <f t="shared" si="10"/>
        <v>0</v>
      </c>
      <c r="I440" s="28"/>
      <c r="J440" s="28"/>
      <c r="K440" s="29" t="str">
        <f>IFERROR(VLOOKUP(C440,LISTA.1!A$1:E$25,5,FALSE),"")</f>
        <v/>
      </c>
      <c r="L440" s="29" t="str">
        <f>IFERROR(VLOOKUP(C440,LISTA.1!A$2:E$26,4,FALSE),"")</f>
        <v/>
      </c>
      <c r="M440" s="29"/>
      <c r="N440" s="29"/>
      <c r="O440" s="49"/>
      <c r="P440" s="76"/>
    </row>
    <row r="441" spans="1:16" x14ac:dyDescent="0.3">
      <c r="A441" s="47"/>
      <c r="B441" s="24"/>
      <c r="C441" s="24"/>
      <c r="D441" s="26"/>
      <c r="E441" s="29"/>
      <c r="F441" s="29"/>
      <c r="G441" s="29"/>
      <c r="H441" s="28">
        <f t="shared" si="10"/>
        <v>0</v>
      </c>
      <c r="I441" s="28"/>
      <c r="J441" s="28"/>
      <c r="K441" s="29" t="str">
        <f>IFERROR(VLOOKUP(C441,LISTA.1!A$1:E$25,5,FALSE),"")</f>
        <v/>
      </c>
      <c r="L441" s="29" t="str">
        <f>IFERROR(VLOOKUP(C441,LISTA.1!A$2:E$26,4,FALSE),"")</f>
        <v/>
      </c>
      <c r="M441" s="29"/>
      <c r="N441" s="29"/>
      <c r="O441" s="49"/>
      <c r="P441" s="76"/>
    </row>
    <row r="442" spans="1:16" x14ac:dyDescent="0.3">
      <c r="A442" s="47"/>
      <c r="B442" s="24"/>
      <c r="C442" s="24"/>
      <c r="D442" s="26"/>
      <c r="E442" s="29"/>
      <c r="F442" s="29"/>
      <c r="G442" s="29"/>
      <c r="H442" s="28">
        <f t="shared" si="10"/>
        <v>0</v>
      </c>
      <c r="I442" s="28"/>
      <c r="J442" s="28"/>
      <c r="K442" s="29" t="str">
        <f>IFERROR(VLOOKUP(C442,LISTA.1!A$1:E$25,5,FALSE),"")</f>
        <v/>
      </c>
      <c r="L442" s="29" t="str">
        <f>IFERROR(VLOOKUP(C442,LISTA.1!A$2:E$26,4,FALSE),"")</f>
        <v/>
      </c>
      <c r="M442" s="29"/>
      <c r="N442" s="29"/>
      <c r="O442" s="49"/>
      <c r="P442" s="76"/>
    </row>
    <row r="443" spans="1:16" x14ac:dyDescent="0.3">
      <c r="A443" s="47"/>
      <c r="B443" s="24"/>
      <c r="C443" s="24"/>
      <c r="D443" s="26"/>
      <c r="E443" s="29"/>
      <c r="F443" s="29"/>
      <c r="G443" s="29"/>
      <c r="H443" s="28">
        <f t="shared" si="10"/>
        <v>0</v>
      </c>
      <c r="I443" s="28"/>
      <c r="J443" s="28"/>
      <c r="K443" s="29" t="str">
        <f>IFERROR(VLOOKUP(C443,LISTA.1!A$1:E$25,5,FALSE),"")</f>
        <v/>
      </c>
      <c r="L443" s="29" t="str">
        <f>IFERROR(VLOOKUP(C443,LISTA.1!A$2:E$26,4,FALSE),"")</f>
        <v/>
      </c>
      <c r="M443" s="29"/>
      <c r="N443" s="29"/>
      <c r="O443" s="49"/>
      <c r="P443" s="76"/>
    </row>
    <row r="444" spans="1:16" x14ac:dyDescent="0.3">
      <c r="A444" s="47"/>
      <c r="B444" s="24"/>
      <c r="C444" s="24"/>
      <c r="D444" s="26"/>
      <c r="E444" s="29"/>
      <c r="F444" s="29"/>
      <c r="G444" s="29"/>
      <c r="H444" s="28">
        <f t="shared" si="10"/>
        <v>0</v>
      </c>
      <c r="I444" s="28"/>
      <c r="J444" s="28"/>
      <c r="K444" s="29" t="str">
        <f>IFERROR(VLOOKUP(C444,LISTA.1!A$1:E$25,5,FALSE),"")</f>
        <v/>
      </c>
      <c r="L444" s="29" t="str">
        <f>IFERROR(VLOOKUP(C444,LISTA.1!A$2:E$26,4,FALSE),"")</f>
        <v/>
      </c>
      <c r="M444" s="29"/>
      <c r="N444" s="29"/>
      <c r="O444" s="49"/>
      <c r="P444" s="76"/>
    </row>
    <row r="445" spans="1:16" x14ac:dyDescent="0.3">
      <c r="A445" s="47"/>
      <c r="B445" s="24"/>
      <c r="C445" s="24"/>
      <c r="D445" s="26"/>
      <c r="E445" s="29"/>
      <c r="F445" s="29"/>
      <c r="G445" s="29"/>
      <c r="H445" s="28">
        <f t="shared" si="10"/>
        <v>0</v>
      </c>
      <c r="I445" s="28"/>
      <c r="J445" s="28"/>
      <c r="K445" s="29" t="str">
        <f>IFERROR(VLOOKUP(C445,LISTA.1!A$1:E$25,5,FALSE),"")</f>
        <v/>
      </c>
      <c r="L445" s="29" t="str">
        <f>IFERROR(VLOOKUP(C445,LISTA.1!A$2:E$26,4,FALSE),"")</f>
        <v/>
      </c>
      <c r="M445" s="29"/>
      <c r="N445" s="29"/>
      <c r="O445" s="49"/>
      <c r="P445" s="76"/>
    </row>
    <row r="446" spans="1:16" x14ac:dyDescent="0.3">
      <c r="A446" s="47"/>
      <c r="B446" s="24"/>
      <c r="C446" s="24"/>
      <c r="D446" s="26"/>
      <c r="E446" s="29"/>
      <c r="F446" s="29"/>
      <c r="G446" s="29"/>
      <c r="H446" s="28">
        <f t="shared" si="10"/>
        <v>0</v>
      </c>
      <c r="I446" s="28"/>
      <c r="J446" s="28"/>
      <c r="K446" s="29" t="str">
        <f>IFERROR(VLOOKUP(C446,LISTA.1!A$1:E$25,5,FALSE),"")</f>
        <v/>
      </c>
      <c r="L446" s="29" t="str">
        <f>IFERROR(VLOOKUP(C446,LISTA.1!A$2:E$26,4,FALSE),"")</f>
        <v/>
      </c>
      <c r="M446" s="29"/>
      <c r="N446" s="29"/>
      <c r="O446" s="49"/>
      <c r="P446" s="76"/>
    </row>
    <row r="447" spans="1:16" x14ac:dyDescent="0.3">
      <c r="A447" s="47"/>
      <c r="B447" s="24"/>
      <c r="C447" s="24"/>
      <c r="D447" s="26"/>
      <c r="E447" s="29"/>
      <c r="F447" s="29"/>
      <c r="G447" s="29"/>
      <c r="H447" s="28">
        <f t="shared" si="10"/>
        <v>0</v>
      </c>
      <c r="I447" s="28"/>
      <c r="J447" s="28"/>
      <c r="K447" s="29" t="str">
        <f>IFERROR(VLOOKUP(C447,LISTA.1!A$1:E$25,5,FALSE),"")</f>
        <v/>
      </c>
      <c r="L447" s="29" t="str">
        <f>IFERROR(VLOOKUP(C447,LISTA.1!A$2:E$26,4,FALSE),"")</f>
        <v/>
      </c>
      <c r="M447" s="29"/>
      <c r="N447" s="29"/>
      <c r="O447" s="49"/>
      <c r="P447" s="76"/>
    </row>
    <row r="448" spans="1:16" x14ac:dyDescent="0.3">
      <c r="A448" s="47"/>
      <c r="B448" s="24"/>
      <c r="C448" s="24"/>
      <c r="D448" s="26"/>
      <c r="E448" s="29"/>
      <c r="F448" s="29"/>
      <c r="G448" s="29"/>
      <c r="H448" s="28">
        <f t="shared" si="10"/>
        <v>0</v>
      </c>
      <c r="I448" s="28"/>
      <c r="J448" s="28"/>
      <c r="K448" s="29" t="str">
        <f>IFERROR(VLOOKUP(C448,LISTA.1!A$1:E$25,5,FALSE),"")</f>
        <v/>
      </c>
      <c r="L448" s="29" t="str">
        <f>IFERROR(VLOOKUP(C448,LISTA.1!A$2:E$26,4,FALSE),"")</f>
        <v/>
      </c>
      <c r="M448" s="29"/>
      <c r="N448" s="29"/>
      <c r="O448" s="49"/>
      <c r="P448" s="76"/>
    </row>
    <row r="449" spans="1:16" x14ac:dyDescent="0.3">
      <c r="A449" s="47"/>
      <c r="B449" s="24"/>
      <c r="C449" s="24"/>
      <c r="D449" s="26"/>
      <c r="E449" s="29"/>
      <c r="F449" s="29"/>
      <c r="G449" s="29"/>
      <c r="H449" s="28">
        <f t="shared" si="10"/>
        <v>0</v>
      </c>
      <c r="I449" s="28"/>
      <c r="J449" s="28"/>
      <c r="K449" s="29" t="str">
        <f>IFERROR(VLOOKUP(C449,LISTA.1!A$1:E$25,5,FALSE),"")</f>
        <v/>
      </c>
      <c r="L449" s="29" t="str">
        <f>IFERROR(VLOOKUP(C449,LISTA.1!A$2:E$26,4,FALSE),"")</f>
        <v/>
      </c>
      <c r="M449" s="29"/>
      <c r="N449" s="29"/>
      <c r="O449" s="49"/>
      <c r="P449" s="76"/>
    </row>
    <row r="450" spans="1:16" x14ac:dyDescent="0.3">
      <c r="A450" s="47"/>
      <c r="B450" s="24"/>
      <c r="C450" s="24"/>
      <c r="D450" s="26"/>
      <c r="E450" s="29"/>
      <c r="F450" s="29"/>
      <c r="G450" s="29"/>
      <c r="H450" s="28">
        <f t="shared" si="10"/>
        <v>0</v>
      </c>
      <c r="I450" s="28"/>
      <c r="J450" s="28"/>
      <c r="K450" s="29" t="str">
        <f>IFERROR(VLOOKUP(C450,LISTA.1!A$1:E$25,5,FALSE),"")</f>
        <v/>
      </c>
      <c r="L450" s="29" t="str">
        <f>IFERROR(VLOOKUP(C450,LISTA.1!A$2:E$26,4,FALSE),"")</f>
        <v/>
      </c>
      <c r="M450" s="29"/>
      <c r="N450" s="29"/>
      <c r="O450" s="49"/>
      <c r="P450" s="76"/>
    </row>
    <row r="451" spans="1:16" x14ac:dyDescent="0.3">
      <c r="A451" s="47"/>
      <c r="B451" s="24"/>
      <c r="C451" s="24"/>
      <c r="D451" s="26"/>
      <c r="E451" s="29"/>
      <c r="F451" s="29"/>
      <c r="G451" s="29"/>
      <c r="H451" s="28">
        <f t="shared" si="10"/>
        <v>0</v>
      </c>
      <c r="I451" s="28"/>
      <c r="J451" s="28"/>
      <c r="K451" s="29" t="str">
        <f>IFERROR(VLOOKUP(C451,LISTA.1!A$1:E$25,5,FALSE),"")</f>
        <v/>
      </c>
      <c r="L451" s="29" t="str">
        <f>IFERROR(VLOOKUP(C451,LISTA.1!A$2:E$26,4,FALSE),"")</f>
        <v/>
      </c>
      <c r="M451" s="29"/>
      <c r="N451" s="29"/>
      <c r="O451" s="49"/>
      <c r="P451" s="76"/>
    </row>
    <row r="452" spans="1:16" x14ac:dyDescent="0.3">
      <c r="A452" s="47"/>
      <c r="B452" s="24"/>
      <c r="C452" s="24"/>
      <c r="D452" s="26"/>
      <c r="E452" s="29"/>
      <c r="F452" s="29"/>
      <c r="G452" s="29"/>
      <c r="H452" s="28">
        <f t="shared" si="10"/>
        <v>0</v>
      </c>
      <c r="I452" s="28"/>
      <c r="J452" s="28"/>
      <c r="K452" s="29" t="str">
        <f>IFERROR(VLOOKUP(C452,LISTA.1!A$1:E$25,5,FALSE),"")</f>
        <v/>
      </c>
      <c r="L452" s="29" t="str">
        <f>IFERROR(VLOOKUP(C452,LISTA.1!A$2:E$26,4,FALSE),"")</f>
        <v/>
      </c>
      <c r="M452" s="29"/>
      <c r="N452" s="29"/>
      <c r="O452" s="49"/>
      <c r="P452" s="76"/>
    </row>
    <row r="453" spans="1:16" x14ac:dyDescent="0.3">
      <c r="A453" s="47"/>
      <c r="B453" s="24"/>
      <c r="C453" s="24"/>
      <c r="D453" s="26"/>
      <c r="E453" s="29"/>
      <c r="F453" s="29"/>
      <c r="G453" s="29"/>
      <c r="H453" s="28">
        <f t="shared" si="10"/>
        <v>0</v>
      </c>
      <c r="I453" s="28"/>
      <c r="J453" s="28"/>
      <c r="K453" s="29" t="str">
        <f>IFERROR(VLOOKUP(C453,LISTA.1!A$1:E$25,5,FALSE),"")</f>
        <v/>
      </c>
      <c r="L453" s="29" t="str">
        <f>IFERROR(VLOOKUP(C453,LISTA.1!A$2:E$26,4,FALSE),"")</f>
        <v/>
      </c>
      <c r="M453" s="29"/>
      <c r="N453" s="29"/>
      <c r="O453" s="49"/>
      <c r="P453" s="76"/>
    </row>
    <row r="454" spans="1:16" x14ac:dyDescent="0.3">
      <c r="A454" s="47"/>
      <c r="B454" s="24"/>
      <c r="C454" s="24"/>
      <c r="D454" s="26"/>
      <c r="E454" s="29"/>
      <c r="F454" s="29"/>
      <c r="G454" s="29"/>
      <c r="H454" s="28">
        <f t="shared" ref="H454:H517" si="11">G454/3.785</f>
        <v>0</v>
      </c>
      <c r="I454" s="28"/>
      <c r="J454" s="28"/>
      <c r="K454" s="29" t="str">
        <f>IFERROR(VLOOKUP(C454,LISTA.1!A$1:E$25,5,FALSE),"")</f>
        <v/>
      </c>
      <c r="L454" s="29" t="str">
        <f>IFERROR(VLOOKUP(C454,LISTA.1!A$2:E$26,4,FALSE),"")</f>
        <v/>
      </c>
      <c r="M454" s="29"/>
      <c r="N454" s="29"/>
      <c r="O454" s="49"/>
      <c r="P454" s="76"/>
    </row>
    <row r="455" spans="1:16" x14ac:dyDescent="0.3">
      <c r="A455" s="47"/>
      <c r="B455" s="24"/>
      <c r="C455" s="24"/>
      <c r="D455" s="26"/>
      <c r="E455" s="29"/>
      <c r="F455" s="29"/>
      <c r="G455" s="29"/>
      <c r="H455" s="28">
        <f t="shared" si="11"/>
        <v>0</v>
      </c>
      <c r="I455" s="28"/>
      <c r="J455" s="28"/>
      <c r="K455" s="29" t="str">
        <f>IFERROR(VLOOKUP(C455,LISTA.1!A$1:E$25,5,FALSE),"")</f>
        <v/>
      </c>
      <c r="L455" s="29" t="str">
        <f>IFERROR(VLOOKUP(C455,LISTA.1!A$2:E$26,4,FALSE),"")</f>
        <v/>
      </c>
      <c r="M455" s="29"/>
      <c r="N455" s="29"/>
      <c r="O455" s="49"/>
      <c r="P455" s="76"/>
    </row>
    <row r="456" spans="1:16" x14ac:dyDescent="0.3">
      <c r="A456" s="47"/>
      <c r="B456" s="24"/>
      <c r="C456" s="24"/>
      <c r="D456" s="26"/>
      <c r="E456" s="29"/>
      <c r="F456" s="29"/>
      <c r="G456" s="29"/>
      <c r="H456" s="28">
        <f t="shared" si="11"/>
        <v>0</v>
      </c>
      <c r="I456" s="28"/>
      <c r="J456" s="28"/>
      <c r="K456" s="29" t="str">
        <f>IFERROR(VLOOKUP(C456,LISTA.1!A$1:E$25,5,FALSE),"")</f>
        <v/>
      </c>
      <c r="L456" s="29" t="str">
        <f>IFERROR(VLOOKUP(C456,LISTA.1!A$2:E$26,4,FALSE),"")</f>
        <v/>
      </c>
      <c r="M456" s="29"/>
      <c r="N456" s="29"/>
      <c r="O456" s="49"/>
      <c r="P456" s="76"/>
    </row>
    <row r="457" spans="1:16" x14ac:dyDescent="0.3">
      <c r="A457" s="47"/>
      <c r="B457" s="24"/>
      <c r="C457" s="24"/>
      <c r="D457" s="26"/>
      <c r="E457" s="29"/>
      <c r="F457" s="29"/>
      <c r="G457" s="29"/>
      <c r="H457" s="28">
        <f t="shared" si="11"/>
        <v>0</v>
      </c>
      <c r="I457" s="28"/>
      <c r="J457" s="28"/>
      <c r="K457" s="29" t="str">
        <f>IFERROR(VLOOKUP(C457,LISTA.1!A$1:E$25,5,FALSE),"")</f>
        <v/>
      </c>
      <c r="L457" s="29" t="str">
        <f>IFERROR(VLOOKUP(C457,LISTA.1!A$2:E$26,4,FALSE),"")</f>
        <v/>
      </c>
      <c r="M457" s="29"/>
      <c r="N457" s="29"/>
      <c r="O457" s="49"/>
      <c r="P457" s="76"/>
    </row>
    <row r="458" spans="1:16" x14ac:dyDescent="0.3">
      <c r="A458" s="47"/>
      <c r="B458" s="24"/>
      <c r="C458" s="24"/>
      <c r="D458" s="26"/>
      <c r="E458" s="29"/>
      <c r="F458" s="29"/>
      <c r="G458" s="29"/>
      <c r="H458" s="28">
        <f t="shared" si="11"/>
        <v>0</v>
      </c>
      <c r="I458" s="28"/>
      <c r="J458" s="28"/>
      <c r="K458" s="29" t="str">
        <f>IFERROR(VLOOKUP(C458,LISTA.1!A$1:E$25,5,FALSE),"")</f>
        <v/>
      </c>
      <c r="L458" s="29" t="str">
        <f>IFERROR(VLOOKUP(C458,LISTA.1!A$2:E$26,4,FALSE),"")</f>
        <v/>
      </c>
      <c r="M458" s="29"/>
      <c r="N458" s="29"/>
      <c r="O458" s="49"/>
      <c r="P458" s="76"/>
    </row>
    <row r="459" spans="1:16" x14ac:dyDescent="0.3">
      <c r="A459" s="47"/>
      <c r="B459" s="24"/>
      <c r="C459" s="24"/>
      <c r="D459" s="26"/>
      <c r="E459" s="29"/>
      <c r="F459" s="29"/>
      <c r="G459" s="29"/>
      <c r="H459" s="28">
        <f t="shared" si="11"/>
        <v>0</v>
      </c>
      <c r="I459" s="28"/>
      <c r="J459" s="28"/>
      <c r="K459" s="29" t="str">
        <f>IFERROR(VLOOKUP(C459,LISTA.1!A$1:E$25,5,FALSE),"")</f>
        <v/>
      </c>
      <c r="L459" s="29" t="str">
        <f>IFERROR(VLOOKUP(C459,LISTA.1!A$2:E$26,4,FALSE),"")</f>
        <v/>
      </c>
      <c r="M459" s="29"/>
      <c r="N459" s="29"/>
      <c r="O459" s="49"/>
      <c r="P459" s="76"/>
    </row>
    <row r="460" spans="1:16" x14ac:dyDescent="0.3">
      <c r="A460" s="47"/>
      <c r="B460" s="24"/>
      <c r="C460" s="24"/>
      <c r="D460" s="26"/>
      <c r="E460" s="29"/>
      <c r="F460" s="29"/>
      <c r="G460" s="29"/>
      <c r="H460" s="28">
        <f t="shared" si="11"/>
        <v>0</v>
      </c>
      <c r="I460" s="28"/>
      <c r="J460" s="28"/>
      <c r="K460" s="29" t="str">
        <f>IFERROR(VLOOKUP(C460,LISTA.1!A$1:E$25,5,FALSE),"")</f>
        <v/>
      </c>
      <c r="L460" s="29" t="str">
        <f>IFERROR(VLOOKUP(C460,LISTA.1!A$2:E$26,4,FALSE),"")</f>
        <v/>
      </c>
      <c r="M460" s="29"/>
      <c r="N460" s="29"/>
      <c r="O460" s="49"/>
      <c r="P460" s="76"/>
    </row>
    <row r="461" spans="1:16" x14ac:dyDescent="0.3">
      <c r="A461" s="47"/>
      <c r="B461" s="24"/>
      <c r="C461" s="24"/>
      <c r="D461" s="26"/>
      <c r="E461" s="29"/>
      <c r="F461" s="29"/>
      <c r="G461" s="29"/>
      <c r="H461" s="28">
        <f t="shared" si="11"/>
        <v>0</v>
      </c>
      <c r="I461" s="28"/>
      <c r="J461" s="28"/>
      <c r="K461" s="29" t="str">
        <f>IFERROR(VLOOKUP(C461,LISTA.1!A$1:E$25,5,FALSE),"")</f>
        <v/>
      </c>
      <c r="L461" s="29" t="str">
        <f>IFERROR(VLOOKUP(C461,LISTA.1!A$2:E$26,4,FALSE),"")</f>
        <v/>
      </c>
      <c r="M461" s="29"/>
      <c r="N461" s="29"/>
      <c r="O461" s="49"/>
      <c r="P461" s="76"/>
    </row>
    <row r="462" spans="1:16" x14ac:dyDescent="0.3">
      <c r="A462" s="47"/>
      <c r="B462" s="24"/>
      <c r="C462" s="24"/>
      <c r="D462" s="26"/>
      <c r="E462" s="29"/>
      <c r="F462" s="29"/>
      <c r="G462" s="29"/>
      <c r="H462" s="28">
        <f t="shared" si="11"/>
        <v>0</v>
      </c>
      <c r="I462" s="28"/>
      <c r="J462" s="28"/>
      <c r="K462" s="29" t="str">
        <f>IFERROR(VLOOKUP(C462,LISTA.1!A$1:E$25,5,FALSE),"")</f>
        <v/>
      </c>
      <c r="L462" s="29" t="str">
        <f>IFERROR(VLOOKUP(C462,LISTA.1!A$2:E$26,4,FALSE),"")</f>
        <v/>
      </c>
      <c r="M462" s="29"/>
      <c r="N462" s="29"/>
      <c r="O462" s="49"/>
      <c r="P462" s="76"/>
    </row>
    <row r="463" spans="1:16" x14ac:dyDescent="0.3">
      <c r="A463" s="47"/>
      <c r="B463" s="24"/>
      <c r="C463" s="24"/>
      <c r="D463" s="26"/>
      <c r="E463" s="29"/>
      <c r="F463" s="29"/>
      <c r="G463" s="29"/>
      <c r="H463" s="28">
        <f t="shared" si="11"/>
        <v>0</v>
      </c>
      <c r="I463" s="28"/>
      <c r="J463" s="28"/>
      <c r="K463" s="29" t="str">
        <f>IFERROR(VLOOKUP(C463,LISTA.1!A$1:E$25,5,FALSE),"")</f>
        <v/>
      </c>
      <c r="L463" s="29" t="str">
        <f>IFERROR(VLOOKUP(C463,LISTA.1!A$2:E$26,4,FALSE),"")</f>
        <v/>
      </c>
      <c r="M463" s="29"/>
      <c r="N463" s="29"/>
      <c r="O463" s="49"/>
      <c r="P463" s="76"/>
    </row>
    <row r="464" spans="1:16" x14ac:dyDescent="0.3">
      <c r="A464" s="47"/>
      <c r="B464" s="24"/>
      <c r="C464" s="24"/>
      <c r="D464" s="26"/>
      <c r="E464" s="29"/>
      <c r="F464" s="29"/>
      <c r="G464" s="29"/>
      <c r="H464" s="28">
        <f t="shared" si="11"/>
        <v>0</v>
      </c>
      <c r="I464" s="28"/>
      <c r="J464" s="28"/>
      <c r="K464" s="29" t="str">
        <f>IFERROR(VLOOKUP(C464,LISTA.1!A$1:E$25,5,FALSE),"")</f>
        <v/>
      </c>
      <c r="L464" s="29" t="str">
        <f>IFERROR(VLOOKUP(C464,LISTA.1!A$2:E$26,4,FALSE),"")</f>
        <v/>
      </c>
      <c r="M464" s="29"/>
      <c r="N464" s="29"/>
      <c r="O464" s="49"/>
      <c r="P464" s="76"/>
    </row>
    <row r="465" spans="1:16" x14ac:dyDescent="0.3">
      <c r="A465" s="47"/>
      <c r="B465" s="24"/>
      <c r="C465" s="24"/>
      <c r="D465" s="26"/>
      <c r="E465" s="29"/>
      <c r="F465" s="29"/>
      <c r="G465" s="29"/>
      <c r="H465" s="28">
        <f t="shared" si="11"/>
        <v>0</v>
      </c>
      <c r="I465" s="28"/>
      <c r="J465" s="28"/>
      <c r="K465" s="29" t="str">
        <f>IFERROR(VLOOKUP(C465,LISTA.1!A$1:E$25,5,FALSE),"")</f>
        <v/>
      </c>
      <c r="L465" s="29" t="str">
        <f>IFERROR(VLOOKUP(C465,LISTA.1!A$2:E$26,4,FALSE),"")</f>
        <v/>
      </c>
      <c r="M465" s="29"/>
      <c r="N465" s="29"/>
      <c r="O465" s="49"/>
      <c r="P465" s="76"/>
    </row>
    <row r="466" spans="1:16" x14ac:dyDescent="0.3">
      <c r="A466" s="47"/>
      <c r="B466" s="24"/>
      <c r="C466" s="24"/>
      <c r="D466" s="26"/>
      <c r="E466" s="29"/>
      <c r="F466" s="29"/>
      <c r="G466" s="29"/>
      <c r="H466" s="28">
        <f t="shared" si="11"/>
        <v>0</v>
      </c>
      <c r="I466" s="28"/>
      <c r="J466" s="28"/>
      <c r="K466" s="29" t="str">
        <f>IFERROR(VLOOKUP(C466,LISTA.1!A$1:E$25,5,FALSE),"")</f>
        <v/>
      </c>
      <c r="L466" s="29" t="str">
        <f>IFERROR(VLOOKUP(C466,LISTA.1!A$2:E$26,4,FALSE),"")</f>
        <v/>
      </c>
      <c r="M466" s="29"/>
      <c r="N466" s="29"/>
      <c r="O466" s="49"/>
      <c r="P466" s="76"/>
    </row>
    <row r="467" spans="1:16" x14ac:dyDescent="0.3">
      <c r="A467" s="47"/>
      <c r="B467" s="24"/>
      <c r="C467" s="24"/>
      <c r="D467" s="26"/>
      <c r="E467" s="29"/>
      <c r="F467" s="29"/>
      <c r="G467" s="29"/>
      <c r="H467" s="28">
        <f t="shared" si="11"/>
        <v>0</v>
      </c>
      <c r="I467" s="28"/>
      <c r="J467" s="28"/>
      <c r="K467" s="29" t="str">
        <f>IFERROR(VLOOKUP(C467,LISTA.1!A$1:E$25,5,FALSE),"")</f>
        <v/>
      </c>
      <c r="L467" s="29" t="str">
        <f>IFERROR(VLOOKUP(C467,LISTA.1!A$2:E$26,4,FALSE),"")</f>
        <v/>
      </c>
      <c r="M467" s="29"/>
      <c r="N467" s="29"/>
      <c r="O467" s="49"/>
      <c r="P467" s="76"/>
    </row>
    <row r="468" spans="1:16" x14ac:dyDescent="0.3">
      <c r="A468" s="47"/>
      <c r="B468" s="24"/>
      <c r="C468" s="24"/>
      <c r="D468" s="26"/>
      <c r="E468" s="29"/>
      <c r="F468" s="29"/>
      <c r="G468" s="29"/>
      <c r="H468" s="28">
        <f t="shared" si="11"/>
        <v>0</v>
      </c>
      <c r="I468" s="28"/>
      <c r="J468" s="28"/>
      <c r="K468" s="29" t="str">
        <f>IFERROR(VLOOKUP(C468,LISTA.1!A$1:E$25,5,FALSE),"")</f>
        <v/>
      </c>
      <c r="L468" s="29" t="str">
        <f>IFERROR(VLOOKUP(C468,LISTA.1!A$2:E$26,4,FALSE),"")</f>
        <v/>
      </c>
      <c r="M468" s="29"/>
      <c r="N468" s="29"/>
      <c r="O468" s="49"/>
      <c r="P468" s="76"/>
    </row>
    <row r="469" spans="1:16" x14ac:dyDescent="0.3">
      <c r="A469" s="47"/>
      <c r="B469" s="24"/>
      <c r="C469" s="24"/>
      <c r="D469" s="26"/>
      <c r="E469" s="29"/>
      <c r="F469" s="29"/>
      <c r="G469" s="29"/>
      <c r="H469" s="28">
        <f t="shared" si="11"/>
        <v>0</v>
      </c>
      <c r="I469" s="28"/>
      <c r="J469" s="28"/>
      <c r="K469" s="29" t="str">
        <f>IFERROR(VLOOKUP(C469,LISTA.1!A$1:E$25,5,FALSE),"")</f>
        <v/>
      </c>
      <c r="L469" s="29" t="str">
        <f>IFERROR(VLOOKUP(C469,LISTA.1!A$2:E$26,4,FALSE),"")</f>
        <v/>
      </c>
      <c r="M469" s="29"/>
      <c r="N469" s="29"/>
      <c r="O469" s="49"/>
      <c r="P469" s="76"/>
    </row>
    <row r="470" spans="1:16" x14ac:dyDescent="0.3">
      <c r="A470" s="47"/>
      <c r="B470" s="24"/>
      <c r="C470" s="24"/>
      <c r="D470" s="26"/>
      <c r="E470" s="29"/>
      <c r="F470" s="29"/>
      <c r="G470" s="29"/>
      <c r="H470" s="28">
        <f t="shared" si="11"/>
        <v>0</v>
      </c>
      <c r="I470" s="28"/>
      <c r="J470" s="28"/>
      <c r="K470" s="29" t="str">
        <f>IFERROR(VLOOKUP(C470,LISTA.1!A$1:E$25,5,FALSE),"")</f>
        <v/>
      </c>
      <c r="L470" s="29" t="str">
        <f>IFERROR(VLOOKUP(C470,LISTA.1!A$2:E$26,4,FALSE),"")</f>
        <v/>
      </c>
      <c r="M470" s="29"/>
      <c r="N470" s="29"/>
      <c r="O470" s="49"/>
      <c r="P470" s="76"/>
    </row>
    <row r="471" spans="1:16" x14ac:dyDescent="0.3">
      <c r="A471" s="47"/>
      <c r="B471" s="24"/>
      <c r="C471" s="24"/>
      <c r="D471" s="26"/>
      <c r="E471" s="29"/>
      <c r="F471" s="29"/>
      <c r="G471" s="29"/>
      <c r="H471" s="28">
        <f t="shared" si="11"/>
        <v>0</v>
      </c>
      <c r="I471" s="28"/>
      <c r="J471" s="28"/>
      <c r="K471" s="29" t="str">
        <f>IFERROR(VLOOKUP(C471,LISTA.1!A$1:E$25,5,FALSE),"")</f>
        <v/>
      </c>
      <c r="L471" s="29" t="str">
        <f>IFERROR(VLOOKUP(C471,LISTA.1!A$2:E$26,4,FALSE),"")</f>
        <v/>
      </c>
      <c r="M471" s="29"/>
      <c r="N471" s="29"/>
      <c r="O471" s="49"/>
      <c r="P471" s="76"/>
    </row>
    <row r="472" spans="1:16" x14ac:dyDescent="0.3">
      <c r="A472" s="47"/>
      <c r="B472" s="24"/>
      <c r="C472" s="24"/>
      <c r="D472" s="26"/>
      <c r="E472" s="29"/>
      <c r="F472" s="29"/>
      <c r="G472" s="29"/>
      <c r="H472" s="28">
        <f t="shared" si="11"/>
        <v>0</v>
      </c>
      <c r="I472" s="28"/>
      <c r="J472" s="28"/>
      <c r="K472" s="29" t="str">
        <f>IFERROR(VLOOKUP(C472,LISTA.1!A$1:E$25,5,FALSE),"")</f>
        <v/>
      </c>
      <c r="L472" s="29" t="str">
        <f>IFERROR(VLOOKUP(C472,LISTA.1!A$2:E$26,4,FALSE),"")</f>
        <v/>
      </c>
      <c r="M472" s="29"/>
      <c r="N472" s="29"/>
      <c r="O472" s="49"/>
      <c r="P472" s="76"/>
    </row>
    <row r="473" spans="1:16" x14ac:dyDescent="0.3">
      <c r="A473" s="47"/>
      <c r="B473" s="24"/>
      <c r="C473" s="24"/>
      <c r="D473" s="26"/>
      <c r="E473" s="29"/>
      <c r="F473" s="29"/>
      <c r="G473" s="29"/>
      <c r="H473" s="28">
        <f t="shared" si="11"/>
        <v>0</v>
      </c>
      <c r="I473" s="28"/>
      <c r="J473" s="28"/>
      <c r="K473" s="29" t="str">
        <f>IFERROR(VLOOKUP(C473,LISTA.1!A$1:E$25,5,FALSE),"")</f>
        <v/>
      </c>
      <c r="L473" s="29" t="str">
        <f>IFERROR(VLOOKUP(C473,LISTA.1!A$2:E$26,4,FALSE),"")</f>
        <v/>
      </c>
      <c r="M473" s="29"/>
      <c r="N473" s="29"/>
      <c r="O473" s="49"/>
      <c r="P473" s="76"/>
    </row>
    <row r="474" spans="1:16" x14ac:dyDescent="0.3">
      <c r="A474" s="47"/>
      <c r="B474" s="24"/>
      <c r="C474" s="24"/>
      <c r="D474" s="26"/>
      <c r="E474" s="29"/>
      <c r="F474" s="29"/>
      <c r="G474" s="29"/>
      <c r="H474" s="28">
        <f t="shared" si="11"/>
        <v>0</v>
      </c>
      <c r="I474" s="28"/>
      <c r="J474" s="28"/>
      <c r="K474" s="29" t="str">
        <f>IFERROR(VLOOKUP(C474,LISTA.1!A$1:E$25,5,FALSE),"")</f>
        <v/>
      </c>
      <c r="L474" s="29" t="str">
        <f>IFERROR(VLOOKUP(C474,LISTA.1!A$2:E$26,4,FALSE),"")</f>
        <v/>
      </c>
      <c r="M474" s="29"/>
      <c r="N474" s="29"/>
      <c r="O474" s="49"/>
      <c r="P474" s="76"/>
    </row>
    <row r="475" spans="1:16" x14ac:dyDescent="0.3">
      <c r="A475" s="47"/>
      <c r="B475" s="24"/>
      <c r="C475" s="24"/>
      <c r="D475" s="26"/>
      <c r="E475" s="29"/>
      <c r="F475" s="29"/>
      <c r="G475" s="29"/>
      <c r="H475" s="28">
        <f t="shared" si="11"/>
        <v>0</v>
      </c>
      <c r="I475" s="28"/>
      <c r="J475" s="28"/>
      <c r="K475" s="29" t="str">
        <f>IFERROR(VLOOKUP(C475,LISTA.1!A$1:E$25,5,FALSE),"")</f>
        <v/>
      </c>
      <c r="L475" s="29" t="str">
        <f>IFERROR(VLOOKUP(C475,LISTA.1!A$2:E$26,4,FALSE),"")</f>
        <v/>
      </c>
      <c r="M475" s="29"/>
      <c r="N475" s="29"/>
      <c r="O475" s="49"/>
      <c r="P475" s="76"/>
    </row>
    <row r="476" spans="1:16" x14ac:dyDescent="0.3">
      <c r="A476" s="47"/>
      <c r="B476" s="24"/>
      <c r="C476" s="24"/>
      <c r="D476" s="26"/>
      <c r="E476" s="29"/>
      <c r="F476" s="29"/>
      <c r="G476" s="29"/>
      <c r="H476" s="28">
        <f t="shared" si="11"/>
        <v>0</v>
      </c>
      <c r="I476" s="28"/>
      <c r="J476" s="28"/>
      <c r="K476" s="29" t="str">
        <f>IFERROR(VLOOKUP(C476,LISTA.1!A$1:E$25,5,FALSE),"")</f>
        <v/>
      </c>
      <c r="L476" s="29" t="str">
        <f>IFERROR(VLOOKUP(C476,LISTA.1!A$2:E$26,4,FALSE),"")</f>
        <v/>
      </c>
      <c r="M476" s="29"/>
      <c r="N476" s="29"/>
      <c r="O476" s="49"/>
      <c r="P476" s="76"/>
    </row>
    <row r="477" spans="1:16" x14ac:dyDescent="0.3">
      <c r="A477" s="47"/>
      <c r="B477" s="24"/>
      <c r="C477" s="24"/>
      <c r="D477" s="26"/>
      <c r="E477" s="29"/>
      <c r="F477" s="29"/>
      <c r="G477" s="29"/>
      <c r="H477" s="28">
        <f t="shared" si="11"/>
        <v>0</v>
      </c>
      <c r="I477" s="28"/>
      <c r="J477" s="28"/>
      <c r="K477" s="29" t="str">
        <f>IFERROR(VLOOKUP(C477,LISTA.1!A$1:E$25,5,FALSE),"")</f>
        <v/>
      </c>
      <c r="L477" s="29" t="str">
        <f>IFERROR(VLOOKUP(C477,LISTA.1!A$2:E$26,4,FALSE),"")</f>
        <v/>
      </c>
      <c r="M477" s="29"/>
      <c r="N477" s="29"/>
      <c r="O477" s="49"/>
      <c r="P477" s="76"/>
    </row>
    <row r="478" spans="1:16" x14ac:dyDescent="0.3">
      <c r="A478" s="47"/>
      <c r="B478" s="24"/>
      <c r="C478" s="24"/>
      <c r="D478" s="26"/>
      <c r="E478" s="29"/>
      <c r="F478" s="29"/>
      <c r="G478" s="29"/>
      <c r="H478" s="28">
        <f t="shared" si="11"/>
        <v>0</v>
      </c>
      <c r="I478" s="28"/>
      <c r="J478" s="28"/>
      <c r="K478" s="29" t="str">
        <f>IFERROR(VLOOKUP(C478,LISTA.1!A$1:E$25,5,FALSE),"")</f>
        <v/>
      </c>
      <c r="L478" s="29" t="str">
        <f>IFERROR(VLOOKUP(C478,LISTA.1!A$2:E$26,4,FALSE),"")</f>
        <v/>
      </c>
      <c r="M478" s="29"/>
      <c r="N478" s="29"/>
      <c r="O478" s="49"/>
      <c r="P478" s="76"/>
    </row>
    <row r="479" spans="1:16" x14ac:dyDescent="0.3">
      <c r="A479" s="47"/>
      <c r="B479" s="24"/>
      <c r="C479" s="24"/>
      <c r="D479" s="26"/>
      <c r="E479" s="29"/>
      <c r="F479" s="29"/>
      <c r="G479" s="29"/>
      <c r="H479" s="28">
        <f t="shared" si="11"/>
        <v>0</v>
      </c>
      <c r="I479" s="28"/>
      <c r="J479" s="28"/>
      <c r="K479" s="29" t="str">
        <f>IFERROR(VLOOKUP(C479,LISTA.1!A$1:E$25,5,FALSE),"")</f>
        <v/>
      </c>
      <c r="L479" s="29" t="str">
        <f>IFERROR(VLOOKUP(C479,LISTA.1!A$2:E$26,4,FALSE),"")</f>
        <v/>
      </c>
      <c r="M479" s="29"/>
      <c r="N479" s="29"/>
      <c r="O479" s="49"/>
      <c r="P479" s="76"/>
    </row>
    <row r="480" spans="1:16" x14ac:dyDescent="0.3">
      <c r="A480" s="47"/>
      <c r="B480" s="24"/>
      <c r="C480" s="24"/>
      <c r="D480" s="26"/>
      <c r="E480" s="29"/>
      <c r="F480" s="29"/>
      <c r="G480" s="29"/>
      <c r="H480" s="28">
        <f t="shared" si="11"/>
        <v>0</v>
      </c>
      <c r="I480" s="28"/>
      <c r="J480" s="28"/>
      <c r="K480" s="29" t="str">
        <f>IFERROR(VLOOKUP(C480,LISTA.1!A$1:E$25,5,FALSE),"")</f>
        <v/>
      </c>
      <c r="L480" s="29" t="str">
        <f>IFERROR(VLOOKUP(C480,LISTA.1!A$2:E$26,4,FALSE),"")</f>
        <v/>
      </c>
      <c r="M480" s="29"/>
      <c r="N480" s="29"/>
      <c r="O480" s="49"/>
      <c r="P480" s="76"/>
    </row>
    <row r="481" spans="1:16" x14ac:dyDescent="0.3">
      <c r="A481" s="47"/>
      <c r="B481" s="24"/>
      <c r="C481" s="24"/>
      <c r="D481" s="26"/>
      <c r="E481" s="29"/>
      <c r="F481" s="29"/>
      <c r="G481" s="29"/>
      <c r="H481" s="28">
        <f t="shared" si="11"/>
        <v>0</v>
      </c>
      <c r="I481" s="28"/>
      <c r="J481" s="28"/>
      <c r="K481" s="29" t="str">
        <f>IFERROR(VLOOKUP(C481,LISTA.1!A$1:E$25,5,FALSE),"")</f>
        <v/>
      </c>
      <c r="L481" s="29" t="str">
        <f>IFERROR(VLOOKUP(C481,LISTA.1!A$2:E$26,4,FALSE),"")</f>
        <v/>
      </c>
      <c r="M481" s="29"/>
      <c r="N481" s="29"/>
      <c r="O481" s="49"/>
      <c r="P481" s="76"/>
    </row>
    <row r="482" spans="1:16" x14ac:dyDescent="0.3">
      <c r="A482" s="47"/>
      <c r="B482" s="24"/>
      <c r="C482" s="24"/>
      <c r="D482" s="26"/>
      <c r="E482" s="29"/>
      <c r="F482" s="29"/>
      <c r="G482" s="29"/>
      <c r="H482" s="28">
        <f t="shared" si="11"/>
        <v>0</v>
      </c>
      <c r="I482" s="28"/>
      <c r="J482" s="28"/>
      <c r="K482" s="29" t="str">
        <f>IFERROR(VLOOKUP(C482,LISTA.1!A$1:E$25,5,FALSE),"")</f>
        <v/>
      </c>
      <c r="L482" s="29" t="str">
        <f>IFERROR(VLOOKUP(C482,LISTA.1!A$2:E$26,4,FALSE),"")</f>
        <v/>
      </c>
      <c r="M482" s="29"/>
      <c r="N482" s="29"/>
      <c r="O482" s="49"/>
      <c r="P482" s="76"/>
    </row>
    <row r="483" spans="1:16" x14ac:dyDescent="0.3">
      <c r="A483" s="47"/>
      <c r="B483" s="24"/>
      <c r="C483" s="24"/>
      <c r="D483" s="26"/>
      <c r="E483" s="29"/>
      <c r="F483" s="29"/>
      <c r="G483" s="29"/>
      <c r="H483" s="28">
        <f t="shared" si="11"/>
        <v>0</v>
      </c>
      <c r="I483" s="28"/>
      <c r="J483" s="28"/>
      <c r="K483" s="29" t="str">
        <f>IFERROR(VLOOKUP(C483,LISTA.1!A$1:E$25,5,FALSE),"")</f>
        <v/>
      </c>
      <c r="L483" s="29" t="str">
        <f>IFERROR(VLOOKUP(C483,LISTA.1!A$2:E$26,4,FALSE),"")</f>
        <v/>
      </c>
      <c r="M483" s="29"/>
      <c r="N483" s="29"/>
      <c r="O483" s="49"/>
      <c r="P483" s="76"/>
    </row>
    <row r="484" spans="1:16" x14ac:dyDescent="0.3">
      <c r="A484" s="47"/>
      <c r="B484" s="24"/>
      <c r="C484" s="24"/>
      <c r="D484" s="26"/>
      <c r="E484" s="29"/>
      <c r="F484" s="29"/>
      <c r="G484" s="29"/>
      <c r="H484" s="28">
        <f t="shared" si="11"/>
        <v>0</v>
      </c>
      <c r="I484" s="28"/>
      <c r="J484" s="28"/>
      <c r="K484" s="29" t="str">
        <f>IFERROR(VLOOKUP(C484,LISTA.1!A$1:E$25,5,FALSE),"")</f>
        <v/>
      </c>
      <c r="L484" s="29" t="str">
        <f>IFERROR(VLOOKUP(C484,LISTA.1!A$2:E$26,4,FALSE),"")</f>
        <v/>
      </c>
      <c r="M484" s="29"/>
      <c r="N484" s="29"/>
      <c r="O484" s="49"/>
      <c r="P484" s="76"/>
    </row>
    <row r="485" spans="1:16" x14ac:dyDescent="0.3">
      <c r="A485" s="47"/>
      <c r="B485" s="24"/>
      <c r="C485" s="24"/>
      <c r="D485" s="26"/>
      <c r="E485" s="29"/>
      <c r="F485" s="29"/>
      <c r="G485" s="29"/>
      <c r="H485" s="28">
        <f t="shared" si="11"/>
        <v>0</v>
      </c>
      <c r="I485" s="28"/>
      <c r="J485" s="28"/>
      <c r="K485" s="29" t="str">
        <f>IFERROR(VLOOKUP(C485,LISTA.1!A$1:E$25,5,FALSE),"")</f>
        <v/>
      </c>
      <c r="L485" s="29" t="str">
        <f>IFERROR(VLOOKUP(C485,LISTA.1!A$2:E$26,4,FALSE),"")</f>
        <v/>
      </c>
      <c r="M485" s="29"/>
      <c r="N485" s="29"/>
      <c r="O485" s="49"/>
      <c r="P485" s="76"/>
    </row>
    <row r="486" spans="1:16" x14ac:dyDescent="0.3">
      <c r="A486" s="47"/>
      <c r="B486" s="24"/>
      <c r="C486" s="24"/>
      <c r="D486" s="26"/>
      <c r="E486" s="29"/>
      <c r="F486" s="29"/>
      <c r="G486" s="29"/>
      <c r="H486" s="28">
        <f t="shared" si="11"/>
        <v>0</v>
      </c>
      <c r="I486" s="28"/>
      <c r="J486" s="28"/>
      <c r="K486" s="29" t="str">
        <f>IFERROR(VLOOKUP(C486,LISTA.1!A$1:E$25,5,FALSE),"")</f>
        <v/>
      </c>
      <c r="L486" s="29" t="str">
        <f>IFERROR(VLOOKUP(C486,LISTA.1!A$2:E$26,4,FALSE),"")</f>
        <v/>
      </c>
      <c r="M486" s="29"/>
      <c r="N486" s="29"/>
      <c r="O486" s="49"/>
      <c r="P486" s="76"/>
    </row>
    <row r="487" spans="1:16" x14ac:dyDescent="0.3">
      <c r="A487" s="47"/>
      <c r="B487" s="24"/>
      <c r="C487" s="24"/>
      <c r="D487" s="26"/>
      <c r="E487" s="29"/>
      <c r="F487" s="29"/>
      <c r="G487" s="29"/>
      <c r="H487" s="28">
        <f t="shared" si="11"/>
        <v>0</v>
      </c>
      <c r="I487" s="28"/>
      <c r="J487" s="28"/>
      <c r="K487" s="29" t="str">
        <f>IFERROR(VLOOKUP(C487,LISTA.1!A$1:E$25,5,FALSE),"")</f>
        <v/>
      </c>
      <c r="L487" s="29" t="str">
        <f>IFERROR(VLOOKUP(C487,LISTA.1!A$2:E$26,4,FALSE),"")</f>
        <v/>
      </c>
      <c r="M487" s="29"/>
      <c r="N487" s="29"/>
      <c r="O487" s="49"/>
      <c r="P487" s="76"/>
    </row>
    <row r="488" spans="1:16" x14ac:dyDescent="0.3">
      <c r="A488" s="47"/>
      <c r="B488" s="24"/>
      <c r="C488" s="24"/>
      <c r="D488" s="26"/>
      <c r="E488" s="29"/>
      <c r="F488" s="29"/>
      <c r="G488" s="29"/>
      <c r="H488" s="28">
        <f t="shared" si="11"/>
        <v>0</v>
      </c>
      <c r="I488" s="28"/>
      <c r="J488" s="28"/>
      <c r="K488" s="29" t="str">
        <f>IFERROR(VLOOKUP(C488,LISTA.1!A$1:E$25,5,FALSE),"")</f>
        <v/>
      </c>
      <c r="L488" s="29" t="str">
        <f>IFERROR(VLOOKUP(C488,LISTA.1!A$2:E$26,4,FALSE),"")</f>
        <v/>
      </c>
      <c r="M488" s="29"/>
      <c r="N488" s="29"/>
      <c r="O488" s="49"/>
      <c r="P488" s="76"/>
    </row>
    <row r="489" spans="1:16" x14ac:dyDescent="0.3">
      <c r="A489" s="47"/>
      <c r="B489" s="24"/>
      <c r="C489" s="24"/>
      <c r="D489" s="26"/>
      <c r="E489" s="29"/>
      <c r="F489" s="29"/>
      <c r="G489" s="29"/>
      <c r="H489" s="28">
        <f t="shared" si="11"/>
        <v>0</v>
      </c>
      <c r="I489" s="28"/>
      <c r="J489" s="28"/>
      <c r="K489" s="29" t="str">
        <f>IFERROR(VLOOKUP(C489,LISTA.1!A$1:E$25,5,FALSE),"")</f>
        <v/>
      </c>
      <c r="L489" s="29" t="str">
        <f>IFERROR(VLOOKUP(C489,LISTA.1!A$2:E$26,4,FALSE),"")</f>
        <v/>
      </c>
      <c r="M489" s="29"/>
      <c r="N489" s="29"/>
      <c r="O489" s="49"/>
      <c r="P489" s="76"/>
    </row>
    <row r="490" spans="1:16" x14ac:dyDescent="0.3">
      <c r="A490" s="47"/>
      <c r="B490" s="24"/>
      <c r="C490" s="24"/>
      <c r="D490" s="26"/>
      <c r="E490" s="29"/>
      <c r="F490" s="29"/>
      <c r="G490" s="29"/>
      <c r="H490" s="28">
        <f t="shared" si="11"/>
        <v>0</v>
      </c>
      <c r="I490" s="28"/>
      <c r="J490" s="28"/>
      <c r="K490" s="29" t="str">
        <f>IFERROR(VLOOKUP(C490,LISTA.1!A$1:E$25,5,FALSE),"")</f>
        <v/>
      </c>
      <c r="L490" s="29" t="str">
        <f>IFERROR(VLOOKUP(C490,LISTA.1!A$2:E$26,4,FALSE),"")</f>
        <v/>
      </c>
      <c r="M490" s="29"/>
      <c r="N490" s="29"/>
      <c r="O490" s="49"/>
      <c r="P490" s="76"/>
    </row>
    <row r="491" spans="1:16" x14ac:dyDescent="0.3">
      <c r="A491" s="47"/>
      <c r="B491" s="24"/>
      <c r="C491" s="24"/>
      <c r="D491" s="26"/>
      <c r="E491" s="29"/>
      <c r="F491" s="29"/>
      <c r="G491" s="29"/>
      <c r="H491" s="28">
        <f t="shared" si="11"/>
        <v>0</v>
      </c>
      <c r="I491" s="28"/>
      <c r="J491" s="28"/>
      <c r="K491" s="29" t="str">
        <f>IFERROR(VLOOKUP(C491,LISTA.1!A$1:E$25,5,FALSE),"")</f>
        <v/>
      </c>
      <c r="L491" s="29" t="str">
        <f>IFERROR(VLOOKUP(C491,LISTA.1!A$2:E$26,4,FALSE),"")</f>
        <v/>
      </c>
      <c r="M491" s="29"/>
      <c r="N491" s="29"/>
      <c r="O491" s="49"/>
      <c r="P491" s="76"/>
    </row>
    <row r="492" spans="1:16" x14ac:dyDescent="0.3">
      <c r="A492" s="47"/>
      <c r="B492" s="24"/>
      <c r="C492" s="24"/>
      <c r="D492" s="26"/>
      <c r="E492" s="29"/>
      <c r="F492" s="29"/>
      <c r="G492" s="29"/>
      <c r="H492" s="28">
        <f t="shared" si="11"/>
        <v>0</v>
      </c>
      <c r="I492" s="28"/>
      <c r="J492" s="28"/>
      <c r="K492" s="29" t="str">
        <f>IFERROR(VLOOKUP(C492,LISTA.1!A$1:E$25,5,FALSE),"")</f>
        <v/>
      </c>
      <c r="L492" s="29" t="str">
        <f>IFERROR(VLOOKUP(C492,LISTA.1!A$2:E$26,4,FALSE),"")</f>
        <v/>
      </c>
      <c r="M492" s="29"/>
      <c r="N492" s="29"/>
      <c r="O492" s="49"/>
      <c r="P492" s="76"/>
    </row>
    <row r="493" spans="1:16" x14ac:dyDescent="0.3">
      <c r="A493" s="47"/>
      <c r="B493" s="24"/>
      <c r="C493" s="24"/>
      <c r="D493" s="26"/>
      <c r="E493" s="29"/>
      <c r="F493" s="29"/>
      <c r="G493" s="29"/>
      <c r="H493" s="28">
        <f t="shared" si="11"/>
        <v>0</v>
      </c>
      <c r="I493" s="28"/>
      <c r="J493" s="28"/>
      <c r="K493" s="29" t="str">
        <f>IFERROR(VLOOKUP(C493,LISTA.1!A$1:E$25,5,FALSE),"")</f>
        <v/>
      </c>
      <c r="L493" s="29" t="str">
        <f>IFERROR(VLOOKUP(C493,LISTA.1!A$2:E$26,4,FALSE),"")</f>
        <v/>
      </c>
      <c r="M493" s="29"/>
      <c r="N493" s="29"/>
      <c r="O493" s="49"/>
      <c r="P493" s="76"/>
    </row>
    <row r="494" spans="1:16" x14ac:dyDescent="0.3">
      <c r="A494" s="47"/>
      <c r="B494" s="24"/>
      <c r="C494" s="24"/>
      <c r="D494" s="26"/>
      <c r="E494" s="29"/>
      <c r="F494" s="29"/>
      <c r="G494" s="29"/>
      <c r="H494" s="28">
        <f t="shared" si="11"/>
        <v>0</v>
      </c>
      <c r="I494" s="28"/>
      <c r="J494" s="28"/>
      <c r="K494" s="29" t="str">
        <f>IFERROR(VLOOKUP(C494,LISTA.1!A$1:E$25,5,FALSE),"")</f>
        <v/>
      </c>
      <c r="L494" s="29" t="str">
        <f>IFERROR(VLOOKUP(C494,LISTA.1!A$2:E$26,4,FALSE),"")</f>
        <v/>
      </c>
      <c r="M494" s="29"/>
      <c r="N494" s="29"/>
      <c r="O494" s="49"/>
      <c r="P494" s="76"/>
    </row>
    <row r="495" spans="1:16" x14ac:dyDescent="0.3">
      <c r="A495" s="47"/>
      <c r="B495" s="24"/>
      <c r="C495" s="24"/>
      <c r="D495" s="26"/>
      <c r="E495" s="29"/>
      <c r="F495" s="29"/>
      <c r="G495" s="29"/>
      <c r="H495" s="28">
        <f t="shared" si="11"/>
        <v>0</v>
      </c>
      <c r="I495" s="28"/>
      <c r="J495" s="28"/>
      <c r="K495" s="29" t="str">
        <f>IFERROR(VLOOKUP(C495,LISTA.1!A$1:E$25,5,FALSE),"")</f>
        <v/>
      </c>
      <c r="L495" s="29" t="str">
        <f>IFERROR(VLOOKUP(C495,LISTA.1!A$2:E$26,4,FALSE),"")</f>
        <v/>
      </c>
      <c r="M495" s="29"/>
      <c r="N495" s="29"/>
      <c r="O495" s="49"/>
      <c r="P495" s="76"/>
    </row>
    <row r="496" spans="1:16" x14ac:dyDescent="0.3">
      <c r="A496" s="47"/>
      <c r="B496" s="24"/>
      <c r="C496" s="24"/>
      <c r="D496" s="26"/>
      <c r="E496" s="29"/>
      <c r="F496" s="29"/>
      <c r="G496" s="29"/>
      <c r="H496" s="28">
        <f t="shared" si="11"/>
        <v>0</v>
      </c>
      <c r="I496" s="28"/>
      <c r="J496" s="28"/>
      <c r="K496" s="29" t="str">
        <f>IFERROR(VLOOKUP(C496,LISTA.1!A$1:E$25,5,FALSE),"")</f>
        <v/>
      </c>
      <c r="L496" s="29" t="str">
        <f>IFERROR(VLOOKUP(C496,LISTA.1!A$2:E$26,4,FALSE),"")</f>
        <v/>
      </c>
      <c r="M496" s="29"/>
      <c r="N496" s="29"/>
      <c r="O496" s="49"/>
      <c r="P496" s="76"/>
    </row>
    <row r="497" spans="1:16" x14ac:dyDescent="0.3">
      <c r="A497" s="47"/>
      <c r="B497" s="24"/>
      <c r="C497" s="24"/>
      <c r="D497" s="26"/>
      <c r="E497" s="29"/>
      <c r="F497" s="29"/>
      <c r="G497" s="29"/>
      <c r="H497" s="28">
        <f t="shared" si="11"/>
        <v>0</v>
      </c>
      <c r="I497" s="28"/>
      <c r="J497" s="28"/>
      <c r="K497" s="29" t="str">
        <f>IFERROR(VLOOKUP(C497,LISTA.1!A$1:E$25,5,FALSE),"")</f>
        <v/>
      </c>
      <c r="L497" s="29" t="str">
        <f>IFERROR(VLOOKUP(C497,LISTA.1!A$2:E$26,4,FALSE),"")</f>
        <v/>
      </c>
      <c r="M497" s="29"/>
      <c r="N497" s="29"/>
      <c r="O497" s="49"/>
      <c r="P497" s="76"/>
    </row>
    <row r="498" spans="1:16" x14ac:dyDescent="0.3">
      <c r="A498" s="47"/>
      <c r="B498" s="24"/>
      <c r="C498" s="24"/>
      <c r="D498" s="26"/>
      <c r="E498" s="29"/>
      <c r="F498" s="29"/>
      <c r="G498" s="29"/>
      <c r="H498" s="28">
        <f t="shared" si="11"/>
        <v>0</v>
      </c>
      <c r="I498" s="28"/>
      <c r="J498" s="28"/>
      <c r="K498" s="29" t="str">
        <f>IFERROR(VLOOKUP(C498,LISTA.1!A$1:E$25,5,FALSE),"")</f>
        <v/>
      </c>
      <c r="L498" s="29" t="str">
        <f>IFERROR(VLOOKUP(C498,LISTA.1!A$2:E$26,4,FALSE),"")</f>
        <v/>
      </c>
      <c r="M498" s="29"/>
      <c r="N498" s="29"/>
      <c r="O498" s="49"/>
      <c r="P498" s="76"/>
    </row>
    <row r="499" spans="1:16" x14ac:dyDescent="0.3">
      <c r="A499" s="47"/>
      <c r="B499" s="24"/>
      <c r="C499" s="24"/>
      <c r="D499" s="26"/>
      <c r="E499" s="29"/>
      <c r="F499" s="29"/>
      <c r="G499" s="29"/>
      <c r="H499" s="28">
        <f t="shared" si="11"/>
        <v>0</v>
      </c>
      <c r="I499" s="28"/>
      <c r="J499" s="28"/>
      <c r="K499" s="29" t="str">
        <f>IFERROR(VLOOKUP(C499,LISTA.1!A$1:E$25,5,FALSE),"")</f>
        <v/>
      </c>
      <c r="L499" s="29" t="str">
        <f>IFERROR(VLOOKUP(C499,LISTA.1!A$2:E$26,4,FALSE),"")</f>
        <v/>
      </c>
      <c r="M499" s="29"/>
      <c r="N499" s="29"/>
      <c r="O499" s="49"/>
      <c r="P499" s="76"/>
    </row>
    <row r="500" spans="1:16" x14ac:dyDescent="0.3">
      <c r="A500" s="47"/>
      <c r="B500" s="24"/>
      <c r="C500" s="24"/>
      <c r="D500" s="26"/>
      <c r="E500" s="29"/>
      <c r="F500" s="29"/>
      <c r="G500" s="29"/>
      <c r="H500" s="28">
        <f t="shared" si="11"/>
        <v>0</v>
      </c>
      <c r="I500" s="28"/>
      <c r="J500" s="28"/>
      <c r="K500" s="29" t="str">
        <f>IFERROR(VLOOKUP(C500,LISTA.1!A$1:E$25,5,FALSE),"")</f>
        <v/>
      </c>
      <c r="L500" s="29" t="str">
        <f>IFERROR(VLOOKUP(C500,LISTA.1!A$2:E$26,4,FALSE),"")</f>
        <v/>
      </c>
      <c r="M500" s="29"/>
      <c r="N500" s="29"/>
      <c r="O500" s="49"/>
      <c r="P500" s="76"/>
    </row>
    <row r="501" spans="1:16" x14ac:dyDescent="0.3">
      <c r="A501" s="47"/>
      <c r="B501" s="24"/>
      <c r="C501" s="24"/>
      <c r="D501" s="26"/>
      <c r="E501" s="29"/>
      <c r="F501" s="29"/>
      <c r="G501" s="29"/>
      <c r="H501" s="28">
        <f t="shared" si="11"/>
        <v>0</v>
      </c>
      <c r="I501" s="28"/>
      <c r="J501" s="28"/>
      <c r="K501" s="29" t="str">
        <f>IFERROR(VLOOKUP(C501,LISTA.1!A$1:E$25,5,FALSE),"")</f>
        <v/>
      </c>
      <c r="L501" s="29" t="str">
        <f>IFERROR(VLOOKUP(C501,LISTA.1!A$2:E$26,4,FALSE),"")</f>
        <v/>
      </c>
      <c r="M501" s="29"/>
      <c r="N501" s="29"/>
      <c r="O501" s="49"/>
      <c r="P501" s="76"/>
    </row>
    <row r="502" spans="1:16" x14ac:dyDescent="0.3">
      <c r="A502" s="47"/>
      <c r="B502" s="24"/>
      <c r="C502" s="24"/>
      <c r="D502" s="26"/>
      <c r="E502" s="29"/>
      <c r="F502" s="29"/>
      <c r="G502" s="29"/>
      <c r="H502" s="28">
        <f t="shared" si="11"/>
        <v>0</v>
      </c>
      <c r="I502" s="28"/>
      <c r="J502" s="28"/>
      <c r="K502" s="29" t="str">
        <f>IFERROR(VLOOKUP(C502,LISTA.1!A$1:E$25,5,FALSE),"")</f>
        <v/>
      </c>
      <c r="L502" s="29" t="str">
        <f>IFERROR(VLOOKUP(C502,LISTA.1!A$2:E$26,4,FALSE),"")</f>
        <v/>
      </c>
      <c r="M502" s="29"/>
      <c r="N502" s="29"/>
      <c r="O502" s="49"/>
      <c r="P502" s="76"/>
    </row>
    <row r="503" spans="1:16" x14ac:dyDescent="0.3">
      <c r="A503" s="47"/>
      <c r="B503" s="24"/>
      <c r="C503" s="24"/>
      <c r="D503" s="26"/>
      <c r="E503" s="29"/>
      <c r="F503" s="29"/>
      <c r="G503" s="29"/>
      <c r="H503" s="28">
        <f t="shared" si="11"/>
        <v>0</v>
      </c>
      <c r="I503" s="28"/>
      <c r="J503" s="28"/>
      <c r="K503" s="29" t="str">
        <f>IFERROR(VLOOKUP(C503,LISTA.1!A$1:E$25,5,FALSE),"")</f>
        <v/>
      </c>
      <c r="L503" s="29" t="str">
        <f>IFERROR(VLOOKUP(C503,LISTA.1!A$2:E$26,4,FALSE),"")</f>
        <v/>
      </c>
      <c r="M503" s="29"/>
      <c r="N503" s="29"/>
      <c r="O503" s="49"/>
      <c r="P503" s="76"/>
    </row>
    <row r="504" spans="1:16" x14ac:dyDescent="0.3">
      <c r="A504" s="47"/>
      <c r="B504" s="24"/>
      <c r="C504" s="24"/>
      <c r="D504" s="26"/>
      <c r="E504" s="29"/>
      <c r="F504" s="29"/>
      <c r="G504" s="29"/>
      <c r="H504" s="28">
        <f t="shared" si="11"/>
        <v>0</v>
      </c>
      <c r="I504" s="28"/>
      <c r="J504" s="28"/>
      <c r="K504" s="29" t="str">
        <f>IFERROR(VLOOKUP(C504,LISTA.1!A$1:E$25,5,FALSE),"")</f>
        <v/>
      </c>
      <c r="L504" s="29" t="str">
        <f>IFERROR(VLOOKUP(C504,LISTA.1!A$2:E$26,4,FALSE),"")</f>
        <v/>
      </c>
      <c r="M504" s="29"/>
      <c r="N504" s="29"/>
      <c r="O504" s="49"/>
      <c r="P504" s="76"/>
    </row>
    <row r="505" spans="1:16" x14ac:dyDescent="0.3">
      <c r="A505" s="47"/>
      <c r="B505" s="24"/>
      <c r="C505" s="24"/>
      <c r="D505" s="26"/>
      <c r="E505" s="29"/>
      <c r="F505" s="29"/>
      <c r="G505" s="29"/>
      <c r="H505" s="28">
        <f t="shared" si="11"/>
        <v>0</v>
      </c>
      <c r="I505" s="28"/>
      <c r="J505" s="28"/>
      <c r="K505" s="29" t="str">
        <f>IFERROR(VLOOKUP(C505,LISTA.1!A$1:E$25,5,FALSE),"")</f>
        <v/>
      </c>
      <c r="L505" s="29" t="str">
        <f>IFERROR(VLOOKUP(C505,LISTA.1!A$2:E$26,4,FALSE),"")</f>
        <v/>
      </c>
      <c r="M505" s="29"/>
      <c r="N505" s="29"/>
      <c r="O505" s="49"/>
      <c r="P505" s="76"/>
    </row>
    <row r="506" spans="1:16" x14ac:dyDescent="0.3">
      <c r="A506" s="47"/>
      <c r="B506" s="24"/>
      <c r="C506" s="24"/>
      <c r="D506" s="26"/>
      <c r="E506" s="29"/>
      <c r="F506" s="29"/>
      <c r="G506" s="29"/>
      <c r="H506" s="28">
        <f t="shared" si="11"/>
        <v>0</v>
      </c>
      <c r="I506" s="28"/>
      <c r="J506" s="28"/>
      <c r="K506" s="29" t="str">
        <f>IFERROR(VLOOKUP(C506,LISTA.1!A$1:E$25,5,FALSE),"")</f>
        <v/>
      </c>
      <c r="L506" s="29" t="str">
        <f>IFERROR(VLOOKUP(C506,LISTA.1!A$2:E$26,4,FALSE),"")</f>
        <v/>
      </c>
      <c r="M506" s="29"/>
      <c r="N506" s="29"/>
      <c r="O506" s="49"/>
      <c r="P506" s="76"/>
    </row>
    <row r="507" spans="1:16" x14ac:dyDescent="0.3">
      <c r="A507" s="47"/>
      <c r="B507" s="24"/>
      <c r="C507" s="24"/>
      <c r="D507" s="26"/>
      <c r="E507" s="29"/>
      <c r="F507" s="29"/>
      <c r="G507" s="29"/>
      <c r="H507" s="28">
        <f t="shared" si="11"/>
        <v>0</v>
      </c>
      <c r="I507" s="28"/>
      <c r="J507" s="28"/>
      <c r="K507" s="29" t="str">
        <f>IFERROR(VLOOKUP(C507,LISTA.1!A$1:E$25,5,FALSE),"")</f>
        <v/>
      </c>
      <c r="L507" s="29" t="str">
        <f>IFERROR(VLOOKUP(C507,LISTA.1!A$2:E$26,4,FALSE),"")</f>
        <v/>
      </c>
      <c r="M507" s="29"/>
      <c r="N507" s="29"/>
      <c r="O507" s="49"/>
      <c r="P507" s="76"/>
    </row>
    <row r="508" spans="1:16" x14ac:dyDescent="0.3">
      <c r="A508" s="47"/>
      <c r="B508" s="24"/>
      <c r="C508" s="24"/>
      <c r="D508" s="26"/>
      <c r="E508" s="29"/>
      <c r="F508" s="29"/>
      <c r="G508" s="29"/>
      <c r="H508" s="28">
        <f t="shared" si="11"/>
        <v>0</v>
      </c>
      <c r="I508" s="28"/>
      <c r="J508" s="28"/>
      <c r="K508" s="29" t="str">
        <f>IFERROR(VLOOKUP(C508,LISTA.1!A$1:E$25,5,FALSE),"")</f>
        <v/>
      </c>
      <c r="L508" s="29" t="str">
        <f>IFERROR(VLOOKUP(C508,LISTA.1!A$2:E$26,4,FALSE),"")</f>
        <v/>
      </c>
      <c r="M508" s="29"/>
      <c r="N508" s="29"/>
      <c r="O508" s="49"/>
      <c r="P508" s="76"/>
    </row>
    <row r="509" spans="1:16" x14ac:dyDescent="0.3">
      <c r="A509" s="47"/>
      <c r="B509" s="24"/>
      <c r="C509" s="24"/>
      <c r="D509" s="26"/>
      <c r="E509" s="29"/>
      <c r="F509" s="29"/>
      <c r="G509" s="29"/>
      <c r="H509" s="28">
        <f t="shared" si="11"/>
        <v>0</v>
      </c>
      <c r="I509" s="28"/>
      <c r="J509" s="28"/>
      <c r="K509" s="29" t="str">
        <f>IFERROR(VLOOKUP(C509,LISTA.1!A$1:E$25,5,FALSE),"")</f>
        <v/>
      </c>
      <c r="L509" s="29" t="str">
        <f>IFERROR(VLOOKUP(C509,LISTA.1!A$2:E$26,4,FALSE),"")</f>
        <v/>
      </c>
      <c r="M509" s="29"/>
      <c r="N509" s="29"/>
      <c r="O509" s="49"/>
      <c r="P509" s="76"/>
    </row>
    <row r="510" spans="1:16" x14ac:dyDescent="0.3">
      <c r="A510" s="47"/>
      <c r="B510" s="24"/>
      <c r="C510" s="24"/>
      <c r="D510" s="26"/>
      <c r="E510" s="29"/>
      <c r="F510" s="29"/>
      <c r="G510" s="29"/>
      <c r="H510" s="28">
        <f t="shared" si="11"/>
        <v>0</v>
      </c>
      <c r="I510" s="28"/>
      <c r="J510" s="28"/>
      <c r="K510" s="29" t="str">
        <f>IFERROR(VLOOKUP(C510,LISTA.1!A$1:E$25,5,FALSE),"")</f>
        <v/>
      </c>
      <c r="L510" s="29" t="str">
        <f>IFERROR(VLOOKUP(C510,LISTA.1!A$2:E$26,4,FALSE),"")</f>
        <v/>
      </c>
      <c r="M510" s="29"/>
      <c r="N510" s="29"/>
      <c r="O510" s="49"/>
      <c r="P510" s="76"/>
    </row>
    <row r="511" spans="1:16" x14ac:dyDescent="0.3">
      <c r="A511" s="47"/>
      <c r="B511" s="24"/>
      <c r="C511" s="24"/>
      <c r="D511" s="26"/>
      <c r="E511" s="29"/>
      <c r="F511" s="29"/>
      <c r="G511" s="29"/>
      <c r="H511" s="28">
        <f t="shared" si="11"/>
        <v>0</v>
      </c>
      <c r="I511" s="28"/>
      <c r="J511" s="28"/>
      <c r="K511" s="29" t="str">
        <f>IFERROR(VLOOKUP(C511,LISTA.1!A$1:E$25,5,FALSE),"")</f>
        <v/>
      </c>
      <c r="L511" s="29" t="str">
        <f>IFERROR(VLOOKUP(C511,LISTA.1!A$2:E$26,4,FALSE),"")</f>
        <v/>
      </c>
      <c r="M511" s="29"/>
      <c r="N511" s="29"/>
      <c r="O511" s="49"/>
      <c r="P511" s="76"/>
    </row>
    <row r="512" spans="1:16" x14ac:dyDescent="0.3">
      <c r="A512" s="47"/>
      <c r="B512" s="24"/>
      <c r="C512" s="24"/>
      <c r="D512" s="26"/>
      <c r="E512" s="29"/>
      <c r="F512" s="29"/>
      <c r="G512" s="29"/>
      <c r="H512" s="28">
        <f t="shared" si="11"/>
        <v>0</v>
      </c>
      <c r="I512" s="28"/>
      <c r="J512" s="28"/>
      <c r="K512" s="29" t="str">
        <f>IFERROR(VLOOKUP(C512,LISTA.1!A$1:E$25,5,FALSE),"")</f>
        <v/>
      </c>
      <c r="L512" s="29" t="str">
        <f>IFERROR(VLOOKUP(C512,LISTA.1!A$2:E$26,4,FALSE),"")</f>
        <v/>
      </c>
      <c r="M512" s="29"/>
      <c r="N512" s="29"/>
      <c r="O512" s="49"/>
      <c r="P512" s="76"/>
    </row>
    <row r="513" spans="1:16" x14ac:dyDescent="0.3">
      <c r="A513" s="47"/>
      <c r="B513" s="24"/>
      <c r="C513" s="24"/>
      <c r="D513" s="26"/>
      <c r="E513" s="29"/>
      <c r="F513" s="29"/>
      <c r="G513" s="29"/>
      <c r="H513" s="28">
        <f t="shared" si="11"/>
        <v>0</v>
      </c>
      <c r="I513" s="28"/>
      <c r="J513" s="28"/>
      <c r="K513" s="29" t="str">
        <f>IFERROR(VLOOKUP(C513,LISTA.1!A$1:E$25,5,FALSE),"")</f>
        <v/>
      </c>
      <c r="L513" s="29" t="str">
        <f>IFERROR(VLOOKUP(C513,LISTA.1!A$2:E$26,4,FALSE),"")</f>
        <v/>
      </c>
      <c r="M513" s="29"/>
      <c r="N513" s="29"/>
      <c r="O513" s="49"/>
      <c r="P513" s="76"/>
    </row>
    <row r="514" spans="1:16" x14ac:dyDescent="0.3">
      <c r="A514" s="47"/>
      <c r="B514" s="24"/>
      <c r="C514" s="24"/>
      <c r="D514" s="26"/>
      <c r="E514" s="29"/>
      <c r="F514" s="29"/>
      <c r="G514" s="29"/>
      <c r="H514" s="28">
        <f t="shared" si="11"/>
        <v>0</v>
      </c>
      <c r="I514" s="28"/>
      <c r="J514" s="28"/>
      <c r="K514" s="29" t="str">
        <f>IFERROR(VLOOKUP(C514,LISTA.1!A$1:E$25,5,FALSE),"")</f>
        <v/>
      </c>
      <c r="L514" s="29" t="str">
        <f>IFERROR(VLOOKUP(C514,LISTA.1!A$2:E$26,4,FALSE),"")</f>
        <v/>
      </c>
      <c r="M514" s="29"/>
      <c r="N514" s="29"/>
      <c r="O514" s="49"/>
      <c r="P514" s="76"/>
    </row>
    <row r="515" spans="1:16" x14ac:dyDescent="0.3">
      <c r="A515" s="47"/>
      <c r="B515" s="24"/>
      <c r="C515" s="24"/>
      <c r="D515" s="26"/>
      <c r="E515" s="29"/>
      <c r="F515" s="29"/>
      <c r="G515" s="29"/>
      <c r="H515" s="28">
        <f t="shared" si="11"/>
        <v>0</v>
      </c>
      <c r="I515" s="28"/>
      <c r="J515" s="28"/>
      <c r="K515" s="29" t="str">
        <f>IFERROR(VLOOKUP(C515,LISTA.1!A$1:E$25,5,FALSE),"")</f>
        <v/>
      </c>
      <c r="L515" s="29" t="str">
        <f>IFERROR(VLOOKUP(C515,LISTA.1!A$2:E$26,4,FALSE),"")</f>
        <v/>
      </c>
      <c r="M515" s="29"/>
      <c r="N515" s="29"/>
      <c r="O515" s="49"/>
      <c r="P515" s="76"/>
    </row>
    <row r="516" spans="1:16" x14ac:dyDescent="0.3">
      <c r="A516" s="47"/>
      <c r="B516" s="24"/>
      <c r="C516" s="24"/>
      <c r="D516" s="26"/>
      <c r="E516" s="29"/>
      <c r="F516" s="29"/>
      <c r="G516" s="29"/>
      <c r="H516" s="28">
        <f t="shared" si="11"/>
        <v>0</v>
      </c>
      <c r="I516" s="28"/>
      <c r="J516" s="28"/>
      <c r="K516" s="29" t="str">
        <f>IFERROR(VLOOKUP(C516,LISTA.1!A$1:E$25,5,FALSE),"")</f>
        <v/>
      </c>
      <c r="L516" s="29" t="str">
        <f>IFERROR(VLOOKUP(C516,LISTA.1!A$2:E$26,4,FALSE),"")</f>
        <v/>
      </c>
      <c r="M516" s="29"/>
      <c r="N516" s="29"/>
      <c r="O516" s="49"/>
      <c r="P516" s="76"/>
    </row>
    <row r="517" spans="1:16" x14ac:dyDescent="0.3">
      <c r="A517" s="47"/>
      <c r="B517" s="24"/>
      <c r="C517" s="24"/>
      <c r="D517" s="26"/>
      <c r="E517" s="29"/>
      <c r="F517" s="29"/>
      <c r="G517" s="29"/>
      <c r="H517" s="28">
        <f t="shared" si="11"/>
        <v>0</v>
      </c>
      <c r="I517" s="28"/>
      <c r="J517" s="28"/>
      <c r="K517" s="29" t="str">
        <f>IFERROR(VLOOKUP(C517,LISTA.1!A$1:E$25,5,FALSE),"")</f>
        <v/>
      </c>
      <c r="L517" s="29" t="str">
        <f>IFERROR(VLOOKUP(C517,LISTA.1!A$2:E$26,4,FALSE),"")</f>
        <v/>
      </c>
      <c r="M517" s="29"/>
      <c r="N517" s="29"/>
      <c r="O517" s="49"/>
      <c r="P517" s="76"/>
    </row>
    <row r="518" spans="1:16" x14ac:dyDescent="0.3">
      <c r="A518" s="47"/>
      <c r="B518" s="24"/>
      <c r="C518" s="24"/>
      <c r="D518" s="26"/>
      <c r="E518" s="29"/>
      <c r="F518" s="29"/>
      <c r="G518" s="29"/>
      <c r="H518" s="28">
        <f t="shared" ref="H518:H581" si="12">G518/3.785</f>
        <v>0</v>
      </c>
      <c r="I518" s="28"/>
      <c r="J518" s="28"/>
      <c r="K518" s="29" t="str">
        <f>IFERROR(VLOOKUP(C518,LISTA.1!A$1:E$25,5,FALSE),"")</f>
        <v/>
      </c>
      <c r="L518" s="29" t="str">
        <f>IFERROR(VLOOKUP(C518,LISTA.1!A$2:E$26,4,FALSE),"")</f>
        <v/>
      </c>
      <c r="M518" s="29"/>
      <c r="N518" s="29"/>
      <c r="O518" s="49"/>
      <c r="P518" s="76"/>
    </row>
    <row r="519" spans="1:16" x14ac:dyDescent="0.3">
      <c r="A519" s="47"/>
      <c r="B519" s="24"/>
      <c r="C519" s="24"/>
      <c r="D519" s="26"/>
      <c r="E519" s="29"/>
      <c r="F519" s="29"/>
      <c r="G519" s="29"/>
      <c r="H519" s="28">
        <f t="shared" si="12"/>
        <v>0</v>
      </c>
      <c r="I519" s="28"/>
      <c r="J519" s="28"/>
      <c r="K519" s="29" t="str">
        <f>IFERROR(VLOOKUP(C519,LISTA.1!A$1:E$25,5,FALSE),"")</f>
        <v/>
      </c>
      <c r="L519" s="29" t="str">
        <f>IFERROR(VLOOKUP(C519,LISTA.1!A$2:E$26,4,FALSE),"")</f>
        <v/>
      </c>
      <c r="M519" s="29"/>
      <c r="N519" s="29"/>
      <c r="O519" s="49"/>
      <c r="P519" s="76"/>
    </row>
    <row r="520" spans="1:16" x14ac:dyDescent="0.3">
      <c r="A520" s="47"/>
      <c r="B520" s="24"/>
      <c r="C520" s="24"/>
      <c r="D520" s="26"/>
      <c r="E520" s="29"/>
      <c r="F520" s="29"/>
      <c r="G520" s="29"/>
      <c r="H520" s="28">
        <f t="shared" si="12"/>
        <v>0</v>
      </c>
      <c r="I520" s="28"/>
      <c r="J520" s="28"/>
      <c r="K520" s="29" t="str">
        <f>IFERROR(VLOOKUP(C520,LISTA.1!A$1:E$25,5,FALSE),"")</f>
        <v/>
      </c>
      <c r="L520" s="29" t="str">
        <f>IFERROR(VLOOKUP(C520,LISTA.1!A$2:E$26,4,FALSE),"")</f>
        <v/>
      </c>
      <c r="M520" s="29"/>
      <c r="N520" s="29"/>
      <c r="O520" s="49"/>
      <c r="P520" s="76"/>
    </row>
    <row r="521" spans="1:16" x14ac:dyDescent="0.3">
      <c r="A521" s="47"/>
      <c r="B521" s="24"/>
      <c r="C521" s="24"/>
      <c r="D521" s="26"/>
      <c r="E521" s="29"/>
      <c r="F521" s="29"/>
      <c r="G521" s="29"/>
      <c r="H521" s="28">
        <f t="shared" si="12"/>
        <v>0</v>
      </c>
      <c r="I521" s="28"/>
      <c r="J521" s="28"/>
      <c r="K521" s="29" t="str">
        <f>IFERROR(VLOOKUP(C521,LISTA.1!A$1:E$25,5,FALSE),"")</f>
        <v/>
      </c>
      <c r="L521" s="29" t="str">
        <f>IFERROR(VLOOKUP(C521,LISTA.1!A$2:E$26,4,FALSE),"")</f>
        <v/>
      </c>
      <c r="M521" s="29"/>
      <c r="N521" s="29"/>
      <c r="O521" s="49"/>
      <c r="P521" s="76"/>
    </row>
    <row r="522" spans="1:16" x14ac:dyDescent="0.3">
      <c r="A522" s="47"/>
      <c r="B522" s="24"/>
      <c r="C522" s="24"/>
      <c r="D522" s="26"/>
      <c r="E522" s="29"/>
      <c r="F522" s="29"/>
      <c r="G522" s="29"/>
      <c r="H522" s="28">
        <f t="shared" si="12"/>
        <v>0</v>
      </c>
      <c r="I522" s="28"/>
      <c r="J522" s="28"/>
      <c r="K522" s="29" t="str">
        <f>IFERROR(VLOOKUP(C522,LISTA.1!A$1:E$25,5,FALSE),"")</f>
        <v/>
      </c>
      <c r="L522" s="29" t="str">
        <f>IFERROR(VLOOKUP(C522,LISTA.1!A$2:E$26,4,FALSE),"")</f>
        <v/>
      </c>
      <c r="M522" s="29"/>
      <c r="N522" s="29"/>
      <c r="O522" s="49"/>
      <c r="P522" s="76"/>
    </row>
    <row r="523" spans="1:16" x14ac:dyDescent="0.3">
      <c r="A523" s="47"/>
      <c r="B523" s="24"/>
      <c r="C523" s="24"/>
      <c r="D523" s="26"/>
      <c r="E523" s="29"/>
      <c r="F523" s="29"/>
      <c r="G523" s="29"/>
      <c r="H523" s="28">
        <f t="shared" si="12"/>
        <v>0</v>
      </c>
      <c r="I523" s="28"/>
      <c r="J523" s="28"/>
      <c r="K523" s="29" t="str">
        <f>IFERROR(VLOOKUP(C523,LISTA.1!A$1:E$25,5,FALSE),"")</f>
        <v/>
      </c>
      <c r="L523" s="29" t="str">
        <f>IFERROR(VLOOKUP(C523,LISTA.1!A$2:E$26,4,FALSE),"")</f>
        <v/>
      </c>
      <c r="M523" s="29"/>
      <c r="N523" s="29"/>
      <c r="O523" s="49"/>
      <c r="P523" s="76"/>
    </row>
    <row r="524" spans="1:16" x14ac:dyDescent="0.3">
      <c r="A524" s="47"/>
      <c r="B524" s="24"/>
      <c r="C524" s="24"/>
      <c r="D524" s="26"/>
      <c r="E524" s="29"/>
      <c r="F524" s="29"/>
      <c r="G524" s="29"/>
      <c r="H524" s="28">
        <f t="shared" si="12"/>
        <v>0</v>
      </c>
      <c r="I524" s="28"/>
      <c r="J524" s="28"/>
      <c r="K524" s="29" t="str">
        <f>IFERROR(VLOOKUP(C524,LISTA.1!A$1:E$25,5,FALSE),"")</f>
        <v/>
      </c>
      <c r="L524" s="29" t="str">
        <f>IFERROR(VLOOKUP(C524,LISTA.1!A$2:E$26,4,FALSE),"")</f>
        <v/>
      </c>
      <c r="M524" s="29"/>
      <c r="N524" s="29"/>
      <c r="O524" s="49"/>
      <c r="P524" s="76"/>
    </row>
    <row r="525" spans="1:16" x14ac:dyDescent="0.3">
      <c r="A525" s="47"/>
      <c r="B525" s="24"/>
      <c r="C525" s="24"/>
      <c r="D525" s="26"/>
      <c r="E525" s="29"/>
      <c r="F525" s="29"/>
      <c r="G525" s="29"/>
      <c r="H525" s="28">
        <f t="shared" si="12"/>
        <v>0</v>
      </c>
      <c r="I525" s="28"/>
      <c r="J525" s="28"/>
      <c r="K525" s="29" t="str">
        <f>IFERROR(VLOOKUP(C525,LISTA.1!A$1:E$25,5,FALSE),"")</f>
        <v/>
      </c>
      <c r="L525" s="29" t="str">
        <f>IFERROR(VLOOKUP(C525,LISTA.1!A$2:E$26,4,FALSE),"")</f>
        <v/>
      </c>
      <c r="M525" s="29"/>
      <c r="N525" s="29"/>
      <c r="O525" s="49"/>
      <c r="P525" s="76"/>
    </row>
    <row r="526" spans="1:16" x14ac:dyDescent="0.3">
      <c r="A526" s="47"/>
      <c r="B526" s="24"/>
      <c r="C526" s="24"/>
      <c r="D526" s="26"/>
      <c r="E526" s="29"/>
      <c r="F526" s="29"/>
      <c r="G526" s="29"/>
      <c r="H526" s="28">
        <f t="shared" si="12"/>
        <v>0</v>
      </c>
      <c r="I526" s="28"/>
      <c r="J526" s="28"/>
      <c r="K526" s="29" t="str">
        <f>IFERROR(VLOOKUP(C526,LISTA.1!A$1:E$25,5,FALSE),"")</f>
        <v/>
      </c>
      <c r="L526" s="29" t="str">
        <f>IFERROR(VLOOKUP(C526,LISTA.1!A$2:E$26,4,FALSE),"")</f>
        <v/>
      </c>
      <c r="M526" s="29"/>
      <c r="N526" s="29"/>
      <c r="O526" s="49"/>
      <c r="P526" s="76"/>
    </row>
    <row r="527" spans="1:16" x14ac:dyDescent="0.3">
      <c r="A527" s="47"/>
      <c r="B527" s="24"/>
      <c r="C527" s="24"/>
      <c r="D527" s="26"/>
      <c r="E527" s="29"/>
      <c r="F527" s="29"/>
      <c r="G527" s="29"/>
      <c r="H527" s="28">
        <f t="shared" si="12"/>
        <v>0</v>
      </c>
      <c r="I527" s="28"/>
      <c r="J527" s="28"/>
      <c r="K527" s="29" t="str">
        <f>IFERROR(VLOOKUP(C527,LISTA.1!A$1:E$25,5,FALSE),"")</f>
        <v/>
      </c>
      <c r="L527" s="29" t="str">
        <f>IFERROR(VLOOKUP(C527,LISTA.1!A$2:E$26,4,FALSE),"")</f>
        <v/>
      </c>
      <c r="M527" s="29"/>
      <c r="N527" s="29"/>
      <c r="O527" s="49"/>
      <c r="P527" s="76"/>
    </row>
    <row r="528" spans="1:16" x14ac:dyDescent="0.3">
      <c r="A528" s="47"/>
      <c r="B528" s="24"/>
      <c r="C528" s="24"/>
      <c r="D528" s="26"/>
      <c r="E528" s="29"/>
      <c r="F528" s="29"/>
      <c r="G528" s="29"/>
      <c r="H528" s="28">
        <f t="shared" si="12"/>
        <v>0</v>
      </c>
      <c r="I528" s="28"/>
      <c r="J528" s="28"/>
      <c r="K528" s="29" t="str">
        <f>IFERROR(VLOOKUP(C528,LISTA.1!A$1:E$25,5,FALSE),"")</f>
        <v/>
      </c>
      <c r="L528" s="29" t="str">
        <f>IFERROR(VLOOKUP(C528,LISTA.1!A$2:E$26,4,FALSE),"")</f>
        <v/>
      </c>
      <c r="M528" s="29"/>
      <c r="N528" s="29"/>
      <c r="O528" s="49"/>
      <c r="P528" s="76"/>
    </row>
    <row r="529" spans="1:16" x14ac:dyDescent="0.3">
      <c r="A529" s="47"/>
      <c r="B529" s="24"/>
      <c r="C529" s="24"/>
      <c r="D529" s="26"/>
      <c r="E529" s="29"/>
      <c r="F529" s="29"/>
      <c r="G529" s="29"/>
      <c r="H529" s="28">
        <f t="shared" si="12"/>
        <v>0</v>
      </c>
      <c r="I529" s="28"/>
      <c r="J529" s="28"/>
      <c r="K529" s="29" t="str">
        <f>IFERROR(VLOOKUP(C529,LISTA.1!A$1:E$25,5,FALSE),"")</f>
        <v/>
      </c>
      <c r="L529" s="29" t="str">
        <f>IFERROR(VLOOKUP(C529,LISTA.1!A$2:E$26,4,FALSE),"")</f>
        <v/>
      </c>
      <c r="M529" s="29"/>
      <c r="N529" s="29"/>
      <c r="O529" s="49"/>
      <c r="P529" s="76"/>
    </row>
    <row r="530" spans="1:16" x14ac:dyDescent="0.3">
      <c r="A530" s="47"/>
      <c r="B530" s="24"/>
      <c r="C530" s="24"/>
      <c r="D530" s="26"/>
      <c r="E530" s="29"/>
      <c r="F530" s="29"/>
      <c r="G530" s="29"/>
      <c r="H530" s="28">
        <f t="shared" si="12"/>
        <v>0</v>
      </c>
      <c r="I530" s="28"/>
      <c r="J530" s="28"/>
      <c r="K530" s="29" t="str">
        <f>IFERROR(VLOOKUP(C530,LISTA.1!A$1:E$25,5,FALSE),"")</f>
        <v/>
      </c>
      <c r="L530" s="29" t="str">
        <f>IFERROR(VLOOKUP(C530,LISTA.1!A$2:E$26,4,FALSE),"")</f>
        <v/>
      </c>
      <c r="M530" s="29"/>
      <c r="N530" s="29"/>
      <c r="O530" s="49"/>
      <c r="P530" s="76"/>
    </row>
    <row r="531" spans="1:16" x14ac:dyDescent="0.3">
      <c r="A531" s="47"/>
      <c r="B531" s="24"/>
      <c r="C531" s="24"/>
      <c r="D531" s="26"/>
      <c r="E531" s="29"/>
      <c r="F531" s="29"/>
      <c r="G531" s="29"/>
      <c r="H531" s="28">
        <f t="shared" si="12"/>
        <v>0</v>
      </c>
      <c r="I531" s="28"/>
      <c r="J531" s="28"/>
      <c r="K531" s="29" t="str">
        <f>IFERROR(VLOOKUP(C531,LISTA.1!A$1:E$25,5,FALSE),"")</f>
        <v/>
      </c>
      <c r="L531" s="29" t="str">
        <f>IFERROR(VLOOKUP(C531,LISTA.1!A$2:E$26,4,FALSE),"")</f>
        <v/>
      </c>
      <c r="M531" s="29"/>
      <c r="N531" s="29"/>
      <c r="O531" s="49"/>
      <c r="P531" s="76"/>
    </row>
    <row r="532" spans="1:16" x14ac:dyDescent="0.3">
      <c r="A532" s="47"/>
      <c r="B532" s="24"/>
      <c r="C532" s="24"/>
      <c r="D532" s="26"/>
      <c r="E532" s="29"/>
      <c r="F532" s="29"/>
      <c r="G532" s="29"/>
      <c r="H532" s="28">
        <f t="shared" si="12"/>
        <v>0</v>
      </c>
      <c r="I532" s="28"/>
      <c r="J532" s="28"/>
      <c r="K532" s="29" t="str">
        <f>IFERROR(VLOOKUP(C532,LISTA.1!A$1:E$25,5,FALSE),"")</f>
        <v/>
      </c>
      <c r="L532" s="29" t="str">
        <f>IFERROR(VLOOKUP(C532,LISTA.1!A$2:E$26,4,FALSE),"")</f>
        <v/>
      </c>
      <c r="M532" s="29"/>
      <c r="N532" s="29"/>
      <c r="O532" s="49"/>
      <c r="P532" s="76"/>
    </row>
    <row r="533" spans="1:16" x14ac:dyDescent="0.3">
      <c r="A533" s="47"/>
      <c r="B533" s="24"/>
      <c r="C533" s="24"/>
      <c r="D533" s="26"/>
      <c r="E533" s="29"/>
      <c r="F533" s="29"/>
      <c r="G533" s="29"/>
      <c r="H533" s="28">
        <f t="shared" si="12"/>
        <v>0</v>
      </c>
      <c r="I533" s="28"/>
      <c r="J533" s="28"/>
      <c r="K533" s="29" t="str">
        <f>IFERROR(VLOOKUP(C533,LISTA.1!A$1:E$25,5,FALSE),"")</f>
        <v/>
      </c>
      <c r="L533" s="29" t="str">
        <f>IFERROR(VLOOKUP(C533,LISTA.1!A$2:E$26,4,FALSE),"")</f>
        <v/>
      </c>
      <c r="M533" s="29"/>
      <c r="N533" s="29"/>
      <c r="O533" s="49"/>
      <c r="P533" s="76"/>
    </row>
    <row r="534" spans="1:16" x14ac:dyDescent="0.3">
      <c r="A534" s="47"/>
      <c r="B534" s="24"/>
      <c r="C534" s="24"/>
      <c r="D534" s="26"/>
      <c r="E534" s="29"/>
      <c r="F534" s="29"/>
      <c r="G534" s="29"/>
      <c r="H534" s="28">
        <f t="shared" si="12"/>
        <v>0</v>
      </c>
      <c r="I534" s="28"/>
      <c r="J534" s="28"/>
      <c r="K534" s="29" t="str">
        <f>IFERROR(VLOOKUP(C534,LISTA.1!A$1:E$25,5,FALSE),"")</f>
        <v/>
      </c>
      <c r="L534" s="29" t="str">
        <f>IFERROR(VLOOKUP(C534,LISTA.1!A$2:E$26,4,FALSE),"")</f>
        <v/>
      </c>
      <c r="M534" s="29"/>
      <c r="N534" s="29"/>
      <c r="O534" s="49"/>
      <c r="P534" s="76"/>
    </row>
    <row r="535" spans="1:16" x14ac:dyDescent="0.3">
      <c r="A535" s="47"/>
      <c r="B535" s="24"/>
      <c r="C535" s="24"/>
      <c r="D535" s="26"/>
      <c r="E535" s="29"/>
      <c r="F535" s="29"/>
      <c r="G535" s="29"/>
      <c r="H535" s="28">
        <f t="shared" si="12"/>
        <v>0</v>
      </c>
      <c r="I535" s="28"/>
      <c r="J535" s="28"/>
      <c r="K535" s="29" t="str">
        <f>IFERROR(VLOOKUP(C535,LISTA.1!A$1:E$25,5,FALSE),"")</f>
        <v/>
      </c>
      <c r="L535" s="29" t="str">
        <f>IFERROR(VLOOKUP(C535,LISTA.1!A$2:E$26,4,FALSE),"")</f>
        <v/>
      </c>
      <c r="M535" s="29"/>
      <c r="N535" s="29"/>
      <c r="O535" s="49"/>
      <c r="P535" s="76"/>
    </row>
    <row r="536" spans="1:16" x14ac:dyDescent="0.3">
      <c r="A536" s="47"/>
      <c r="B536" s="24"/>
      <c r="C536" s="24"/>
      <c r="D536" s="26"/>
      <c r="E536" s="29"/>
      <c r="F536" s="29"/>
      <c r="G536" s="29"/>
      <c r="H536" s="28">
        <f t="shared" si="12"/>
        <v>0</v>
      </c>
      <c r="I536" s="28"/>
      <c r="J536" s="28"/>
      <c r="K536" s="29" t="str">
        <f>IFERROR(VLOOKUP(C536,LISTA.1!A$1:E$25,5,FALSE),"")</f>
        <v/>
      </c>
      <c r="L536" s="29" t="str">
        <f>IFERROR(VLOOKUP(C536,LISTA.1!A$2:E$26,4,FALSE),"")</f>
        <v/>
      </c>
      <c r="M536" s="29"/>
      <c r="N536" s="29"/>
      <c r="O536" s="49"/>
      <c r="P536" s="76"/>
    </row>
    <row r="537" spans="1:16" x14ac:dyDescent="0.3">
      <c r="A537" s="47"/>
      <c r="B537" s="24"/>
      <c r="C537" s="24"/>
      <c r="D537" s="26"/>
      <c r="E537" s="29"/>
      <c r="F537" s="29"/>
      <c r="G537" s="29"/>
      <c r="H537" s="28">
        <f t="shared" si="12"/>
        <v>0</v>
      </c>
      <c r="I537" s="28"/>
      <c r="J537" s="28"/>
      <c r="K537" s="29" t="str">
        <f>IFERROR(VLOOKUP(C537,LISTA.1!A$1:E$25,5,FALSE),"")</f>
        <v/>
      </c>
      <c r="L537" s="29" t="str">
        <f>IFERROR(VLOOKUP(C537,LISTA.1!A$2:E$26,4,FALSE),"")</f>
        <v/>
      </c>
      <c r="M537" s="29"/>
      <c r="N537" s="29"/>
      <c r="O537" s="49"/>
      <c r="P537" s="76"/>
    </row>
    <row r="538" spans="1:16" x14ac:dyDescent="0.3">
      <c r="A538" s="47"/>
      <c r="B538" s="24"/>
      <c r="C538" s="24"/>
      <c r="D538" s="26"/>
      <c r="E538" s="29"/>
      <c r="F538" s="29"/>
      <c r="G538" s="29"/>
      <c r="H538" s="28">
        <f t="shared" si="12"/>
        <v>0</v>
      </c>
      <c r="I538" s="28"/>
      <c r="J538" s="28"/>
      <c r="K538" s="29" t="str">
        <f>IFERROR(VLOOKUP(C538,LISTA.1!A$1:E$25,5,FALSE),"")</f>
        <v/>
      </c>
      <c r="L538" s="29" t="str">
        <f>IFERROR(VLOOKUP(C538,LISTA.1!A$2:E$26,4,FALSE),"")</f>
        <v/>
      </c>
      <c r="M538" s="29"/>
      <c r="N538" s="29"/>
      <c r="O538" s="49"/>
      <c r="P538" s="76"/>
    </row>
    <row r="539" spans="1:16" x14ac:dyDescent="0.3">
      <c r="A539" s="47"/>
      <c r="B539" s="24"/>
      <c r="C539" s="24"/>
      <c r="D539" s="26"/>
      <c r="E539" s="29"/>
      <c r="F539" s="29"/>
      <c r="G539" s="29"/>
      <c r="H539" s="28">
        <f t="shared" si="12"/>
        <v>0</v>
      </c>
      <c r="I539" s="28"/>
      <c r="J539" s="28"/>
      <c r="K539" s="29" t="str">
        <f>IFERROR(VLOOKUP(C539,LISTA.1!A$1:E$25,5,FALSE),"")</f>
        <v/>
      </c>
      <c r="L539" s="29" t="str">
        <f>IFERROR(VLOOKUP(C539,LISTA.1!A$2:E$26,4,FALSE),"")</f>
        <v/>
      </c>
      <c r="M539" s="29"/>
      <c r="N539" s="29"/>
      <c r="O539" s="49"/>
      <c r="P539" s="76"/>
    </row>
    <row r="540" spans="1:16" x14ac:dyDescent="0.3">
      <c r="A540" s="47"/>
      <c r="B540" s="24"/>
      <c r="C540" s="24"/>
      <c r="D540" s="26"/>
      <c r="E540" s="29"/>
      <c r="F540" s="29"/>
      <c r="G540" s="29"/>
      <c r="H540" s="28">
        <f t="shared" si="12"/>
        <v>0</v>
      </c>
      <c r="I540" s="28"/>
      <c r="J540" s="28"/>
      <c r="K540" s="29" t="str">
        <f>IFERROR(VLOOKUP(C540,LISTA.1!A$1:E$25,5,FALSE),"")</f>
        <v/>
      </c>
      <c r="L540" s="29" t="str">
        <f>IFERROR(VLOOKUP(C540,LISTA.1!A$2:E$26,4,FALSE),"")</f>
        <v/>
      </c>
      <c r="M540" s="29"/>
      <c r="N540" s="29"/>
      <c r="O540" s="49"/>
      <c r="P540" s="76"/>
    </row>
    <row r="541" spans="1:16" x14ac:dyDescent="0.3">
      <c r="A541" s="47"/>
      <c r="B541" s="24"/>
      <c r="C541" s="24"/>
      <c r="D541" s="26"/>
      <c r="E541" s="29"/>
      <c r="F541" s="29"/>
      <c r="G541" s="29"/>
      <c r="H541" s="28">
        <f t="shared" si="12"/>
        <v>0</v>
      </c>
      <c r="I541" s="28"/>
      <c r="J541" s="28"/>
      <c r="K541" s="29" t="str">
        <f>IFERROR(VLOOKUP(C541,LISTA.1!A$1:E$25,5,FALSE),"")</f>
        <v/>
      </c>
      <c r="L541" s="29" t="str">
        <f>IFERROR(VLOOKUP(C541,LISTA.1!A$2:E$26,4,FALSE),"")</f>
        <v/>
      </c>
      <c r="M541" s="29"/>
      <c r="N541" s="29"/>
      <c r="O541" s="49"/>
      <c r="P541" s="76"/>
    </row>
    <row r="542" spans="1:16" x14ac:dyDescent="0.3">
      <c r="A542" s="47"/>
      <c r="B542" s="24"/>
      <c r="C542" s="24"/>
      <c r="D542" s="26"/>
      <c r="E542" s="29"/>
      <c r="F542" s="29"/>
      <c r="G542" s="29"/>
      <c r="H542" s="28">
        <f t="shared" si="12"/>
        <v>0</v>
      </c>
      <c r="I542" s="28"/>
      <c r="J542" s="28"/>
      <c r="K542" s="29" t="str">
        <f>IFERROR(VLOOKUP(C542,LISTA.1!A$1:E$25,5,FALSE),"")</f>
        <v/>
      </c>
      <c r="L542" s="29" t="str">
        <f>IFERROR(VLOOKUP(C542,LISTA.1!A$2:E$26,4,FALSE),"")</f>
        <v/>
      </c>
      <c r="M542" s="29"/>
      <c r="N542" s="29"/>
      <c r="O542" s="49"/>
      <c r="P542" s="76"/>
    </row>
    <row r="543" spans="1:16" x14ac:dyDescent="0.3">
      <c r="A543" s="47"/>
      <c r="B543" s="24"/>
      <c r="C543" s="24"/>
      <c r="D543" s="26"/>
      <c r="E543" s="29"/>
      <c r="F543" s="29"/>
      <c r="G543" s="29"/>
      <c r="H543" s="28">
        <f t="shared" si="12"/>
        <v>0</v>
      </c>
      <c r="I543" s="28"/>
      <c r="J543" s="28"/>
      <c r="K543" s="29" t="str">
        <f>IFERROR(VLOOKUP(C543,LISTA.1!A$1:E$25,5,FALSE),"")</f>
        <v/>
      </c>
      <c r="L543" s="29" t="str">
        <f>IFERROR(VLOOKUP(C543,LISTA.1!A$2:E$26,4,FALSE),"")</f>
        <v/>
      </c>
      <c r="M543" s="29"/>
      <c r="N543" s="29"/>
      <c r="O543" s="49"/>
      <c r="P543" s="76"/>
    </row>
    <row r="544" spans="1:16" x14ac:dyDescent="0.3">
      <c r="A544" s="47"/>
      <c r="B544" s="24"/>
      <c r="C544" s="24"/>
      <c r="D544" s="26"/>
      <c r="E544" s="29"/>
      <c r="F544" s="29"/>
      <c r="G544" s="29"/>
      <c r="H544" s="28">
        <f t="shared" si="12"/>
        <v>0</v>
      </c>
      <c r="I544" s="28"/>
      <c r="J544" s="28"/>
      <c r="K544" s="29" t="str">
        <f>IFERROR(VLOOKUP(C544,LISTA.1!A$1:E$25,5,FALSE),"")</f>
        <v/>
      </c>
      <c r="L544" s="29" t="str">
        <f>IFERROR(VLOOKUP(C544,LISTA.1!A$2:E$26,4,FALSE),"")</f>
        <v/>
      </c>
      <c r="M544" s="29"/>
      <c r="N544" s="29"/>
      <c r="O544" s="49"/>
      <c r="P544" s="76"/>
    </row>
    <row r="545" spans="1:16" x14ac:dyDescent="0.3">
      <c r="A545" s="47"/>
      <c r="B545" s="24"/>
      <c r="C545" s="24"/>
      <c r="D545" s="26"/>
      <c r="E545" s="29"/>
      <c r="F545" s="29"/>
      <c r="G545" s="29"/>
      <c r="H545" s="28">
        <f t="shared" si="12"/>
        <v>0</v>
      </c>
      <c r="I545" s="28"/>
      <c r="J545" s="28"/>
      <c r="K545" s="29" t="str">
        <f>IFERROR(VLOOKUP(C545,LISTA.1!A$1:E$25,5,FALSE),"")</f>
        <v/>
      </c>
      <c r="L545" s="29" t="str">
        <f>IFERROR(VLOOKUP(C545,LISTA.1!A$2:E$26,4,FALSE),"")</f>
        <v/>
      </c>
      <c r="M545" s="29"/>
      <c r="N545" s="29"/>
      <c r="O545" s="49"/>
      <c r="P545" s="76"/>
    </row>
    <row r="546" spans="1:16" x14ac:dyDescent="0.3">
      <c r="A546" s="47"/>
      <c r="B546" s="24"/>
      <c r="C546" s="24"/>
      <c r="D546" s="26"/>
      <c r="E546" s="29"/>
      <c r="F546" s="29"/>
      <c r="G546" s="29"/>
      <c r="H546" s="28">
        <f t="shared" si="12"/>
        <v>0</v>
      </c>
      <c r="I546" s="28"/>
      <c r="J546" s="28"/>
      <c r="K546" s="29" t="str">
        <f>IFERROR(VLOOKUP(C546,LISTA.1!A$1:E$25,5,FALSE),"")</f>
        <v/>
      </c>
      <c r="L546" s="29" t="str">
        <f>IFERROR(VLOOKUP(C546,LISTA.1!A$2:E$26,4,FALSE),"")</f>
        <v/>
      </c>
      <c r="M546" s="29"/>
      <c r="N546" s="29"/>
      <c r="O546" s="49"/>
      <c r="P546" s="76"/>
    </row>
    <row r="547" spans="1:16" x14ac:dyDescent="0.3">
      <c r="A547" s="47"/>
      <c r="B547" s="24"/>
      <c r="C547" s="24"/>
      <c r="D547" s="26"/>
      <c r="E547" s="29"/>
      <c r="F547" s="29"/>
      <c r="G547" s="29"/>
      <c r="H547" s="28">
        <f t="shared" si="12"/>
        <v>0</v>
      </c>
      <c r="I547" s="28"/>
      <c r="J547" s="28"/>
      <c r="K547" s="29" t="str">
        <f>IFERROR(VLOOKUP(C547,LISTA.1!A$1:E$25,5,FALSE),"")</f>
        <v/>
      </c>
      <c r="L547" s="29" t="str">
        <f>IFERROR(VLOOKUP(C547,LISTA.1!A$2:E$26,4,FALSE),"")</f>
        <v/>
      </c>
      <c r="M547" s="29"/>
      <c r="N547" s="29"/>
      <c r="O547" s="49"/>
      <c r="P547" s="76"/>
    </row>
    <row r="548" spans="1:16" x14ac:dyDescent="0.3">
      <c r="A548" s="47"/>
      <c r="B548" s="24"/>
      <c r="C548" s="24"/>
      <c r="D548" s="26"/>
      <c r="E548" s="29"/>
      <c r="F548" s="29"/>
      <c r="G548" s="29"/>
      <c r="H548" s="28">
        <f t="shared" si="12"/>
        <v>0</v>
      </c>
      <c r="I548" s="28"/>
      <c r="J548" s="28"/>
      <c r="K548" s="29" t="str">
        <f>IFERROR(VLOOKUP(C548,LISTA.1!A$1:E$25,5,FALSE),"")</f>
        <v/>
      </c>
      <c r="L548" s="29" t="str">
        <f>IFERROR(VLOOKUP(C548,LISTA.1!A$2:E$26,4,FALSE),"")</f>
        <v/>
      </c>
      <c r="M548" s="29"/>
      <c r="N548" s="29"/>
      <c r="O548" s="49"/>
      <c r="P548" s="76"/>
    </row>
    <row r="549" spans="1:16" x14ac:dyDescent="0.3">
      <c r="A549" s="47"/>
      <c r="B549" s="24"/>
      <c r="C549" s="24"/>
      <c r="D549" s="26"/>
      <c r="E549" s="29"/>
      <c r="F549" s="29"/>
      <c r="G549" s="29"/>
      <c r="H549" s="28">
        <f t="shared" si="12"/>
        <v>0</v>
      </c>
      <c r="I549" s="28"/>
      <c r="J549" s="28"/>
      <c r="K549" s="29" t="str">
        <f>IFERROR(VLOOKUP(C549,LISTA.1!A$1:E$25,5,FALSE),"")</f>
        <v/>
      </c>
      <c r="L549" s="29" t="str">
        <f>IFERROR(VLOOKUP(C549,LISTA.1!A$2:E$26,4,FALSE),"")</f>
        <v/>
      </c>
      <c r="M549" s="29"/>
      <c r="N549" s="29"/>
      <c r="O549" s="49"/>
      <c r="P549" s="76"/>
    </row>
    <row r="550" spans="1:16" x14ac:dyDescent="0.3">
      <c r="A550" s="47"/>
      <c r="B550" s="24"/>
      <c r="C550" s="24"/>
      <c r="D550" s="26"/>
      <c r="E550" s="29"/>
      <c r="F550" s="29"/>
      <c r="G550" s="29"/>
      <c r="H550" s="28">
        <f t="shared" si="12"/>
        <v>0</v>
      </c>
      <c r="I550" s="28"/>
      <c r="J550" s="28"/>
      <c r="K550" s="29" t="str">
        <f>IFERROR(VLOOKUP(C550,LISTA.1!A$1:E$25,5,FALSE),"")</f>
        <v/>
      </c>
      <c r="L550" s="29" t="str">
        <f>IFERROR(VLOOKUP(C550,LISTA.1!A$2:E$26,4,FALSE),"")</f>
        <v/>
      </c>
      <c r="M550" s="29"/>
      <c r="N550" s="29"/>
      <c r="O550" s="49"/>
      <c r="P550" s="76"/>
    </row>
    <row r="551" spans="1:16" x14ac:dyDescent="0.3">
      <c r="A551" s="47"/>
      <c r="B551" s="24"/>
      <c r="C551" s="24"/>
      <c r="D551" s="26"/>
      <c r="E551" s="29"/>
      <c r="F551" s="29"/>
      <c r="G551" s="29"/>
      <c r="H551" s="28">
        <f t="shared" si="12"/>
        <v>0</v>
      </c>
      <c r="I551" s="28"/>
      <c r="J551" s="28"/>
      <c r="K551" s="29" t="str">
        <f>IFERROR(VLOOKUP(C551,LISTA.1!A$1:E$25,5,FALSE),"")</f>
        <v/>
      </c>
      <c r="L551" s="29" t="str">
        <f>IFERROR(VLOOKUP(C551,LISTA.1!A$2:E$26,4,FALSE),"")</f>
        <v/>
      </c>
      <c r="M551" s="29"/>
      <c r="N551" s="29"/>
      <c r="O551" s="49"/>
      <c r="P551" s="76"/>
    </row>
    <row r="552" spans="1:16" x14ac:dyDescent="0.3">
      <c r="A552" s="47"/>
      <c r="B552" s="24"/>
      <c r="C552" s="24"/>
      <c r="D552" s="26"/>
      <c r="E552" s="29"/>
      <c r="F552" s="29"/>
      <c r="G552" s="29"/>
      <c r="H552" s="28">
        <f t="shared" si="12"/>
        <v>0</v>
      </c>
      <c r="I552" s="28"/>
      <c r="J552" s="28"/>
      <c r="K552" s="29" t="str">
        <f>IFERROR(VLOOKUP(C552,LISTA.1!A$1:E$25,5,FALSE),"")</f>
        <v/>
      </c>
      <c r="L552" s="29" t="str">
        <f>IFERROR(VLOOKUP(C552,LISTA.1!A$2:E$26,4,FALSE),"")</f>
        <v/>
      </c>
      <c r="M552" s="29"/>
      <c r="N552" s="29"/>
      <c r="O552" s="49"/>
      <c r="P552" s="76"/>
    </row>
    <row r="553" spans="1:16" x14ac:dyDescent="0.3">
      <c r="A553" s="47"/>
      <c r="B553" s="24"/>
      <c r="C553" s="24"/>
      <c r="D553" s="26"/>
      <c r="E553" s="29"/>
      <c r="F553" s="29"/>
      <c r="G553" s="29"/>
      <c r="H553" s="28">
        <f t="shared" si="12"/>
        <v>0</v>
      </c>
      <c r="I553" s="28"/>
      <c r="J553" s="28"/>
      <c r="K553" s="29" t="str">
        <f>IFERROR(VLOOKUP(C553,LISTA.1!A$1:E$25,5,FALSE),"")</f>
        <v/>
      </c>
      <c r="L553" s="29" t="str">
        <f>IFERROR(VLOOKUP(C553,LISTA.1!A$2:E$26,4,FALSE),"")</f>
        <v/>
      </c>
      <c r="M553" s="29"/>
      <c r="N553" s="29"/>
      <c r="O553" s="49"/>
      <c r="P553" s="76"/>
    </row>
    <row r="554" spans="1:16" x14ac:dyDescent="0.3">
      <c r="A554" s="47"/>
      <c r="B554" s="24"/>
      <c r="C554" s="24"/>
      <c r="D554" s="26"/>
      <c r="E554" s="29"/>
      <c r="F554" s="29"/>
      <c r="G554" s="29"/>
      <c r="H554" s="28">
        <f t="shared" si="12"/>
        <v>0</v>
      </c>
      <c r="I554" s="28"/>
      <c r="J554" s="28"/>
      <c r="K554" s="29" t="str">
        <f>IFERROR(VLOOKUP(C554,LISTA.1!A$1:E$25,5,FALSE),"")</f>
        <v/>
      </c>
      <c r="L554" s="29" t="str">
        <f>IFERROR(VLOOKUP(C554,LISTA.1!A$2:E$26,4,FALSE),"")</f>
        <v/>
      </c>
      <c r="M554" s="29"/>
      <c r="N554" s="29"/>
      <c r="O554" s="49"/>
      <c r="P554" s="76"/>
    </row>
    <row r="555" spans="1:16" x14ac:dyDescent="0.3">
      <c r="A555" s="47"/>
      <c r="B555" s="24"/>
      <c r="C555" s="24"/>
      <c r="D555" s="26"/>
      <c r="E555" s="29"/>
      <c r="F555" s="29"/>
      <c r="G555" s="29"/>
      <c r="H555" s="28">
        <f t="shared" si="12"/>
        <v>0</v>
      </c>
      <c r="I555" s="28"/>
      <c r="J555" s="28"/>
      <c r="K555" s="29" t="str">
        <f>IFERROR(VLOOKUP(C555,LISTA.1!A$1:E$25,5,FALSE),"")</f>
        <v/>
      </c>
      <c r="L555" s="29" t="str">
        <f>IFERROR(VLOOKUP(C555,LISTA.1!A$2:E$26,4,FALSE),"")</f>
        <v/>
      </c>
      <c r="M555" s="29"/>
      <c r="N555" s="29"/>
      <c r="O555" s="49"/>
      <c r="P555" s="76"/>
    </row>
    <row r="556" spans="1:16" x14ac:dyDescent="0.3">
      <c r="A556" s="47"/>
      <c r="B556" s="24"/>
      <c r="C556" s="24"/>
      <c r="D556" s="26"/>
      <c r="E556" s="29"/>
      <c r="F556" s="29"/>
      <c r="G556" s="29"/>
      <c r="H556" s="28">
        <f t="shared" si="12"/>
        <v>0</v>
      </c>
      <c r="I556" s="28"/>
      <c r="J556" s="28"/>
      <c r="K556" s="29" t="str">
        <f>IFERROR(VLOOKUP(C556,LISTA.1!A$1:E$25,5,FALSE),"")</f>
        <v/>
      </c>
      <c r="L556" s="29" t="str">
        <f>IFERROR(VLOOKUP(C556,LISTA.1!A$2:E$26,4,FALSE),"")</f>
        <v/>
      </c>
      <c r="M556" s="29"/>
      <c r="N556" s="29"/>
      <c r="O556" s="49"/>
      <c r="P556" s="76"/>
    </row>
    <row r="557" spans="1:16" x14ac:dyDescent="0.3">
      <c r="A557" s="47"/>
      <c r="B557" s="24"/>
      <c r="C557" s="24"/>
      <c r="D557" s="26"/>
      <c r="E557" s="29"/>
      <c r="F557" s="29"/>
      <c r="G557" s="29"/>
      <c r="H557" s="28">
        <f t="shared" si="12"/>
        <v>0</v>
      </c>
      <c r="I557" s="28"/>
      <c r="J557" s="28"/>
      <c r="K557" s="29" t="str">
        <f>IFERROR(VLOOKUP(C557,LISTA.1!A$1:E$25,5,FALSE),"")</f>
        <v/>
      </c>
      <c r="L557" s="29" t="str">
        <f>IFERROR(VLOOKUP(C557,LISTA.1!A$2:E$26,4,FALSE),"")</f>
        <v/>
      </c>
      <c r="M557" s="29"/>
      <c r="N557" s="29"/>
      <c r="O557" s="49"/>
      <c r="P557" s="76"/>
    </row>
    <row r="558" spans="1:16" x14ac:dyDescent="0.3">
      <c r="A558" s="47"/>
      <c r="B558" s="24"/>
      <c r="C558" s="24"/>
      <c r="D558" s="26"/>
      <c r="E558" s="29"/>
      <c r="F558" s="29"/>
      <c r="G558" s="29"/>
      <c r="H558" s="28">
        <f t="shared" si="12"/>
        <v>0</v>
      </c>
      <c r="I558" s="28"/>
      <c r="J558" s="28"/>
      <c r="K558" s="29" t="str">
        <f>IFERROR(VLOOKUP(C558,LISTA.1!A$1:E$25,5,FALSE),"")</f>
        <v/>
      </c>
      <c r="L558" s="29" t="str">
        <f>IFERROR(VLOOKUP(C558,LISTA.1!A$2:E$26,4,FALSE),"")</f>
        <v/>
      </c>
      <c r="M558" s="29"/>
      <c r="N558" s="29"/>
      <c r="O558" s="49"/>
      <c r="P558" s="76"/>
    </row>
    <row r="559" spans="1:16" x14ac:dyDescent="0.3">
      <c r="A559" s="47"/>
      <c r="B559" s="24"/>
      <c r="C559" s="24"/>
      <c r="D559" s="26"/>
      <c r="E559" s="29"/>
      <c r="F559" s="29"/>
      <c r="G559" s="29"/>
      <c r="H559" s="28">
        <f t="shared" si="12"/>
        <v>0</v>
      </c>
      <c r="I559" s="28"/>
      <c r="J559" s="28"/>
      <c r="K559" s="29" t="str">
        <f>IFERROR(VLOOKUP(C559,LISTA.1!A$1:E$25,5,FALSE),"")</f>
        <v/>
      </c>
      <c r="L559" s="29" t="str">
        <f>IFERROR(VLOOKUP(C559,LISTA.1!A$2:E$26,4,FALSE),"")</f>
        <v/>
      </c>
      <c r="M559" s="29"/>
      <c r="N559" s="29"/>
      <c r="O559" s="49"/>
      <c r="P559" s="76"/>
    </row>
    <row r="560" spans="1:16" x14ac:dyDescent="0.3">
      <c r="A560" s="47"/>
      <c r="B560" s="24"/>
      <c r="C560" s="24"/>
      <c r="D560" s="26"/>
      <c r="E560" s="29"/>
      <c r="F560" s="29"/>
      <c r="G560" s="29"/>
      <c r="H560" s="28">
        <f t="shared" si="12"/>
        <v>0</v>
      </c>
      <c r="I560" s="28"/>
      <c r="J560" s="28"/>
      <c r="K560" s="29" t="str">
        <f>IFERROR(VLOOKUP(C560,LISTA.1!A$1:E$25,5,FALSE),"")</f>
        <v/>
      </c>
      <c r="L560" s="29" t="str">
        <f>IFERROR(VLOOKUP(C560,LISTA.1!A$2:E$26,4,FALSE),"")</f>
        <v/>
      </c>
      <c r="M560" s="29"/>
      <c r="N560" s="29"/>
      <c r="O560" s="49"/>
      <c r="P560" s="76"/>
    </row>
    <row r="561" spans="1:16" x14ac:dyDescent="0.3">
      <c r="A561" s="47"/>
      <c r="B561" s="24"/>
      <c r="C561" s="24"/>
      <c r="D561" s="26"/>
      <c r="E561" s="29"/>
      <c r="F561" s="29"/>
      <c r="G561" s="29"/>
      <c r="H561" s="28">
        <f t="shared" si="12"/>
        <v>0</v>
      </c>
      <c r="I561" s="28"/>
      <c r="J561" s="28"/>
      <c r="K561" s="29" t="str">
        <f>IFERROR(VLOOKUP(C561,LISTA.1!A$1:E$25,5,FALSE),"")</f>
        <v/>
      </c>
      <c r="L561" s="29" t="str">
        <f>IFERROR(VLOOKUP(C561,LISTA.1!A$2:E$26,4,FALSE),"")</f>
        <v/>
      </c>
      <c r="M561" s="29"/>
      <c r="N561" s="29"/>
      <c r="O561" s="49"/>
      <c r="P561" s="76"/>
    </row>
    <row r="562" spans="1:16" x14ac:dyDescent="0.3">
      <c r="A562" s="47"/>
      <c r="B562" s="24"/>
      <c r="C562" s="24"/>
      <c r="D562" s="26"/>
      <c r="E562" s="29"/>
      <c r="F562" s="29"/>
      <c r="G562" s="29"/>
      <c r="H562" s="28">
        <f t="shared" si="12"/>
        <v>0</v>
      </c>
      <c r="I562" s="28"/>
      <c r="J562" s="28"/>
      <c r="K562" s="29" t="str">
        <f>IFERROR(VLOOKUP(C562,LISTA.1!A$1:E$25,5,FALSE),"")</f>
        <v/>
      </c>
      <c r="L562" s="29" t="str">
        <f>IFERROR(VLOOKUP(C562,LISTA.1!A$2:E$26,4,FALSE),"")</f>
        <v/>
      </c>
      <c r="M562" s="29"/>
      <c r="N562" s="29"/>
      <c r="O562" s="49"/>
      <c r="P562" s="76"/>
    </row>
    <row r="563" spans="1:16" x14ac:dyDescent="0.3">
      <c r="A563" s="47"/>
      <c r="B563" s="24"/>
      <c r="C563" s="24"/>
      <c r="D563" s="26"/>
      <c r="E563" s="29"/>
      <c r="F563" s="29"/>
      <c r="G563" s="29"/>
      <c r="H563" s="28">
        <f t="shared" si="12"/>
        <v>0</v>
      </c>
      <c r="I563" s="28"/>
      <c r="J563" s="28"/>
      <c r="K563" s="29" t="str">
        <f>IFERROR(VLOOKUP(C563,LISTA.1!A$1:E$25,5,FALSE),"")</f>
        <v/>
      </c>
      <c r="L563" s="29" t="str">
        <f>IFERROR(VLOOKUP(C563,LISTA.1!A$2:E$26,4,FALSE),"")</f>
        <v/>
      </c>
      <c r="M563" s="29"/>
      <c r="N563" s="29"/>
      <c r="O563" s="49"/>
      <c r="P563" s="76"/>
    </row>
    <row r="564" spans="1:16" x14ac:dyDescent="0.3">
      <c r="A564" s="47"/>
      <c r="B564" s="24"/>
      <c r="C564" s="24"/>
      <c r="D564" s="26"/>
      <c r="E564" s="29"/>
      <c r="F564" s="29"/>
      <c r="G564" s="29"/>
      <c r="H564" s="28">
        <f t="shared" si="12"/>
        <v>0</v>
      </c>
      <c r="I564" s="28"/>
      <c r="J564" s="28"/>
      <c r="K564" s="29" t="str">
        <f>IFERROR(VLOOKUP(C564,LISTA.1!A$1:E$25,5,FALSE),"")</f>
        <v/>
      </c>
      <c r="L564" s="29" t="str">
        <f>IFERROR(VLOOKUP(C564,LISTA.1!A$2:E$26,4,FALSE),"")</f>
        <v/>
      </c>
      <c r="M564" s="29"/>
      <c r="N564" s="29"/>
      <c r="O564" s="49"/>
      <c r="P564" s="76"/>
    </row>
    <row r="565" spans="1:16" x14ac:dyDescent="0.3">
      <c r="A565" s="47"/>
      <c r="B565" s="24"/>
      <c r="C565" s="24"/>
      <c r="D565" s="26"/>
      <c r="E565" s="29"/>
      <c r="F565" s="29"/>
      <c r="G565" s="29"/>
      <c r="H565" s="28">
        <f t="shared" si="12"/>
        <v>0</v>
      </c>
      <c r="I565" s="28"/>
      <c r="J565" s="28"/>
      <c r="K565" s="29" t="str">
        <f>IFERROR(VLOOKUP(C565,LISTA.1!A$1:E$25,5,FALSE),"")</f>
        <v/>
      </c>
      <c r="L565" s="29" t="str">
        <f>IFERROR(VLOOKUP(C565,LISTA.1!A$2:E$26,4,FALSE),"")</f>
        <v/>
      </c>
      <c r="M565" s="29"/>
      <c r="N565" s="29"/>
      <c r="O565" s="49"/>
      <c r="P565" s="76"/>
    </row>
    <row r="566" spans="1:16" x14ac:dyDescent="0.3">
      <c r="A566" s="47"/>
      <c r="B566" s="24"/>
      <c r="C566" s="24"/>
      <c r="D566" s="26"/>
      <c r="E566" s="29"/>
      <c r="F566" s="29"/>
      <c r="G566" s="29"/>
      <c r="H566" s="28">
        <f t="shared" si="12"/>
        <v>0</v>
      </c>
      <c r="I566" s="28"/>
      <c r="J566" s="28"/>
      <c r="K566" s="29" t="str">
        <f>IFERROR(VLOOKUP(C566,LISTA.1!A$1:E$25,5,FALSE),"")</f>
        <v/>
      </c>
      <c r="L566" s="29" t="str">
        <f>IFERROR(VLOOKUP(C566,LISTA.1!A$2:E$26,4,FALSE),"")</f>
        <v/>
      </c>
      <c r="M566" s="29"/>
      <c r="N566" s="29"/>
      <c r="O566" s="49"/>
      <c r="P566" s="76"/>
    </row>
    <row r="567" spans="1:16" x14ac:dyDescent="0.3">
      <c r="A567" s="47"/>
      <c r="B567" s="24"/>
      <c r="C567" s="24"/>
      <c r="D567" s="26"/>
      <c r="E567" s="29"/>
      <c r="F567" s="29"/>
      <c r="G567" s="29"/>
      <c r="H567" s="28">
        <f t="shared" si="12"/>
        <v>0</v>
      </c>
      <c r="I567" s="28"/>
      <c r="J567" s="28"/>
      <c r="K567" s="29" t="str">
        <f>IFERROR(VLOOKUP(C567,LISTA.1!A$1:E$25,5,FALSE),"")</f>
        <v/>
      </c>
      <c r="L567" s="29" t="str">
        <f>IFERROR(VLOOKUP(C567,LISTA.1!A$2:E$26,4,FALSE),"")</f>
        <v/>
      </c>
      <c r="M567" s="29"/>
      <c r="N567" s="29"/>
      <c r="O567" s="49"/>
      <c r="P567" s="76"/>
    </row>
    <row r="568" spans="1:16" x14ac:dyDescent="0.3">
      <c r="A568" s="47"/>
      <c r="B568" s="24"/>
      <c r="C568" s="24"/>
      <c r="D568" s="26"/>
      <c r="E568" s="29"/>
      <c r="F568" s="29"/>
      <c r="G568" s="29"/>
      <c r="H568" s="28">
        <f t="shared" si="12"/>
        <v>0</v>
      </c>
      <c r="I568" s="28"/>
      <c r="J568" s="28"/>
      <c r="K568" s="29" t="str">
        <f>IFERROR(VLOOKUP(C568,LISTA.1!A$1:E$25,5,FALSE),"")</f>
        <v/>
      </c>
      <c r="L568" s="29" t="str">
        <f>IFERROR(VLOOKUP(C568,LISTA.1!A$2:E$26,4,FALSE),"")</f>
        <v/>
      </c>
      <c r="M568" s="29"/>
      <c r="N568" s="29"/>
      <c r="O568" s="49"/>
      <c r="P568" s="76"/>
    </row>
    <row r="569" spans="1:16" x14ac:dyDescent="0.3">
      <c r="A569" s="47"/>
      <c r="B569" s="24"/>
      <c r="C569" s="24"/>
      <c r="D569" s="26"/>
      <c r="E569" s="29"/>
      <c r="F569" s="29"/>
      <c r="G569" s="29"/>
      <c r="H569" s="28">
        <f t="shared" si="12"/>
        <v>0</v>
      </c>
      <c r="I569" s="28"/>
      <c r="J569" s="28"/>
      <c r="K569" s="29" t="str">
        <f>IFERROR(VLOOKUP(C569,LISTA.1!A$1:E$25,5,FALSE),"")</f>
        <v/>
      </c>
      <c r="L569" s="29" t="str">
        <f>IFERROR(VLOOKUP(C569,LISTA.1!A$2:E$26,4,FALSE),"")</f>
        <v/>
      </c>
      <c r="M569" s="29"/>
      <c r="N569" s="29"/>
      <c r="O569" s="49"/>
      <c r="P569" s="76"/>
    </row>
    <row r="570" spans="1:16" x14ac:dyDescent="0.3">
      <c r="A570" s="47"/>
      <c r="B570" s="24"/>
      <c r="C570" s="24"/>
      <c r="D570" s="26"/>
      <c r="E570" s="29"/>
      <c r="F570" s="29"/>
      <c r="G570" s="29"/>
      <c r="H570" s="28">
        <f t="shared" si="12"/>
        <v>0</v>
      </c>
      <c r="I570" s="28"/>
      <c r="J570" s="28"/>
      <c r="K570" s="29" t="str">
        <f>IFERROR(VLOOKUP(C570,LISTA.1!A$1:E$25,5,FALSE),"")</f>
        <v/>
      </c>
      <c r="L570" s="29" t="str">
        <f>IFERROR(VLOOKUP(C570,LISTA.1!A$2:E$26,4,FALSE),"")</f>
        <v/>
      </c>
      <c r="M570" s="29"/>
      <c r="N570" s="29"/>
      <c r="O570" s="49"/>
      <c r="P570" s="76"/>
    </row>
    <row r="571" spans="1:16" x14ac:dyDescent="0.3">
      <c r="A571" s="47"/>
      <c r="B571" s="24"/>
      <c r="C571" s="24"/>
      <c r="D571" s="26"/>
      <c r="E571" s="29"/>
      <c r="F571" s="29"/>
      <c r="G571" s="29"/>
      <c r="H571" s="28">
        <f t="shared" si="12"/>
        <v>0</v>
      </c>
      <c r="I571" s="28"/>
      <c r="J571" s="28"/>
      <c r="K571" s="29" t="str">
        <f>IFERROR(VLOOKUP(C571,LISTA.1!A$1:E$25,5,FALSE),"")</f>
        <v/>
      </c>
      <c r="L571" s="29" t="str">
        <f>IFERROR(VLOOKUP(C571,LISTA.1!A$2:E$26,4,FALSE),"")</f>
        <v/>
      </c>
      <c r="M571" s="29"/>
      <c r="N571" s="29"/>
      <c r="O571" s="49"/>
      <c r="P571" s="76"/>
    </row>
    <row r="572" spans="1:16" x14ac:dyDescent="0.3">
      <c r="A572" s="47"/>
      <c r="B572" s="24"/>
      <c r="C572" s="24"/>
      <c r="D572" s="26"/>
      <c r="E572" s="29"/>
      <c r="F572" s="29"/>
      <c r="G572" s="29"/>
      <c r="H572" s="28">
        <f t="shared" si="12"/>
        <v>0</v>
      </c>
      <c r="I572" s="28"/>
      <c r="J572" s="28"/>
      <c r="K572" s="29" t="str">
        <f>IFERROR(VLOOKUP(C572,LISTA.1!A$1:E$25,5,FALSE),"")</f>
        <v/>
      </c>
      <c r="L572" s="29" t="str">
        <f>IFERROR(VLOOKUP(C572,LISTA.1!A$2:E$26,4,FALSE),"")</f>
        <v/>
      </c>
      <c r="M572" s="29"/>
      <c r="N572" s="29"/>
      <c r="O572" s="49"/>
      <c r="P572" s="76"/>
    </row>
    <row r="573" spans="1:16" x14ac:dyDescent="0.3">
      <c r="A573" s="47"/>
      <c r="B573" s="24"/>
      <c r="C573" s="24"/>
      <c r="D573" s="26"/>
      <c r="E573" s="29"/>
      <c r="F573" s="29"/>
      <c r="G573" s="29"/>
      <c r="H573" s="28">
        <f t="shared" si="12"/>
        <v>0</v>
      </c>
      <c r="I573" s="28"/>
      <c r="J573" s="28"/>
      <c r="K573" s="29" t="str">
        <f>IFERROR(VLOOKUP(C573,LISTA.1!A$1:E$25,5,FALSE),"")</f>
        <v/>
      </c>
      <c r="L573" s="29" t="str">
        <f>IFERROR(VLOOKUP(C573,LISTA.1!A$2:E$26,4,FALSE),"")</f>
        <v/>
      </c>
      <c r="M573" s="29"/>
      <c r="N573" s="29"/>
      <c r="O573" s="49"/>
      <c r="P573" s="76"/>
    </row>
    <row r="574" spans="1:16" x14ac:dyDescent="0.3">
      <c r="A574" s="47"/>
      <c r="B574" s="24"/>
      <c r="C574" s="24"/>
      <c r="D574" s="26"/>
      <c r="E574" s="29"/>
      <c r="F574" s="29"/>
      <c r="G574" s="29"/>
      <c r="H574" s="28">
        <f t="shared" si="12"/>
        <v>0</v>
      </c>
      <c r="I574" s="28"/>
      <c r="J574" s="28"/>
      <c r="K574" s="29" t="str">
        <f>IFERROR(VLOOKUP(C574,LISTA.1!A$1:E$25,5,FALSE),"")</f>
        <v/>
      </c>
      <c r="L574" s="29" t="str">
        <f>IFERROR(VLOOKUP(C574,LISTA.1!A$2:E$26,4,FALSE),"")</f>
        <v/>
      </c>
      <c r="M574" s="29"/>
      <c r="N574" s="29"/>
      <c r="O574" s="49"/>
      <c r="P574" s="76"/>
    </row>
    <row r="575" spans="1:16" x14ac:dyDescent="0.3">
      <c r="A575" s="47"/>
      <c r="B575" s="24"/>
      <c r="C575" s="24"/>
      <c r="D575" s="26"/>
      <c r="E575" s="29"/>
      <c r="F575" s="29"/>
      <c r="G575" s="29"/>
      <c r="H575" s="28">
        <f t="shared" si="12"/>
        <v>0</v>
      </c>
      <c r="I575" s="28"/>
      <c r="J575" s="28"/>
      <c r="K575" s="29" t="str">
        <f>IFERROR(VLOOKUP(C575,LISTA.1!A$1:E$25,5,FALSE),"")</f>
        <v/>
      </c>
      <c r="L575" s="29" t="str">
        <f>IFERROR(VLOOKUP(C575,LISTA.1!A$2:E$26,4,FALSE),"")</f>
        <v/>
      </c>
      <c r="M575" s="29"/>
      <c r="N575" s="29"/>
      <c r="O575" s="49"/>
      <c r="P575" s="76"/>
    </row>
    <row r="576" spans="1:16" x14ac:dyDescent="0.3">
      <c r="A576" s="47"/>
      <c r="B576" s="24"/>
      <c r="C576" s="24"/>
      <c r="D576" s="26"/>
      <c r="E576" s="29"/>
      <c r="F576" s="29"/>
      <c r="G576" s="29"/>
      <c r="H576" s="28">
        <f t="shared" si="12"/>
        <v>0</v>
      </c>
      <c r="I576" s="28"/>
      <c r="J576" s="28"/>
      <c r="K576" s="29" t="str">
        <f>IFERROR(VLOOKUP(C576,LISTA.1!A$1:E$25,5,FALSE),"")</f>
        <v/>
      </c>
      <c r="L576" s="29" t="str">
        <f>IFERROR(VLOOKUP(C576,LISTA.1!A$2:E$26,4,FALSE),"")</f>
        <v/>
      </c>
      <c r="M576" s="29"/>
      <c r="N576" s="29"/>
      <c r="O576" s="49"/>
      <c r="P576" s="76"/>
    </row>
    <row r="577" spans="1:16" x14ac:dyDescent="0.3">
      <c r="A577" s="47"/>
      <c r="B577" s="24"/>
      <c r="C577" s="24"/>
      <c r="D577" s="26"/>
      <c r="E577" s="29"/>
      <c r="F577" s="29"/>
      <c r="G577" s="29"/>
      <c r="H577" s="28">
        <f t="shared" si="12"/>
        <v>0</v>
      </c>
      <c r="I577" s="28"/>
      <c r="J577" s="28"/>
      <c r="K577" s="29" t="str">
        <f>IFERROR(VLOOKUP(C577,LISTA.1!A$1:E$25,5,FALSE),"")</f>
        <v/>
      </c>
      <c r="L577" s="29" t="str">
        <f>IFERROR(VLOOKUP(C577,LISTA.1!A$2:E$26,4,FALSE),"")</f>
        <v/>
      </c>
      <c r="M577" s="29"/>
      <c r="N577" s="29"/>
      <c r="O577" s="49"/>
      <c r="P577" s="76"/>
    </row>
    <row r="578" spans="1:16" x14ac:dyDescent="0.3">
      <c r="A578" s="47"/>
      <c r="B578" s="24"/>
      <c r="C578" s="24"/>
      <c r="D578" s="26"/>
      <c r="E578" s="29"/>
      <c r="F578" s="29"/>
      <c r="G578" s="29"/>
      <c r="H578" s="28">
        <f t="shared" si="12"/>
        <v>0</v>
      </c>
      <c r="I578" s="28"/>
      <c r="J578" s="28"/>
      <c r="K578" s="29" t="str">
        <f>IFERROR(VLOOKUP(C578,LISTA.1!A$1:E$25,5,FALSE),"")</f>
        <v/>
      </c>
      <c r="L578" s="29" t="str">
        <f>IFERROR(VLOOKUP(C578,LISTA.1!A$2:E$26,4,FALSE),"")</f>
        <v/>
      </c>
      <c r="M578" s="29"/>
      <c r="N578" s="29"/>
      <c r="O578" s="49"/>
      <c r="P578" s="76"/>
    </row>
    <row r="579" spans="1:16" x14ac:dyDescent="0.3">
      <c r="A579" s="47"/>
      <c r="B579" s="24"/>
      <c r="C579" s="24"/>
      <c r="D579" s="26"/>
      <c r="E579" s="29"/>
      <c r="F579" s="29"/>
      <c r="G579" s="29"/>
      <c r="H579" s="28">
        <f t="shared" si="12"/>
        <v>0</v>
      </c>
      <c r="I579" s="28"/>
      <c r="J579" s="28"/>
      <c r="K579" s="29" t="str">
        <f>IFERROR(VLOOKUP(C579,LISTA.1!A$1:E$25,5,FALSE),"")</f>
        <v/>
      </c>
      <c r="L579" s="29" t="str">
        <f>IFERROR(VLOOKUP(C579,LISTA.1!A$2:E$26,4,FALSE),"")</f>
        <v/>
      </c>
      <c r="M579" s="29"/>
      <c r="N579" s="29"/>
      <c r="O579" s="49"/>
      <c r="P579" s="76"/>
    </row>
    <row r="580" spans="1:16" x14ac:dyDescent="0.3">
      <c r="A580" s="47"/>
      <c r="B580" s="24"/>
      <c r="C580" s="24"/>
      <c r="D580" s="26"/>
      <c r="E580" s="29"/>
      <c r="F580" s="29"/>
      <c r="G580" s="29"/>
      <c r="H580" s="28">
        <f t="shared" si="12"/>
        <v>0</v>
      </c>
      <c r="I580" s="28"/>
      <c r="J580" s="28"/>
      <c r="K580" s="29" t="str">
        <f>IFERROR(VLOOKUP(C580,LISTA.1!A$1:E$25,5,FALSE),"")</f>
        <v/>
      </c>
      <c r="L580" s="29" t="str">
        <f>IFERROR(VLOOKUP(C580,LISTA.1!A$2:E$26,4,FALSE),"")</f>
        <v/>
      </c>
      <c r="M580" s="29"/>
      <c r="N580" s="29"/>
      <c r="O580" s="49"/>
      <c r="P580" s="76"/>
    </row>
    <row r="581" spans="1:16" x14ac:dyDescent="0.3">
      <c r="A581" s="47"/>
      <c r="B581" s="24"/>
      <c r="C581" s="24"/>
      <c r="D581" s="26"/>
      <c r="E581" s="29"/>
      <c r="F581" s="29"/>
      <c r="G581" s="29"/>
      <c r="H581" s="28">
        <f t="shared" si="12"/>
        <v>0</v>
      </c>
      <c r="I581" s="28"/>
      <c r="J581" s="28"/>
      <c r="K581" s="29" t="str">
        <f>IFERROR(VLOOKUP(C581,LISTA.1!A$1:E$25,5,FALSE),"")</f>
        <v/>
      </c>
      <c r="L581" s="29" t="str">
        <f>IFERROR(VLOOKUP(C581,LISTA.1!A$2:E$26,4,FALSE),"")</f>
        <v/>
      </c>
      <c r="M581" s="29"/>
      <c r="N581" s="29"/>
      <c r="O581" s="49"/>
      <c r="P581" s="76"/>
    </row>
    <row r="582" spans="1:16" x14ac:dyDescent="0.3">
      <c r="A582" s="47"/>
      <c r="B582" s="24"/>
      <c r="C582" s="24"/>
      <c r="D582" s="26"/>
      <c r="E582" s="29"/>
      <c r="F582" s="29"/>
      <c r="G582" s="29"/>
      <c r="H582" s="28">
        <f t="shared" ref="H582:H645" si="13">G582/3.785</f>
        <v>0</v>
      </c>
      <c r="I582" s="28"/>
      <c r="J582" s="28"/>
      <c r="K582" s="29" t="str">
        <f>IFERROR(VLOOKUP(C582,LISTA.1!A$1:E$25,5,FALSE),"")</f>
        <v/>
      </c>
      <c r="L582" s="29" t="str">
        <f>IFERROR(VLOOKUP(C582,LISTA.1!A$2:E$26,4,FALSE),"")</f>
        <v/>
      </c>
      <c r="M582" s="29"/>
      <c r="N582" s="29"/>
      <c r="O582" s="49"/>
      <c r="P582" s="76"/>
    </row>
    <row r="583" spans="1:16" x14ac:dyDescent="0.3">
      <c r="A583" s="47"/>
      <c r="B583" s="24"/>
      <c r="C583" s="24"/>
      <c r="D583" s="26"/>
      <c r="E583" s="29"/>
      <c r="F583" s="29"/>
      <c r="G583" s="29"/>
      <c r="H583" s="28">
        <f t="shared" si="13"/>
        <v>0</v>
      </c>
      <c r="I583" s="28"/>
      <c r="J583" s="28"/>
      <c r="K583" s="29" t="str">
        <f>IFERROR(VLOOKUP(C583,LISTA.1!A$1:E$25,5,FALSE),"")</f>
        <v/>
      </c>
      <c r="L583" s="29" t="str">
        <f>IFERROR(VLOOKUP(C583,LISTA.1!A$2:E$26,4,FALSE),"")</f>
        <v/>
      </c>
      <c r="M583" s="29"/>
      <c r="N583" s="29"/>
      <c r="O583" s="49"/>
      <c r="P583" s="76"/>
    </row>
    <row r="584" spans="1:16" x14ac:dyDescent="0.3">
      <c r="A584" s="47"/>
      <c r="B584" s="24"/>
      <c r="C584" s="24"/>
      <c r="D584" s="26"/>
      <c r="E584" s="29"/>
      <c r="F584" s="29"/>
      <c r="G584" s="29"/>
      <c r="H584" s="28">
        <f t="shared" si="13"/>
        <v>0</v>
      </c>
      <c r="I584" s="28"/>
      <c r="J584" s="28"/>
      <c r="K584" s="29" t="str">
        <f>IFERROR(VLOOKUP(C584,LISTA.1!A$1:E$25,5,FALSE),"")</f>
        <v/>
      </c>
      <c r="L584" s="29" t="str">
        <f>IFERROR(VLOOKUP(C584,LISTA.1!A$2:E$26,4,FALSE),"")</f>
        <v/>
      </c>
      <c r="M584" s="29"/>
      <c r="N584" s="29"/>
      <c r="O584" s="49"/>
      <c r="P584" s="76"/>
    </row>
    <row r="585" spans="1:16" x14ac:dyDescent="0.3">
      <c r="A585" s="47"/>
      <c r="B585" s="24"/>
      <c r="C585" s="24"/>
      <c r="D585" s="26"/>
      <c r="E585" s="29"/>
      <c r="F585" s="29"/>
      <c r="G585" s="29"/>
      <c r="H585" s="28">
        <f t="shared" si="13"/>
        <v>0</v>
      </c>
      <c r="I585" s="28"/>
      <c r="J585" s="28"/>
      <c r="K585" s="29" t="str">
        <f>IFERROR(VLOOKUP(C585,LISTA.1!A$1:E$25,5,FALSE),"")</f>
        <v/>
      </c>
      <c r="L585" s="29" t="str">
        <f>IFERROR(VLOOKUP(C585,LISTA.1!A$2:E$26,4,FALSE),"")</f>
        <v/>
      </c>
      <c r="M585" s="29"/>
      <c r="N585" s="29"/>
      <c r="O585" s="49"/>
      <c r="P585" s="76"/>
    </row>
    <row r="586" spans="1:16" x14ac:dyDescent="0.3">
      <c r="A586" s="47"/>
      <c r="B586" s="24"/>
      <c r="C586" s="24"/>
      <c r="D586" s="26"/>
      <c r="E586" s="29"/>
      <c r="F586" s="29"/>
      <c r="G586" s="29"/>
      <c r="H586" s="28">
        <f t="shared" si="13"/>
        <v>0</v>
      </c>
      <c r="I586" s="28"/>
      <c r="J586" s="28"/>
      <c r="K586" s="29" t="str">
        <f>IFERROR(VLOOKUP(C586,LISTA.1!A$1:E$25,5,FALSE),"")</f>
        <v/>
      </c>
      <c r="L586" s="29" t="str">
        <f>IFERROR(VLOOKUP(C586,LISTA.1!A$2:E$26,4,FALSE),"")</f>
        <v/>
      </c>
      <c r="M586" s="29"/>
      <c r="N586" s="29"/>
      <c r="O586" s="49"/>
      <c r="P586" s="76"/>
    </row>
    <row r="587" spans="1:16" x14ac:dyDescent="0.3">
      <c r="A587" s="47"/>
      <c r="B587" s="24"/>
      <c r="C587" s="24"/>
      <c r="D587" s="26"/>
      <c r="E587" s="29"/>
      <c r="F587" s="29"/>
      <c r="G587" s="29"/>
      <c r="H587" s="28">
        <f t="shared" si="13"/>
        <v>0</v>
      </c>
      <c r="I587" s="28"/>
      <c r="J587" s="28"/>
      <c r="K587" s="29" t="str">
        <f>IFERROR(VLOOKUP(C587,LISTA.1!A$1:E$25,5,FALSE),"")</f>
        <v/>
      </c>
      <c r="L587" s="29" t="str">
        <f>IFERROR(VLOOKUP(C587,LISTA.1!A$2:E$26,4,FALSE),"")</f>
        <v/>
      </c>
      <c r="M587" s="29"/>
      <c r="N587" s="29"/>
      <c r="O587" s="49"/>
      <c r="P587" s="76"/>
    </row>
    <row r="588" spans="1:16" x14ac:dyDescent="0.3">
      <c r="A588" s="47"/>
      <c r="B588" s="24"/>
      <c r="C588" s="24"/>
      <c r="D588" s="26"/>
      <c r="E588" s="29"/>
      <c r="F588" s="29"/>
      <c r="G588" s="29"/>
      <c r="H588" s="28">
        <f t="shared" si="13"/>
        <v>0</v>
      </c>
      <c r="I588" s="28"/>
      <c r="J588" s="28"/>
      <c r="K588" s="29" t="str">
        <f>IFERROR(VLOOKUP(C588,LISTA.1!A$1:E$25,5,FALSE),"")</f>
        <v/>
      </c>
      <c r="L588" s="29" t="str">
        <f>IFERROR(VLOOKUP(C588,LISTA.1!A$2:E$26,4,FALSE),"")</f>
        <v/>
      </c>
      <c r="M588" s="29"/>
      <c r="N588" s="29"/>
      <c r="O588" s="49"/>
      <c r="P588" s="76"/>
    </row>
    <row r="589" spans="1:16" x14ac:dyDescent="0.3">
      <c r="A589" s="47"/>
      <c r="B589" s="24"/>
      <c r="C589" s="24"/>
      <c r="D589" s="26"/>
      <c r="E589" s="29"/>
      <c r="F589" s="29"/>
      <c r="G589" s="29"/>
      <c r="H589" s="28">
        <f t="shared" si="13"/>
        <v>0</v>
      </c>
      <c r="I589" s="28"/>
      <c r="J589" s="28"/>
      <c r="K589" s="29" t="str">
        <f>IFERROR(VLOOKUP(C589,LISTA.1!A$1:E$25,5,FALSE),"")</f>
        <v/>
      </c>
      <c r="L589" s="29" t="str">
        <f>IFERROR(VLOOKUP(C589,LISTA.1!A$2:E$26,4,FALSE),"")</f>
        <v/>
      </c>
      <c r="M589" s="29"/>
      <c r="N589" s="29"/>
      <c r="O589" s="49"/>
      <c r="P589" s="76"/>
    </row>
    <row r="590" spans="1:16" x14ac:dyDescent="0.3">
      <c r="A590" s="47"/>
      <c r="B590" s="24"/>
      <c r="C590" s="24"/>
      <c r="D590" s="26"/>
      <c r="E590" s="29"/>
      <c r="F590" s="29"/>
      <c r="G590" s="29"/>
      <c r="H590" s="28">
        <f t="shared" si="13"/>
        <v>0</v>
      </c>
      <c r="I590" s="28"/>
      <c r="J590" s="28"/>
      <c r="K590" s="29" t="str">
        <f>IFERROR(VLOOKUP(C590,LISTA.1!A$1:E$25,5,FALSE),"")</f>
        <v/>
      </c>
      <c r="L590" s="29" t="str">
        <f>IFERROR(VLOOKUP(C590,LISTA.1!A$2:E$26,4,FALSE),"")</f>
        <v/>
      </c>
      <c r="M590" s="29"/>
      <c r="N590" s="29"/>
      <c r="O590" s="49"/>
      <c r="P590" s="76"/>
    </row>
    <row r="591" spans="1:16" x14ac:dyDescent="0.3">
      <c r="A591" s="47"/>
      <c r="B591" s="24"/>
      <c r="C591" s="24"/>
      <c r="D591" s="26"/>
      <c r="E591" s="29"/>
      <c r="F591" s="29"/>
      <c r="G591" s="29"/>
      <c r="H591" s="28">
        <f t="shared" si="13"/>
        <v>0</v>
      </c>
      <c r="I591" s="28"/>
      <c r="J591" s="28"/>
      <c r="K591" s="29" t="str">
        <f>IFERROR(VLOOKUP(C591,LISTA.1!A$1:E$25,5,FALSE),"")</f>
        <v/>
      </c>
      <c r="L591" s="29" t="str">
        <f>IFERROR(VLOOKUP(C591,LISTA.1!A$2:E$26,4,FALSE),"")</f>
        <v/>
      </c>
      <c r="M591" s="29"/>
      <c r="N591" s="29"/>
      <c r="O591" s="49"/>
      <c r="P591" s="76"/>
    </row>
    <row r="592" spans="1:16" x14ac:dyDescent="0.3">
      <c r="A592" s="47"/>
      <c r="B592" s="24"/>
      <c r="C592" s="24"/>
      <c r="D592" s="26"/>
      <c r="E592" s="29"/>
      <c r="F592" s="29"/>
      <c r="G592" s="29"/>
      <c r="H592" s="28">
        <f t="shared" si="13"/>
        <v>0</v>
      </c>
      <c r="I592" s="28"/>
      <c r="J592" s="28"/>
      <c r="K592" s="29" t="str">
        <f>IFERROR(VLOOKUP(C592,LISTA.1!A$1:E$25,5,FALSE),"")</f>
        <v/>
      </c>
      <c r="L592" s="29" t="str">
        <f>IFERROR(VLOOKUP(C592,LISTA.1!A$2:E$26,4,FALSE),"")</f>
        <v/>
      </c>
      <c r="M592" s="29"/>
      <c r="N592" s="29"/>
      <c r="O592" s="49"/>
      <c r="P592" s="76"/>
    </row>
    <row r="593" spans="1:16" x14ac:dyDescent="0.3">
      <c r="A593" s="47"/>
      <c r="B593" s="24"/>
      <c r="C593" s="24"/>
      <c r="D593" s="26"/>
      <c r="E593" s="29"/>
      <c r="F593" s="29"/>
      <c r="G593" s="29"/>
      <c r="H593" s="28">
        <f t="shared" si="13"/>
        <v>0</v>
      </c>
      <c r="I593" s="28"/>
      <c r="J593" s="28"/>
      <c r="K593" s="29" t="str">
        <f>IFERROR(VLOOKUP(C593,LISTA.1!A$1:E$25,5,FALSE),"")</f>
        <v/>
      </c>
      <c r="L593" s="29" t="str">
        <f>IFERROR(VLOOKUP(C593,LISTA.1!A$2:E$26,4,FALSE),"")</f>
        <v/>
      </c>
      <c r="M593" s="29"/>
      <c r="N593" s="29"/>
      <c r="O593" s="49"/>
      <c r="P593" s="76"/>
    </row>
    <row r="594" spans="1:16" x14ac:dyDescent="0.3">
      <c r="A594" s="47"/>
      <c r="B594" s="24"/>
      <c r="C594" s="24"/>
      <c r="D594" s="26"/>
      <c r="E594" s="29"/>
      <c r="F594" s="29"/>
      <c r="G594" s="29"/>
      <c r="H594" s="28">
        <f t="shared" si="13"/>
        <v>0</v>
      </c>
      <c r="I594" s="28"/>
      <c r="J594" s="28"/>
      <c r="K594" s="29" t="str">
        <f>IFERROR(VLOOKUP(C594,LISTA.1!A$1:E$25,5,FALSE),"")</f>
        <v/>
      </c>
      <c r="L594" s="29" t="str">
        <f>IFERROR(VLOOKUP(C594,LISTA.1!A$2:E$26,4,FALSE),"")</f>
        <v/>
      </c>
      <c r="M594" s="29"/>
      <c r="N594" s="29"/>
      <c r="O594" s="49"/>
      <c r="P594" s="76"/>
    </row>
    <row r="595" spans="1:16" x14ac:dyDescent="0.3">
      <c r="A595" s="47"/>
      <c r="B595" s="24"/>
      <c r="C595" s="24"/>
      <c r="D595" s="26"/>
      <c r="E595" s="29"/>
      <c r="F595" s="29"/>
      <c r="G595" s="29"/>
      <c r="H595" s="28">
        <f t="shared" si="13"/>
        <v>0</v>
      </c>
      <c r="I595" s="28"/>
      <c r="J595" s="28"/>
      <c r="K595" s="29" t="str">
        <f>IFERROR(VLOOKUP(C595,LISTA.1!A$1:E$25,5,FALSE),"")</f>
        <v/>
      </c>
      <c r="L595" s="29" t="str">
        <f>IFERROR(VLOOKUP(C595,LISTA.1!A$2:E$26,4,FALSE),"")</f>
        <v/>
      </c>
      <c r="M595" s="29"/>
      <c r="N595" s="29"/>
      <c r="O595" s="49"/>
      <c r="P595" s="76"/>
    </row>
    <row r="596" spans="1:16" x14ac:dyDescent="0.3">
      <c r="A596" s="47"/>
      <c r="B596" s="24"/>
      <c r="C596" s="24"/>
      <c r="D596" s="26"/>
      <c r="E596" s="29"/>
      <c r="F596" s="29"/>
      <c r="G596" s="29"/>
      <c r="H596" s="28">
        <f t="shared" si="13"/>
        <v>0</v>
      </c>
      <c r="I596" s="28"/>
      <c r="J596" s="28"/>
      <c r="K596" s="29" t="str">
        <f>IFERROR(VLOOKUP(C596,LISTA.1!A$1:E$25,5,FALSE),"")</f>
        <v/>
      </c>
      <c r="L596" s="29" t="str">
        <f>IFERROR(VLOOKUP(C596,LISTA.1!A$2:E$26,4,FALSE),"")</f>
        <v/>
      </c>
      <c r="M596" s="29"/>
      <c r="N596" s="29"/>
      <c r="O596" s="49"/>
      <c r="P596" s="76"/>
    </row>
    <row r="597" spans="1:16" x14ac:dyDescent="0.3">
      <c r="A597" s="47"/>
      <c r="B597" s="24"/>
      <c r="C597" s="24"/>
      <c r="D597" s="26"/>
      <c r="E597" s="29"/>
      <c r="F597" s="29"/>
      <c r="G597" s="29"/>
      <c r="H597" s="28">
        <f t="shared" si="13"/>
        <v>0</v>
      </c>
      <c r="I597" s="28"/>
      <c r="J597" s="28"/>
      <c r="K597" s="29" t="str">
        <f>IFERROR(VLOOKUP(C597,LISTA.1!A$1:E$25,5,FALSE),"")</f>
        <v/>
      </c>
      <c r="L597" s="29" t="str">
        <f>IFERROR(VLOOKUP(C597,LISTA.1!A$2:E$26,4,FALSE),"")</f>
        <v/>
      </c>
      <c r="M597" s="29"/>
      <c r="N597" s="29"/>
      <c r="O597" s="49"/>
      <c r="P597" s="76"/>
    </row>
    <row r="598" spans="1:16" x14ac:dyDescent="0.3">
      <c r="A598" s="47"/>
      <c r="B598" s="24"/>
      <c r="C598" s="24"/>
      <c r="D598" s="26"/>
      <c r="E598" s="29"/>
      <c r="F598" s="29"/>
      <c r="G598" s="29"/>
      <c r="H598" s="28">
        <f t="shared" si="13"/>
        <v>0</v>
      </c>
      <c r="I598" s="28"/>
      <c r="J598" s="28"/>
      <c r="K598" s="29" t="str">
        <f>IFERROR(VLOOKUP(C598,LISTA.1!A$1:E$25,5,FALSE),"")</f>
        <v/>
      </c>
      <c r="L598" s="29" t="str">
        <f>IFERROR(VLOOKUP(C598,LISTA.1!A$2:E$26,4,FALSE),"")</f>
        <v/>
      </c>
      <c r="M598" s="29"/>
      <c r="N598" s="29"/>
      <c r="O598" s="49"/>
      <c r="P598" s="76"/>
    </row>
    <row r="599" spans="1:16" x14ac:dyDescent="0.3">
      <c r="A599" s="47"/>
      <c r="B599" s="24"/>
      <c r="C599" s="24"/>
      <c r="D599" s="26"/>
      <c r="E599" s="29"/>
      <c r="F599" s="29"/>
      <c r="G599" s="29"/>
      <c r="H599" s="28">
        <f t="shared" si="13"/>
        <v>0</v>
      </c>
      <c r="I599" s="28"/>
      <c r="J599" s="28"/>
      <c r="K599" s="29" t="str">
        <f>IFERROR(VLOOKUP(C599,LISTA.1!A$1:E$25,5,FALSE),"")</f>
        <v/>
      </c>
      <c r="L599" s="29" t="str">
        <f>IFERROR(VLOOKUP(C599,LISTA.1!A$2:E$26,4,FALSE),"")</f>
        <v/>
      </c>
      <c r="M599" s="29"/>
      <c r="N599" s="29"/>
      <c r="O599" s="49"/>
      <c r="P599" s="76"/>
    </row>
    <row r="600" spans="1:16" x14ac:dyDescent="0.3">
      <c r="A600" s="47"/>
      <c r="B600" s="24"/>
      <c r="C600" s="24"/>
      <c r="D600" s="26"/>
      <c r="E600" s="29"/>
      <c r="F600" s="29"/>
      <c r="G600" s="29"/>
      <c r="H600" s="28">
        <f t="shared" si="13"/>
        <v>0</v>
      </c>
      <c r="I600" s="28"/>
      <c r="J600" s="28"/>
      <c r="K600" s="29" t="str">
        <f>IFERROR(VLOOKUP(C600,LISTA.1!A$1:E$25,5,FALSE),"")</f>
        <v/>
      </c>
      <c r="L600" s="29" t="str">
        <f>IFERROR(VLOOKUP(C600,LISTA.1!A$2:E$26,4,FALSE),"")</f>
        <v/>
      </c>
      <c r="M600" s="29"/>
      <c r="N600" s="29"/>
      <c r="O600" s="49"/>
      <c r="P600" s="76"/>
    </row>
    <row r="601" spans="1:16" x14ac:dyDescent="0.3">
      <c r="A601" s="47"/>
      <c r="B601" s="24"/>
      <c r="C601" s="24"/>
      <c r="D601" s="26"/>
      <c r="E601" s="29"/>
      <c r="F601" s="29"/>
      <c r="G601" s="29"/>
      <c r="H601" s="28">
        <f t="shared" si="13"/>
        <v>0</v>
      </c>
      <c r="I601" s="28"/>
      <c r="J601" s="28"/>
      <c r="K601" s="29" t="str">
        <f>IFERROR(VLOOKUP(C601,LISTA.1!A$1:E$25,5,FALSE),"")</f>
        <v/>
      </c>
      <c r="L601" s="29" t="str">
        <f>IFERROR(VLOOKUP(C601,LISTA.1!A$2:E$26,4,FALSE),"")</f>
        <v/>
      </c>
      <c r="M601" s="29"/>
      <c r="N601" s="29"/>
      <c r="O601" s="49"/>
      <c r="P601" s="76"/>
    </row>
    <row r="602" spans="1:16" x14ac:dyDescent="0.3">
      <c r="A602" s="47"/>
      <c r="B602" s="24"/>
      <c r="C602" s="24"/>
      <c r="D602" s="26"/>
      <c r="E602" s="29"/>
      <c r="F602" s="29"/>
      <c r="G602" s="29"/>
      <c r="H602" s="28">
        <f t="shared" si="13"/>
        <v>0</v>
      </c>
      <c r="I602" s="28"/>
      <c r="J602" s="28"/>
      <c r="K602" s="29" t="str">
        <f>IFERROR(VLOOKUP(C602,LISTA.1!A$1:E$25,5,FALSE),"")</f>
        <v/>
      </c>
      <c r="L602" s="29" t="str">
        <f>IFERROR(VLOOKUP(C602,LISTA.1!A$2:E$26,4,FALSE),"")</f>
        <v/>
      </c>
      <c r="M602" s="29"/>
      <c r="N602" s="29"/>
      <c r="O602" s="49"/>
      <c r="P602" s="76"/>
    </row>
    <row r="603" spans="1:16" x14ac:dyDescent="0.3">
      <c r="A603" s="47"/>
      <c r="B603" s="24"/>
      <c r="C603" s="24"/>
      <c r="D603" s="26"/>
      <c r="E603" s="29"/>
      <c r="F603" s="29"/>
      <c r="G603" s="29"/>
      <c r="H603" s="28">
        <f t="shared" si="13"/>
        <v>0</v>
      </c>
      <c r="I603" s="28"/>
      <c r="J603" s="28"/>
      <c r="K603" s="29" t="str">
        <f>IFERROR(VLOOKUP(C603,LISTA.1!A$1:E$25,5,FALSE),"")</f>
        <v/>
      </c>
      <c r="L603" s="29" t="str">
        <f>IFERROR(VLOOKUP(C603,LISTA.1!A$2:E$26,4,FALSE),"")</f>
        <v/>
      </c>
      <c r="M603" s="29"/>
      <c r="N603" s="29"/>
      <c r="O603" s="49"/>
      <c r="P603" s="76"/>
    </row>
    <row r="604" spans="1:16" x14ac:dyDescent="0.3">
      <c r="A604" s="47"/>
      <c r="B604" s="24"/>
      <c r="C604" s="24"/>
      <c r="D604" s="26"/>
      <c r="E604" s="29"/>
      <c r="F604" s="29"/>
      <c r="G604" s="29"/>
      <c r="H604" s="28">
        <f t="shared" si="13"/>
        <v>0</v>
      </c>
      <c r="I604" s="28"/>
      <c r="J604" s="28"/>
      <c r="K604" s="29" t="str">
        <f>IFERROR(VLOOKUP(C604,LISTA.1!A$1:E$25,5,FALSE),"")</f>
        <v/>
      </c>
      <c r="L604" s="29" t="str">
        <f>IFERROR(VLOOKUP(C604,LISTA.1!A$2:E$26,4,FALSE),"")</f>
        <v/>
      </c>
      <c r="M604" s="29"/>
      <c r="N604" s="29"/>
      <c r="O604" s="49"/>
      <c r="P604" s="76"/>
    </row>
    <row r="605" spans="1:16" x14ac:dyDescent="0.3">
      <c r="A605" s="47"/>
      <c r="B605" s="24"/>
      <c r="C605" s="24"/>
      <c r="D605" s="26"/>
      <c r="E605" s="29"/>
      <c r="F605" s="29"/>
      <c r="G605" s="29"/>
      <c r="H605" s="28">
        <f t="shared" si="13"/>
        <v>0</v>
      </c>
      <c r="I605" s="28"/>
      <c r="J605" s="28"/>
      <c r="K605" s="29" t="str">
        <f>IFERROR(VLOOKUP(C605,LISTA.1!A$1:E$25,5,FALSE),"")</f>
        <v/>
      </c>
      <c r="L605" s="29" t="str">
        <f>IFERROR(VLOOKUP(C605,LISTA.1!A$2:E$26,4,FALSE),"")</f>
        <v/>
      </c>
      <c r="M605" s="29"/>
      <c r="N605" s="29"/>
      <c r="O605" s="49"/>
      <c r="P605" s="76"/>
    </row>
    <row r="606" spans="1:16" x14ac:dyDescent="0.3">
      <c r="A606" s="47"/>
      <c r="B606" s="24"/>
      <c r="C606" s="24"/>
      <c r="D606" s="26"/>
      <c r="E606" s="29"/>
      <c r="F606" s="29"/>
      <c r="G606" s="29"/>
      <c r="H606" s="28">
        <f t="shared" si="13"/>
        <v>0</v>
      </c>
      <c r="I606" s="28"/>
      <c r="J606" s="28"/>
      <c r="K606" s="29" t="str">
        <f>IFERROR(VLOOKUP(C606,LISTA.1!A$1:E$25,5,FALSE),"")</f>
        <v/>
      </c>
      <c r="L606" s="29" t="str">
        <f>IFERROR(VLOOKUP(C606,LISTA.1!A$2:E$26,4,FALSE),"")</f>
        <v/>
      </c>
      <c r="M606" s="29"/>
      <c r="N606" s="29"/>
      <c r="O606" s="49"/>
      <c r="P606" s="76"/>
    </row>
    <row r="607" spans="1:16" x14ac:dyDescent="0.3">
      <c r="A607" s="47"/>
      <c r="B607" s="24"/>
      <c r="C607" s="24"/>
      <c r="D607" s="26"/>
      <c r="E607" s="29"/>
      <c r="F607" s="29"/>
      <c r="G607" s="29"/>
      <c r="H607" s="28">
        <f t="shared" si="13"/>
        <v>0</v>
      </c>
      <c r="I607" s="28"/>
      <c r="J607" s="28"/>
      <c r="K607" s="29" t="str">
        <f>IFERROR(VLOOKUP(C607,LISTA.1!A$1:E$25,5,FALSE),"")</f>
        <v/>
      </c>
      <c r="L607" s="29" t="str">
        <f>IFERROR(VLOOKUP(C607,LISTA.1!A$2:E$26,4,FALSE),"")</f>
        <v/>
      </c>
      <c r="M607" s="29"/>
      <c r="N607" s="29"/>
      <c r="O607" s="49"/>
      <c r="P607" s="76"/>
    </row>
    <row r="608" spans="1:16" x14ac:dyDescent="0.3">
      <c r="A608" s="47"/>
      <c r="B608" s="24"/>
      <c r="C608" s="24"/>
      <c r="D608" s="26"/>
      <c r="E608" s="29"/>
      <c r="F608" s="29"/>
      <c r="G608" s="29"/>
      <c r="H608" s="28">
        <f t="shared" si="13"/>
        <v>0</v>
      </c>
      <c r="I608" s="28"/>
      <c r="J608" s="28"/>
      <c r="K608" s="29" t="str">
        <f>IFERROR(VLOOKUP(C608,LISTA.1!A$1:E$25,5,FALSE),"")</f>
        <v/>
      </c>
      <c r="L608" s="29" t="str">
        <f>IFERROR(VLOOKUP(C608,LISTA.1!A$2:E$26,4,FALSE),"")</f>
        <v/>
      </c>
      <c r="M608" s="29"/>
      <c r="N608" s="29"/>
      <c r="O608" s="49"/>
      <c r="P608" s="76"/>
    </row>
    <row r="609" spans="1:16" x14ac:dyDescent="0.3">
      <c r="A609" s="47"/>
      <c r="B609" s="24"/>
      <c r="C609" s="24"/>
      <c r="D609" s="26"/>
      <c r="E609" s="29"/>
      <c r="F609" s="29"/>
      <c r="G609" s="29"/>
      <c r="H609" s="28">
        <f t="shared" si="13"/>
        <v>0</v>
      </c>
      <c r="I609" s="28"/>
      <c r="J609" s="28"/>
      <c r="K609" s="29" t="str">
        <f>IFERROR(VLOOKUP(C609,LISTA.1!A$1:E$25,5,FALSE),"")</f>
        <v/>
      </c>
      <c r="L609" s="29" t="str">
        <f>IFERROR(VLOOKUP(C609,LISTA.1!A$2:E$26,4,FALSE),"")</f>
        <v/>
      </c>
      <c r="M609" s="29"/>
      <c r="N609" s="29"/>
      <c r="O609" s="49"/>
      <c r="P609" s="76"/>
    </row>
    <row r="610" spans="1:16" x14ac:dyDescent="0.3">
      <c r="A610" s="47"/>
      <c r="B610" s="24"/>
      <c r="C610" s="24"/>
      <c r="D610" s="26"/>
      <c r="E610" s="29"/>
      <c r="F610" s="29"/>
      <c r="G610" s="29"/>
      <c r="H610" s="28">
        <f t="shared" si="13"/>
        <v>0</v>
      </c>
      <c r="I610" s="28"/>
      <c r="J610" s="28"/>
      <c r="K610" s="29" t="str">
        <f>IFERROR(VLOOKUP(C610,LISTA.1!A$1:E$25,5,FALSE),"")</f>
        <v/>
      </c>
      <c r="L610" s="29" t="str">
        <f>IFERROR(VLOOKUP(C610,LISTA.1!A$2:E$26,4,FALSE),"")</f>
        <v/>
      </c>
      <c r="M610" s="29"/>
      <c r="N610" s="29"/>
      <c r="O610" s="49"/>
      <c r="P610" s="76"/>
    </row>
    <row r="611" spans="1:16" x14ac:dyDescent="0.3">
      <c r="A611" s="47"/>
      <c r="B611" s="24"/>
      <c r="C611" s="24"/>
      <c r="D611" s="26"/>
      <c r="E611" s="29"/>
      <c r="F611" s="29"/>
      <c r="G611" s="29"/>
      <c r="H611" s="28">
        <f t="shared" si="13"/>
        <v>0</v>
      </c>
      <c r="I611" s="28"/>
      <c r="J611" s="28"/>
      <c r="K611" s="29" t="str">
        <f>IFERROR(VLOOKUP(C611,LISTA.1!A$1:E$25,5,FALSE),"")</f>
        <v/>
      </c>
      <c r="L611" s="29" t="str">
        <f>IFERROR(VLOOKUP(C611,LISTA.1!A$2:E$26,4,FALSE),"")</f>
        <v/>
      </c>
      <c r="M611" s="29"/>
      <c r="N611" s="29"/>
      <c r="O611" s="49"/>
      <c r="P611" s="76"/>
    </row>
    <row r="612" spans="1:16" x14ac:dyDescent="0.3">
      <c r="A612" s="47"/>
      <c r="B612" s="24"/>
      <c r="C612" s="24"/>
      <c r="D612" s="26"/>
      <c r="E612" s="29"/>
      <c r="F612" s="29"/>
      <c r="G612" s="29"/>
      <c r="H612" s="28">
        <f t="shared" si="13"/>
        <v>0</v>
      </c>
      <c r="I612" s="28"/>
      <c r="J612" s="28"/>
      <c r="K612" s="29" t="str">
        <f>IFERROR(VLOOKUP(C612,LISTA.1!A$1:E$25,5,FALSE),"")</f>
        <v/>
      </c>
      <c r="L612" s="29" t="str">
        <f>IFERROR(VLOOKUP(C612,LISTA.1!A$2:E$26,4,FALSE),"")</f>
        <v/>
      </c>
      <c r="M612" s="29"/>
      <c r="N612" s="29"/>
      <c r="O612" s="49"/>
      <c r="P612" s="76"/>
    </row>
    <row r="613" spans="1:16" x14ac:dyDescent="0.3">
      <c r="A613" s="47"/>
      <c r="B613" s="24"/>
      <c r="C613" s="24"/>
      <c r="D613" s="26"/>
      <c r="E613" s="29"/>
      <c r="F613" s="29"/>
      <c r="G613" s="29"/>
      <c r="H613" s="28">
        <f t="shared" si="13"/>
        <v>0</v>
      </c>
      <c r="I613" s="28"/>
      <c r="J613" s="28"/>
      <c r="K613" s="29" t="str">
        <f>IFERROR(VLOOKUP(C613,LISTA.1!A$1:E$25,5,FALSE),"")</f>
        <v/>
      </c>
      <c r="L613" s="29" t="str">
        <f>IFERROR(VLOOKUP(C613,LISTA.1!A$2:E$26,4,FALSE),"")</f>
        <v/>
      </c>
      <c r="M613" s="29"/>
      <c r="N613" s="29"/>
      <c r="O613" s="49"/>
      <c r="P613" s="76"/>
    </row>
    <row r="614" spans="1:16" x14ac:dyDescent="0.3">
      <c r="A614" s="47"/>
      <c r="B614" s="24"/>
      <c r="C614" s="24"/>
      <c r="D614" s="26"/>
      <c r="E614" s="29"/>
      <c r="F614" s="29"/>
      <c r="G614" s="29"/>
      <c r="H614" s="28">
        <f t="shared" si="13"/>
        <v>0</v>
      </c>
      <c r="I614" s="28"/>
      <c r="J614" s="28"/>
      <c r="K614" s="29" t="str">
        <f>IFERROR(VLOOKUP(C614,LISTA.1!A$1:E$25,5,FALSE),"")</f>
        <v/>
      </c>
      <c r="L614" s="29" t="str">
        <f>IFERROR(VLOOKUP(C614,LISTA.1!A$2:E$26,4,FALSE),"")</f>
        <v/>
      </c>
      <c r="M614" s="29"/>
      <c r="N614" s="29"/>
      <c r="O614" s="49"/>
      <c r="P614" s="76"/>
    </row>
    <row r="615" spans="1:16" x14ac:dyDescent="0.3">
      <c r="A615" s="47"/>
      <c r="B615" s="24"/>
      <c r="C615" s="24"/>
      <c r="D615" s="26"/>
      <c r="E615" s="29"/>
      <c r="F615" s="29"/>
      <c r="G615" s="29"/>
      <c r="H615" s="28">
        <f t="shared" si="13"/>
        <v>0</v>
      </c>
      <c r="I615" s="28"/>
      <c r="J615" s="28"/>
      <c r="K615" s="29" t="str">
        <f>IFERROR(VLOOKUP(C615,LISTA.1!A$1:E$25,5,FALSE),"")</f>
        <v/>
      </c>
      <c r="L615" s="29" t="str">
        <f>IFERROR(VLOOKUP(C615,LISTA.1!A$2:E$26,4,FALSE),"")</f>
        <v/>
      </c>
      <c r="M615" s="29"/>
      <c r="N615" s="29"/>
      <c r="O615" s="49"/>
      <c r="P615" s="76"/>
    </row>
    <row r="616" spans="1:16" x14ac:dyDescent="0.3">
      <c r="A616" s="47"/>
      <c r="B616" s="24"/>
      <c r="C616" s="24"/>
      <c r="D616" s="26"/>
      <c r="E616" s="29"/>
      <c r="F616" s="29"/>
      <c r="G616" s="29"/>
      <c r="H616" s="28">
        <f t="shared" si="13"/>
        <v>0</v>
      </c>
      <c r="I616" s="28"/>
      <c r="J616" s="28"/>
      <c r="K616" s="29" t="str">
        <f>IFERROR(VLOOKUP(C616,LISTA.1!A$1:E$25,5,FALSE),"")</f>
        <v/>
      </c>
      <c r="L616" s="29" t="str">
        <f>IFERROR(VLOOKUP(C616,LISTA.1!A$2:E$26,4,FALSE),"")</f>
        <v/>
      </c>
      <c r="M616" s="29"/>
      <c r="N616" s="29"/>
      <c r="O616" s="49"/>
      <c r="P616" s="76"/>
    </row>
    <row r="617" spans="1:16" x14ac:dyDescent="0.3">
      <c r="A617" s="47"/>
      <c r="B617" s="24"/>
      <c r="C617" s="24"/>
      <c r="D617" s="26"/>
      <c r="E617" s="29"/>
      <c r="F617" s="29"/>
      <c r="G617" s="29"/>
      <c r="H617" s="28">
        <f t="shared" si="13"/>
        <v>0</v>
      </c>
      <c r="I617" s="28"/>
      <c r="J617" s="28"/>
      <c r="K617" s="29" t="str">
        <f>IFERROR(VLOOKUP(C617,LISTA.1!A$1:E$25,5,FALSE),"")</f>
        <v/>
      </c>
      <c r="L617" s="29" t="str">
        <f>IFERROR(VLOOKUP(C617,LISTA.1!A$2:E$26,4,FALSE),"")</f>
        <v/>
      </c>
      <c r="M617" s="29"/>
      <c r="N617" s="29"/>
      <c r="O617" s="49"/>
      <c r="P617" s="76"/>
    </row>
    <row r="618" spans="1:16" x14ac:dyDescent="0.3">
      <c r="A618" s="47"/>
      <c r="B618" s="24"/>
      <c r="C618" s="24"/>
      <c r="D618" s="26"/>
      <c r="E618" s="29"/>
      <c r="F618" s="29"/>
      <c r="G618" s="29"/>
      <c r="H618" s="28">
        <f t="shared" si="13"/>
        <v>0</v>
      </c>
      <c r="I618" s="28"/>
      <c r="J618" s="28"/>
      <c r="K618" s="29" t="str">
        <f>IFERROR(VLOOKUP(C618,LISTA.1!A$1:E$25,5,FALSE),"")</f>
        <v/>
      </c>
      <c r="L618" s="29" t="str">
        <f>IFERROR(VLOOKUP(C618,LISTA.1!A$2:E$26,4,FALSE),"")</f>
        <v/>
      </c>
      <c r="M618" s="29"/>
      <c r="N618" s="29"/>
      <c r="O618" s="49"/>
      <c r="P618" s="76"/>
    </row>
    <row r="619" spans="1:16" x14ac:dyDescent="0.3">
      <c r="A619" s="47"/>
      <c r="B619" s="24"/>
      <c r="C619" s="24"/>
      <c r="D619" s="26"/>
      <c r="E619" s="29"/>
      <c r="F619" s="29"/>
      <c r="G619" s="29"/>
      <c r="H619" s="28">
        <f t="shared" si="13"/>
        <v>0</v>
      </c>
      <c r="I619" s="28"/>
      <c r="J619" s="28"/>
      <c r="K619" s="29" t="str">
        <f>IFERROR(VLOOKUP(C619,LISTA.1!A$1:E$25,5,FALSE),"")</f>
        <v/>
      </c>
      <c r="L619" s="29" t="str">
        <f>IFERROR(VLOOKUP(C619,LISTA.1!A$2:E$26,4,FALSE),"")</f>
        <v/>
      </c>
      <c r="M619" s="29"/>
      <c r="N619" s="29"/>
      <c r="O619" s="49"/>
      <c r="P619" s="76"/>
    </row>
    <row r="620" spans="1:16" x14ac:dyDescent="0.3">
      <c r="A620" s="47"/>
      <c r="B620" s="24"/>
      <c r="C620" s="24"/>
      <c r="D620" s="26"/>
      <c r="E620" s="29"/>
      <c r="F620" s="29"/>
      <c r="G620" s="29"/>
      <c r="H620" s="28">
        <f t="shared" si="13"/>
        <v>0</v>
      </c>
      <c r="I620" s="28"/>
      <c r="J620" s="28"/>
      <c r="K620" s="29" t="str">
        <f>IFERROR(VLOOKUP(C620,LISTA.1!A$1:E$25,5,FALSE),"")</f>
        <v/>
      </c>
      <c r="L620" s="29" t="str">
        <f>IFERROR(VLOOKUP(C620,LISTA.1!A$2:E$26,4,FALSE),"")</f>
        <v/>
      </c>
      <c r="M620" s="29"/>
      <c r="N620" s="29"/>
      <c r="O620" s="49"/>
      <c r="P620" s="76"/>
    </row>
    <row r="621" spans="1:16" x14ac:dyDescent="0.3">
      <c r="A621" s="47"/>
      <c r="B621" s="24"/>
      <c r="C621" s="24"/>
      <c r="D621" s="26"/>
      <c r="E621" s="29"/>
      <c r="F621" s="29"/>
      <c r="G621" s="29"/>
      <c r="H621" s="28">
        <f t="shared" si="13"/>
        <v>0</v>
      </c>
      <c r="I621" s="28"/>
      <c r="J621" s="28"/>
      <c r="K621" s="29" t="str">
        <f>IFERROR(VLOOKUP(C621,LISTA.1!A$1:E$25,5,FALSE),"")</f>
        <v/>
      </c>
      <c r="L621" s="29" t="str">
        <f>IFERROR(VLOOKUP(C621,LISTA.1!A$2:E$26,4,FALSE),"")</f>
        <v/>
      </c>
      <c r="M621" s="29"/>
      <c r="N621" s="29"/>
      <c r="O621" s="49"/>
      <c r="P621" s="76"/>
    </row>
    <row r="622" spans="1:16" x14ac:dyDescent="0.3">
      <c r="A622" s="47"/>
      <c r="B622" s="24"/>
      <c r="C622" s="24"/>
      <c r="D622" s="26"/>
      <c r="E622" s="29"/>
      <c r="F622" s="29"/>
      <c r="G622" s="29"/>
      <c r="H622" s="28">
        <f t="shared" si="13"/>
        <v>0</v>
      </c>
      <c r="I622" s="28"/>
      <c r="J622" s="28"/>
      <c r="K622" s="29" t="str">
        <f>IFERROR(VLOOKUP(C622,LISTA.1!A$1:E$25,5,FALSE),"")</f>
        <v/>
      </c>
      <c r="L622" s="29" t="str">
        <f>IFERROR(VLOOKUP(C622,LISTA.1!A$2:E$26,4,FALSE),"")</f>
        <v/>
      </c>
      <c r="M622" s="29"/>
      <c r="N622" s="29"/>
      <c r="O622" s="49"/>
      <c r="P622" s="76"/>
    </row>
    <row r="623" spans="1:16" x14ac:dyDescent="0.3">
      <c r="A623" s="47"/>
      <c r="B623" s="24"/>
      <c r="C623" s="24"/>
      <c r="D623" s="26"/>
      <c r="E623" s="29"/>
      <c r="F623" s="29"/>
      <c r="G623" s="29"/>
      <c r="H623" s="28">
        <f t="shared" si="13"/>
        <v>0</v>
      </c>
      <c r="I623" s="28"/>
      <c r="J623" s="28"/>
      <c r="K623" s="29" t="str">
        <f>IFERROR(VLOOKUP(C623,LISTA.1!A$1:E$25,5,FALSE),"")</f>
        <v/>
      </c>
      <c r="L623" s="29" t="str">
        <f>IFERROR(VLOOKUP(C623,LISTA.1!A$2:E$26,4,FALSE),"")</f>
        <v/>
      </c>
      <c r="M623" s="29"/>
      <c r="N623" s="29"/>
      <c r="O623" s="49"/>
      <c r="P623" s="76"/>
    </row>
    <row r="624" spans="1:16" x14ac:dyDescent="0.3">
      <c r="A624" s="47"/>
      <c r="B624" s="24"/>
      <c r="C624" s="24"/>
      <c r="D624" s="26"/>
      <c r="E624" s="29"/>
      <c r="F624" s="29"/>
      <c r="G624" s="29"/>
      <c r="H624" s="28">
        <f t="shared" si="13"/>
        <v>0</v>
      </c>
      <c r="I624" s="28"/>
      <c r="J624" s="28"/>
      <c r="K624" s="29" t="str">
        <f>IFERROR(VLOOKUP(C624,LISTA.1!A$1:E$25,5,FALSE),"")</f>
        <v/>
      </c>
      <c r="L624" s="29" t="str">
        <f>IFERROR(VLOOKUP(C624,LISTA.1!A$2:E$26,4,FALSE),"")</f>
        <v/>
      </c>
      <c r="M624" s="29"/>
      <c r="N624" s="29"/>
      <c r="O624" s="49"/>
      <c r="P624" s="76"/>
    </row>
    <row r="625" spans="1:16" x14ac:dyDescent="0.3">
      <c r="A625" s="47"/>
      <c r="B625" s="24"/>
      <c r="C625" s="24"/>
      <c r="D625" s="26"/>
      <c r="E625" s="29"/>
      <c r="F625" s="29"/>
      <c r="G625" s="29"/>
      <c r="H625" s="28">
        <f t="shared" si="13"/>
        <v>0</v>
      </c>
      <c r="I625" s="28"/>
      <c r="J625" s="28"/>
      <c r="K625" s="29" t="str">
        <f>IFERROR(VLOOKUP(C625,LISTA.1!A$1:E$25,5,FALSE),"")</f>
        <v/>
      </c>
      <c r="L625" s="29" t="str">
        <f>IFERROR(VLOOKUP(C625,LISTA.1!A$2:E$26,4,FALSE),"")</f>
        <v/>
      </c>
      <c r="M625" s="29"/>
      <c r="N625" s="29"/>
      <c r="O625" s="49"/>
      <c r="P625" s="76"/>
    </row>
    <row r="626" spans="1:16" x14ac:dyDescent="0.3">
      <c r="A626" s="47"/>
      <c r="B626" s="24"/>
      <c r="C626" s="24"/>
      <c r="D626" s="26"/>
      <c r="E626" s="29"/>
      <c r="F626" s="29"/>
      <c r="G626" s="29"/>
      <c r="H626" s="28">
        <f t="shared" si="13"/>
        <v>0</v>
      </c>
      <c r="I626" s="28"/>
      <c r="J626" s="28"/>
      <c r="K626" s="29" t="str">
        <f>IFERROR(VLOOKUP(C626,LISTA.1!A$1:E$25,5,FALSE),"")</f>
        <v/>
      </c>
      <c r="L626" s="29" t="str">
        <f>IFERROR(VLOOKUP(C626,LISTA.1!A$2:E$26,4,FALSE),"")</f>
        <v/>
      </c>
      <c r="M626" s="29"/>
      <c r="N626" s="29"/>
      <c r="O626" s="49"/>
      <c r="P626" s="76"/>
    </row>
    <row r="627" spans="1:16" x14ac:dyDescent="0.3">
      <c r="A627" s="47"/>
      <c r="B627" s="24"/>
      <c r="C627" s="24"/>
      <c r="D627" s="26"/>
      <c r="E627" s="29"/>
      <c r="F627" s="29"/>
      <c r="G627" s="29"/>
      <c r="H627" s="28">
        <f t="shared" si="13"/>
        <v>0</v>
      </c>
      <c r="I627" s="28"/>
      <c r="J627" s="28"/>
      <c r="K627" s="29" t="str">
        <f>IFERROR(VLOOKUP(C627,LISTA.1!A$1:E$25,5,FALSE),"")</f>
        <v/>
      </c>
      <c r="L627" s="29" t="str">
        <f>IFERROR(VLOOKUP(C627,LISTA.1!A$2:E$26,4,FALSE),"")</f>
        <v/>
      </c>
      <c r="M627" s="29"/>
      <c r="N627" s="29"/>
      <c r="O627" s="49"/>
      <c r="P627" s="76"/>
    </row>
    <row r="628" spans="1:16" x14ac:dyDescent="0.3">
      <c r="A628" s="47"/>
      <c r="B628" s="24"/>
      <c r="C628" s="24"/>
      <c r="D628" s="26"/>
      <c r="E628" s="29"/>
      <c r="F628" s="29"/>
      <c r="G628" s="29"/>
      <c r="H628" s="28">
        <f t="shared" si="13"/>
        <v>0</v>
      </c>
      <c r="I628" s="28"/>
      <c r="J628" s="28"/>
      <c r="K628" s="29" t="str">
        <f>IFERROR(VLOOKUP(C628,LISTA.1!A$1:E$25,5,FALSE),"")</f>
        <v/>
      </c>
      <c r="L628" s="29" t="str">
        <f>IFERROR(VLOOKUP(C628,LISTA.1!A$2:E$26,4,FALSE),"")</f>
        <v/>
      </c>
      <c r="M628" s="29"/>
      <c r="N628" s="29"/>
      <c r="O628" s="49"/>
      <c r="P628" s="76"/>
    </row>
    <row r="629" spans="1:16" x14ac:dyDescent="0.3">
      <c r="A629" s="47"/>
      <c r="B629" s="24"/>
      <c r="C629" s="24"/>
      <c r="D629" s="26"/>
      <c r="E629" s="29"/>
      <c r="F629" s="29"/>
      <c r="G629" s="29"/>
      <c r="H629" s="28">
        <f t="shared" si="13"/>
        <v>0</v>
      </c>
      <c r="I629" s="28"/>
      <c r="J629" s="28"/>
      <c r="K629" s="29" t="str">
        <f>IFERROR(VLOOKUP(C629,LISTA.1!A$1:E$25,5,FALSE),"")</f>
        <v/>
      </c>
      <c r="L629" s="29" t="str">
        <f>IFERROR(VLOOKUP(C629,LISTA.1!A$2:E$26,4,FALSE),"")</f>
        <v/>
      </c>
      <c r="M629" s="29"/>
      <c r="N629" s="29"/>
      <c r="O629" s="49"/>
      <c r="P629" s="76"/>
    </row>
    <row r="630" spans="1:16" x14ac:dyDescent="0.3">
      <c r="A630" s="47"/>
      <c r="B630" s="24"/>
      <c r="C630" s="24"/>
      <c r="D630" s="26"/>
      <c r="E630" s="29"/>
      <c r="F630" s="29"/>
      <c r="G630" s="29"/>
      <c r="H630" s="28">
        <f t="shared" si="13"/>
        <v>0</v>
      </c>
      <c r="I630" s="28"/>
      <c r="J630" s="28"/>
      <c r="K630" s="29" t="str">
        <f>IFERROR(VLOOKUP(C630,LISTA.1!A$1:E$25,5,FALSE),"")</f>
        <v/>
      </c>
      <c r="L630" s="29" t="str">
        <f>IFERROR(VLOOKUP(C630,LISTA.1!A$2:E$26,4,FALSE),"")</f>
        <v/>
      </c>
      <c r="M630" s="29"/>
      <c r="N630" s="29"/>
      <c r="O630" s="49"/>
      <c r="P630" s="76"/>
    </row>
    <row r="631" spans="1:16" x14ac:dyDescent="0.3">
      <c r="A631" s="47"/>
      <c r="B631" s="24"/>
      <c r="C631" s="24"/>
      <c r="D631" s="26"/>
      <c r="E631" s="29"/>
      <c r="F631" s="29"/>
      <c r="G631" s="29"/>
      <c r="H631" s="28">
        <f t="shared" si="13"/>
        <v>0</v>
      </c>
      <c r="I631" s="28"/>
      <c r="J631" s="28"/>
      <c r="K631" s="29" t="str">
        <f>IFERROR(VLOOKUP(C631,LISTA.1!A$1:E$25,5,FALSE),"")</f>
        <v/>
      </c>
      <c r="L631" s="29" t="str">
        <f>IFERROR(VLOOKUP(C631,LISTA.1!A$2:E$26,4,FALSE),"")</f>
        <v/>
      </c>
      <c r="M631" s="29"/>
      <c r="N631" s="29"/>
      <c r="O631" s="49"/>
      <c r="P631" s="76"/>
    </row>
    <row r="632" spans="1:16" x14ac:dyDescent="0.3">
      <c r="A632" s="47"/>
      <c r="B632" s="24"/>
      <c r="C632" s="24"/>
      <c r="D632" s="26"/>
      <c r="E632" s="29"/>
      <c r="F632" s="29"/>
      <c r="G632" s="29"/>
      <c r="H632" s="28">
        <f t="shared" si="13"/>
        <v>0</v>
      </c>
      <c r="I632" s="28"/>
      <c r="J632" s="28"/>
      <c r="K632" s="29" t="str">
        <f>IFERROR(VLOOKUP(C632,LISTA.1!A$1:E$25,5,FALSE),"")</f>
        <v/>
      </c>
      <c r="L632" s="29" t="str">
        <f>IFERROR(VLOOKUP(C632,LISTA.1!A$2:E$26,4,FALSE),"")</f>
        <v/>
      </c>
      <c r="M632" s="29"/>
      <c r="N632" s="29"/>
      <c r="O632" s="49"/>
      <c r="P632" s="76"/>
    </row>
    <row r="633" spans="1:16" x14ac:dyDescent="0.3">
      <c r="A633" s="47"/>
      <c r="B633" s="24"/>
      <c r="C633" s="24"/>
      <c r="D633" s="26"/>
      <c r="E633" s="29"/>
      <c r="F633" s="29"/>
      <c r="G633" s="29"/>
      <c r="H633" s="28">
        <f t="shared" si="13"/>
        <v>0</v>
      </c>
      <c r="I633" s="28"/>
      <c r="J633" s="28"/>
      <c r="K633" s="29" t="str">
        <f>IFERROR(VLOOKUP(C633,LISTA.1!A$1:E$25,5,FALSE),"")</f>
        <v/>
      </c>
      <c r="L633" s="29" t="str">
        <f>IFERROR(VLOOKUP(C633,LISTA.1!A$2:E$26,4,FALSE),"")</f>
        <v/>
      </c>
      <c r="M633" s="29"/>
      <c r="N633" s="29"/>
      <c r="O633" s="49"/>
      <c r="P633" s="76"/>
    </row>
    <row r="634" spans="1:16" x14ac:dyDescent="0.3">
      <c r="A634" s="47"/>
      <c r="B634" s="24"/>
      <c r="C634" s="24"/>
      <c r="D634" s="26"/>
      <c r="E634" s="29"/>
      <c r="F634" s="29"/>
      <c r="G634" s="29"/>
      <c r="H634" s="28">
        <f t="shared" si="13"/>
        <v>0</v>
      </c>
      <c r="I634" s="28"/>
      <c r="J634" s="28"/>
      <c r="K634" s="29" t="str">
        <f>IFERROR(VLOOKUP(C634,LISTA.1!A$1:E$25,5,FALSE),"")</f>
        <v/>
      </c>
      <c r="L634" s="29" t="str">
        <f>IFERROR(VLOOKUP(C634,LISTA.1!A$2:E$26,4,FALSE),"")</f>
        <v/>
      </c>
      <c r="M634" s="29"/>
      <c r="N634" s="29"/>
      <c r="O634" s="49"/>
      <c r="P634" s="76"/>
    </row>
    <row r="635" spans="1:16" x14ac:dyDescent="0.3">
      <c r="A635" s="47"/>
      <c r="B635" s="24"/>
      <c r="C635" s="24"/>
      <c r="D635" s="26"/>
      <c r="E635" s="29"/>
      <c r="F635" s="29"/>
      <c r="G635" s="29"/>
      <c r="H635" s="28">
        <f t="shared" si="13"/>
        <v>0</v>
      </c>
      <c r="I635" s="28"/>
      <c r="J635" s="28"/>
      <c r="K635" s="29" t="str">
        <f>IFERROR(VLOOKUP(C635,LISTA.1!A$1:E$25,5,FALSE),"")</f>
        <v/>
      </c>
      <c r="L635" s="29" t="str">
        <f>IFERROR(VLOOKUP(C635,LISTA.1!A$2:E$26,4,FALSE),"")</f>
        <v/>
      </c>
      <c r="M635" s="29"/>
      <c r="N635" s="29"/>
      <c r="O635" s="49"/>
      <c r="P635" s="76"/>
    </row>
    <row r="636" spans="1:16" x14ac:dyDescent="0.3">
      <c r="A636" s="47"/>
      <c r="B636" s="24"/>
      <c r="C636" s="24"/>
      <c r="D636" s="26"/>
      <c r="E636" s="29"/>
      <c r="F636" s="29"/>
      <c r="G636" s="29"/>
      <c r="H636" s="28">
        <f t="shared" si="13"/>
        <v>0</v>
      </c>
      <c r="I636" s="28"/>
      <c r="J636" s="28"/>
      <c r="K636" s="29" t="str">
        <f>IFERROR(VLOOKUP(C636,LISTA.1!A$1:E$25,5,FALSE),"")</f>
        <v/>
      </c>
      <c r="L636" s="29" t="str">
        <f>IFERROR(VLOOKUP(C636,LISTA.1!A$2:E$26,4,FALSE),"")</f>
        <v/>
      </c>
      <c r="M636" s="29"/>
      <c r="N636" s="29"/>
      <c r="O636" s="49"/>
      <c r="P636" s="76"/>
    </row>
    <row r="637" spans="1:16" x14ac:dyDescent="0.3">
      <c r="A637" s="47"/>
      <c r="B637" s="24"/>
      <c r="C637" s="24"/>
      <c r="D637" s="26"/>
      <c r="E637" s="29"/>
      <c r="F637" s="29"/>
      <c r="G637" s="29"/>
      <c r="H637" s="28">
        <f t="shared" si="13"/>
        <v>0</v>
      </c>
      <c r="I637" s="28"/>
      <c r="J637" s="28"/>
      <c r="K637" s="29" t="str">
        <f>IFERROR(VLOOKUP(C637,LISTA.1!A$1:E$25,5,FALSE),"")</f>
        <v/>
      </c>
      <c r="L637" s="29" t="str">
        <f>IFERROR(VLOOKUP(C637,LISTA.1!A$2:E$26,4,FALSE),"")</f>
        <v/>
      </c>
      <c r="M637" s="29"/>
      <c r="N637" s="29"/>
      <c r="O637" s="49"/>
      <c r="P637" s="76"/>
    </row>
    <row r="638" spans="1:16" x14ac:dyDescent="0.3">
      <c r="A638" s="47"/>
      <c r="B638" s="24"/>
      <c r="C638" s="24"/>
      <c r="D638" s="26"/>
      <c r="E638" s="29"/>
      <c r="F638" s="29"/>
      <c r="G638" s="29"/>
      <c r="H638" s="28">
        <f t="shared" si="13"/>
        <v>0</v>
      </c>
      <c r="I638" s="28"/>
      <c r="J638" s="28"/>
      <c r="K638" s="29" t="str">
        <f>IFERROR(VLOOKUP(C638,LISTA.1!A$1:E$25,5,FALSE),"")</f>
        <v/>
      </c>
      <c r="L638" s="29" t="str">
        <f>IFERROR(VLOOKUP(C638,LISTA.1!A$2:E$26,4,FALSE),"")</f>
        <v/>
      </c>
      <c r="M638" s="29"/>
      <c r="N638" s="29"/>
      <c r="O638" s="49"/>
      <c r="P638" s="76"/>
    </row>
    <row r="639" spans="1:16" x14ac:dyDescent="0.3">
      <c r="A639" s="47"/>
      <c r="B639" s="24"/>
      <c r="C639" s="24"/>
      <c r="D639" s="26"/>
      <c r="E639" s="29"/>
      <c r="F639" s="29"/>
      <c r="G639" s="29"/>
      <c r="H639" s="28">
        <f t="shared" si="13"/>
        <v>0</v>
      </c>
      <c r="I639" s="28"/>
      <c r="J639" s="28"/>
      <c r="K639" s="29" t="str">
        <f>IFERROR(VLOOKUP(C639,LISTA.1!A$1:E$25,5,FALSE),"")</f>
        <v/>
      </c>
      <c r="L639" s="29" t="str">
        <f>IFERROR(VLOOKUP(C639,LISTA.1!A$2:E$26,4,FALSE),"")</f>
        <v/>
      </c>
      <c r="M639" s="29"/>
      <c r="N639" s="29"/>
      <c r="O639" s="49"/>
      <c r="P639" s="76"/>
    </row>
    <row r="640" spans="1:16" x14ac:dyDescent="0.3">
      <c r="A640" s="47"/>
      <c r="B640" s="24"/>
      <c r="C640" s="24"/>
      <c r="D640" s="26"/>
      <c r="E640" s="29"/>
      <c r="F640" s="29"/>
      <c r="G640" s="29"/>
      <c r="H640" s="28">
        <f t="shared" si="13"/>
        <v>0</v>
      </c>
      <c r="I640" s="28"/>
      <c r="J640" s="28"/>
      <c r="K640" s="29" t="str">
        <f>IFERROR(VLOOKUP(C640,LISTA.1!A$1:E$25,5,FALSE),"")</f>
        <v/>
      </c>
      <c r="L640" s="29" t="str">
        <f>IFERROR(VLOOKUP(C640,LISTA.1!A$2:E$26,4,FALSE),"")</f>
        <v/>
      </c>
      <c r="M640" s="29"/>
      <c r="N640" s="29"/>
      <c r="O640" s="49"/>
      <c r="P640" s="76"/>
    </row>
    <row r="641" spans="1:16" x14ac:dyDescent="0.3">
      <c r="A641" s="47"/>
      <c r="B641" s="24"/>
      <c r="C641" s="24"/>
      <c r="D641" s="26"/>
      <c r="E641" s="29"/>
      <c r="F641" s="29"/>
      <c r="G641" s="29"/>
      <c r="H641" s="28">
        <f t="shared" si="13"/>
        <v>0</v>
      </c>
      <c r="I641" s="28"/>
      <c r="J641" s="28"/>
      <c r="K641" s="29" t="str">
        <f>IFERROR(VLOOKUP(C641,LISTA.1!A$1:E$25,5,FALSE),"")</f>
        <v/>
      </c>
      <c r="L641" s="29" t="str">
        <f>IFERROR(VLOOKUP(C641,LISTA.1!A$2:E$26,4,FALSE),"")</f>
        <v/>
      </c>
      <c r="M641" s="29"/>
      <c r="N641" s="29"/>
      <c r="O641" s="49"/>
      <c r="P641" s="76"/>
    </row>
    <row r="642" spans="1:16" x14ac:dyDescent="0.3">
      <c r="A642" s="47"/>
      <c r="B642" s="24"/>
      <c r="C642" s="24"/>
      <c r="D642" s="26"/>
      <c r="E642" s="29"/>
      <c r="F642" s="29"/>
      <c r="G642" s="29"/>
      <c r="H642" s="28">
        <f t="shared" si="13"/>
        <v>0</v>
      </c>
      <c r="I642" s="28"/>
      <c r="J642" s="28"/>
      <c r="K642" s="29" t="str">
        <f>IFERROR(VLOOKUP(C642,LISTA.1!A$1:E$25,5,FALSE),"")</f>
        <v/>
      </c>
      <c r="L642" s="29" t="str">
        <f>IFERROR(VLOOKUP(C642,LISTA.1!A$2:E$26,4,FALSE),"")</f>
        <v/>
      </c>
      <c r="M642" s="29"/>
      <c r="N642" s="29"/>
      <c r="O642" s="49"/>
      <c r="P642" s="76"/>
    </row>
    <row r="643" spans="1:16" x14ac:dyDescent="0.3">
      <c r="A643" s="47"/>
      <c r="B643" s="24"/>
      <c r="C643" s="24"/>
      <c r="D643" s="26"/>
      <c r="E643" s="29"/>
      <c r="F643" s="29"/>
      <c r="G643" s="29"/>
      <c r="H643" s="28">
        <f t="shared" si="13"/>
        <v>0</v>
      </c>
      <c r="I643" s="28"/>
      <c r="J643" s="28"/>
      <c r="K643" s="29" t="str">
        <f>IFERROR(VLOOKUP(C643,LISTA.1!A$1:E$25,5,FALSE),"")</f>
        <v/>
      </c>
      <c r="L643" s="29" t="str">
        <f>IFERROR(VLOOKUP(C643,LISTA.1!A$2:E$26,4,FALSE),"")</f>
        <v/>
      </c>
      <c r="M643" s="29"/>
      <c r="N643" s="29"/>
      <c r="O643" s="49"/>
      <c r="P643" s="76"/>
    </row>
    <row r="644" spans="1:16" x14ac:dyDescent="0.3">
      <c r="A644" s="47"/>
      <c r="B644" s="24"/>
      <c r="C644" s="24"/>
      <c r="D644" s="26"/>
      <c r="E644" s="29"/>
      <c r="F644" s="29"/>
      <c r="G644" s="29"/>
      <c r="H644" s="28">
        <f t="shared" si="13"/>
        <v>0</v>
      </c>
      <c r="I644" s="28"/>
      <c r="J644" s="28"/>
      <c r="K644" s="29" t="str">
        <f>IFERROR(VLOOKUP(C644,LISTA.1!A$1:E$25,5,FALSE),"")</f>
        <v/>
      </c>
      <c r="L644" s="29" t="str">
        <f>IFERROR(VLOOKUP(C644,LISTA.1!A$2:E$26,4,FALSE),"")</f>
        <v/>
      </c>
      <c r="M644" s="29"/>
      <c r="N644" s="29"/>
      <c r="O644" s="49"/>
      <c r="P644" s="76"/>
    </row>
    <row r="645" spans="1:16" x14ac:dyDescent="0.3">
      <c r="A645" s="47"/>
      <c r="B645" s="24"/>
      <c r="C645" s="24"/>
      <c r="D645" s="26"/>
      <c r="E645" s="29"/>
      <c r="F645" s="29"/>
      <c r="G645" s="29"/>
      <c r="H645" s="28">
        <f t="shared" si="13"/>
        <v>0</v>
      </c>
      <c r="I645" s="28"/>
      <c r="J645" s="28"/>
      <c r="K645" s="29" t="str">
        <f>IFERROR(VLOOKUP(C645,LISTA.1!A$1:E$25,5,FALSE),"")</f>
        <v/>
      </c>
      <c r="L645" s="29" t="str">
        <f>IFERROR(VLOOKUP(C645,LISTA.1!A$2:E$26,4,FALSE),"")</f>
        <v/>
      </c>
      <c r="M645" s="29"/>
      <c r="N645" s="29"/>
      <c r="O645" s="49"/>
      <c r="P645" s="76"/>
    </row>
    <row r="646" spans="1:16" x14ac:dyDescent="0.3">
      <c r="A646" s="47"/>
      <c r="B646" s="24"/>
      <c r="C646" s="24"/>
      <c r="D646" s="26"/>
      <c r="E646" s="29"/>
      <c r="F646" s="29"/>
      <c r="G646" s="29"/>
      <c r="H646" s="28">
        <f t="shared" ref="H646:H709" si="14">G646/3.785</f>
        <v>0</v>
      </c>
      <c r="I646" s="28"/>
      <c r="J646" s="28"/>
      <c r="K646" s="29" t="str">
        <f>IFERROR(VLOOKUP(C646,LISTA.1!A$1:E$25,5,FALSE),"")</f>
        <v/>
      </c>
      <c r="L646" s="29" t="str">
        <f>IFERROR(VLOOKUP(C646,LISTA.1!A$2:E$26,4,FALSE),"")</f>
        <v/>
      </c>
      <c r="M646" s="29"/>
      <c r="N646" s="29"/>
      <c r="O646" s="49"/>
      <c r="P646" s="76"/>
    </row>
    <row r="647" spans="1:16" x14ac:dyDescent="0.3">
      <c r="A647" s="47"/>
      <c r="B647" s="24"/>
      <c r="C647" s="24"/>
      <c r="D647" s="26"/>
      <c r="E647" s="29"/>
      <c r="F647" s="29"/>
      <c r="G647" s="29"/>
      <c r="H647" s="28">
        <f t="shared" si="14"/>
        <v>0</v>
      </c>
      <c r="I647" s="28"/>
      <c r="J647" s="28"/>
      <c r="K647" s="29" t="str">
        <f>IFERROR(VLOOKUP(C647,LISTA.1!A$1:E$25,5,FALSE),"")</f>
        <v/>
      </c>
      <c r="L647" s="29" t="str">
        <f>IFERROR(VLOOKUP(C647,LISTA.1!A$2:E$26,4,FALSE),"")</f>
        <v/>
      </c>
      <c r="M647" s="29"/>
      <c r="N647" s="29"/>
      <c r="O647" s="49"/>
      <c r="P647" s="76"/>
    </row>
    <row r="648" spans="1:16" x14ac:dyDescent="0.3">
      <c r="A648" s="47"/>
      <c r="B648" s="24"/>
      <c r="C648" s="24"/>
      <c r="D648" s="26"/>
      <c r="E648" s="29"/>
      <c r="F648" s="29"/>
      <c r="G648" s="29"/>
      <c r="H648" s="28">
        <f t="shared" si="14"/>
        <v>0</v>
      </c>
      <c r="I648" s="28"/>
      <c r="J648" s="28"/>
      <c r="K648" s="29" t="str">
        <f>IFERROR(VLOOKUP(C648,LISTA.1!A$1:E$25,5,FALSE),"")</f>
        <v/>
      </c>
      <c r="L648" s="29" t="str">
        <f>IFERROR(VLOOKUP(C648,LISTA.1!A$2:E$26,4,FALSE),"")</f>
        <v/>
      </c>
      <c r="M648" s="29"/>
      <c r="N648" s="29"/>
      <c r="O648" s="49"/>
      <c r="P648" s="76"/>
    </row>
    <row r="649" spans="1:16" x14ac:dyDescent="0.3">
      <c r="A649" s="47"/>
      <c r="B649" s="24"/>
      <c r="C649" s="24"/>
      <c r="D649" s="26"/>
      <c r="E649" s="29"/>
      <c r="F649" s="29"/>
      <c r="G649" s="29"/>
      <c r="H649" s="28">
        <f t="shared" si="14"/>
        <v>0</v>
      </c>
      <c r="I649" s="28"/>
      <c r="J649" s="28"/>
      <c r="K649" s="29" t="str">
        <f>IFERROR(VLOOKUP(C649,LISTA.1!A$1:E$25,5,FALSE),"")</f>
        <v/>
      </c>
      <c r="L649" s="29" t="str">
        <f>IFERROR(VLOOKUP(C649,LISTA.1!A$2:E$26,4,FALSE),"")</f>
        <v/>
      </c>
      <c r="M649" s="29"/>
      <c r="N649" s="29"/>
      <c r="O649" s="49"/>
      <c r="P649" s="76"/>
    </row>
    <row r="650" spans="1:16" x14ac:dyDescent="0.3">
      <c r="A650" s="47"/>
      <c r="B650" s="24"/>
      <c r="C650" s="24"/>
      <c r="D650" s="26"/>
      <c r="E650" s="29"/>
      <c r="F650" s="29"/>
      <c r="G650" s="29"/>
      <c r="H650" s="28">
        <f t="shared" si="14"/>
        <v>0</v>
      </c>
      <c r="I650" s="28"/>
      <c r="J650" s="28"/>
      <c r="K650" s="29" t="str">
        <f>IFERROR(VLOOKUP(C650,LISTA.1!A$1:E$25,5,FALSE),"")</f>
        <v/>
      </c>
      <c r="L650" s="29" t="str">
        <f>IFERROR(VLOOKUP(C650,LISTA.1!A$2:E$26,4,FALSE),"")</f>
        <v/>
      </c>
      <c r="M650" s="29"/>
      <c r="N650" s="29"/>
      <c r="O650" s="49"/>
      <c r="P650" s="76"/>
    </row>
    <row r="651" spans="1:16" x14ac:dyDescent="0.3">
      <c r="A651" s="47"/>
      <c r="B651" s="24"/>
      <c r="C651" s="24"/>
      <c r="D651" s="26"/>
      <c r="E651" s="29"/>
      <c r="F651" s="29"/>
      <c r="G651" s="29"/>
      <c r="H651" s="28">
        <f t="shared" si="14"/>
        <v>0</v>
      </c>
      <c r="I651" s="28"/>
      <c r="J651" s="28"/>
      <c r="K651" s="29" t="str">
        <f>IFERROR(VLOOKUP(C651,LISTA.1!A$1:E$25,5,FALSE),"")</f>
        <v/>
      </c>
      <c r="L651" s="29" t="str">
        <f>IFERROR(VLOOKUP(C651,LISTA.1!A$2:E$26,4,FALSE),"")</f>
        <v/>
      </c>
      <c r="M651" s="29"/>
      <c r="N651" s="29"/>
      <c r="O651" s="49"/>
      <c r="P651" s="76"/>
    </row>
    <row r="652" spans="1:16" x14ac:dyDescent="0.3">
      <c r="A652" s="47"/>
      <c r="B652" s="24"/>
      <c r="C652" s="24"/>
      <c r="D652" s="26"/>
      <c r="E652" s="29"/>
      <c r="F652" s="29"/>
      <c r="G652" s="29"/>
      <c r="H652" s="28">
        <f t="shared" si="14"/>
        <v>0</v>
      </c>
      <c r="I652" s="28"/>
      <c r="J652" s="28"/>
      <c r="K652" s="29" t="str">
        <f>IFERROR(VLOOKUP(C652,LISTA.1!A$1:E$25,5,FALSE),"")</f>
        <v/>
      </c>
      <c r="L652" s="29" t="str">
        <f>IFERROR(VLOOKUP(C652,LISTA.1!A$2:E$26,4,FALSE),"")</f>
        <v/>
      </c>
      <c r="M652" s="29"/>
      <c r="N652" s="29"/>
      <c r="O652" s="49"/>
      <c r="P652" s="76"/>
    </row>
    <row r="653" spans="1:16" x14ac:dyDescent="0.3">
      <c r="A653" s="47"/>
      <c r="B653" s="24"/>
      <c r="C653" s="24"/>
      <c r="D653" s="26"/>
      <c r="E653" s="29"/>
      <c r="F653" s="29"/>
      <c r="G653" s="29"/>
      <c r="H653" s="28">
        <f t="shared" si="14"/>
        <v>0</v>
      </c>
      <c r="I653" s="28"/>
      <c r="J653" s="28"/>
      <c r="K653" s="29" t="str">
        <f>IFERROR(VLOOKUP(C653,LISTA.1!A$1:E$25,5,FALSE),"")</f>
        <v/>
      </c>
      <c r="L653" s="29" t="str">
        <f>IFERROR(VLOOKUP(C653,LISTA.1!A$2:E$26,4,FALSE),"")</f>
        <v/>
      </c>
      <c r="M653" s="29"/>
      <c r="N653" s="29"/>
      <c r="O653" s="49"/>
      <c r="P653" s="76"/>
    </row>
    <row r="654" spans="1:16" x14ac:dyDescent="0.3">
      <c r="A654" s="47"/>
      <c r="B654" s="24"/>
      <c r="C654" s="24"/>
      <c r="D654" s="26"/>
      <c r="E654" s="29"/>
      <c r="F654" s="29"/>
      <c r="G654" s="29"/>
      <c r="H654" s="28">
        <f t="shared" si="14"/>
        <v>0</v>
      </c>
      <c r="I654" s="28"/>
      <c r="J654" s="28"/>
      <c r="K654" s="29" t="str">
        <f>IFERROR(VLOOKUP(C654,LISTA.1!A$1:E$25,5,FALSE),"")</f>
        <v/>
      </c>
      <c r="L654" s="29" t="str">
        <f>IFERROR(VLOOKUP(C654,LISTA.1!A$2:E$26,4,FALSE),"")</f>
        <v/>
      </c>
      <c r="M654" s="29"/>
      <c r="N654" s="29"/>
      <c r="O654" s="49"/>
      <c r="P654" s="76"/>
    </row>
    <row r="655" spans="1:16" x14ac:dyDescent="0.3">
      <c r="A655" s="47"/>
      <c r="B655" s="24"/>
      <c r="C655" s="24"/>
      <c r="D655" s="26"/>
      <c r="E655" s="29"/>
      <c r="F655" s="29"/>
      <c r="G655" s="29"/>
      <c r="H655" s="28">
        <f t="shared" si="14"/>
        <v>0</v>
      </c>
      <c r="I655" s="28"/>
      <c r="J655" s="28"/>
      <c r="K655" s="29" t="str">
        <f>IFERROR(VLOOKUP(C655,LISTA.1!A$1:E$25,5,FALSE),"")</f>
        <v/>
      </c>
      <c r="L655" s="29" t="str">
        <f>IFERROR(VLOOKUP(C655,LISTA.1!A$2:E$26,4,FALSE),"")</f>
        <v/>
      </c>
      <c r="M655" s="29"/>
      <c r="N655" s="29"/>
      <c r="O655" s="49"/>
      <c r="P655" s="76"/>
    </row>
    <row r="656" spans="1:16" x14ac:dyDescent="0.3">
      <c r="A656" s="47"/>
      <c r="B656" s="24"/>
      <c r="C656" s="24"/>
      <c r="D656" s="26"/>
      <c r="E656" s="29"/>
      <c r="F656" s="29"/>
      <c r="G656" s="29"/>
      <c r="H656" s="28">
        <f t="shared" si="14"/>
        <v>0</v>
      </c>
      <c r="I656" s="28"/>
      <c r="J656" s="28"/>
      <c r="K656" s="29" t="str">
        <f>IFERROR(VLOOKUP(C656,LISTA.1!A$1:E$25,5,FALSE),"")</f>
        <v/>
      </c>
      <c r="L656" s="29" t="str">
        <f>IFERROR(VLOOKUP(C656,LISTA.1!A$2:E$26,4,FALSE),"")</f>
        <v/>
      </c>
      <c r="M656" s="29"/>
      <c r="N656" s="29"/>
      <c r="O656" s="49"/>
      <c r="P656" s="76"/>
    </row>
    <row r="657" spans="1:16" x14ac:dyDescent="0.3">
      <c r="A657" s="47"/>
      <c r="B657" s="24"/>
      <c r="C657" s="24"/>
      <c r="D657" s="26"/>
      <c r="E657" s="29"/>
      <c r="F657" s="29"/>
      <c r="G657" s="29"/>
      <c r="H657" s="28">
        <f t="shared" si="14"/>
        <v>0</v>
      </c>
      <c r="I657" s="28"/>
      <c r="J657" s="28"/>
      <c r="K657" s="29" t="str">
        <f>IFERROR(VLOOKUP(C657,LISTA.1!A$1:E$25,5,FALSE),"")</f>
        <v/>
      </c>
      <c r="L657" s="29" t="str">
        <f>IFERROR(VLOOKUP(C657,LISTA.1!A$2:E$26,4,FALSE),"")</f>
        <v/>
      </c>
      <c r="M657" s="29"/>
      <c r="N657" s="29"/>
      <c r="O657" s="49"/>
      <c r="P657" s="76"/>
    </row>
    <row r="658" spans="1:16" x14ac:dyDescent="0.3">
      <c r="A658" s="47"/>
      <c r="B658" s="24"/>
      <c r="C658" s="24"/>
      <c r="D658" s="26"/>
      <c r="E658" s="29"/>
      <c r="F658" s="29"/>
      <c r="G658" s="29"/>
      <c r="H658" s="28">
        <f t="shared" si="14"/>
        <v>0</v>
      </c>
      <c r="I658" s="28"/>
      <c r="J658" s="28"/>
      <c r="K658" s="29" t="str">
        <f>IFERROR(VLOOKUP(C658,LISTA.1!A$1:E$25,5,FALSE),"")</f>
        <v/>
      </c>
      <c r="L658" s="29" t="str">
        <f>IFERROR(VLOOKUP(C658,LISTA.1!A$2:E$26,4,FALSE),"")</f>
        <v/>
      </c>
      <c r="M658" s="29"/>
      <c r="N658" s="29"/>
      <c r="O658" s="49"/>
      <c r="P658" s="76"/>
    </row>
    <row r="659" spans="1:16" x14ac:dyDescent="0.3">
      <c r="A659" s="47"/>
      <c r="B659" s="24"/>
      <c r="C659" s="24"/>
      <c r="D659" s="26"/>
      <c r="E659" s="29"/>
      <c r="F659" s="29"/>
      <c r="G659" s="29"/>
      <c r="H659" s="28">
        <f t="shared" si="14"/>
        <v>0</v>
      </c>
      <c r="I659" s="28"/>
      <c r="J659" s="28"/>
      <c r="K659" s="29" t="str">
        <f>IFERROR(VLOOKUP(C659,LISTA.1!A$1:E$25,5,FALSE),"")</f>
        <v/>
      </c>
      <c r="L659" s="29" t="str">
        <f>IFERROR(VLOOKUP(C659,LISTA.1!A$2:E$26,4,FALSE),"")</f>
        <v/>
      </c>
      <c r="M659" s="29"/>
      <c r="N659" s="29"/>
      <c r="O659" s="49"/>
      <c r="P659" s="76"/>
    </row>
    <row r="660" spans="1:16" x14ac:dyDescent="0.3">
      <c r="A660" s="47"/>
      <c r="B660" s="24"/>
      <c r="C660" s="24"/>
      <c r="D660" s="26"/>
      <c r="E660" s="29"/>
      <c r="F660" s="29"/>
      <c r="G660" s="29"/>
      <c r="H660" s="28">
        <f t="shared" si="14"/>
        <v>0</v>
      </c>
      <c r="I660" s="28"/>
      <c r="J660" s="28"/>
      <c r="K660" s="29" t="str">
        <f>IFERROR(VLOOKUP(C660,LISTA.1!A$1:E$25,5,FALSE),"")</f>
        <v/>
      </c>
      <c r="L660" s="29" t="str">
        <f>IFERROR(VLOOKUP(C660,LISTA.1!A$2:E$26,4,FALSE),"")</f>
        <v/>
      </c>
      <c r="M660" s="29"/>
      <c r="N660" s="29"/>
      <c r="O660" s="49"/>
      <c r="P660" s="76"/>
    </row>
    <row r="661" spans="1:16" x14ac:dyDescent="0.3">
      <c r="A661" s="47"/>
      <c r="B661" s="24"/>
      <c r="C661" s="24"/>
      <c r="D661" s="26"/>
      <c r="E661" s="29"/>
      <c r="F661" s="29"/>
      <c r="G661" s="29"/>
      <c r="H661" s="28">
        <f t="shared" si="14"/>
        <v>0</v>
      </c>
      <c r="I661" s="28"/>
      <c r="J661" s="28"/>
      <c r="K661" s="29" t="str">
        <f>IFERROR(VLOOKUP(C661,LISTA.1!A$1:E$25,5,FALSE),"")</f>
        <v/>
      </c>
      <c r="L661" s="29" t="str">
        <f>IFERROR(VLOOKUP(C661,LISTA.1!A$2:E$26,4,FALSE),"")</f>
        <v/>
      </c>
      <c r="M661" s="29"/>
      <c r="N661" s="29"/>
      <c r="O661" s="49"/>
      <c r="P661" s="76"/>
    </row>
    <row r="662" spans="1:16" x14ac:dyDescent="0.3">
      <c r="A662" s="47"/>
      <c r="B662" s="24"/>
      <c r="C662" s="24"/>
      <c r="D662" s="26"/>
      <c r="E662" s="29"/>
      <c r="F662" s="29"/>
      <c r="G662" s="29"/>
      <c r="H662" s="28">
        <f t="shared" si="14"/>
        <v>0</v>
      </c>
      <c r="I662" s="28"/>
      <c r="J662" s="28"/>
      <c r="K662" s="29" t="str">
        <f>IFERROR(VLOOKUP(C662,LISTA.1!A$1:E$25,5,FALSE),"")</f>
        <v/>
      </c>
      <c r="L662" s="29" t="str">
        <f>IFERROR(VLOOKUP(C662,LISTA.1!A$2:E$26,4,FALSE),"")</f>
        <v/>
      </c>
      <c r="M662" s="29"/>
      <c r="N662" s="29"/>
      <c r="O662" s="49"/>
      <c r="P662" s="76"/>
    </row>
    <row r="663" spans="1:16" x14ac:dyDescent="0.3">
      <c r="A663" s="47"/>
      <c r="B663" s="24"/>
      <c r="C663" s="24"/>
      <c r="D663" s="26"/>
      <c r="E663" s="29"/>
      <c r="F663" s="29"/>
      <c r="G663" s="29"/>
      <c r="H663" s="28">
        <f t="shared" si="14"/>
        <v>0</v>
      </c>
      <c r="I663" s="28"/>
      <c r="J663" s="28"/>
      <c r="K663" s="29" t="str">
        <f>IFERROR(VLOOKUP(C663,LISTA.1!A$1:E$25,5,FALSE),"")</f>
        <v/>
      </c>
      <c r="L663" s="29" t="str">
        <f>IFERROR(VLOOKUP(C663,LISTA.1!A$2:E$26,4,FALSE),"")</f>
        <v/>
      </c>
      <c r="M663" s="29"/>
      <c r="N663" s="29"/>
      <c r="O663" s="49"/>
      <c r="P663" s="76"/>
    </row>
    <row r="664" spans="1:16" x14ac:dyDescent="0.3">
      <c r="A664" s="47"/>
      <c r="B664" s="24"/>
      <c r="C664" s="24"/>
      <c r="D664" s="26"/>
      <c r="E664" s="29"/>
      <c r="F664" s="29"/>
      <c r="G664" s="29"/>
      <c r="H664" s="28">
        <f t="shared" si="14"/>
        <v>0</v>
      </c>
      <c r="I664" s="28"/>
      <c r="J664" s="28"/>
      <c r="K664" s="29" t="str">
        <f>IFERROR(VLOOKUP(C664,LISTA.1!A$1:E$25,5,FALSE),"")</f>
        <v/>
      </c>
      <c r="L664" s="29" t="str">
        <f>IFERROR(VLOOKUP(C664,LISTA.1!A$2:E$26,4,FALSE),"")</f>
        <v/>
      </c>
      <c r="M664" s="29"/>
      <c r="N664" s="29"/>
      <c r="O664" s="49"/>
      <c r="P664" s="76"/>
    </row>
    <row r="665" spans="1:16" x14ac:dyDescent="0.3">
      <c r="A665" s="47"/>
      <c r="B665" s="24"/>
      <c r="C665" s="24"/>
      <c r="D665" s="26"/>
      <c r="E665" s="29"/>
      <c r="F665" s="29"/>
      <c r="G665" s="29"/>
      <c r="H665" s="28">
        <f t="shared" si="14"/>
        <v>0</v>
      </c>
      <c r="I665" s="28"/>
      <c r="J665" s="28"/>
      <c r="K665" s="29" t="str">
        <f>IFERROR(VLOOKUP(C665,LISTA.1!A$1:E$25,5,FALSE),"")</f>
        <v/>
      </c>
      <c r="L665" s="29" t="str">
        <f>IFERROR(VLOOKUP(C665,LISTA.1!A$2:E$26,4,FALSE),"")</f>
        <v/>
      </c>
      <c r="M665" s="29"/>
      <c r="N665" s="29"/>
      <c r="O665" s="49"/>
      <c r="P665" s="76"/>
    </row>
    <row r="666" spans="1:16" x14ac:dyDescent="0.3">
      <c r="A666" s="47"/>
      <c r="B666" s="24"/>
      <c r="C666" s="24"/>
      <c r="D666" s="26"/>
      <c r="E666" s="29"/>
      <c r="F666" s="29"/>
      <c r="G666" s="29"/>
      <c r="H666" s="28">
        <f t="shared" si="14"/>
        <v>0</v>
      </c>
      <c r="I666" s="28"/>
      <c r="J666" s="28"/>
      <c r="K666" s="29" t="str">
        <f>IFERROR(VLOOKUP(C666,LISTA.1!A$1:E$25,5,FALSE),"")</f>
        <v/>
      </c>
      <c r="L666" s="29" t="str">
        <f>IFERROR(VLOOKUP(C666,LISTA.1!A$2:E$26,4,FALSE),"")</f>
        <v/>
      </c>
      <c r="M666" s="29"/>
      <c r="N666" s="29"/>
      <c r="O666" s="49"/>
      <c r="P666" s="76"/>
    </row>
    <row r="667" spans="1:16" x14ac:dyDescent="0.3">
      <c r="A667" s="47"/>
      <c r="B667" s="24"/>
      <c r="C667" s="24"/>
      <c r="D667" s="26"/>
      <c r="E667" s="29"/>
      <c r="F667" s="29"/>
      <c r="G667" s="29"/>
      <c r="H667" s="28">
        <f t="shared" si="14"/>
        <v>0</v>
      </c>
      <c r="I667" s="28"/>
      <c r="J667" s="28"/>
      <c r="K667" s="29" t="str">
        <f>IFERROR(VLOOKUP(C667,LISTA.1!A$1:E$25,5,FALSE),"")</f>
        <v/>
      </c>
      <c r="L667" s="29" t="str">
        <f>IFERROR(VLOOKUP(C667,LISTA.1!A$2:E$26,4,FALSE),"")</f>
        <v/>
      </c>
      <c r="M667" s="29"/>
      <c r="N667" s="29"/>
      <c r="O667" s="49"/>
      <c r="P667" s="76"/>
    </row>
    <row r="668" spans="1:16" x14ac:dyDescent="0.3">
      <c r="A668" s="47"/>
      <c r="B668" s="24"/>
      <c r="C668" s="24"/>
      <c r="D668" s="26"/>
      <c r="E668" s="29"/>
      <c r="F668" s="29"/>
      <c r="G668" s="29"/>
      <c r="H668" s="28">
        <f t="shared" si="14"/>
        <v>0</v>
      </c>
      <c r="I668" s="28"/>
      <c r="J668" s="28"/>
      <c r="K668" s="29" t="str">
        <f>IFERROR(VLOOKUP(C668,LISTA.1!A$1:E$25,5,FALSE),"")</f>
        <v/>
      </c>
      <c r="L668" s="29" t="str">
        <f>IFERROR(VLOOKUP(C668,LISTA.1!A$2:E$26,4,FALSE),"")</f>
        <v/>
      </c>
      <c r="M668" s="29"/>
      <c r="N668" s="29"/>
      <c r="O668" s="49"/>
      <c r="P668" s="76"/>
    </row>
    <row r="669" spans="1:16" x14ac:dyDescent="0.3">
      <c r="A669" s="47"/>
      <c r="B669" s="24"/>
      <c r="C669" s="24"/>
      <c r="D669" s="26"/>
      <c r="E669" s="29"/>
      <c r="F669" s="29"/>
      <c r="G669" s="29"/>
      <c r="H669" s="28">
        <f t="shared" si="14"/>
        <v>0</v>
      </c>
      <c r="I669" s="28"/>
      <c r="J669" s="28"/>
      <c r="K669" s="29" t="str">
        <f>IFERROR(VLOOKUP(C669,LISTA.1!A$1:E$25,5,FALSE),"")</f>
        <v/>
      </c>
      <c r="L669" s="29" t="str">
        <f>IFERROR(VLOOKUP(C669,LISTA.1!A$2:E$26,4,FALSE),"")</f>
        <v/>
      </c>
      <c r="M669" s="29"/>
      <c r="N669" s="29"/>
      <c r="O669" s="49"/>
      <c r="P669" s="76"/>
    </row>
    <row r="670" spans="1:16" x14ac:dyDescent="0.3">
      <c r="A670" s="47"/>
      <c r="B670" s="24"/>
      <c r="C670" s="24"/>
      <c r="D670" s="26"/>
      <c r="E670" s="29"/>
      <c r="F670" s="29"/>
      <c r="G670" s="29"/>
      <c r="H670" s="28">
        <f t="shared" si="14"/>
        <v>0</v>
      </c>
      <c r="I670" s="28"/>
      <c r="J670" s="28"/>
      <c r="K670" s="29" t="str">
        <f>IFERROR(VLOOKUP(C670,LISTA.1!A$1:E$25,5,FALSE),"")</f>
        <v/>
      </c>
      <c r="L670" s="29" t="str">
        <f>IFERROR(VLOOKUP(C670,LISTA.1!A$2:E$26,4,FALSE),"")</f>
        <v/>
      </c>
      <c r="M670" s="29"/>
      <c r="N670" s="29"/>
      <c r="O670" s="49"/>
      <c r="P670" s="76"/>
    </row>
    <row r="671" spans="1:16" x14ac:dyDescent="0.3">
      <c r="A671" s="47"/>
      <c r="B671" s="24"/>
      <c r="C671" s="24"/>
      <c r="D671" s="26"/>
      <c r="E671" s="29"/>
      <c r="F671" s="29"/>
      <c r="G671" s="29"/>
      <c r="H671" s="28">
        <f t="shared" si="14"/>
        <v>0</v>
      </c>
      <c r="I671" s="28"/>
      <c r="J671" s="28"/>
      <c r="K671" s="29" t="str">
        <f>IFERROR(VLOOKUP(C671,LISTA.1!A$1:E$25,5,FALSE),"")</f>
        <v/>
      </c>
      <c r="L671" s="29" t="str">
        <f>IFERROR(VLOOKUP(C671,LISTA.1!A$2:E$26,4,FALSE),"")</f>
        <v/>
      </c>
      <c r="M671" s="29"/>
      <c r="N671" s="29"/>
      <c r="O671" s="49"/>
      <c r="P671" s="76"/>
    </row>
    <row r="672" spans="1:16" x14ac:dyDescent="0.3">
      <c r="A672" s="47"/>
      <c r="B672" s="24"/>
      <c r="C672" s="24"/>
      <c r="D672" s="26"/>
      <c r="E672" s="29"/>
      <c r="F672" s="29"/>
      <c r="G672" s="29"/>
      <c r="H672" s="28">
        <f t="shared" si="14"/>
        <v>0</v>
      </c>
      <c r="I672" s="28"/>
      <c r="J672" s="28"/>
      <c r="K672" s="29" t="str">
        <f>IFERROR(VLOOKUP(C672,LISTA.1!A$1:E$25,5,FALSE),"")</f>
        <v/>
      </c>
      <c r="L672" s="29" t="str">
        <f>IFERROR(VLOOKUP(C672,LISTA.1!A$2:E$26,4,FALSE),"")</f>
        <v/>
      </c>
      <c r="M672" s="29"/>
      <c r="N672" s="29"/>
      <c r="O672" s="49"/>
      <c r="P672" s="76"/>
    </row>
    <row r="673" spans="1:16" x14ac:dyDescent="0.3">
      <c r="A673" s="47"/>
      <c r="B673" s="24"/>
      <c r="C673" s="24"/>
      <c r="D673" s="26"/>
      <c r="E673" s="29"/>
      <c r="F673" s="29"/>
      <c r="G673" s="29"/>
      <c r="H673" s="28">
        <f t="shared" si="14"/>
        <v>0</v>
      </c>
      <c r="I673" s="28"/>
      <c r="J673" s="28"/>
      <c r="K673" s="29" t="str">
        <f>IFERROR(VLOOKUP(C673,LISTA.1!A$1:E$25,5,FALSE),"")</f>
        <v/>
      </c>
      <c r="L673" s="29" t="str">
        <f>IFERROR(VLOOKUP(C673,LISTA.1!A$2:E$26,4,FALSE),"")</f>
        <v/>
      </c>
      <c r="M673" s="29"/>
      <c r="N673" s="29"/>
      <c r="O673" s="49"/>
      <c r="P673" s="76"/>
    </row>
    <row r="674" spans="1:16" x14ac:dyDescent="0.3">
      <c r="A674" s="47"/>
      <c r="B674" s="24"/>
      <c r="C674" s="24"/>
      <c r="D674" s="26"/>
      <c r="E674" s="29"/>
      <c r="F674" s="29"/>
      <c r="G674" s="29"/>
      <c r="H674" s="28">
        <f t="shared" si="14"/>
        <v>0</v>
      </c>
      <c r="I674" s="28"/>
      <c r="J674" s="28"/>
      <c r="K674" s="29" t="str">
        <f>IFERROR(VLOOKUP(C674,LISTA.1!A$1:E$25,5,FALSE),"")</f>
        <v/>
      </c>
      <c r="L674" s="29" t="str">
        <f>IFERROR(VLOOKUP(C674,LISTA.1!A$2:E$26,4,FALSE),"")</f>
        <v/>
      </c>
      <c r="M674" s="29"/>
      <c r="N674" s="29"/>
      <c r="O674" s="49"/>
      <c r="P674" s="76"/>
    </row>
    <row r="675" spans="1:16" x14ac:dyDescent="0.3">
      <c r="A675" s="47"/>
      <c r="B675" s="24"/>
      <c r="C675" s="24"/>
      <c r="D675" s="26"/>
      <c r="E675" s="29"/>
      <c r="F675" s="29"/>
      <c r="G675" s="29"/>
      <c r="H675" s="28">
        <f t="shared" si="14"/>
        <v>0</v>
      </c>
      <c r="I675" s="28"/>
      <c r="J675" s="28"/>
      <c r="K675" s="29" t="str">
        <f>IFERROR(VLOOKUP(C675,LISTA.1!A$1:E$25,5,FALSE),"")</f>
        <v/>
      </c>
      <c r="L675" s="29" t="str">
        <f>IFERROR(VLOOKUP(C675,LISTA.1!A$2:E$26,4,FALSE),"")</f>
        <v/>
      </c>
      <c r="M675" s="29"/>
      <c r="N675" s="29"/>
      <c r="O675" s="49"/>
      <c r="P675" s="76"/>
    </row>
    <row r="676" spans="1:16" x14ac:dyDescent="0.3">
      <c r="A676" s="47"/>
      <c r="B676" s="24"/>
      <c r="C676" s="24"/>
      <c r="D676" s="26"/>
      <c r="E676" s="29"/>
      <c r="F676" s="29"/>
      <c r="G676" s="29"/>
      <c r="H676" s="28">
        <f t="shared" si="14"/>
        <v>0</v>
      </c>
      <c r="I676" s="28"/>
      <c r="J676" s="28"/>
      <c r="K676" s="29" t="str">
        <f>IFERROR(VLOOKUP(C676,LISTA.1!A$1:E$25,5,FALSE),"")</f>
        <v/>
      </c>
      <c r="L676" s="29" t="str">
        <f>IFERROR(VLOOKUP(C676,LISTA.1!A$2:E$26,4,FALSE),"")</f>
        <v/>
      </c>
      <c r="M676" s="29"/>
      <c r="N676" s="29"/>
      <c r="O676" s="49"/>
      <c r="P676" s="76"/>
    </row>
    <row r="677" spans="1:16" x14ac:dyDescent="0.3">
      <c r="A677" s="47"/>
      <c r="B677" s="24"/>
      <c r="C677" s="24"/>
      <c r="D677" s="26"/>
      <c r="E677" s="29"/>
      <c r="F677" s="29"/>
      <c r="G677" s="29"/>
      <c r="H677" s="28">
        <f t="shared" si="14"/>
        <v>0</v>
      </c>
      <c r="I677" s="28"/>
      <c r="J677" s="28"/>
      <c r="K677" s="29" t="str">
        <f>IFERROR(VLOOKUP(C677,LISTA.1!A$1:E$25,5,FALSE),"")</f>
        <v/>
      </c>
      <c r="L677" s="29" t="str">
        <f>IFERROR(VLOOKUP(C677,LISTA.1!A$2:E$26,4,FALSE),"")</f>
        <v/>
      </c>
      <c r="M677" s="29"/>
      <c r="N677" s="29"/>
      <c r="O677" s="49"/>
      <c r="P677" s="76"/>
    </row>
    <row r="678" spans="1:16" x14ac:dyDescent="0.3">
      <c r="A678" s="47"/>
      <c r="B678" s="24"/>
      <c r="C678" s="24"/>
      <c r="D678" s="26"/>
      <c r="E678" s="29"/>
      <c r="F678" s="29"/>
      <c r="G678" s="29"/>
      <c r="H678" s="28">
        <f t="shared" si="14"/>
        <v>0</v>
      </c>
      <c r="I678" s="28"/>
      <c r="J678" s="28"/>
      <c r="K678" s="29" t="str">
        <f>IFERROR(VLOOKUP(C678,LISTA.1!A$1:E$25,5,FALSE),"")</f>
        <v/>
      </c>
      <c r="L678" s="29" t="str">
        <f>IFERROR(VLOOKUP(C678,LISTA.1!A$2:E$26,4,FALSE),"")</f>
        <v/>
      </c>
      <c r="M678" s="29"/>
      <c r="N678" s="29"/>
      <c r="O678" s="49"/>
      <c r="P678" s="76"/>
    </row>
    <row r="679" spans="1:16" x14ac:dyDescent="0.3">
      <c r="A679" s="47"/>
      <c r="B679" s="24"/>
      <c r="C679" s="24"/>
      <c r="D679" s="26"/>
      <c r="E679" s="29"/>
      <c r="F679" s="29"/>
      <c r="G679" s="29"/>
      <c r="H679" s="28">
        <f t="shared" si="14"/>
        <v>0</v>
      </c>
      <c r="I679" s="28"/>
      <c r="J679" s="28"/>
      <c r="K679" s="29" t="str">
        <f>IFERROR(VLOOKUP(C679,LISTA.1!A$1:E$25,5,FALSE),"")</f>
        <v/>
      </c>
      <c r="L679" s="29" t="str">
        <f>IFERROR(VLOOKUP(C679,LISTA.1!A$2:E$26,4,FALSE),"")</f>
        <v/>
      </c>
      <c r="M679" s="29"/>
      <c r="N679" s="29"/>
      <c r="O679" s="49"/>
      <c r="P679" s="76"/>
    </row>
    <row r="680" spans="1:16" x14ac:dyDescent="0.3">
      <c r="A680" s="47"/>
      <c r="B680" s="24"/>
      <c r="C680" s="24"/>
      <c r="D680" s="26"/>
      <c r="E680" s="29"/>
      <c r="F680" s="29"/>
      <c r="G680" s="29"/>
      <c r="H680" s="28">
        <f t="shared" si="14"/>
        <v>0</v>
      </c>
      <c r="I680" s="28"/>
      <c r="J680" s="28"/>
      <c r="K680" s="29" t="str">
        <f>IFERROR(VLOOKUP(C680,LISTA.1!A$1:E$25,5,FALSE),"")</f>
        <v/>
      </c>
      <c r="L680" s="29" t="str">
        <f>IFERROR(VLOOKUP(C680,LISTA.1!A$2:E$26,4,FALSE),"")</f>
        <v/>
      </c>
      <c r="M680" s="29"/>
      <c r="N680" s="29"/>
      <c r="O680" s="49"/>
      <c r="P680" s="76"/>
    </row>
    <row r="681" spans="1:16" x14ac:dyDescent="0.3">
      <c r="A681" s="47"/>
      <c r="B681" s="24"/>
      <c r="C681" s="24"/>
      <c r="D681" s="26"/>
      <c r="E681" s="29"/>
      <c r="F681" s="29"/>
      <c r="G681" s="29"/>
      <c r="H681" s="28">
        <f t="shared" si="14"/>
        <v>0</v>
      </c>
      <c r="I681" s="28"/>
      <c r="J681" s="28"/>
      <c r="K681" s="29" t="str">
        <f>IFERROR(VLOOKUP(C681,LISTA.1!A$1:E$25,5,FALSE),"")</f>
        <v/>
      </c>
      <c r="L681" s="29" t="str">
        <f>IFERROR(VLOOKUP(C681,LISTA.1!A$2:E$26,4,FALSE),"")</f>
        <v/>
      </c>
      <c r="M681" s="29"/>
      <c r="N681" s="29"/>
      <c r="O681" s="49"/>
      <c r="P681" s="76"/>
    </row>
    <row r="682" spans="1:16" x14ac:dyDescent="0.3">
      <c r="A682" s="47"/>
      <c r="B682" s="24"/>
      <c r="C682" s="24"/>
      <c r="D682" s="26"/>
      <c r="E682" s="29"/>
      <c r="F682" s="29"/>
      <c r="G682" s="29"/>
      <c r="H682" s="28">
        <f t="shared" si="14"/>
        <v>0</v>
      </c>
      <c r="I682" s="28"/>
      <c r="J682" s="28"/>
      <c r="K682" s="29" t="str">
        <f>IFERROR(VLOOKUP(C682,LISTA.1!A$1:E$25,5,FALSE),"")</f>
        <v/>
      </c>
      <c r="L682" s="29" t="str">
        <f>IFERROR(VLOOKUP(C682,LISTA.1!A$2:E$26,4,FALSE),"")</f>
        <v/>
      </c>
      <c r="M682" s="29"/>
      <c r="N682" s="29"/>
      <c r="O682" s="49"/>
      <c r="P682" s="76"/>
    </row>
    <row r="683" spans="1:16" x14ac:dyDescent="0.3">
      <c r="A683" s="47"/>
      <c r="B683" s="24"/>
      <c r="C683" s="24"/>
      <c r="D683" s="26"/>
      <c r="E683" s="29"/>
      <c r="F683" s="29"/>
      <c r="G683" s="29"/>
      <c r="H683" s="28">
        <f t="shared" si="14"/>
        <v>0</v>
      </c>
      <c r="I683" s="28"/>
      <c r="J683" s="28"/>
      <c r="K683" s="29" t="str">
        <f>IFERROR(VLOOKUP(C683,LISTA.1!A$1:E$25,5,FALSE),"")</f>
        <v/>
      </c>
      <c r="L683" s="29" t="str">
        <f>IFERROR(VLOOKUP(C683,LISTA.1!A$2:E$26,4,FALSE),"")</f>
        <v/>
      </c>
      <c r="M683" s="29"/>
      <c r="N683" s="29"/>
      <c r="O683" s="49"/>
      <c r="P683" s="76"/>
    </row>
    <row r="684" spans="1:16" x14ac:dyDescent="0.3">
      <c r="A684" s="47"/>
      <c r="B684" s="24"/>
      <c r="C684" s="24"/>
      <c r="D684" s="26"/>
      <c r="E684" s="29"/>
      <c r="F684" s="29"/>
      <c r="G684" s="29"/>
      <c r="H684" s="28">
        <f t="shared" si="14"/>
        <v>0</v>
      </c>
      <c r="I684" s="28"/>
      <c r="J684" s="28"/>
      <c r="K684" s="29" t="str">
        <f>IFERROR(VLOOKUP(C684,LISTA.1!A$1:E$25,5,FALSE),"")</f>
        <v/>
      </c>
      <c r="L684" s="29" t="str">
        <f>IFERROR(VLOOKUP(C684,LISTA.1!A$2:E$26,4,FALSE),"")</f>
        <v/>
      </c>
      <c r="M684" s="29"/>
      <c r="N684" s="29"/>
      <c r="O684" s="49"/>
      <c r="P684" s="76"/>
    </row>
    <row r="685" spans="1:16" x14ac:dyDescent="0.3">
      <c r="A685" s="47"/>
      <c r="B685" s="24"/>
      <c r="C685" s="24"/>
      <c r="D685" s="26"/>
      <c r="E685" s="29"/>
      <c r="F685" s="29"/>
      <c r="G685" s="29"/>
      <c r="H685" s="28">
        <f t="shared" si="14"/>
        <v>0</v>
      </c>
      <c r="I685" s="28"/>
      <c r="J685" s="28"/>
      <c r="K685" s="29" t="str">
        <f>IFERROR(VLOOKUP(C685,LISTA.1!A$1:E$25,5,FALSE),"")</f>
        <v/>
      </c>
      <c r="L685" s="29" t="str">
        <f>IFERROR(VLOOKUP(C685,LISTA.1!A$2:E$26,4,FALSE),"")</f>
        <v/>
      </c>
      <c r="M685" s="29"/>
      <c r="N685" s="29"/>
      <c r="O685" s="49"/>
      <c r="P685" s="76"/>
    </row>
    <row r="686" spans="1:16" x14ac:dyDescent="0.3">
      <c r="A686" s="47"/>
      <c r="B686" s="24"/>
      <c r="C686" s="24"/>
      <c r="D686" s="26"/>
      <c r="E686" s="29"/>
      <c r="F686" s="29"/>
      <c r="G686" s="29"/>
      <c r="H686" s="28">
        <f t="shared" si="14"/>
        <v>0</v>
      </c>
      <c r="I686" s="28"/>
      <c r="J686" s="28"/>
      <c r="K686" s="29" t="str">
        <f>IFERROR(VLOOKUP(C686,LISTA.1!A$1:E$25,5,FALSE),"")</f>
        <v/>
      </c>
      <c r="L686" s="29" t="str">
        <f>IFERROR(VLOOKUP(C686,LISTA.1!A$2:E$26,4,FALSE),"")</f>
        <v/>
      </c>
      <c r="M686" s="29"/>
      <c r="N686" s="29"/>
      <c r="O686" s="49"/>
      <c r="P686" s="76"/>
    </row>
    <row r="687" spans="1:16" x14ac:dyDescent="0.3">
      <c r="A687" s="47"/>
      <c r="B687" s="24"/>
      <c r="C687" s="24"/>
      <c r="D687" s="26"/>
      <c r="E687" s="29"/>
      <c r="F687" s="29"/>
      <c r="G687" s="29"/>
      <c r="H687" s="28">
        <f t="shared" si="14"/>
        <v>0</v>
      </c>
      <c r="I687" s="28"/>
      <c r="J687" s="28"/>
      <c r="K687" s="29" t="str">
        <f>IFERROR(VLOOKUP(C687,LISTA.1!A$1:E$25,5,FALSE),"")</f>
        <v/>
      </c>
      <c r="L687" s="29" t="str">
        <f>IFERROR(VLOOKUP(C687,LISTA.1!A$2:E$26,4,FALSE),"")</f>
        <v/>
      </c>
      <c r="M687" s="29"/>
      <c r="N687" s="29"/>
      <c r="O687" s="49"/>
      <c r="P687" s="76"/>
    </row>
    <row r="688" spans="1:16" x14ac:dyDescent="0.3">
      <c r="A688" s="47"/>
      <c r="B688" s="24"/>
      <c r="C688" s="24"/>
      <c r="D688" s="26"/>
      <c r="E688" s="29"/>
      <c r="F688" s="29"/>
      <c r="G688" s="29"/>
      <c r="H688" s="28">
        <f t="shared" si="14"/>
        <v>0</v>
      </c>
      <c r="I688" s="28"/>
      <c r="J688" s="28"/>
      <c r="K688" s="29" t="str">
        <f>IFERROR(VLOOKUP(C688,LISTA.1!A$1:E$25,5,FALSE),"")</f>
        <v/>
      </c>
      <c r="L688" s="29" t="str">
        <f>IFERROR(VLOOKUP(C688,LISTA.1!A$2:E$26,4,FALSE),"")</f>
        <v/>
      </c>
      <c r="M688" s="29"/>
      <c r="N688" s="29"/>
      <c r="O688" s="49"/>
      <c r="P688" s="76"/>
    </row>
    <row r="689" spans="1:16" x14ac:dyDescent="0.3">
      <c r="A689" s="47"/>
      <c r="B689" s="24"/>
      <c r="C689" s="24"/>
      <c r="D689" s="26"/>
      <c r="E689" s="29"/>
      <c r="F689" s="29"/>
      <c r="G689" s="29"/>
      <c r="H689" s="28">
        <f t="shared" si="14"/>
        <v>0</v>
      </c>
      <c r="I689" s="28"/>
      <c r="J689" s="28"/>
      <c r="K689" s="29" t="str">
        <f>IFERROR(VLOOKUP(C689,LISTA.1!A$1:E$25,5,FALSE),"")</f>
        <v/>
      </c>
      <c r="L689" s="29" t="str">
        <f>IFERROR(VLOOKUP(C689,LISTA.1!A$2:E$26,4,FALSE),"")</f>
        <v/>
      </c>
      <c r="M689" s="29"/>
      <c r="N689" s="29"/>
      <c r="O689" s="49"/>
      <c r="P689" s="76"/>
    </row>
    <row r="690" spans="1:16" x14ac:dyDescent="0.3">
      <c r="A690" s="47"/>
      <c r="B690" s="24"/>
      <c r="C690" s="24"/>
      <c r="D690" s="26"/>
      <c r="E690" s="29"/>
      <c r="F690" s="29"/>
      <c r="G690" s="29"/>
      <c r="H690" s="28">
        <f t="shared" si="14"/>
        <v>0</v>
      </c>
      <c r="I690" s="28"/>
      <c r="J690" s="28"/>
      <c r="K690" s="29" t="str">
        <f>IFERROR(VLOOKUP(C690,LISTA.1!A$1:E$25,5,FALSE),"")</f>
        <v/>
      </c>
      <c r="L690" s="29" t="str">
        <f>IFERROR(VLOOKUP(C690,LISTA.1!A$2:E$26,4,FALSE),"")</f>
        <v/>
      </c>
      <c r="M690" s="29"/>
      <c r="N690" s="29"/>
      <c r="O690" s="49"/>
      <c r="P690" s="76"/>
    </row>
    <row r="691" spans="1:16" x14ac:dyDescent="0.3">
      <c r="A691" s="47"/>
      <c r="B691" s="24"/>
      <c r="C691" s="24"/>
      <c r="D691" s="26"/>
      <c r="E691" s="29"/>
      <c r="F691" s="29"/>
      <c r="G691" s="29"/>
      <c r="H691" s="28">
        <f t="shared" si="14"/>
        <v>0</v>
      </c>
      <c r="I691" s="28"/>
      <c r="J691" s="28"/>
      <c r="K691" s="29" t="str">
        <f>IFERROR(VLOOKUP(C691,LISTA.1!A$1:E$25,5,FALSE),"")</f>
        <v/>
      </c>
      <c r="L691" s="29" t="str">
        <f>IFERROR(VLOOKUP(C691,LISTA.1!A$2:E$26,4,FALSE),"")</f>
        <v/>
      </c>
      <c r="M691" s="29"/>
      <c r="N691" s="29"/>
      <c r="O691" s="49"/>
      <c r="P691" s="76"/>
    </row>
    <row r="692" spans="1:16" x14ac:dyDescent="0.3">
      <c r="A692" s="47"/>
      <c r="B692" s="24"/>
      <c r="C692" s="24"/>
      <c r="D692" s="26"/>
      <c r="E692" s="29"/>
      <c r="F692" s="29"/>
      <c r="G692" s="29"/>
      <c r="H692" s="28">
        <f t="shared" si="14"/>
        <v>0</v>
      </c>
      <c r="I692" s="28"/>
      <c r="J692" s="28"/>
      <c r="K692" s="29" t="str">
        <f>IFERROR(VLOOKUP(C692,LISTA.1!A$1:E$25,5,FALSE),"")</f>
        <v/>
      </c>
      <c r="L692" s="29" t="str">
        <f>IFERROR(VLOOKUP(C692,LISTA.1!A$2:E$26,4,FALSE),"")</f>
        <v/>
      </c>
      <c r="M692" s="29"/>
      <c r="N692" s="29"/>
      <c r="O692" s="49"/>
      <c r="P692" s="76"/>
    </row>
    <row r="693" spans="1:16" x14ac:dyDescent="0.3">
      <c r="A693" s="47"/>
      <c r="B693" s="24"/>
      <c r="C693" s="24"/>
      <c r="D693" s="26"/>
      <c r="E693" s="29"/>
      <c r="F693" s="29"/>
      <c r="G693" s="29"/>
      <c r="H693" s="28">
        <f t="shared" si="14"/>
        <v>0</v>
      </c>
      <c r="I693" s="28"/>
      <c r="J693" s="28"/>
      <c r="K693" s="29" t="str">
        <f>IFERROR(VLOOKUP(C693,LISTA.1!A$1:E$25,5,FALSE),"")</f>
        <v/>
      </c>
      <c r="L693" s="29" t="str">
        <f>IFERROR(VLOOKUP(C693,LISTA.1!A$2:E$26,4,FALSE),"")</f>
        <v/>
      </c>
      <c r="M693" s="29"/>
      <c r="N693" s="29"/>
      <c r="O693" s="49"/>
      <c r="P693" s="76"/>
    </row>
    <row r="694" spans="1:16" x14ac:dyDescent="0.3">
      <c r="A694" s="47"/>
      <c r="B694" s="24"/>
      <c r="C694" s="24"/>
      <c r="D694" s="26"/>
      <c r="E694" s="29"/>
      <c r="F694" s="29"/>
      <c r="G694" s="29"/>
      <c r="H694" s="28">
        <f t="shared" si="14"/>
        <v>0</v>
      </c>
      <c r="I694" s="28"/>
      <c r="J694" s="28"/>
      <c r="K694" s="29" t="str">
        <f>IFERROR(VLOOKUP(C694,LISTA.1!A$1:E$25,5,FALSE),"")</f>
        <v/>
      </c>
      <c r="L694" s="29" t="str">
        <f>IFERROR(VLOOKUP(C694,LISTA.1!A$2:E$26,4,FALSE),"")</f>
        <v/>
      </c>
      <c r="M694" s="29"/>
      <c r="N694" s="29"/>
      <c r="O694" s="49"/>
      <c r="P694" s="76"/>
    </row>
    <row r="695" spans="1:16" x14ac:dyDescent="0.3">
      <c r="A695" s="47"/>
      <c r="B695" s="24"/>
      <c r="C695" s="24"/>
      <c r="D695" s="26"/>
      <c r="E695" s="29"/>
      <c r="F695" s="29"/>
      <c r="G695" s="29"/>
      <c r="H695" s="28">
        <f t="shared" si="14"/>
        <v>0</v>
      </c>
      <c r="I695" s="28"/>
      <c r="J695" s="28"/>
      <c r="K695" s="29" t="str">
        <f>IFERROR(VLOOKUP(C695,LISTA.1!A$1:E$25,5,FALSE),"")</f>
        <v/>
      </c>
      <c r="L695" s="29" t="str">
        <f>IFERROR(VLOOKUP(C695,LISTA.1!A$2:E$26,4,FALSE),"")</f>
        <v/>
      </c>
      <c r="M695" s="29"/>
      <c r="N695" s="29"/>
      <c r="O695" s="49"/>
      <c r="P695" s="76"/>
    </row>
    <row r="696" spans="1:16" x14ac:dyDescent="0.3">
      <c r="A696" s="47"/>
      <c r="B696" s="24"/>
      <c r="C696" s="24"/>
      <c r="D696" s="26"/>
      <c r="E696" s="29"/>
      <c r="F696" s="29"/>
      <c r="G696" s="29"/>
      <c r="H696" s="28">
        <f t="shared" si="14"/>
        <v>0</v>
      </c>
      <c r="I696" s="28"/>
      <c r="J696" s="28"/>
      <c r="K696" s="29" t="str">
        <f>IFERROR(VLOOKUP(C696,LISTA.1!A$1:E$25,5,FALSE),"")</f>
        <v/>
      </c>
      <c r="L696" s="29" t="str">
        <f>IFERROR(VLOOKUP(C696,LISTA.1!A$2:E$26,4,FALSE),"")</f>
        <v/>
      </c>
      <c r="M696" s="29"/>
      <c r="N696" s="29"/>
      <c r="O696" s="49"/>
      <c r="P696" s="76"/>
    </row>
    <row r="697" spans="1:16" x14ac:dyDescent="0.3">
      <c r="A697" s="47"/>
      <c r="B697" s="24"/>
      <c r="C697" s="24"/>
      <c r="D697" s="26"/>
      <c r="E697" s="29"/>
      <c r="F697" s="29"/>
      <c r="G697" s="29"/>
      <c r="H697" s="28">
        <f t="shared" si="14"/>
        <v>0</v>
      </c>
      <c r="I697" s="28"/>
      <c r="J697" s="28"/>
      <c r="K697" s="29" t="str">
        <f>IFERROR(VLOOKUP(C697,LISTA.1!A$1:E$25,5,FALSE),"")</f>
        <v/>
      </c>
      <c r="L697" s="29" t="str">
        <f>IFERROR(VLOOKUP(C697,LISTA.1!A$2:E$26,4,FALSE),"")</f>
        <v/>
      </c>
      <c r="M697" s="29"/>
      <c r="N697" s="29"/>
      <c r="O697" s="49"/>
      <c r="P697" s="76"/>
    </row>
    <row r="698" spans="1:16" x14ac:dyDescent="0.3">
      <c r="A698" s="47"/>
      <c r="B698" s="24"/>
      <c r="C698" s="24"/>
      <c r="D698" s="26"/>
      <c r="E698" s="29"/>
      <c r="F698" s="29"/>
      <c r="G698" s="29"/>
      <c r="H698" s="28">
        <f t="shared" si="14"/>
        <v>0</v>
      </c>
      <c r="I698" s="28"/>
      <c r="J698" s="28"/>
      <c r="K698" s="29" t="str">
        <f>IFERROR(VLOOKUP(C698,LISTA.1!A$1:E$25,5,FALSE),"")</f>
        <v/>
      </c>
      <c r="L698" s="29" t="str">
        <f>IFERROR(VLOOKUP(C698,LISTA.1!A$2:E$26,4,FALSE),"")</f>
        <v/>
      </c>
      <c r="M698" s="29"/>
      <c r="N698" s="29"/>
      <c r="O698" s="49"/>
      <c r="P698" s="76"/>
    </row>
    <row r="699" spans="1:16" x14ac:dyDescent="0.3">
      <c r="A699" s="47"/>
      <c r="B699" s="24"/>
      <c r="C699" s="24"/>
      <c r="D699" s="26"/>
      <c r="E699" s="29"/>
      <c r="F699" s="29"/>
      <c r="G699" s="29"/>
      <c r="H699" s="28">
        <f t="shared" si="14"/>
        <v>0</v>
      </c>
      <c r="I699" s="28"/>
      <c r="J699" s="28"/>
      <c r="K699" s="29" t="str">
        <f>IFERROR(VLOOKUP(C699,LISTA.1!A$1:E$25,5,FALSE),"")</f>
        <v/>
      </c>
      <c r="L699" s="29" t="str">
        <f>IFERROR(VLOOKUP(C699,LISTA.1!A$2:E$26,4,FALSE),"")</f>
        <v/>
      </c>
      <c r="M699" s="29"/>
      <c r="N699" s="29"/>
      <c r="O699" s="49"/>
      <c r="P699" s="76"/>
    </row>
    <row r="700" spans="1:16" x14ac:dyDescent="0.3">
      <c r="A700" s="47"/>
      <c r="B700" s="24"/>
      <c r="C700" s="24"/>
      <c r="D700" s="26"/>
      <c r="E700" s="29"/>
      <c r="F700" s="29"/>
      <c r="G700" s="29"/>
      <c r="H700" s="28">
        <f t="shared" si="14"/>
        <v>0</v>
      </c>
      <c r="I700" s="28"/>
      <c r="J700" s="28"/>
      <c r="K700" s="29" t="str">
        <f>IFERROR(VLOOKUP(C700,LISTA.1!A$1:E$25,5,FALSE),"")</f>
        <v/>
      </c>
      <c r="L700" s="29" t="str">
        <f>IFERROR(VLOOKUP(C700,LISTA.1!A$2:E$26,4,FALSE),"")</f>
        <v/>
      </c>
      <c r="M700" s="29"/>
      <c r="N700" s="29"/>
      <c r="O700" s="49"/>
      <c r="P700" s="76"/>
    </row>
    <row r="701" spans="1:16" x14ac:dyDescent="0.3">
      <c r="A701" s="47"/>
      <c r="B701" s="24"/>
      <c r="C701" s="24"/>
      <c r="D701" s="26"/>
      <c r="E701" s="29"/>
      <c r="F701" s="29"/>
      <c r="G701" s="29"/>
      <c r="H701" s="28">
        <f t="shared" si="14"/>
        <v>0</v>
      </c>
      <c r="I701" s="28"/>
      <c r="J701" s="28"/>
      <c r="K701" s="29" t="str">
        <f>IFERROR(VLOOKUP(C701,LISTA.1!A$1:E$25,5,FALSE),"")</f>
        <v/>
      </c>
      <c r="L701" s="29" t="str">
        <f>IFERROR(VLOOKUP(C701,LISTA.1!A$2:E$26,4,FALSE),"")</f>
        <v/>
      </c>
      <c r="M701" s="29"/>
      <c r="N701" s="29"/>
      <c r="O701" s="49"/>
      <c r="P701" s="76"/>
    </row>
    <row r="702" spans="1:16" x14ac:dyDescent="0.3">
      <c r="A702" s="47"/>
      <c r="B702" s="24"/>
      <c r="C702" s="24"/>
      <c r="D702" s="26"/>
      <c r="E702" s="29"/>
      <c r="F702" s="29"/>
      <c r="G702" s="29"/>
      <c r="H702" s="28">
        <f t="shared" si="14"/>
        <v>0</v>
      </c>
      <c r="I702" s="28"/>
      <c r="J702" s="28"/>
      <c r="K702" s="29" t="str">
        <f>IFERROR(VLOOKUP(C702,LISTA.1!A$1:E$25,5,FALSE),"")</f>
        <v/>
      </c>
      <c r="L702" s="29" t="str">
        <f>IFERROR(VLOOKUP(C702,LISTA.1!A$2:E$26,4,FALSE),"")</f>
        <v/>
      </c>
      <c r="M702" s="29"/>
      <c r="N702" s="29"/>
      <c r="O702" s="49"/>
      <c r="P702" s="76"/>
    </row>
    <row r="703" spans="1:16" x14ac:dyDescent="0.3">
      <c r="A703" s="47"/>
      <c r="B703" s="24"/>
      <c r="C703" s="24"/>
      <c r="D703" s="26"/>
      <c r="E703" s="29"/>
      <c r="F703" s="29"/>
      <c r="G703" s="29"/>
      <c r="H703" s="28">
        <f t="shared" si="14"/>
        <v>0</v>
      </c>
      <c r="I703" s="28"/>
      <c r="J703" s="28"/>
      <c r="K703" s="29" t="str">
        <f>IFERROR(VLOOKUP(C703,LISTA.1!A$1:E$25,5,FALSE),"")</f>
        <v/>
      </c>
      <c r="L703" s="29" t="str">
        <f>IFERROR(VLOOKUP(C703,LISTA.1!A$2:E$26,4,FALSE),"")</f>
        <v/>
      </c>
      <c r="M703" s="29"/>
      <c r="N703" s="29"/>
      <c r="O703" s="49"/>
      <c r="P703" s="76"/>
    </row>
    <row r="704" spans="1:16" x14ac:dyDescent="0.3">
      <c r="A704" s="47"/>
      <c r="B704" s="24"/>
      <c r="C704" s="24"/>
      <c r="D704" s="26"/>
      <c r="E704" s="29"/>
      <c r="F704" s="29"/>
      <c r="G704" s="29"/>
      <c r="H704" s="28">
        <f t="shared" si="14"/>
        <v>0</v>
      </c>
      <c r="I704" s="28"/>
      <c r="J704" s="28"/>
      <c r="K704" s="29" t="str">
        <f>IFERROR(VLOOKUP(C704,LISTA.1!A$1:E$25,5,FALSE),"")</f>
        <v/>
      </c>
      <c r="L704" s="29" t="str">
        <f>IFERROR(VLOOKUP(C704,LISTA.1!A$2:E$26,4,FALSE),"")</f>
        <v/>
      </c>
      <c r="M704" s="29"/>
      <c r="N704" s="29"/>
      <c r="O704" s="49"/>
      <c r="P704" s="76"/>
    </row>
    <row r="705" spans="1:16" x14ac:dyDescent="0.3">
      <c r="A705" s="47"/>
      <c r="B705" s="24"/>
      <c r="C705" s="24"/>
      <c r="D705" s="26"/>
      <c r="E705" s="29"/>
      <c r="F705" s="29"/>
      <c r="G705" s="29"/>
      <c r="H705" s="28">
        <f t="shared" si="14"/>
        <v>0</v>
      </c>
      <c r="I705" s="28"/>
      <c r="J705" s="28"/>
      <c r="K705" s="29" t="str">
        <f>IFERROR(VLOOKUP(C705,LISTA.1!A$1:E$25,5,FALSE),"")</f>
        <v/>
      </c>
      <c r="L705" s="29" t="str">
        <f>IFERROR(VLOOKUP(C705,LISTA.1!A$2:E$26,4,FALSE),"")</f>
        <v/>
      </c>
      <c r="M705" s="29"/>
      <c r="N705" s="29"/>
      <c r="O705" s="49"/>
      <c r="P705" s="76"/>
    </row>
    <row r="706" spans="1:16" x14ac:dyDescent="0.3">
      <c r="A706" s="47"/>
      <c r="B706" s="24"/>
      <c r="C706" s="24"/>
      <c r="D706" s="26"/>
      <c r="E706" s="29"/>
      <c r="F706" s="29"/>
      <c r="G706" s="29"/>
      <c r="H706" s="28">
        <f t="shared" si="14"/>
        <v>0</v>
      </c>
      <c r="I706" s="28"/>
      <c r="J706" s="28"/>
      <c r="K706" s="29" t="str">
        <f>IFERROR(VLOOKUP(C706,LISTA.1!A$1:E$25,5,FALSE),"")</f>
        <v/>
      </c>
      <c r="L706" s="29" t="str">
        <f>IFERROR(VLOOKUP(C706,LISTA.1!A$2:E$26,4,FALSE),"")</f>
        <v/>
      </c>
      <c r="M706" s="29"/>
      <c r="N706" s="29"/>
      <c r="O706" s="49"/>
      <c r="P706" s="76"/>
    </row>
    <row r="707" spans="1:16" x14ac:dyDescent="0.3">
      <c r="A707" s="47"/>
      <c r="B707" s="24"/>
      <c r="C707" s="24"/>
      <c r="D707" s="26"/>
      <c r="E707" s="29"/>
      <c r="F707" s="29"/>
      <c r="G707" s="29"/>
      <c r="H707" s="28">
        <f t="shared" si="14"/>
        <v>0</v>
      </c>
      <c r="I707" s="28"/>
      <c r="J707" s="28"/>
      <c r="K707" s="29" t="str">
        <f>IFERROR(VLOOKUP(C707,LISTA.1!A$1:E$25,5,FALSE),"")</f>
        <v/>
      </c>
      <c r="L707" s="29" t="str">
        <f>IFERROR(VLOOKUP(C707,LISTA.1!A$2:E$26,4,FALSE),"")</f>
        <v/>
      </c>
      <c r="M707" s="29"/>
      <c r="N707" s="29"/>
      <c r="O707" s="49"/>
      <c r="P707" s="76"/>
    </row>
    <row r="708" spans="1:16" x14ac:dyDescent="0.3">
      <c r="A708" s="47"/>
      <c r="B708" s="24"/>
      <c r="C708" s="24"/>
      <c r="D708" s="26"/>
      <c r="E708" s="29"/>
      <c r="F708" s="29"/>
      <c r="G708" s="29"/>
      <c r="H708" s="28">
        <f t="shared" si="14"/>
        <v>0</v>
      </c>
      <c r="I708" s="28"/>
      <c r="J708" s="28"/>
      <c r="K708" s="29" t="str">
        <f>IFERROR(VLOOKUP(C708,LISTA.1!A$1:E$25,5,FALSE),"")</f>
        <v/>
      </c>
      <c r="L708" s="29" t="str">
        <f>IFERROR(VLOOKUP(C708,LISTA.1!A$2:E$26,4,FALSE),"")</f>
        <v/>
      </c>
      <c r="M708" s="29"/>
      <c r="N708" s="29"/>
      <c r="O708" s="49"/>
      <c r="P708" s="76"/>
    </row>
    <row r="709" spans="1:16" x14ac:dyDescent="0.3">
      <c r="A709" s="47"/>
      <c r="B709" s="24"/>
      <c r="C709" s="24"/>
      <c r="D709" s="26"/>
      <c r="E709" s="29"/>
      <c r="F709" s="29"/>
      <c r="G709" s="29"/>
      <c r="H709" s="28">
        <f t="shared" si="14"/>
        <v>0</v>
      </c>
      <c r="I709" s="28"/>
      <c r="J709" s="28"/>
      <c r="K709" s="29" t="str">
        <f>IFERROR(VLOOKUP(C709,LISTA.1!A$1:E$25,5,FALSE),"")</f>
        <v/>
      </c>
      <c r="L709" s="29" t="str">
        <f>IFERROR(VLOOKUP(C709,LISTA.1!A$2:E$26,4,FALSE),"")</f>
        <v/>
      </c>
      <c r="M709" s="29"/>
      <c r="N709" s="29"/>
      <c r="O709" s="49"/>
      <c r="P709" s="76"/>
    </row>
    <row r="710" spans="1:16" x14ac:dyDescent="0.3">
      <c r="A710" s="47"/>
      <c r="B710" s="24"/>
      <c r="C710" s="24"/>
      <c r="D710" s="26"/>
      <c r="E710" s="29"/>
      <c r="F710" s="29"/>
      <c r="G710" s="29"/>
      <c r="H710" s="28">
        <f t="shared" ref="H710:H773" si="15">G710/3.785</f>
        <v>0</v>
      </c>
      <c r="I710" s="28"/>
      <c r="J710" s="28"/>
      <c r="K710" s="29" t="str">
        <f>IFERROR(VLOOKUP(C710,LISTA.1!A$1:E$25,5,FALSE),"")</f>
        <v/>
      </c>
      <c r="L710" s="29" t="str">
        <f>IFERROR(VLOOKUP(C710,LISTA.1!A$2:E$26,4,FALSE),"")</f>
        <v/>
      </c>
      <c r="M710" s="29"/>
      <c r="N710" s="29"/>
      <c r="O710" s="49"/>
      <c r="P710" s="76"/>
    </row>
    <row r="711" spans="1:16" x14ac:dyDescent="0.3">
      <c r="A711" s="47"/>
      <c r="B711" s="24"/>
      <c r="C711" s="24"/>
      <c r="D711" s="26"/>
      <c r="E711" s="29"/>
      <c r="F711" s="29"/>
      <c r="G711" s="29"/>
      <c r="H711" s="28">
        <f t="shared" si="15"/>
        <v>0</v>
      </c>
      <c r="I711" s="28"/>
      <c r="J711" s="28"/>
      <c r="K711" s="29" t="str">
        <f>IFERROR(VLOOKUP(C711,LISTA.1!A$1:E$25,5,FALSE),"")</f>
        <v/>
      </c>
      <c r="L711" s="29" t="str">
        <f>IFERROR(VLOOKUP(C711,LISTA.1!A$2:E$26,4,FALSE),"")</f>
        <v/>
      </c>
      <c r="M711" s="29"/>
      <c r="N711" s="29"/>
      <c r="O711" s="49"/>
      <c r="P711" s="76"/>
    </row>
    <row r="712" spans="1:16" x14ac:dyDescent="0.3">
      <c r="A712" s="47"/>
      <c r="B712" s="24"/>
      <c r="C712" s="24"/>
      <c r="D712" s="26"/>
      <c r="E712" s="29"/>
      <c r="F712" s="29"/>
      <c r="G712" s="29"/>
      <c r="H712" s="28">
        <f t="shared" si="15"/>
        <v>0</v>
      </c>
      <c r="I712" s="28"/>
      <c r="J712" s="28"/>
      <c r="K712" s="29" t="str">
        <f>IFERROR(VLOOKUP(C712,LISTA.1!A$1:E$25,5,FALSE),"")</f>
        <v/>
      </c>
      <c r="L712" s="29" t="str">
        <f>IFERROR(VLOOKUP(C712,LISTA.1!A$2:E$26,4,FALSE),"")</f>
        <v/>
      </c>
      <c r="M712" s="29"/>
      <c r="N712" s="29"/>
      <c r="O712" s="49"/>
      <c r="P712" s="76"/>
    </row>
    <row r="713" spans="1:16" x14ac:dyDescent="0.3">
      <c r="A713" s="47"/>
      <c r="B713" s="24"/>
      <c r="C713" s="24"/>
      <c r="D713" s="26"/>
      <c r="E713" s="29"/>
      <c r="F713" s="29"/>
      <c r="G713" s="29"/>
      <c r="H713" s="28">
        <f t="shared" si="15"/>
        <v>0</v>
      </c>
      <c r="I713" s="28"/>
      <c r="J713" s="28"/>
      <c r="K713" s="29" t="str">
        <f>IFERROR(VLOOKUP(C713,LISTA.1!A$1:E$25,5,FALSE),"")</f>
        <v/>
      </c>
      <c r="L713" s="29" t="str">
        <f>IFERROR(VLOOKUP(C713,LISTA.1!A$2:E$26,4,FALSE),"")</f>
        <v/>
      </c>
      <c r="M713" s="29"/>
      <c r="N713" s="29"/>
      <c r="O713" s="49"/>
      <c r="P713" s="76"/>
    </row>
    <row r="714" spans="1:16" x14ac:dyDescent="0.3">
      <c r="A714" s="47"/>
      <c r="B714" s="24"/>
      <c r="C714" s="24"/>
      <c r="D714" s="26"/>
      <c r="E714" s="29"/>
      <c r="F714" s="29"/>
      <c r="G714" s="29"/>
      <c r="H714" s="28">
        <f t="shared" si="15"/>
        <v>0</v>
      </c>
      <c r="I714" s="28"/>
      <c r="J714" s="28"/>
      <c r="K714" s="29" t="str">
        <f>IFERROR(VLOOKUP(C714,LISTA.1!A$1:E$25,5,FALSE),"")</f>
        <v/>
      </c>
      <c r="L714" s="29" t="str">
        <f>IFERROR(VLOOKUP(C714,LISTA.1!A$2:E$26,4,FALSE),"")</f>
        <v/>
      </c>
      <c r="M714" s="29"/>
      <c r="N714" s="29"/>
      <c r="O714" s="49"/>
      <c r="P714" s="76"/>
    </row>
    <row r="715" spans="1:16" x14ac:dyDescent="0.3">
      <c r="A715" s="47"/>
      <c r="B715" s="24"/>
      <c r="C715" s="24"/>
      <c r="D715" s="26"/>
      <c r="E715" s="29"/>
      <c r="F715" s="29"/>
      <c r="G715" s="29"/>
      <c r="H715" s="28">
        <f t="shared" si="15"/>
        <v>0</v>
      </c>
      <c r="I715" s="28"/>
      <c r="J715" s="28"/>
      <c r="K715" s="29" t="str">
        <f>IFERROR(VLOOKUP(C715,LISTA.1!A$1:E$25,5,FALSE),"")</f>
        <v/>
      </c>
      <c r="L715" s="29" t="str">
        <f>IFERROR(VLOOKUP(C715,LISTA.1!A$2:E$26,4,FALSE),"")</f>
        <v/>
      </c>
      <c r="M715" s="29"/>
      <c r="N715" s="29"/>
      <c r="O715" s="49"/>
      <c r="P715" s="76"/>
    </row>
    <row r="716" spans="1:16" x14ac:dyDescent="0.3">
      <c r="A716" s="47"/>
      <c r="B716" s="24"/>
      <c r="C716" s="24"/>
      <c r="D716" s="26"/>
      <c r="E716" s="29"/>
      <c r="F716" s="29"/>
      <c r="G716" s="29"/>
      <c r="H716" s="28">
        <f t="shared" si="15"/>
        <v>0</v>
      </c>
      <c r="I716" s="28"/>
      <c r="J716" s="28"/>
      <c r="K716" s="29" t="str">
        <f>IFERROR(VLOOKUP(C716,LISTA.1!A$1:E$25,5,FALSE),"")</f>
        <v/>
      </c>
      <c r="L716" s="29" t="str">
        <f>IFERROR(VLOOKUP(C716,LISTA.1!A$2:E$26,4,FALSE),"")</f>
        <v/>
      </c>
      <c r="M716" s="29"/>
      <c r="N716" s="29"/>
      <c r="O716" s="49"/>
      <c r="P716" s="76"/>
    </row>
    <row r="717" spans="1:16" x14ac:dyDescent="0.3">
      <c r="A717" s="47"/>
      <c r="B717" s="24"/>
      <c r="C717" s="24"/>
      <c r="D717" s="26"/>
      <c r="E717" s="29"/>
      <c r="F717" s="29"/>
      <c r="G717" s="29"/>
      <c r="H717" s="28">
        <f t="shared" si="15"/>
        <v>0</v>
      </c>
      <c r="I717" s="28"/>
      <c r="J717" s="28"/>
      <c r="K717" s="29" t="str">
        <f>IFERROR(VLOOKUP(C717,LISTA.1!A$1:E$25,5,FALSE),"")</f>
        <v/>
      </c>
      <c r="L717" s="29" t="str">
        <f>IFERROR(VLOOKUP(C717,LISTA.1!A$2:E$26,4,FALSE),"")</f>
        <v/>
      </c>
      <c r="M717" s="29"/>
      <c r="N717" s="29"/>
      <c r="O717" s="49"/>
      <c r="P717" s="76"/>
    </row>
    <row r="718" spans="1:16" x14ac:dyDescent="0.3">
      <c r="A718" s="47"/>
      <c r="B718" s="24"/>
      <c r="C718" s="24"/>
      <c r="D718" s="26"/>
      <c r="E718" s="29"/>
      <c r="F718" s="29"/>
      <c r="G718" s="29"/>
      <c r="H718" s="28">
        <f t="shared" si="15"/>
        <v>0</v>
      </c>
      <c r="I718" s="28"/>
      <c r="J718" s="28"/>
      <c r="K718" s="29" t="str">
        <f>IFERROR(VLOOKUP(C718,LISTA.1!A$1:E$25,5,FALSE),"")</f>
        <v/>
      </c>
      <c r="L718" s="29" t="str">
        <f>IFERROR(VLOOKUP(C718,LISTA.1!A$2:E$26,4,FALSE),"")</f>
        <v/>
      </c>
      <c r="M718" s="29"/>
      <c r="N718" s="29"/>
      <c r="O718" s="49"/>
      <c r="P718" s="76"/>
    </row>
    <row r="719" spans="1:16" x14ac:dyDescent="0.3">
      <c r="A719" s="47"/>
      <c r="B719" s="24"/>
      <c r="C719" s="24"/>
      <c r="D719" s="26"/>
      <c r="E719" s="29"/>
      <c r="F719" s="29"/>
      <c r="G719" s="29"/>
      <c r="H719" s="28">
        <f t="shared" si="15"/>
        <v>0</v>
      </c>
      <c r="I719" s="28"/>
      <c r="J719" s="28"/>
      <c r="K719" s="29" t="str">
        <f>IFERROR(VLOOKUP(C719,LISTA.1!A$1:E$25,5,FALSE),"")</f>
        <v/>
      </c>
      <c r="L719" s="29" t="str">
        <f>IFERROR(VLOOKUP(C719,LISTA.1!A$2:E$26,4,FALSE),"")</f>
        <v/>
      </c>
      <c r="M719" s="29"/>
      <c r="N719" s="29"/>
      <c r="O719" s="49"/>
      <c r="P719" s="76"/>
    </row>
    <row r="720" spans="1:16" x14ac:dyDescent="0.3">
      <c r="A720" s="47"/>
      <c r="B720" s="24"/>
      <c r="C720" s="24"/>
      <c r="D720" s="26"/>
      <c r="E720" s="29"/>
      <c r="F720" s="29"/>
      <c r="G720" s="29"/>
      <c r="H720" s="28">
        <f t="shared" si="15"/>
        <v>0</v>
      </c>
      <c r="I720" s="28"/>
      <c r="J720" s="28"/>
      <c r="K720" s="29" t="str">
        <f>IFERROR(VLOOKUP(C720,LISTA.1!A$1:E$25,5,FALSE),"")</f>
        <v/>
      </c>
      <c r="L720" s="29" t="str">
        <f>IFERROR(VLOOKUP(C720,LISTA.1!A$2:E$26,4,FALSE),"")</f>
        <v/>
      </c>
      <c r="M720" s="29"/>
      <c r="N720" s="29"/>
      <c r="O720" s="49"/>
      <c r="P720" s="76"/>
    </row>
    <row r="721" spans="1:16" x14ac:dyDescent="0.3">
      <c r="A721" s="47"/>
      <c r="B721" s="24"/>
      <c r="C721" s="24"/>
      <c r="D721" s="26"/>
      <c r="E721" s="29"/>
      <c r="F721" s="29"/>
      <c r="G721" s="29"/>
      <c r="H721" s="28">
        <f t="shared" si="15"/>
        <v>0</v>
      </c>
      <c r="I721" s="28"/>
      <c r="J721" s="28"/>
      <c r="K721" s="29" t="str">
        <f>IFERROR(VLOOKUP(C721,LISTA.1!A$1:E$25,5,FALSE),"")</f>
        <v/>
      </c>
      <c r="L721" s="29" t="str">
        <f>IFERROR(VLOOKUP(C721,LISTA.1!A$2:E$26,4,FALSE),"")</f>
        <v/>
      </c>
      <c r="M721" s="29"/>
      <c r="N721" s="29"/>
      <c r="O721" s="49"/>
      <c r="P721" s="76"/>
    </row>
    <row r="722" spans="1:16" x14ac:dyDescent="0.3">
      <c r="A722" s="47"/>
      <c r="B722" s="24"/>
      <c r="C722" s="24"/>
      <c r="D722" s="26"/>
      <c r="E722" s="29"/>
      <c r="F722" s="29"/>
      <c r="G722" s="29"/>
      <c r="H722" s="28">
        <f t="shared" si="15"/>
        <v>0</v>
      </c>
      <c r="I722" s="28"/>
      <c r="J722" s="28"/>
      <c r="K722" s="29" t="str">
        <f>IFERROR(VLOOKUP(C722,LISTA.1!A$1:E$25,5,FALSE),"")</f>
        <v/>
      </c>
      <c r="L722" s="29" t="str">
        <f>IFERROR(VLOOKUP(C722,LISTA.1!A$2:E$26,4,FALSE),"")</f>
        <v/>
      </c>
      <c r="M722" s="29"/>
      <c r="N722" s="29"/>
      <c r="O722" s="49"/>
      <c r="P722" s="76"/>
    </row>
    <row r="723" spans="1:16" x14ac:dyDescent="0.3">
      <c r="A723" s="47"/>
      <c r="B723" s="24"/>
      <c r="C723" s="24"/>
      <c r="D723" s="26"/>
      <c r="E723" s="29"/>
      <c r="F723" s="29"/>
      <c r="G723" s="29"/>
      <c r="H723" s="28">
        <f t="shared" si="15"/>
        <v>0</v>
      </c>
      <c r="I723" s="28"/>
      <c r="J723" s="28"/>
      <c r="K723" s="29" t="str">
        <f>IFERROR(VLOOKUP(C723,LISTA.1!A$1:E$25,5,FALSE),"")</f>
        <v/>
      </c>
      <c r="L723" s="29" t="str">
        <f>IFERROR(VLOOKUP(C723,LISTA.1!A$2:E$26,4,FALSE),"")</f>
        <v/>
      </c>
      <c r="M723" s="29"/>
      <c r="N723" s="29"/>
      <c r="O723" s="49"/>
      <c r="P723" s="76"/>
    </row>
    <row r="724" spans="1:16" x14ac:dyDescent="0.3">
      <c r="A724" s="47"/>
      <c r="B724" s="24"/>
      <c r="C724" s="24"/>
      <c r="D724" s="26"/>
      <c r="E724" s="29"/>
      <c r="F724" s="29"/>
      <c r="G724" s="29"/>
      <c r="H724" s="28">
        <f t="shared" si="15"/>
        <v>0</v>
      </c>
      <c r="I724" s="28"/>
      <c r="J724" s="28"/>
      <c r="K724" s="29" t="str">
        <f>IFERROR(VLOOKUP(C724,LISTA.1!A$1:E$25,5,FALSE),"")</f>
        <v/>
      </c>
      <c r="L724" s="29" t="str">
        <f>IFERROR(VLOOKUP(C724,LISTA.1!A$2:E$26,4,FALSE),"")</f>
        <v/>
      </c>
      <c r="M724" s="29"/>
      <c r="N724" s="29"/>
      <c r="O724" s="49"/>
      <c r="P724" s="76"/>
    </row>
    <row r="725" spans="1:16" x14ac:dyDescent="0.3">
      <c r="A725" s="47"/>
      <c r="B725" s="24"/>
      <c r="C725" s="24"/>
      <c r="D725" s="26"/>
      <c r="E725" s="29"/>
      <c r="F725" s="29"/>
      <c r="G725" s="29"/>
      <c r="H725" s="28">
        <f t="shared" si="15"/>
        <v>0</v>
      </c>
      <c r="I725" s="28"/>
      <c r="J725" s="28"/>
      <c r="K725" s="29" t="str">
        <f>IFERROR(VLOOKUP(C725,LISTA.1!A$1:E$25,5,FALSE),"")</f>
        <v/>
      </c>
      <c r="L725" s="29" t="str">
        <f>IFERROR(VLOOKUP(C725,LISTA.1!A$2:E$26,4,FALSE),"")</f>
        <v/>
      </c>
      <c r="M725" s="29"/>
      <c r="N725" s="29"/>
      <c r="O725" s="49"/>
      <c r="P725" s="76"/>
    </row>
    <row r="726" spans="1:16" x14ac:dyDescent="0.3">
      <c r="A726" s="47"/>
      <c r="B726" s="24"/>
      <c r="C726" s="24"/>
      <c r="D726" s="26"/>
      <c r="E726" s="29"/>
      <c r="F726" s="29"/>
      <c r="G726" s="29"/>
      <c r="H726" s="28">
        <f t="shared" si="15"/>
        <v>0</v>
      </c>
      <c r="I726" s="28"/>
      <c r="J726" s="28"/>
      <c r="K726" s="29" t="str">
        <f>IFERROR(VLOOKUP(C726,LISTA.1!A$1:E$25,5,FALSE),"")</f>
        <v/>
      </c>
      <c r="L726" s="29" t="str">
        <f>IFERROR(VLOOKUP(C726,LISTA.1!A$2:E$26,4,FALSE),"")</f>
        <v/>
      </c>
      <c r="M726" s="29"/>
      <c r="N726" s="29"/>
      <c r="O726" s="49"/>
      <c r="P726" s="76"/>
    </row>
    <row r="727" spans="1:16" x14ac:dyDescent="0.3">
      <c r="A727" s="47"/>
      <c r="B727" s="24"/>
      <c r="C727" s="24"/>
      <c r="D727" s="26"/>
      <c r="E727" s="29"/>
      <c r="F727" s="29"/>
      <c r="G727" s="29"/>
      <c r="H727" s="28">
        <f t="shared" si="15"/>
        <v>0</v>
      </c>
      <c r="I727" s="28"/>
      <c r="J727" s="28"/>
      <c r="K727" s="29" t="str">
        <f>IFERROR(VLOOKUP(C727,LISTA.1!A$1:E$25,5,FALSE),"")</f>
        <v/>
      </c>
      <c r="L727" s="29" t="str">
        <f>IFERROR(VLOOKUP(C727,LISTA.1!A$2:E$26,4,FALSE),"")</f>
        <v/>
      </c>
      <c r="M727" s="29"/>
      <c r="N727" s="29"/>
      <c r="O727" s="49"/>
      <c r="P727" s="76"/>
    </row>
    <row r="728" spans="1:16" x14ac:dyDescent="0.3">
      <c r="A728" s="47"/>
      <c r="B728" s="24"/>
      <c r="C728" s="24"/>
      <c r="D728" s="26"/>
      <c r="E728" s="29"/>
      <c r="F728" s="29"/>
      <c r="G728" s="29"/>
      <c r="H728" s="28">
        <f t="shared" si="15"/>
        <v>0</v>
      </c>
      <c r="I728" s="28"/>
      <c r="J728" s="28"/>
      <c r="K728" s="29" t="str">
        <f>IFERROR(VLOOKUP(C728,LISTA.1!A$1:E$25,5,FALSE),"")</f>
        <v/>
      </c>
      <c r="L728" s="29" t="str">
        <f>IFERROR(VLOOKUP(C728,LISTA.1!A$2:E$26,4,FALSE),"")</f>
        <v/>
      </c>
      <c r="M728" s="29"/>
      <c r="N728" s="29"/>
      <c r="O728" s="49"/>
      <c r="P728" s="76"/>
    </row>
    <row r="729" spans="1:16" x14ac:dyDescent="0.3">
      <c r="A729" s="47"/>
      <c r="B729" s="24"/>
      <c r="C729" s="24"/>
      <c r="D729" s="26"/>
      <c r="E729" s="29"/>
      <c r="F729" s="29"/>
      <c r="G729" s="29"/>
      <c r="H729" s="28">
        <f t="shared" si="15"/>
        <v>0</v>
      </c>
      <c r="I729" s="28"/>
      <c r="J729" s="28"/>
      <c r="K729" s="29" t="str">
        <f>IFERROR(VLOOKUP(C729,LISTA.1!A$1:E$25,5,FALSE),"")</f>
        <v/>
      </c>
      <c r="L729" s="29" t="str">
        <f>IFERROR(VLOOKUP(C729,LISTA.1!A$2:E$26,4,FALSE),"")</f>
        <v/>
      </c>
      <c r="M729" s="29"/>
      <c r="N729" s="29"/>
      <c r="O729" s="49"/>
      <c r="P729" s="76"/>
    </row>
    <row r="730" spans="1:16" x14ac:dyDescent="0.3">
      <c r="A730" s="47"/>
      <c r="B730" s="24"/>
      <c r="C730" s="24"/>
      <c r="D730" s="26"/>
      <c r="E730" s="29"/>
      <c r="F730" s="29"/>
      <c r="G730" s="29"/>
      <c r="H730" s="28">
        <f t="shared" si="15"/>
        <v>0</v>
      </c>
      <c r="I730" s="28"/>
      <c r="J730" s="28"/>
      <c r="K730" s="29" t="str">
        <f>IFERROR(VLOOKUP(C730,LISTA.1!A$1:E$25,5,FALSE),"")</f>
        <v/>
      </c>
      <c r="L730" s="29" t="str">
        <f>IFERROR(VLOOKUP(C730,LISTA.1!A$2:E$26,4,FALSE),"")</f>
        <v/>
      </c>
      <c r="M730" s="29"/>
      <c r="N730" s="29"/>
      <c r="O730" s="49"/>
      <c r="P730" s="76"/>
    </row>
    <row r="731" spans="1:16" x14ac:dyDescent="0.3">
      <c r="A731" s="47"/>
      <c r="B731" s="24"/>
      <c r="C731" s="24"/>
      <c r="D731" s="26"/>
      <c r="E731" s="29"/>
      <c r="F731" s="29"/>
      <c r="G731" s="29"/>
      <c r="H731" s="28">
        <f t="shared" si="15"/>
        <v>0</v>
      </c>
      <c r="I731" s="28"/>
      <c r="J731" s="28"/>
      <c r="K731" s="29" t="str">
        <f>IFERROR(VLOOKUP(C731,LISTA.1!A$1:E$25,5,FALSE),"")</f>
        <v/>
      </c>
      <c r="L731" s="29" t="str">
        <f>IFERROR(VLOOKUP(C731,LISTA.1!A$2:E$26,4,FALSE),"")</f>
        <v/>
      </c>
      <c r="M731" s="29"/>
      <c r="N731" s="29"/>
      <c r="O731" s="49"/>
      <c r="P731" s="76"/>
    </row>
    <row r="732" spans="1:16" x14ac:dyDescent="0.3">
      <c r="A732" s="47"/>
      <c r="B732" s="24"/>
      <c r="C732" s="24"/>
      <c r="D732" s="26"/>
      <c r="E732" s="29"/>
      <c r="F732" s="29"/>
      <c r="G732" s="29"/>
      <c r="H732" s="28">
        <f t="shared" si="15"/>
        <v>0</v>
      </c>
      <c r="I732" s="28"/>
      <c r="J732" s="28"/>
      <c r="K732" s="29" t="str">
        <f>IFERROR(VLOOKUP(C732,LISTA.1!A$1:E$25,5,FALSE),"")</f>
        <v/>
      </c>
      <c r="L732" s="29" t="str">
        <f>IFERROR(VLOOKUP(C732,LISTA.1!A$2:E$26,4,FALSE),"")</f>
        <v/>
      </c>
      <c r="M732" s="29"/>
      <c r="N732" s="29"/>
      <c r="O732" s="49"/>
      <c r="P732" s="76"/>
    </row>
    <row r="733" spans="1:16" x14ac:dyDescent="0.3">
      <c r="A733" s="47"/>
      <c r="B733" s="24"/>
      <c r="C733" s="24"/>
      <c r="D733" s="26"/>
      <c r="E733" s="29"/>
      <c r="F733" s="29"/>
      <c r="G733" s="29"/>
      <c r="H733" s="28">
        <f t="shared" si="15"/>
        <v>0</v>
      </c>
      <c r="I733" s="28"/>
      <c r="J733" s="28"/>
      <c r="K733" s="29" t="str">
        <f>IFERROR(VLOOKUP(C733,LISTA.1!A$1:E$25,5,FALSE),"")</f>
        <v/>
      </c>
      <c r="L733" s="29" t="str">
        <f>IFERROR(VLOOKUP(C733,LISTA.1!A$2:E$26,4,FALSE),"")</f>
        <v/>
      </c>
      <c r="M733" s="29"/>
      <c r="N733" s="29"/>
      <c r="O733" s="49"/>
      <c r="P733" s="76"/>
    </row>
    <row r="734" spans="1:16" x14ac:dyDescent="0.3">
      <c r="A734" s="47"/>
      <c r="B734" s="24"/>
      <c r="C734" s="24"/>
      <c r="D734" s="26"/>
      <c r="E734" s="29"/>
      <c r="F734" s="29"/>
      <c r="G734" s="29"/>
      <c r="H734" s="28">
        <f t="shared" si="15"/>
        <v>0</v>
      </c>
      <c r="I734" s="28"/>
      <c r="J734" s="28"/>
      <c r="K734" s="29" t="str">
        <f>IFERROR(VLOOKUP(C734,LISTA.1!A$1:E$25,5,FALSE),"")</f>
        <v/>
      </c>
      <c r="L734" s="29" t="str">
        <f>IFERROR(VLOOKUP(C734,LISTA.1!A$2:E$26,4,FALSE),"")</f>
        <v/>
      </c>
      <c r="M734" s="29"/>
      <c r="N734" s="29"/>
      <c r="O734" s="49"/>
      <c r="P734" s="76"/>
    </row>
    <row r="735" spans="1:16" x14ac:dyDescent="0.3">
      <c r="A735" s="47"/>
      <c r="B735" s="24"/>
      <c r="C735" s="24"/>
      <c r="D735" s="26"/>
      <c r="E735" s="29"/>
      <c r="F735" s="29"/>
      <c r="G735" s="29"/>
      <c r="H735" s="28">
        <f t="shared" si="15"/>
        <v>0</v>
      </c>
      <c r="I735" s="28"/>
      <c r="J735" s="28"/>
      <c r="K735" s="29" t="str">
        <f>IFERROR(VLOOKUP(C735,LISTA.1!A$1:E$25,5,FALSE),"")</f>
        <v/>
      </c>
      <c r="L735" s="29" t="str">
        <f>IFERROR(VLOOKUP(C735,LISTA.1!A$2:E$26,4,FALSE),"")</f>
        <v/>
      </c>
      <c r="M735" s="29"/>
      <c r="N735" s="29"/>
      <c r="O735" s="49"/>
      <c r="P735" s="76"/>
    </row>
    <row r="736" spans="1:16" x14ac:dyDescent="0.3">
      <c r="A736" s="47"/>
      <c r="B736" s="24"/>
      <c r="C736" s="24"/>
      <c r="D736" s="26"/>
      <c r="E736" s="29"/>
      <c r="F736" s="29"/>
      <c r="G736" s="29"/>
      <c r="H736" s="28">
        <f t="shared" si="15"/>
        <v>0</v>
      </c>
      <c r="I736" s="28"/>
      <c r="J736" s="28"/>
      <c r="K736" s="29" t="str">
        <f>IFERROR(VLOOKUP(C736,LISTA.1!A$1:E$25,5,FALSE),"")</f>
        <v/>
      </c>
      <c r="L736" s="29" t="str">
        <f>IFERROR(VLOOKUP(C736,LISTA.1!A$2:E$26,4,FALSE),"")</f>
        <v/>
      </c>
      <c r="M736" s="29"/>
      <c r="N736" s="29"/>
      <c r="O736" s="49"/>
      <c r="P736" s="76"/>
    </row>
    <row r="737" spans="1:16" x14ac:dyDescent="0.3">
      <c r="A737" s="47"/>
      <c r="B737" s="24"/>
      <c r="C737" s="24"/>
      <c r="D737" s="26"/>
      <c r="E737" s="29"/>
      <c r="F737" s="29"/>
      <c r="G737" s="29"/>
      <c r="H737" s="28">
        <f t="shared" si="15"/>
        <v>0</v>
      </c>
      <c r="I737" s="28"/>
      <c r="J737" s="28"/>
      <c r="K737" s="29" t="str">
        <f>IFERROR(VLOOKUP(C737,LISTA.1!A$1:E$25,5,FALSE),"")</f>
        <v/>
      </c>
      <c r="L737" s="29" t="str">
        <f>IFERROR(VLOOKUP(C737,LISTA.1!A$2:E$26,4,FALSE),"")</f>
        <v/>
      </c>
      <c r="M737" s="29"/>
      <c r="N737" s="29"/>
      <c r="O737" s="49"/>
      <c r="P737" s="76"/>
    </row>
    <row r="738" spans="1:16" x14ac:dyDescent="0.3">
      <c r="A738" s="47"/>
      <c r="B738" s="24"/>
      <c r="C738" s="24"/>
      <c r="D738" s="26"/>
      <c r="E738" s="29"/>
      <c r="F738" s="29"/>
      <c r="G738" s="29"/>
      <c r="H738" s="28">
        <f t="shared" si="15"/>
        <v>0</v>
      </c>
      <c r="I738" s="28"/>
      <c r="J738" s="28"/>
      <c r="K738" s="29" t="str">
        <f>IFERROR(VLOOKUP(C738,LISTA.1!A$1:E$25,5,FALSE),"")</f>
        <v/>
      </c>
      <c r="L738" s="29" t="str">
        <f>IFERROR(VLOOKUP(C738,LISTA.1!A$2:E$26,4,FALSE),"")</f>
        <v/>
      </c>
      <c r="M738" s="29"/>
      <c r="N738" s="29"/>
      <c r="O738" s="49"/>
      <c r="P738" s="76"/>
    </row>
    <row r="739" spans="1:16" x14ac:dyDescent="0.3">
      <c r="A739" s="47"/>
      <c r="B739" s="24"/>
      <c r="C739" s="24"/>
      <c r="D739" s="26"/>
      <c r="E739" s="29"/>
      <c r="F739" s="29"/>
      <c r="G739" s="29"/>
      <c r="H739" s="28">
        <f t="shared" si="15"/>
        <v>0</v>
      </c>
      <c r="I739" s="28"/>
      <c r="J739" s="28"/>
      <c r="K739" s="29" t="str">
        <f>IFERROR(VLOOKUP(C739,LISTA.1!A$1:E$25,5,FALSE),"")</f>
        <v/>
      </c>
      <c r="L739" s="29" t="str">
        <f>IFERROR(VLOOKUP(C739,LISTA.1!A$2:E$26,4,FALSE),"")</f>
        <v/>
      </c>
      <c r="M739" s="29"/>
      <c r="N739" s="29"/>
      <c r="O739" s="49"/>
      <c r="P739" s="76"/>
    </row>
    <row r="740" spans="1:16" x14ac:dyDescent="0.3">
      <c r="A740" s="47"/>
      <c r="B740" s="24"/>
      <c r="C740" s="24"/>
      <c r="D740" s="26"/>
      <c r="E740" s="29"/>
      <c r="F740" s="29"/>
      <c r="G740" s="29"/>
      <c r="H740" s="28">
        <f t="shared" si="15"/>
        <v>0</v>
      </c>
      <c r="I740" s="28"/>
      <c r="J740" s="28"/>
      <c r="K740" s="29" t="str">
        <f>IFERROR(VLOOKUP(C740,LISTA.1!A$1:E$25,5,FALSE),"")</f>
        <v/>
      </c>
      <c r="L740" s="29" t="str">
        <f>IFERROR(VLOOKUP(C740,LISTA.1!A$2:E$26,4,FALSE),"")</f>
        <v/>
      </c>
      <c r="M740" s="29"/>
      <c r="N740" s="29"/>
      <c r="O740" s="49"/>
      <c r="P740" s="76"/>
    </row>
    <row r="741" spans="1:16" x14ac:dyDescent="0.3">
      <c r="A741" s="47"/>
      <c r="B741" s="24"/>
      <c r="C741" s="24"/>
      <c r="D741" s="26"/>
      <c r="E741" s="29"/>
      <c r="F741" s="29"/>
      <c r="G741" s="29"/>
      <c r="H741" s="28">
        <f t="shared" si="15"/>
        <v>0</v>
      </c>
      <c r="I741" s="28"/>
      <c r="J741" s="28"/>
      <c r="K741" s="29" t="str">
        <f>IFERROR(VLOOKUP(C741,LISTA.1!A$1:E$25,5,FALSE),"")</f>
        <v/>
      </c>
      <c r="L741" s="29" t="str">
        <f>IFERROR(VLOOKUP(C741,LISTA.1!A$2:E$26,4,FALSE),"")</f>
        <v/>
      </c>
      <c r="M741" s="29"/>
      <c r="N741" s="29"/>
      <c r="O741" s="49"/>
      <c r="P741" s="76"/>
    </row>
    <row r="742" spans="1:16" x14ac:dyDescent="0.3">
      <c r="A742" s="47"/>
      <c r="B742" s="24"/>
      <c r="C742" s="24"/>
      <c r="D742" s="26"/>
      <c r="E742" s="29"/>
      <c r="F742" s="29"/>
      <c r="G742" s="29"/>
      <c r="H742" s="28">
        <f t="shared" si="15"/>
        <v>0</v>
      </c>
      <c r="I742" s="28"/>
      <c r="J742" s="28"/>
      <c r="K742" s="29" t="str">
        <f>IFERROR(VLOOKUP(C742,LISTA.1!A$1:E$25,5,FALSE),"")</f>
        <v/>
      </c>
      <c r="L742" s="29" t="str">
        <f>IFERROR(VLOOKUP(C742,LISTA.1!A$2:E$26,4,FALSE),"")</f>
        <v/>
      </c>
      <c r="M742" s="29"/>
      <c r="N742" s="29"/>
      <c r="O742" s="49"/>
      <c r="P742" s="76"/>
    </row>
    <row r="743" spans="1:16" x14ac:dyDescent="0.3">
      <c r="A743" s="47"/>
      <c r="B743" s="24"/>
      <c r="C743" s="24"/>
      <c r="D743" s="26"/>
      <c r="E743" s="29"/>
      <c r="F743" s="29"/>
      <c r="G743" s="29"/>
      <c r="H743" s="28">
        <f t="shared" si="15"/>
        <v>0</v>
      </c>
      <c r="I743" s="28"/>
      <c r="J743" s="28"/>
      <c r="K743" s="29" t="str">
        <f>IFERROR(VLOOKUP(C743,LISTA.1!A$1:E$25,5,FALSE),"")</f>
        <v/>
      </c>
      <c r="L743" s="29" t="str">
        <f>IFERROR(VLOOKUP(C743,LISTA.1!A$2:E$26,4,FALSE),"")</f>
        <v/>
      </c>
      <c r="M743" s="29"/>
      <c r="N743" s="29"/>
      <c r="O743" s="49"/>
      <c r="P743" s="76"/>
    </row>
    <row r="744" spans="1:16" x14ac:dyDescent="0.3">
      <c r="A744" s="47"/>
      <c r="B744" s="24"/>
      <c r="C744" s="24"/>
      <c r="D744" s="26"/>
      <c r="E744" s="29"/>
      <c r="F744" s="29"/>
      <c r="G744" s="29"/>
      <c r="H744" s="28">
        <f t="shared" si="15"/>
        <v>0</v>
      </c>
      <c r="I744" s="28"/>
      <c r="J744" s="28"/>
      <c r="K744" s="29" t="str">
        <f>IFERROR(VLOOKUP(C744,LISTA.1!A$1:E$25,5,FALSE),"")</f>
        <v/>
      </c>
      <c r="L744" s="29" t="str">
        <f>IFERROR(VLOOKUP(C744,LISTA.1!A$2:E$26,4,FALSE),"")</f>
        <v/>
      </c>
      <c r="M744" s="29"/>
      <c r="N744" s="29"/>
      <c r="O744" s="49"/>
      <c r="P744" s="76"/>
    </row>
    <row r="745" spans="1:16" x14ac:dyDescent="0.3">
      <c r="A745" s="47"/>
      <c r="B745" s="24"/>
      <c r="C745" s="24"/>
      <c r="D745" s="26"/>
      <c r="E745" s="29"/>
      <c r="F745" s="29"/>
      <c r="G745" s="29"/>
      <c r="H745" s="28">
        <f t="shared" si="15"/>
        <v>0</v>
      </c>
      <c r="I745" s="28"/>
      <c r="J745" s="28"/>
      <c r="K745" s="29" t="str">
        <f>IFERROR(VLOOKUP(C745,LISTA.1!A$1:E$25,5,FALSE),"")</f>
        <v/>
      </c>
      <c r="L745" s="29" t="str">
        <f>IFERROR(VLOOKUP(C745,LISTA.1!A$2:E$26,4,FALSE),"")</f>
        <v/>
      </c>
      <c r="M745" s="29"/>
      <c r="N745" s="29"/>
      <c r="O745" s="49"/>
      <c r="P745" s="76"/>
    </row>
    <row r="746" spans="1:16" x14ac:dyDescent="0.3">
      <c r="A746" s="47"/>
      <c r="B746" s="24"/>
      <c r="C746" s="24"/>
      <c r="D746" s="26"/>
      <c r="E746" s="29"/>
      <c r="F746" s="29"/>
      <c r="G746" s="29"/>
      <c r="H746" s="28">
        <f t="shared" si="15"/>
        <v>0</v>
      </c>
      <c r="I746" s="28"/>
      <c r="J746" s="28"/>
      <c r="K746" s="29" t="str">
        <f>IFERROR(VLOOKUP(C746,LISTA.1!A$1:E$25,5,FALSE),"")</f>
        <v/>
      </c>
      <c r="L746" s="29" t="str">
        <f>IFERROR(VLOOKUP(C746,LISTA.1!A$2:E$26,4,FALSE),"")</f>
        <v/>
      </c>
      <c r="M746" s="29"/>
      <c r="N746" s="29"/>
      <c r="O746" s="49"/>
      <c r="P746" s="76"/>
    </row>
    <row r="747" spans="1:16" x14ac:dyDescent="0.3">
      <c r="A747" s="47"/>
      <c r="B747" s="24"/>
      <c r="C747" s="24"/>
      <c r="D747" s="26"/>
      <c r="E747" s="29"/>
      <c r="F747" s="29"/>
      <c r="G747" s="29"/>
      <c r="H747" s="28">
        <f t="shared" si="15"/>
        <v>0</v>
      </c>
      <c r="I747" s="28"/>
      <c r="J747" s="28"/>
      <c r="K747" s="29" t="str">
        <f>IFERROR(VLOOKUP(C747,LISTA.1!A$1:E$25,5,FALSE),"")</f>
        <v/>
      </c>
      <c r="L747" s="29" t="str">
        <f>IFERROR(VLOOKUP(C747,LISTA.1!A$2:E$26,4,FALSE),"")</f>
        <v/>
      </c>
      <c r="M747" s="29"/>
      <c r="N747" s="29"/>
      <c r="O747" s="49"/>
      <c r="P747" s="76"/>
    </row>
    <row r="748" spans="1:16" x14ac:dyDescent="0.3">
      <c r="A748" s="47"/>
      <c r="B748" s="24"/>
      <c r="C748" s="24"/>
      <c r="D748" s="26"/>
      <c r="E748" s="29"/>
      <c r="F748" s="29"/>
      <c r="G748" s="29"/>
      <c r="H748" s="28">
        <f t="shared" si="15"/>
        <v>0</v>
      </c>
      <c r="I748" s="28"/>
      <c r="J748" s="28"/>
      <c r="K748" s="29" t="str">
        <f>IFERROR(VLOOKUP(C748,LISTA.1!A$1:E$25,5,FALSE),"")</f>
        <v/>
      </c>
      <c r="L748" s="29" t="str">
        <f>IFERROR(VLOOKUP(C748,LISTA.1!A$2:E$26,4,FALSE),"")</f>
        <v/>
      </c>
      <c r="M748" s="29"/>
      <c r="N748" s="29"/>
      <c r="O748" s="49"/>
      <c r="P748" s="76"/>
    </row>
    <row r="749" spans="1:16" x14ac:dyDescent="0.3">
      <c r="A749" s="47"/>
      <c r="B749" s="24"/>
      <c r="C749" s="24"/>
      <c r="D749" s="26"/>
      <c r="E749" s="29"/>
      <c r="F749" s="29"/>
      <c r="G749" s="29"/>
      <c r="H749" s="28">
        <f t="shared" si="15"/>
        <v>0</v>
      </c>
      <c r="I749" s="28"/>
      <c r="J749" s="28"/>
      <c r="K749" s="29" t="str">
        <f>IFERROR(VLOOKUP(C749,LISTA.1!A$1:E$25,5,FALSE),"")</f>
        <v/>
      </c>
      <c r="L749" s="29" t="str">
        <f>IFERROR(VLOOKUP(C749,LISTA.1!A$2:E$26,4,FALSE),"")</f>
        <v/>
      </c>
      <c r="M749" s="29"/>
      <c r="N749" s="29"/>
      <c r="O749" s="49"/>
      <c r="P749" s="76"/>
    </row>
    <row r="750" spans="1:16" x14ac:dyDescent="0.3">
      <c r="A750" s="47"/>
      <c r="B750" s="24"/>
      <c r="C750" s="24"/>
      <c r="D750" s="26"/>
      <c r="E750" s="29"/>
      <c r="F750" s="29"/>
      <c r="G750" s="29"/>
      <c r="H750" s="28">
        <f t="shared" si="15"/>
        <v>0</v>
      </c>
      <c r="I750" s="28"/>
      <c r="J750" s="28"/>
      <c r="K750" s="29" t="str">
        <f>IFERROR(VLOOKUP(C750,LISTA.1!A$1:E$25,5,FALSE),"")</f>
        <v/>
      </c>
      <c r="L750" s="29" t="str">
        <f>IFERROR(VLOOKUP(C750,LISTA.1!A$2:E$26,4,FALSE),"")</f>
        <v/>
      </c>
      <c r="M750" s="29"/>
      <c r="N750" s="29"/>
      <c r="O750" s="49"/>
      <c r="P750" s="76"/>
    </row>
    <row r="751" spans="1:16" x14ac:dyDescent="0.3">
      <c r="A751" s="47"/>
      <c r="B751" s="24"/>
      <c r="C751" s="24"/>
      <c r="D751" s="26"/>
      <c r="E751" s="29"/>
      <c r="F751" s="29"/>
      <c r="G751" s="29"/>
      <c r="H751" s="28">
        <f t="shared" si="15"/>
        <v>0</v>
      </c>
      <c r="I751" s="28"/>
      <c r="J751" s="28"/>
      <c r="K751" s="29" t="str">
        <f>IFERROR(VLOOKUP(C751,LISTA.1!A$1:E$25,5,FALSE),"")</f>
        <v/>
      </c>
      <c r="L751" s="29" t="str">
        <f>IFERROR(VLOOKUP(C751,LISTA.1!A$2:E$26,4,FALSE),"")</f>
        <v/>
      </c>
      <c r="M751" s="29"/>
      <c r="N751" s="29"/>
      <c r="O751" s="49"/>
      <c r="P751" s="76"/>
    </row>
    <row r="752" spans="1:16" x14ac:dyDescent="0.3">
      <c r="A752" s="47"/>
      <c r="B752" s="24"/>
      <c r="C752" s="24"/>
      <c r="D752" s="26"/>
      <c r="E752" s="29"/>
      <c r="F752" s="29"/>
      <c r="G752" s="29"/>
      <c r="H752" s="28">
        <f t="shared" si="15"/>
        <v>0</v>
      </c>
      <c r="I752" s="28"/>
      <c r="J752" s="28"/>
      <c r="K752" s="29" t="str">
        <f>IFERROR(VLOOKUP(C752,LISTA.1!A$1:E$25,5,FALSE),"")</f>
        <v/>
      </c>
      <c r="L752" s="29" t="str">
        <f>IFERROR(VLOOKUP(C752,LISTA.1!A$2:E$26,4,FALSE),"")</f>
        <v/>
      </c>
      <c r="M752" s="29"/>
      <c r="N752" s="29"/>
      <c r="O752" s="49"/>
      <c r="P752" s="76"/>
    </row>
    <row r="753" spans="1:16" x14ac:dyDescent="0.3">
      <c r="A753" s="47"/>
      <c r="B753" s="24"/>
      <c r="C753" s="24"/>
      <c r="D753" s="26"/>
      <c r="E753" s="29"/>
      <c r="F753" s="29"/>
      <c r="G753" s="29"/>
      <c r="H753" s="28">
        <f t="shared" si="15"/>
        <v>0</v>
      </c>
      <c r="I753" s="28"/>
      <c r="J753" s="28"/>
      <c r="K753" s="29" t="str">
        <f>IFERROR(VLOOKUP(C753,LISTA.1!A$1:E$25,5,FALSE),"")</f>
        <v/>
      </c>
      <c r="L753" s="29" t="str">
        <f>IFERROR(VLOOKUP(C753,LISTA.1!A$2:E$26,4,FALSE),"")</f>
        <v/>
      </c>
      <c r="M753" s="29"/>
      <c r="N753" s="29"/>
      <c r="O753" s="49"/>
      <c r="P753" s="76"/>
    </row>
    <row r="754" spans="1:16" x14ac:dyDescent="0.3">
      <c r="A754" s="47"/>
      <c r="B754" s="24"/>
      <c r="C754" s="24"/>
      <c r="D754" s="26"/>
      <c r="E754" s="29"/>
      <c r="F754" s="29"/>
      <c r="G754" s="29"/>
      <c r="H754" s="28">
        <f t="shared" si="15"/>
        <v>0</v>
      </c>
      <c r="I754" s="28"/>
      <c r="J754" s="28"/>
      <c r="K754" s="29" t="str">
        <f>IFERROR(VLOOKUP(C754,LISTA.1!A$1:E$25,5,FALSE),"")</f>
        <v/>
      </c>
      <c r="L754" s="29" t="str">
        <f>IFERROR(VLOOKUP(C754,LISTA.1!A$2:E$26,4,FALSE),"")</f>
        <v/>
      </c>
      <c r="M754" s="29"/>
      <c r="N754" s="29"/>
      <c r="O754" s="49"/>
      <c r="P754" s="76"/>
    </row>
    <row r="755" spans="1:16" x14ac:dyDescent="0.3">
      <c r="A755" s="47"/>
      <c r="B755" s="24"/>
      <c r="C755" s="24"/>
      <c r="D755" s="26"/>
      <c r="E755" s="29"/>
      <c r="F755" s="29"/>
      <c r="G755" s="29"/>
      <c r="H755" s="28">
        <f t="shared" si="15"/>
        <v>0</v>
      </c>
      <c r="I755" s="28"/>
      <c r="J755" s="28"/>
      <c r="K755" s="29" t="str">
        <f>IFERROR(VLOOKUP(C755,LISTA.1!A$1:E$25,5,FALSE),"")</f>
        <v/>
      </c>
      <c r="L755" s="29" t="str">
        <f>IFERROR(VLOOKUP(C755,LISTA.1!A$2:E$26,4,FALSE),"")</f>
        <v/>
      </c>
      <c r="M755" s="29"/>
      <c r="N755" s="29"/>
      <c r="O755" s="49"/>
      <c r="P755" s="76"/>
    </row>
    <row r="756" spans="1:16" x14ac:dyDescent="0.3">
      <c r="A756" s="47"/>
      <c r="B756" s="24"/>
      <c r="C756" s="24"/>
      <c r="D756" s="26"/>
      <c r="E756" s="29"/>
      <c r="F756" s="29"/>
      <c r="G756" s="29"/>
      <c r="H756" s="28">
        <f t="shared" si="15"/>
        <v>0</v>
      </c>
      <c r="I756" s="28"/>
      <c r="J756" s="28"/>
      <c r="K756" s="29" t="str">
        <f>IFERROR(VLOOKUP(C756,LISTA.1!A$1:E$25,5,FALSE),"")</f>
        <v/>
      </c>
      <c r="L756" s="29" t="str">
        <f>IFERROR(VLOOKUP(C756,LISTA.1!A$2:E$26,4,FALSE),"")</f>
        <v/>
      </c>
      <c r="M756" s="29"/>
      <c r="N756" s="29"/>
      <c r="O756" s="49"/>
      <c r="P756" s="76"/>
    </row>
    <row r="757" spans="1:16" x14ac:dyDescent="0.3">
      <c r="A757" s="47"/>
      <c r="B757" s="24"/>
      <c r="C757" s="24"/>
      <c r="D757" s="26"/>
      <c r="E757" s="29"/>
      <c r="F757" s="29"/>
      <c r="G757" s="29"/>
      <c r="H757" s="28">
        <f t="shared" si="15"/>
        <v>0</v>
      </c>
      <c r="I757" s="28"/>
      <c r="J757" s="28"/>
      <c r="K757" s="29" t="str">
        <f>IFERROR(VLOOKUP(C757,LISTA.1!A$1:E$25,5,FALSE),"")</f>
        <v/>
      </c>
      <c r="L757" s="29" t="str">
        <f>IFERROR(VLOOKUP(C757,LISTA.1!A$2:E$26,4,FALSE),"")</f>
        <v/>
      </c>
      <c r="M757" s="29"/>
      <c r="N757" s="29"/>
      <c r="O757" s="49"/>
      <c r="P757" s="76"/>
    </row>
    <row r="758" spans="1:16" x14ac:dyDescent="0.3">
      <c r="A758" s="47"/>
      <c r="B758" s="24"/>
      <c r="C758" s="24"/>
      <c r="D758" s="26"/>
      <c r="E758" s="29"/>
      <c r="F758" s="29"/>
      <c r="G758" s="29"/>
      <c r="H758" s="28">
        <f t="shared" si="15"/>
        <v>0</v>
      </c>
      <c r="I758" s="28"/>
      <c r="J758" s="28"/>
      <c r="K758" s="29" t="str">
        <f>IFERROR(VLOOKUP(C758,LISTA.1!A$1:E$25,5,FALSE),"")</f>
        <v/>
      </c>
      <c r="L758" s="29" t="str">
        <f>IFERROR(VLOOKUP(C758,LISTA.1!A$2:E$26,4,FALSE),"")</f>
        <v/>
      </c>
      <c r="M758" s="29"/>
      <c r="N758" s="29"/>
      <c r="O758" s="49"/>
      <c r="P758" s="76"/>
    </row>
    <row r="759" spans="1:16" x14ac:dyDescent="0.3">
      <c r="A759" s="47"/>
      <c r="B759" s="24"/>
      <c r="C759" s="24"/>
      <c r="D759" s="26"/>
      <c r="E759" s="29"/>
      <c r="F759" s="29"/>
      <c r="G759" s="29"/>
      <c r="H759" s="28">
        <f t="shared" si="15"/>
        <v>0</v>
      </c>
      <c r="I759" s="28"/>
      <c r="J759" s="28"/>
      <c r="K759" s="29" t="str">
        <f>IFERROR(VLOOKUP(C759,LISTA.1!A$1:E$25,5,FALSE),"")</f>
        <v/>
      </c>
      <c r="L759" s="29" t="str">
        <f>IFERROR(VLOOKUP(C759,LISTA.1!A$2:E$26,4,FALSE),"")</f>
        <v/>
      </c>
      <c r="M759" s="29"/>
      <c r="N759" s="29"/>
      <c r="O759" s="49"/>
      <c r="P759" s="76"/>
    </row>
    <row r="760" spans="1:16" x14ac:dyDescent="0.3">
      <c r="A760" s="47"/>
      <c r="B760" s="24"/>
      <c r="C760" s="24"/>
      <c r="D760" s="26"/>
      <c r="E760" s="29"/>
      <c r="F760" s="29"/>
      <c r="G760" s="29"/>
      <c r="H760" s="28">
        <f t="shared" si="15"/>
        <v>0</v>
      </c>
      <c r="I760" s="28"/>
      <c r="J760" s="28"/>
      <c r="K760" s="29" t="str">
        <f>IFERROR(VLOOKUP(C760,LISTA.1!A$1:E$25,5,FALSE),"")</f>
        <v/>
      </c>
      <c r="L760" s="29" t="str">
        <f>IFERROR(VLOOKUP(C760,LISTA.1!A$2:E$26,4,FALSE),"")</f>
        <v/>
      </c>
      <c r="M760" s="29"/>
      <c r="N760" s="29"/>
      <c r="O760" s="49"/>
      <c r="P760" s="76"/>
    </row>
    <row r="761" spans="1:16" x14ac:dyDescent="0.3">
      <c r="A761" s="47"/>
      <c r="B761" s="24"/>
      <c r="C761" s="24"/>
      <c r="D761" s="26"/>
      <c r="E761" s="29"/>
      <c r="F761" s="29"/>
      <c r="G761" s="29"/>
      <c r="H761" s="28">
        <f t="shared" si="15"/>
        <v>0</v>
      </c>
      <c r="I761" s="28"/>
      <c r="J761" s="28"/>
      <c r="K761" s="29" t="str">
        <f>IFERROR(VLOOKUP(C761,LISTA.1!A$1:E$25,5,FALSE),"")</f>
        <v/>
      </c>
      <c r="L761" s="29" t="str">
        <f>IFERROR(VLOOKUP(C761,LISTA.1!A$2:E$26,4,FALSE),"")</f>
        <v/>
      </c>
      <c r="M761" s="29"/>
      <c r="N761" s="29"/>
      <c r="O761" s="49"/>
      <c r="P761" s="76"/>
    </row>
    <row r="762" spans="1:16" x14ac:dyDescent="0.3">
      <c r="A762" s="47"/>
      <c r="B762" s="24"/>
      <c r="C762" s="24"/>
      <c r="D762" s="26"/>
      <c r="E762" s="29"/>
      <c r="F762" s="29"/>
      <c r="G762" s="29"/>
      <c r="H762" s="28">
        <f t="shared" si="15"/>
        <v>0</v>
      </c>
      <c r="I762" s="28"/>
      <c r="J762" s="28"/>
      <c r="K762" s="29" t="str">
        <f>IFERROR(VLOOKUP(C762,LISTA.1!A$1:E$25,5,FALSE),"")</f>
        <v/>
      </c>
      <c r="L762" s="29" t="str">
        <f>IFERROR(VLOOKUP(C762,LISTA.1!A$2:E$26,4,FALSE),"")</f>
        <v/>
      </c>
      <c r="M762" s="29"/>
      <c r="N762" s="29"/>
      <c r="O762" s="49"/>
      <c r="P762" s="76"/>
    </row>
    <row r="763" spans="1:16" x14ac:dyDescent="0.3">
      <c r="A763" s="47"/>
      <c r="B763" s="24"/>
      <c r="C763" s="24"/>
      <c r="D763" s="26"/>
      <c r="E763" s="29"/>
      <c r="F763" s="29"/>
      <c r="G763" s="29"/>
      <c r="H763" s="28">
        <f t="shared" si="15"/>
        <v>0</v>
      </c>
      <c r="I763" s="28"/>
      <c r="J763" s="28"/>
      <c r="K763" s="29" t="str">
        <f>IFERROR(VLOOKUP(C763,LISTA.1!A$1:E$25,5,FALSE),"")</f>
        <v/>
      </c>
      <c r="L763" s="29" t="str">
        <f>IFERROR(VLOOKUP(C763,LISTA.1!A$2:E$26,4,FALSE),"")</f>
        <v/>
      </c>
      <c r="M763" s="29"/>
      <c r="N763" s="29"/>
      <c r="O763" s="49"/>
      <c r="P763" s="76"/>
    </row>
    <row r="764" spans="1:16" x14ac:dyDescent="0.3">
      <c r="A764" s="47"/>
      <c r="B764" s="24"/>
      <c r="C764" s="24"/>
      <c r="D764" s="26"/>
      <c r="E764" s="29"/>
      <c r="F764" s="29"/>
      <c r="G764" s="29"/>
      <c r="H764" s="28">
        <f t="shared" si="15"/>
        <v>0</v>
      </c>
      <c r="I764" s="28"/>
      <c r="J764" s="28"/>
      <c r="K764" s="29" t="str">
        <f>IFERROR(VLOOKUP(C764,LISTA.1!A$1:E$25,5,FALSE),"")</f>
        <v/>
      </c>
      <c r="L764" s="29" t="str">
        <f>IFERROR(VLOOKUP(C764,LISTA.1!A$2:E$26,4,FALSE),"")</f>
        <v/>
      </c>
      <c r="M764" s="29"/>
      <c r="N764" s="29"/>
      <c r="O764" s="49"/>
      <c r="P764" s="76"/>
    </row>
    <row r="765" spans="1:16" x14ac:dyDescent="0.3">
      <c r="A765" s="47"/>
      <c r="B765" s="24"/>
      <c r="C765" s="24"/>
      <c r="D765" s="26"/>
      <c r="E765" s="29"/>
      <c r="F765" s="29"/>
      <c r="G765" s="29"/>
      <c r="H765" s="28">
        <f t="shared" si="15"/>
        <v>0</v>
      </c>
      <c r="I765" s="28"/>
      <c r="J765" s="28"/>
      <c r="K765" s="29" t="str">
        <f>IFERROR(VLOOKUP(C765,LISTA.1!A$1:E$25,5,FALSE),"")</f>
        <v/>
      </c>
      <c r="L765" s="29" t="str">
        <f>IFERROR(VLOOKUP(C765,LISTA.1!A$2:E$26,4,FALSE),"")</f>
        <v/>
      </c>
      <c r="M765" s="29"/>
      <c r="N765" s="29"/>
      <c r="O765" s="49"/>
      <c r="P765" s="76"/>
    </row>
    <row r="766" spans="1:16" x14ac:dyDescent="0.3">
      <c r="A766" s="47"/>
      <c r="B766" s="24"/>
      <c r="C766" s="24"/>
      <c r="D766" s="26"/>
      <c r="E766" s="29"/>
      <c r="F766" s="29"/>
      <c r="G766" s="29"/>
      <c r="H766" s="28">
        <f t="shared" si="15"/>
        <v>0</v>
      </c>
      <c r="I766" s="28"/>
      <c r="J766" s="28"/>
      <c r="K766" s="29" t="str">
        <f>IFERROR(VLOOKUP(C766,LISTA.1!A$1:E$25,5,FALSE),"")</f>
        <v/>
      </c>
      <c r="L766" s="29" t="str">
        <f>IFERROR(VLOOKUP(C766,LISTA.1!A$2:E$26,4,FALSE),"")</f>
        <v/>
      </c>
      <c r="M766" s="29"/>
      <c r="N766" s="29"/>
      <c r="O766" s="49"/>
      <c r="P766" s="76"/>
    </row>
    <row r="767" spans="1:16" x14ac:dyDescent="0.3">
      <c r="A767" s="47"/>
      <c r="B767" s="24"/>
      <c r="C767" s="24"/>
      <c r="D767" s="26"/>
      <c r="E767" s="29"/>
      <c r="F767" s="29"/>
      <c r="G767" s="29"/>
      <c r="H767" s="28">
        <f t="shared" si="15"/>
        <v>0</v>
      </c>
      <c r="I767" s="28"/>
      <c r="J767" s="28"/>
      <c r="K767" s="29" t="str">
        <f>IFERROR(VLOOKUP(C767,LISTA.1!A$1:E$25,5,FALSE),"")</f>
        <v/>
      </c>
      <c r="L767" s="29" t="str">
        <f>IFERROR(VLOOKUP(C767,LISTA.1!A$2:E$26,4,FALSE),"")</f>
        <v/>
      </c>
      <c r="M767" s="29"/>
      <c r="N767" s="29"/>
      <c r="O767" s="49"/>
      <c r="P767" s="76"/>
    </row>
    <row r="768" spans="1:16" x14ac:dyDescent="0.3">
      <c r="A768" s="47"/>
      <c r="B768" s="24"/>
      <c r="C768" s="24"/>
      <c r="D768" s="26"/>
      <c r="E768" s="29"/>
      <c r="F768" s="29"/>
      <c r="G768" s="29"/>
      <c r="H768" s="28">
        <f t="shared" si="15"/>
        <v>0</v>
      </c>
      <c r="I768" s="28"/>
      <c r="J768" s="28"/>
      <c r="K768" s="29" t="str">
        <f>IFERROR(VLOOKUP(C768,LISTA.1!A$1:E$25,5,FALSE),"")</f>
        <v/>
      </c>
      <c r="L768" s="29" t="str">
        <f>IFERROR(VLOOKUP(C768,LISTA.1!A$2:E$26,4,FALSE),"")</f>
        <v/>
      </c>
      <c r="M768" s="29"/>
      <c r="N768" s="29"/>
      <c r="O768" s="49"/>
      <c r="P768" s="76"/>
    </row>
    <row r="769" spans="1:16" x14ac:dyDescent="0.3">
      <c r="A769" s="47"/>
      <c r="B769" s="24"/>
      <c r="C769" s="24"/>
      <c r="D769" s="26"/>
      <c r="E769" s="29"/>
      <c r="F769" s="29"/>
      <c r="G769" s="29"/>
      <c r="H769" s="28">
        <f t="shared" si="15"/>
        <v>0</v>
      </c>
      <c r="I769" s="28"/>
      <c r="J769" s="28"/>
      <c r="K769" s="29" t="str">
        <f>IFERROR(VLOOKUP(C769,LISTA.1!A$1:E$25,5,FALSE),"")</f>
        <v/>
      </c>
      <c r="L769" s="29" t="str">
        <f>IFERROR(VLOOKUP(C769,LISTA.1!A$2:E$26,4,FALSE),"")</f>
        <v/>
      </c>
      <c r="M769" s="29"/>
      <c r="N769" s="29"/>
      <c r="O769" s="49"/>
      <c r="P769" s="76"/>
    </row>
    <row r="770" spans="1:16" x14ac:dyDescent="0.3">
      <c r="A770" s="47"/>
      <c r="B770" s="24"/>
      <c r="C770" s="24"/>
      <c r="D770" s="26"/>
      <c r="E770" s="29"/>
      <c r="F770" s="29"/>
      <c r="G770" s="29"/>
      <c r="H770" s="28">
        <f t="shared" si="15"/>
        <v>0</v>
      </c>
      <c r="I770" s="28"/>
      <c r="J770" s="28"/>
      <c r="K770" s="29" t="str">
        <f>IFERROR(VLOOKUP(C770,LISTA.1!A$1:E$25,5,FALSE),"")</f>
        <v/>
      </c>
      <c r="L770" s="29" t="str">
        <f>IFERROR(VLOOKUP(C770,LISTA.1!A$2:E$26,4,FALSE),"")</f>
        <v/>
      </c>
      <c r="M770" s="29"/>
      <c r="N770" s="29"/>
      <c r="O770" s="49"/>
      <c r="P770" s="76"/>
    </row>
    <row r="771" spans="1:16" x14ac:dyDescent="0.3">
      <c r="A771" s="47"/>
      <c r="B771" s="24"/>
      <c r="C771" s="24"/>
      <c r="D771" s="26"/>
      <c r="E771" s="29"/>
      <c r="F771" s="29"/>
      <c r="G771" s="29"/>
      <c r="H771" s="28">
        <f t="shared" si="15"/>
        <v>0</v>
      </c>
      <c r="I771" s="28"/>
      <c r="J771" s="28"/>
      <c r="K771" s="29" t="str">
        <f>IFERROR(VLOOKUP(C771,LISTA.1!A$1:E$25,5,FALSE),"")</f>
        <v/>
      </c>
      <c r="L771" s="29" t="str">
        <f>IFERROR(VLOOKUP(C771,LISTA.1!A$2:E$26,4,FALSE),"")</f>
        <v/>
      </c>
      <c r="M771" s="29"/>
      <c r="N771" s="29"/>
      <c r="O771" s="49"/>
      <c r="P771" s="76"/>
    </row>
    <row r="772" spans="1:16" x14ac:dyDescent="0.3">
      <c r="A772" s="47"/>
      <c r="B772" s="24"/>
      <c r="C772" s="24"/>
      <c r="D772" s="26"/>
      <c r="E772" s="29"/>
      <c r="F772" s="29"/>
      <c r="G772" s="29"/>
      <c r="H772" s="28">
        <f t="shared" si="15"/>
        <v>0</v>
      </c>
      <c r="I772" s="28"/>
      <c r="J772" s="28"/>
      <c r="K772" s="29" t="str">
        <f>IFERROR(VLOOKUP(C772,LISTA.1!A$1:E$25,5,FALSE),"")</f>
        <v/>
      </c>
      <c r="L772" s="29" t="str">
        <f>IFERROR(VLOOKUP(C772,LISTA.1!A$2:E$26,4,FALSE),"")</f>
        <v/>
      </c>
      <c r="M772" s="29"/>
      <c r="N772" s="29"/>
      <c r="O772" s="49"/>
      <c r="P772" s="76"/>
    </row>
    <row r="773" spans="1:16" x14ac:dyDescent="0.3">
      <c r="A773" s="47"/>
      <c r="B773" s="24"/>
      <c r="C773" s="24"/>
      <c r="D773" s="26"/>
      <c r="E773" s="29"/>
      <c r="F773" s="29"/>
      <c r="G773" s="29"/>
      <c r="H773" s="28">
        <f t="shared" si="15"/>
        <v>0</v>
      </c>
      <c r="I773" s="28"/>
      <c r="J773" s="28"/>
      <c r="K773" s="29" t="str">
        <f>IFERROR(VLOOKUP(C773,LISTA.1!A$1:E$25,5,FALSE),"")</f>
        <v/>
      </c>
      <c r="L773" s="29" t="str">
        <f>IFERROR(VLOOKUP(C773,LISTA.1!A$2:E$26,4,FALSE),"")</f>
        <v/>
      </c>
      <c r="M773" s="29"/>
      <c r="N773" s="29"/>
      <c r="O773" s="49"/>
      <c r="P773" s="76"/>
    </row>
    <row r="774" spans="1:16" x14ac:dyDescent="0.3">
      <c r="A774" s="47"/>
      <c r="B774" s="24"/>
      <c r="C774" s="24"/>
      <c r="D774" s="26"/>
      <c r="E774" s="29"/>
      <c r="F774" s="29"/>
      <c r="G774" s="29"/>
      <c r="H774" s="28">
        <f t="shared" ref="H774:H837" si="16">G774/3.785</f>
        <v>0</v>
      </c>
      <c r="I774" s="28"/>
      <c r="J774" s="28"/>
      <c r="K774" s="29" t="str">
        <f>IFERROR(VLOOKUP(C774,LISTA.1!A$1:E$25,5,FALSE),"")</f>
        <v/>
      </c>
      <c r="L774" s="29" t="str">
        <f>IFERROR(VLOOKUP(C774,LISTA.1!A$2:E$26,4,FALSE),"")</f>
        <v/>
      </c>
      <c r="M774" s="29"/>
      <c r="N774" s="29"/>
      <c r="O774" s="49"/>
      <c r="P774" s="76"/>
    </row>
    <row r="775" spans="1:16" x14ac:dyDescent="0.3">
      <c r="A775" s="47"/>
      <c r="B775" s="24"/>
      <c r="C775" s="24"/>
      <c r="D775" s="26"/>
      <c r="E775" s="29"/>
      <c r="F775" s="29"/>
      <c r="G775" s="29"/>
      <c r="H775" s="28">
        <f t="shared" si="16"/>
        <v>0</v>
      </c>
      <c r="I775" s="28"/>
      <c r="J775" s="28"/>
      <c r="K775" s="29" t="str">
        <f>IFERROR(VLOOKUP(C775,LISTA.1!A$1:E$25,5,FALSE),"")</f>
        <v/>
      </c>
      <c r="L775" s="29" t="str">
        <f>IFERROR(VLOOKUP(C775,LISTA.1!A$2:E$26,4,FALSE),"")</f>
        <v/>
      </c>
      <c r="M775" s="29"/>
      <c r="N775" s="29"/>
      <c r="O775" s="49"/>
      <c r="P775" s="76"/>
    </row>
    <row r="776" spans="1:16" x14ac:dyDescent="0.3">
      <c r="A776" s="47"/>
      <c r="B776" s="24"/>
      <c r="C776" s="24"/>
      <c r="D776" s="26"/>
      <c r="E776" s="29"/>
      <c r="F776" s="29"/>
      <c r="G776" s="29"/>
      <c r="H776" s="28">
        <f t="shared" si="16"/>
        <v>0</v>
      </c>
      <c r="I776" s="28"/>
      <c r="J776" s="28"/>
      <c r="K776" s="29" t="str">
        <f>IFERROR(VLOOKUP(C776,LISTA.1!A$1:E$25,5,FALSE),"")</f>
        <v/>
      </c>
      <c r="L776" s="29" t="str">
        <f>IFERROR(VLOOKUP(C776,LISTA.1!A$2:E$26,4,FALSE),"")</f>
        <v/>
      </c>
      <c r="M776" s="29"/>
      <c r="N776" s="29"/>
      <c r="O776" s="49"/>
      <c r="P776" s="76"/>
    </row>
    <row r="777" spans="1:16" x14ac:dyDescent="0.3">
      <c r="A777" s="47"/>
      <c r="B777" s="24"/>
      <c r="C777" s="24"/>
      <c r="D777" s="26"/>
      <c r="E777" s="29"/>
      <c r="F777" s="29"/>
      <c r="G777" s="29"/>
      <c r="H777" s="28">
        <f t="shared" si="16"/>
        <v>0</v>
      </c>
      <c r="I777" s="28"/>
      <c r="J777" s="28"/>
      <c r="K777" s="29" t="str">
        <f>IFERROR(VLOOKUP(C777,LISTA.1!A$1:E$25,5,FALSE),"")</f>
        <v/>
      </c>
      <c r="L777" s="29" t="str">
        <f>IFERROR(VLOOKUP(C777,LISTA.1!A$2:E$26,4,FALSE),"")</f>
        <v/>
      </c>
      <c r="M777" s="29"/>
      <c r="N777" s="29"/>
      <c r="O777" s="49"/>
      <c r="P777" s="76"/>
    </row>
    <row r="778" spans="1:16" x14ac:dyDescent="0.3">
      <c r="A778" s="47"/>
      <c r="B778" s="24"/>
      <c r="C778" s="24"/>
      <c r="D778" s="26"/>
      <c r="E778" s="29"/>
      <c r="F778" s="29"/>
      <c r="G778" s="29"/>
      <c r="H778" s="28">
        <f t="shared" si="16"/>
        <v>0</v>
      </c>
      <c r="I778" s="28"/>
      <c r="J778" s="28"/>
      <c r="K778" s="29" t="str">
        <f>IFERROR(VLOOKUP(C778,LISTA.1!A$1:E$25,5,FALSE),"")</f>
        <v/>
      </c>
      <c r="L778" s="29" t="str">
        <f>IFERROR(VLOOKUP(C778,LISTA.1!A$2:E$26,4,FALSE),"")</f>
        <v/>
      </c>
      <c r="M778" s="29"/>
      <c r="N778" s="29"/>
      <c r="O778" s="49"/>
      <c r="P778" s="76"/>
    </row>
    <row r="779" spans="1:16" x14ac:dyDescent="0.3">
      <c r="A779" s="47"/>
      <c r="B779" s="24"/>
      <c r="C779" s="24"/>
      <c r="D779" s="26"/>
      <c r="E779" s="29"/>
      <c r="F779" s="29"/>
      <c r="G779" s="29"/>
      <c r="H779" s="28">
        <f t="shared" si="16"/>
        <v>0</v>
      </c>
      <c r="I779" s="28"/>
      <c r="J779" s="28"/>
      <c r="K779" s="29" t="str">
        <f>IFERROR(VLOOKUP(C779,LISTA.1!A$1:E$25,5,FALSE),"")</f>
        <v/>
      </c>
      <c r="L779" s="29" t="str">
        <f>IFERROR(VLOOKUP(C779,LISTA.1!A$2:E$26,4,FALSE),"")</f>
        <v/>
      </c>
      <c r="M779" s="29"/>
      <c r="N779" s="29"/>
      <c r="O779" s="49"/>
      <c r="P779" s="76"/>
    </row>
    <row r="780" spans="1:16" x14ac:dyDescent="0.3">
      <c r="A780" s="47"/>
      <c r="B780" s="24"/>
      <c r="C780" s="24"/>
      <c r="D780" s="26"/>
      <c r="E780" s="29"/>
      <c r="F780" s="29"/>
      <c r="G780" s="29"/>
      <c r="H780" s="28">
        <f t="shared" si="16"/>
        <v>0</v>
      </c>
      <c r="I780" s="28"/>
      <c r="J780" s="28"/>
      <c r="K780" s="29" t="str">
        <f>IFERROR(VLOOKUP(C780,LISTA.1!A$1:E$25,5,FALSE),"")</f>
        <v/>
      </c>
      <c r="L780" s="29" t="str">
        <f>IFERROR(VLOOKUP(C780,LISTA.1!A$2:E$26,4,FALSE),"")</f>
        <v/>
      </c>
      <c r="M780" s="29"/>
      <c r="N780" s="29"/>
      <c r="O780" s="49"/>
      <c r="P780" s="76"/>
    </row>
    <row r="781" spans="1:16" x14ac:dyDescent="0.3">
      <c r="A781" s="47"/>
      <c r="B781" s="24"/>
      <c r="C781" s="24"/>
      <c r="D781" s="26"/>
      <c r="E781" s="29"/>
      <c r="F781" s="29"/>
      <c r="G781" s="29"/>
      <c r="H781" s="28">
        <f t="shared" si="16"/>
        <v>0</v>
      </c>
      <c r="I781" s="28"/>
      <c r="J781" s="28"/>
      <c r="K781" s="29" t="str">
        <f>IFERROR(VLOOKUP(C781,LISTA.1!A$1:E$25,5,FALSE),"")</f>
        <v/>
      </c>
      <c r="L781" s="29" t="str">
        <f>IFERROR(VLOOKUP(C781,LISTA.1!A$2:E$26,4,FALSE),"")</f>
        <v/>
      </c>
      <c r="M781" s="29"/>
      <c r="N781" s="29"/>
      <c r="O781" s="49"/>
      <c r="P781" s="76"/>
    </row>
    <row r="782" spans="1:16" x14ac:dyDescent="0.3">
      <c r="A782" s="47"/>
      <c r="B782" s="24"/>
      <c r="C782" s="24"/>
      <c r="D782" s="26"/>
      <c r="E782" s="29"/>
      <c r="F782" s="29"/>
      <c r="G782" s="29"/>
      <c r="H782" s="28">
        <f t="shared" si="16"/>
        <v>0</v>
      </c>
      <c r="I782" s="28"/>
      <c r="J782" s="28"/>
      <c r="K782" s="29" t="str">
        <f>IFERROR(VLOOKUP(C782,LISTA.1!A$1:E$25,5,FALSE),"")</f>
        <v/>
      </c>
      <c r="L782" s="29" t="str">
        <f>IFERROR(VLOOKUP(C782,LISTA.1!A$2:E$26,4,FALSE),"")</f>
        <v/>
      </c>
      <c r="M782" s="29"/>
      <c r="N782" s="29"/>
      <c r="O782" s="49"/>
      <c r="P782" s="76"/>
    </row>
    <row r="783" spans="1:16" x14ac:dyDescent="0.3">
      <c r="A783" s="47"/>
      <c r="B783" s="24"/>
      <c r="C783" s="24"/>
      <c r="D783" s="26"/>
      <c r="E783" s="29"/>
      <c r="F783" s="29"/>
      <c r="G783" s="29"/>
      <c r="H783" s="28">
        <f t="shared" si="16"/>
        <v>0</v>
      </c>
      <c r="I783" s="28"/>
      <c r="J783" s="28"/>
      <c r="K783" s="29" t="str">
        <f>IFERROR(VLOOKUP(C783,LISTA.1!A$1:E$25,5,FALSE),"")</f>
        <v/>
      </c>
      <c r="L783" s="29" t="str">
        <f>IFERROR(VLOOKUP(C783,LISTA.1!A$2:E$26,4,FALSE),"")</f>
        <v/>
      </c>
      <c r="M783" s="29"/>
      <c r="N783" s="29"/>
      <c r="O783" s="49"/>
      <c r="P783" s="76"/>
    </row>
    <row r="784" spans="1:16" x14ac:dyDescent="0.3">
      <c r="A784" s="47"/>
      <c r="B784" s="24"/>
      <c r="C784" s="24"/>
      <c r="D784" s="26"/>
      <c r="E784" s="29"/>
      <c r="F784" s="29"/>
      <c r="G784" s="29"/>
      <c r="H784" s="28">
        <f t="shared" si="16"/>
        <v>0</v>
      </c>
      <c r="I784" s="28"/>
      <c r="J784" s="28"/>
      <c r="K784" s="29" t="str">
        <f>IFERROR(VLOOKUP(C784,LISTA.1!A$1:E$25,5,FALSE),"")</f>
        <v/>
      </c>
      <c r="L784" s="29" t="str">
        <f>IFERROR(VLOOKUP(C784,LISTA.1!A$2:E$26,4,FALSE),"")</f>
        <v/>
      </c>
      <c r="M784" s="29"/>
      <c r="N784" s="29"/>
      <c r="O784" s="49"/>
      <c r="P784" s="76"/>
    </row>
    <row r="785" spans="1:16" x14ac:dyDescent="0.3">
      <c r="A785" s="47"/>
      <c r="B785" s="24"/>
      <c r="C785" s="24"/>
      <c r="D785" s="26"/>
      <c r="E785" s="29"/>
      <c r="F785" s="29"/>
      <c r="G785" s="29"/>
      <c r="H785" s="28">
        <f t="shared" si="16"/>
        <v>0</v>
      </c>
      <c r="I785" s="28"/>
      <c r="J785" s="28"/>
      <c r="K785" s="29" t="str">
        <f>IFERROR(VLOOKUP(C785,LISTA.1!A$1:E$25,5,FALSE),"")</f>
        <v/>
      </c>
      <c r="L785" s="29" t="str">
        <f>IFERROR(VLOOKUP(C785,LISTA.1!A$2:E$26,4,FALSE),"")</f>
        <v/>
      </c>
      <c r="M785" s="29"/>
      <c r="N785" s="29"/>
      <c r="O785" s="49"/>
      <c r="P785" s="76"/>
    </row>
    <row r="786" spans="1:16" x14ac:dyDescent="0.3">
      <c r="A786" s="47"/>
      <c r="B786" s="24"/>
      <c r="C786" s="24"/>
      <c r="D786" s="26"/>
      <c r="E786" s="29"/>
      <c r="F786" s="29"/>
      <c r="G786" s="29"/>
      <c r="H786" s="28">
        <f t="shared" si="16"/>
        <v>0</v>
      </c>
      <c r="I786" s="28"/>
      <c r="J786" s="28"/>
      <c r="K786" s="29" t="str">
        <f>IFERROR(VLOOKUP(C786,LISTA.1!A$1:E$25,5,FALSE),"")</f>
        <v/>
      </c>
      <c r="L786" s="29" t="str">
        <f>IFERROR(VLOOKUP(C786,LISTA.1!A$2:E$26,4,FALSE),"")</f>
        <v/>
      </c>
      <c r="M786" s="29"/>
      <c r="N786" s="29"/>
      <c r="O786" s="49"/>
      <c r="P786" s="76"/>
    </row>
    <row r="787" spans="1:16" x14ac:dyDescent="0.3">
      <c r="A787" s="47"/>
      <c r="B787" s="24"/>
      <c r="C787" s="24"/>
      <c r="D787" s="26"/>
      <c r="E787" s="29"/>
      <c r="F787" s="29"/>
      <c r="G787" s="29"/>
      <c r="H787" s="28">
        <f t="shared" si="16"/>
        <v>0</v>
      </c>
      <c r="I787" s="28"/>
      <c r="J787" s="28"/>
      <c r="K787" s="29" t="str">
        <f>IFERROR(VLOOKUP(C787,LISTA.1!A$1:E$25,5,FALSE),"")</f>
        <v/>
      </c>
      <c r="L787" s="29" t="str">
        <f>IFERROR(VLOOKUP(C787,LISTA.1!A$2:E$26,4,FALSE),"")</f>
        <v/>
      </c>
      <c r="M787" s="29"/>
      <c r="N787" s="29"/>
      <c r="O787" s="49"/>
      <c r="P787" s="76"/>
    </row>
    <row r="788" spans="1:16" x14ac:dyDescent="0.3">
      <c r="A788" s="47"/>
      <c r="B788" s="24"/>
      <c r="C788" s="24"/>
      <c r="D788" s="26"/>
      <c r="E788" s="29"/>
      <c r="F788" s="29"/>
      <c r="G788" s="29"/>
      <c r="H788" s="28">
        <f t="shared" si="16"/>
        <v>0</v>
      </c>
      <c r="I788" s="28"/>
      <c r="J788" s="28"/>
      <c r="K788" s="29" t="str">
        <f>IFERROR(VLOOKUP(C788,LISTA.1!A$1:E$25,5,FALSE),"")</f>
        <v/>
      </c>
      <c r="L788" s="29" t="str">
        <f>IFERROR(VLOOKUP(C788,LISTA.1!A$2:E$26,4,FALSE),"")</f>
        <v/>
      </c>
      <c r="M788" s="29"/>
      <c r="N788" s="29"/>
      <c r="O788" s="49"/>
      <c r="P788" s="76"/>
    </row>
    <row r="789" spans="1:16" x14ac:dyDescent="0.3">
      <c r="A789" s="47"/>
      <c r="B789" s="24"/>
      <c r="C789" s="24"/>
      <c r="D789" s="26"/>
      <c r="E789" s="29"/>
      <c r="F789" s="29"/>
      <c r="G789" s="29"/>
      <c r="H789" s="28">
        <f t="shared" si="16"/>
        <v>0</v>
      </c>
      <c r="I789" s="28"/>
      <c r="J789" s="28"/>
      <c r="K789" s="29" t="str">
        <f>IFERROR(VLOOKUP(C789,LISTA.1!A$1:E$25,5,FALSE),"")</f>
        <v/>
      </c>
      <c r="L789" s="29" t="str">
        <f>IFERROR(VLOOKUP(C789,LISTA.1!A$2:E$26,4,FALSE),"")</f>
        <v/>
      </c>
      <c r="M789" s="29"/>
      <c r="N789" s="29"/>
      <c r="O789" s="49"/>
      <c r="P789" s="76"/>
    </row>
    <row r="790" spans="1:16" x14ac:dyDescent="0.3">
      <c r="A790" s="47"/>
      <c r="B790" s="24"/>
      <c r="C790" s="24"/>
      <c r="D790" s="26"/>
      <c r="E790" s="29"/>
      <c r="F790" s="29"/>
      <c r="G790" s="29"/>
      <c r="H790" s="28">
        <f t="shared" si="16"/>
        <v>0</v>
      </c>
      <c r="I790" s="28"/>
      <c r="J790" s="28"/>
      <c r="K790" s="29" t="str">
        <f>IFERROR(VLOOKUP(C790,LISTA.1!A$1:E$25,5,FALSE),"")</f>
        <v/>
      </c>
      <c r="L790" s="29" t="str">
        <f>IFERROR(VLOOKUP(C790,LISTA.1!A$2:E$26,4,FALSE),"")</f>
        <v/>
      </c>
      <c r="M790" s="29"/>
      <c r="N790" s="29"/>
      <c r="O790" s="49"/>
      <c r="P790" s="76"/>
    </row>
    <row r="791" spans="1:16" x14ac:dyDescent="0.3">
      <c r="A791" s="47"/>
      <c r="B791" s="24"/>
      <c r="C791" s="24"/>
      <c r="D791" s="26"/>
      <c r="E791" s="29"/>
      <c r="F791" s="29"/>
      <c r="G791" s="29"/>
      <c r="H791" s="28">
        <f t="shared" si="16"/>
        <v>0</v>
      </c>
      <c r="I791" s="28"/>
      <c r="J791" s="28"/>
      <c r="K791" s="29" t="str">
        <f>IFERROR(VLOOKUP(C791,LISTA.1!A$1:E$25,5,FALSE),"")</f>
        <v/>
      </c>
      <c r="L791" s="29" t="str">
        <f>IFERROR(VLOOKUP(C791,LISTA.1!A$2:E$26,4,FALSE),"")</f>
        <v/>
      </c>
      <c r="M791" s="29"/>
      <c r="N791" s="29"/>
      <c r="O791" s="49"/>
      <c r="P791" s="76"/>
    </row>
    <row r="792" spans="1:16" x14ac:dyDescent="0.3">
      <c r="A792" s="47"/>
      <c r="B792" s="24"/>
      <c r="C792" s="24"/>
      <c r="D792" s="26"/>
      <c r="E792" s="29"/>
      <c r="F792" s="29"/>
      <c r="G792" s="29"/>
      <c r="H792" s="28">
        <f t="shared" si="16"/>
        <v>0</v>
      </c>
      <c r="I792" s="28"/>
      <c r="J792" s="28"/>
      <c r="K792" s="29" t="str">
        <f>IFERROR(VLOOKUP(C792,LISTA.1!A$1:E$25,5,FALSE),"")</f>
        <v/>
      </c>
      <c r="L792" s="29" t="str">
        <f>IFERROR(VLOOKUP(C792,LISTA.1!A$2:E$26,4,FALSE),"")</f>
        <v/>
      </c>
      <c r="M792" s="29"/>
      <c r="N792" s="29"/>
      <c r="O792" s="49"/>
      <c r="P792" s="76"/>
    </row>
    <row r="793" spans="1:16" x14ac:dyDescent="0.3">
      <c r="A793" s="47"/>
      <c r="B793" s="24"/>
      <c r="C793" s="24"/>
      <c r="D793" s="26"/>
      <c r="E793" s="29"/>
      <c r="F793" s="29"/>
      <c r="G793" s="29"/>
      <c r="H793" s="28">
        <f t="shared" si="16"/>
        <v>0</v>
      </c>
      <c r="I793" s="28"/>
      <c r="J793" s="28"/>
      <c r="K793" s="29" t="str">
        <f>IFERROR(VLOOKUP(C793,LISTA.1!A$1:E$25,5,FALSE),"")</f>
        <v/>
      </c>
      <c r="L793" s="29" t="str">
        <f>IFERROR(VLOOKUP(C793,LISTA.1!A$2:E$26,4,FALSE),"")</f>
        <v/>
      </c>
      <c r="M793" s="29"/>
      <c r="N793" s="29"/>
      <c r="O793" s="49"/>
      <c r="P793" s="76"/>
    </row>
    <row r="794" spans="1:16" x14ac:dyDescent="0.3">
      <c r="A794" s="47"/>
      <c r="B794" s="24"/>
      <c r="C794" s="24"/>
      <c r="D794" s="26"/>
      <c r="E794" s="29"/>
      <c r="F794" s="29"/>
      <c r="G794" s="29"/>
      <c r="H794" s="28">
        <f t="shared" si="16"/>
        <v>0</v>
      </c>
      <c r="I794" s="28"/>
      <c r="J794" s="28"/>
      <c r="K794" s="29" t="str">
        <f>IFERROR(VLOOKUP(C794,LISTA.1!A$1:E$25,5,FALSE),"")</f>
        <v/>
      </c>
      <c r="L794" s="29" t="str">
        <f>IFERROR(VLOOKUP(C794,LISTA.1!A$2:E$26,4,FALSE),"")</f>
        <v/>
      </c>
      <c r="M794" s="29"/>
      <c r="N794" s="29"/>
      <c r="O794" s="49"/>
      <c r="P794" s="76"/>
    </row>
    <row r="795" spans="1:16" x14ac:dyDescent="0.3">
      <c r="A795" s="47"/>
      <c r="B795" s="24"/>
      <c r="C795" s="24"/>
      <c r="D795" s="26"/>
      <c r="E795" s="29"/>
      <c r="F795" s="29"/>
      <c r="G795" s="29"/>
      <c r="H795" s="28">
        <f t="shared" si="16"/>
        <v>0</v>
      </c>
      <c r="I795" s="28"/>
      <c r="J795" s="28"/>
      <c r="K795" s="29" t="str">
        <f>IFERROR(VLOOKUP(C795,LISTA.1!A$1:E$25,5,FALSE),"")</f>
        <v/>
      </c>
      <c r="L795" s="29" t="str">
        <f>IFERROR(VLOOKUP(C795,LISTA.1!A$2:E$26,4,FALSE),"")</f>
        <v/>
      </c>
      <c r="M795" s="29"/>
      <c r="N795" s="29"/>
      <c r="O795" s="49"/>
      <c r="P795" s="76"/>
    </row>
    <row r="796" spans="1:16" x14ac:dyDescent="0.3">
      <c r="A796" s="47"/>
      <c r="B796" s="24"/>
      <c r="C796" s="24"/>
      <c r="D796" s="26"/>
      <c r="E796" s="29"/>
      <c r="F796" s="29"/>
      <c r="G796" s="29"/>
      <c r="H796" s="28">
        <f t="shared" si="16"/>
        <v>0</v>
      </c>
      <c r="I796" s="28"/>
      <c r="J796" s="28"/>
      <c r="K796" s="29" t="str">
        <f>IFERROR(VLOOKUP(C796,LISTA.1!A$1:E$25,5,FALSE),"")</f>
        <v/>
      </c>
      <c r="L796" s="29" t="str">
        <f>IFERROR(VLOOKUP(C796,LISTA.1!A$2:E$26,4,FALSE),"")</f>
        <v/>
      </c>
      <c r="M796" s="29"/>
      <c r="N796" s="29"/>
      <c r="O796" s="49"/>
      <c r="P796" s="76"/>
    </row>
    <row r="797" spans="1:16" x14ac:dyDescent="0.3">
      <c r="A797" s="47"/>
      <c r="B797" s="24"/>
      <c r="C797" s="24"/>
      <c r="D797" s="26"/>
      <c r="E797" s="29"/>
      <c r="F797" s="29"/>
      <c r="G797" s="29"/>
      <c r="H797" s="28">
        <f t="shared" si="16"/>
        <v>0</v>
      </c>
      <c r="I797" s="28"/>
      <c r="J797" s="28"/>
      <c r="K797" s="29" t="str">
        <f>IFERROR(VLOOKUP(C797,LISTA.1!A$1:E$25,5,FALSE),"")</f>
        <v/>
      </c>
      <c r="L797" s="29" t="str">
        <f>IFERROR(VLOOKUP(C797,LISTA.1!A$2:E$26,4,FALSE),"")</f>
        <v/>
      </c>
      <c r="M797" s="29"/>
      <c r="N797" s="29"/>
      <c r="O797" s="49"/>
      <c r="P797" s="76"/>
    </row>
    <row r="798" spans="1:16" x14ac:dyDescent="0.3">
      <c r="A798" s="47"/>
      <c r="B798" s="24"/>
      <c r="C798" s="24"/>
      <c r="D798" s="26"/>
      <c r="E798" s="29"/>
      <c r="F798" s="29"/>
      <c r="G798" s="29"/>
      <c r="H798" s="28">
        <f t="shared" si="16"/>
        <v>0</v>
      </c>
      <c r="I798" s="28"/>
      <c r="J798" s="28"/>
      <c r="K798" s="29" t="str">
        <f>IFERROR(VLOOKUP(C798,LISTA.1!A$1:E$25,5,FALSE),"")</f>
        <v/>
      </c>
      <c r="L798" s="29" t="str">
        <f>IFERROR(VLOOKUP(C798,LISTA.1!A$2:E$26,4,FALSE),"")</f>
        <v/>
      </c>
      <c r="M798" s="29"/>
      <c r="N798" s="29"/>
      <c r="O798" s="49"/>
      <c r="P798" s="76"/>
    </row>
    <row r="799" spans="1:16" x14ac:dyDescent="0.3">
      <c r="A799" s="47"/>
      <c r="B799" s="24"/>
      <c r="C799" s="24"/>
      <c r="D799" s="26"/>
      <c r="E799" s="29"/>
      <c r="F799" s="29"/>
      <c r="G799" s="29"/>
      <c r="H799" s="28">
        <f t="shared" si="16"/>
        <v>0</v>
      </c>
      <c r="I799" s="28"/>
      <c r="J799" s="28"/>
      <c r="K799" s="29" t="str">
        <f>IFERROR(VLOOKUP(C799,LISTA.1!A$1:E$25,5,FALSE),"")</f>
        <v/>
      </c>
      <c r="L799" s="29" t="str">
        <f>IFERROR(VLOOKUP(C799,LISTA.1!A$2:E$26,4,FALSE),"")</f>
        <v/>
      </c>
      <c r="M799" s="29"/>
      <c r="N799" s="29"/>
      <c r="O799" s="49"/>
      <c r="P799" s="76"/>
    </row>
    <row r="800" spans="1:16" x14ac:dyDescent="0.3">
      <c r="A800" s="47"/>
      <c r="B800" s="24"/>
      <c r="C800" s="24"/>
      <c r="D800" s="26"/>
      <c r="E800" s="29"/>
      <c r="F800" s="29"/>
      <c r="G800" s="29"/>
      <c r="H800" s="28">
        <f t="shared" si="16"/>
        <v>0</v>
      </c>
      <c r="I800" s="28"/>
      <c r="J800" s="28"/>
      <c r="K800" s="29" t="str">
        <f>IFERROR(VLOOKUP(C800,LISTA.1!A$1:E$25,5,FALSE),"")</f>
        <v/>
      </c>
      <c r="L800" s="29" t="str">
        <f>IFERROR(VLOOKUP(C800,LISTA.1!A$2:E$26,4,FALSE),"")</f>
        <v/>
      </c>
      <c r="M800" s="29"/>
      <c r="N800" s="29"/>
      <c r="O800" s="49"/>
      <c r="P800" s="76"/>
    </row>
    <row r="801" spans="1:16" x14ac:dyDescent="0.3">
      <c r="A801" s="47"/>
      <c r="B801" s="24"/>
      <c r="C801" s="24"/>
      <c r="D801" s="26"/>
      <c r="E801" s="29"/>
      <c r="F801" s="29"/>
      <c r="G801" s="29"/>
      <c r="H801" s="28">
        <f t="shared" si="16"/>
        <v>0</v>
      </c>
      <c r="I801" s="28"/>
      <c r="J801" s="28"/>
      <c r="K801" s="29" t="str">
        <f>IFERROR(VLOOKUP(C801,LISTA.1!A$1:E$25,5,FALSE),"")</f>
        <v/>
      </c>
      <c r="L801" s="29" t="str">
        <f>IFERROR(VLOOKUP(C801,LISTA.1!A$2:E$26,4,FALSE),"")</f>
        <v/>
      </c>
      <c r="M801" s="29"/>
      <c r="N801" s="29"/>
      <c r="O801" s="49"/>
      <c r="P801" s="76"/>
    </row>
    <row r="802" spans="1:16" x14ac:dyDescent="0.3">
      <c r="A802" s="47"/>
      <c r="B802" s="24"/>
      <c r="C802" s="24"/>
      <c r="D802" s="26"/>
      <c r="E802" s="29"/>
      <c r="F802" s="29"/>
      <c r="G802" s="29"/>
      <c r="H802" s="28">
        <f t="shared" si="16"/>
        <v>0</v>
      </c>
      <c r="I802" s="28"/>
      <c r="J802" s="28"/>
      <c r="K802" s="29" t="str">
        <f>IFERROR(VLOOKUP(C802,LISTA.1!A$1:E$25,5,FALSE),"")</f>
        <v/>
      </c>
      <c r="L802" s="29" t="str">
        <f>IFERROR(VLOOKUP(C802,LISTA.1!A$2:E$26,4,FALSE),"")</f>
        <v/>
      </c>
      <c r="M802" s="29"/>
      <c r="N802" s="29"/>
      <c r="O802" s="49"/>
      <c r="P802" s="76"/>
    </row>
    <row r="803" spans="1:16" x14ac:dyDescent="0.3">
      <c r="A803" s="47"/>
      <c r="B803" s="24"/>
      <c r="C803" s="24"/>
      <c r="D803" s="26"/>
      <c r="E803" s="29"/>
      <c r="F803" s="29"/>
      <c r="G803" s="29"/>
      <c r="H803" s="28">
        <f t="shared" si="16"/>
        <v>0</v>
      </c>
      <c r="I803" s="28"/>
      <c r="J803" s="28"/>
      <c r="K803" s="29" t="str">
        <f>IFERROR(VLOOKUP(C803,LISTA.1!A$1:E$25,5,FALSE),"")</f>
        <v/>
      </c>
      <c r="L803" s="29" t="str">
        <f>IFERROR(VLOOKUP(C803,LISTA.1!A$2:E$26,4,FALSE),"")</f>
        <v/>
      </c>
      <c r="M803" s="29"/>
      <c r="N803" s="29"/>
      <c r="O803" s="49"/>
      <c r="P803" s="76"/>
    </row>
    <row r="804" spans="1:16" x14ac:dyDescent="0.3">
      <c r="A804" s="47"/>
      <c r="B804" s="24"/>
      <c r="C804" s="24"/>
      <c r="D804" s="26"/>
      <c r="E804" s="29"/>
      <c r="F804" s="29"/>
      <c r="G804" s="29"/>
      <c r="H804" s="28">
        <f t="shared" si="16"/>
        <v>0</v>
      </c>
      <c r="I804" s="28"/>
      <c r="J804" s="28"/>
      <c r="K804" s="29" t="str">
        <f>IFERROR(VLOOKUP(C804,LISTA.1!A$1:E$25,5,FALSE),"")</f>
        <v/>
      </c>
      <c r="L804" s="29" t="str">
        <f>IFERROR(VLOOKUP(C804,LISTA.1!A$2:E$26,4,FALSE),"")</f>
        <v/>
      </c>
      <c r="M804" s="29"/>
      <c r="N804" s="29"/>
      <c r="O804" s="49"/>
      <c r="P804" s="76"/>
    </row>
    <row r="805" spans="1:16" x14ac:dyDescent="0.3">
      <c r="A805" s="47"/>
      <c r="B805" s="24"/>
      <c r="C805" s="24"/>
      <c r="D805" s="26"/>
      <c r="E805" s="29"/>
      <c r="F805" s="29"/>
      <c r="G805" s="29"/>
      <c r="H805" s="28">
        <f t="shared" si="16"/>
        <v>0</v>
      </c>
      <c r="I805" s="28"/>
      <c r="J805" s="28"/>
      <c r="K805" s="29" t="str">
        <f>IFERROR(VLOOKUP(C805,LISTA.1!A$1:E$25,5,FALSE),"")</f>
        <v/>
      </c>
      <c r="L805" s="29" t="str">
        <f>IFERROR(VLOOKUP(C805,LISTA.1!A$2:E$26,4,FALSE),"")</f>
        <v/>
      </c>
      <c r="M805" s="29"/>
      <c r="N805" s="29"/>
      <c r="O805" s="49"/>
      <c r="P805" s="76"/>
    </row>
    <row r="806" spans="1:16" x14ac:dyDescent="0.3">
      <c r="A806" s="47"/>
      <c r="B806" s="24"/>
      <c r="C806" s="24"/>
      <c r="D806" s="26"/>
      <c r="E806" s="29"/>
      <c r="F806" s="29"/>
      <c r="G806" s="29"/>
      <c r="H806" s="28">
        <f t="shared" si="16"/>
        <v>0</v>
      </c>
      <c r="I806" s="28"/>
      <c r="J806" s="28"/>
      <c r="K806" s="29" t="str">
        <f>IFERROR(VLOOKUP(C806,LISTA.1!A$1:E$25,5,FALSE),"")</f>
        <v/>
      </c>
      <c r="L806" s="29" t="str">
        <f>IFERROR(VLOOKUP(C806,LISTA.1!A$2:E$26,4,FALSE),"")</f>
        <v/>
      </c>
      <c r="M806" s="29"/>
      <c r="N806" s="29"/>
      <c r="O806" s="49"/>
      <c r="P806" s="76"/>
    </row>
    <row r="807" spans="1:16" x14ac:dyDescent="0.3">
      <c r="A807" s="47"/>
      <c r="B807" s="24"/>
      <c r="C807" s="24"/>
      <c r="D807" s="26"/>
      <c r="E807" s="29"/>
      <c r="F807" s="29"/>
      <c r="G807" s="29"/>
      <c r="H807" s="28">
        <f t="shared" si="16"/>
        <v>0</v>
      </c>
      <c r="I807" s="28"/>
      <c r="J807" s="28"/>
      <c r="K807" s="29" t="str">
        <f>IFERROR(VLOOKUP(C807,LISTA.1!A$1:E$25,5,FALSE),"")</f>
        <v/>
      </c>
      <c r="L807" s="29" t="str">
        <f>IFERROR(VLOOKUP(C807,LISTA.1!A$2:E$26,4,FALSE),"")</f>
        <v/>
      </c>
      <c r="M807" s="29"/>
      <c r="N807" s="29"/>
      <c r="O807" s="49"/>
      <c r="P807" s="76"/>
    </row>
    <row r="808" spans="1:16" x14ac:dyDescent="0.3">
      <c r="A808" s="47"/>
      <c r="B808" s="24"/>
      <c r="C808" s="24"/>
      <c r="D808" s="26"/>
      <c r="E808" s="29"/>
      <c r="F808" s="29"/>
      <c r="G808" s="29"/>
      <c r="H808" s="28">
        <f t="shared" si="16"/>
        <v>0</v>
      </c>
      <c r="I808" s="28"/>
      <c r="J808" s="28"/>
      <c r="K808" s="29" t="str">
        <f>IFERROR(VLOOKUP(C808,LISTA.1!A$1:E$25,5,FALSE),"")</f>
        <v/>
      </c>
      <c r="L808" s="29" t="str">
        <f>IFERROR(VLOOKUP(C808,LISTA.1!A$2:E$26,4,FALSE),"")</f>
        <v/>
      </c>
      <c r="M808" s="29"/>
      <c r="N808" s="29"/>
      <c r="O808" s="49"/>
      <c r="P808" s="76"/>
    </row>
    <row r="809" spans="1:16" x14ac:dyDescent="0.3">
      <c r="A809" s="47"/>
      <c r="B809" s="24"/>
      <c r="C809" s="24"/>
      <c r="D809" s="26"/>
      <c r="E809" s="29"/>
      <c r="F809" s="29"/>
      <c r="G809" s="29"/>
      <c r="H809" s="28">
        <f t="shared" si="16"/>
        <v>0</v>
      </c>
      <c r="I809" s="28"/>
      <c r="J809" s="28"/>
      <c r="K809" s="29" t="str">
        <f>IFERROR(VLOOKUP(C809,LISTA.1!A$1:E$25,5,FALSE),"")</f>
        <v/>
      </c>
      <c r="L809" s="29" t="str">
        <f>IFERROR(VLOOKUP(C809,LISTA.1!A$2:E$26,4,FALSE),"")</f>
        <v/>
      </c>
      <c r="M809" s="29"/>
      <c r="N809" s="29"/>
      <c r="O809" s="49"/>
      <c r="P809" s="76"/>
    </row>
    <row r="810" spans="1:16" x14ac:dyDescent="0.3">
      <c r="A810" s="47"/>
      <c r="B810" s="24"/>
      <c r="C810" s="24"/>
      <c r="D810" s="26"/>
      <c r="E810" s="29"/>
      <c r="F810" s="29"/>
      <c r="G810" s="29"/>
      <c r="H810" s="28">
        <f t="shared" si="16"/>
        <v>0</v>
      </c>
      <c r="I810" s="28"/>
      <c r="J810" s="28"/>
      <c r="K810" s="29" t="str">
        <f>IFERROR(VLOOKUP(C810,LISTA.1!A$1:E$25,5,FALSE),"")</f>
        <v/>
      </c>
      <c r="L810" s="29" t="str">
        <f>IFERROR(VLOOKUP(C810,LISTA.1!A$2:E$26,4,FALSE),"")</f>
        <v/>
      </c>
      <c r="M810" s="29"/>
      <c r="N810" s="29"/>
      <c r="O810" s="49"/>
      <c r="P810" s="76"/>
    </row>
    <row r="811" spans="1:16" x14ac:dyDescent="0.3">
      <c r="A811" s="47"/>
      <c r="B811" s="24"/>
      <c r="C811" s="24"/>
      <c r="D811" s="26"/>
      <c r="E811" s="29"/>
      <c r="F811" s="29"/>
      <c r="G811" s="29"/>
      <c r="H811" s="28">
        <f t="shared" si="16"/>
        <v>0</v>
      </c>
      <c r="I811" s="28"/>
      <c r="J811" s="28"/>
      <c r="K811" s="29" t="str">
        <f>IFERROR(VLOOKUP(C811,LISTA.1!A$1:E$25,5,FALSE),"")</f>
        <v/>
      </c>
      <c r="L811" s="29" t="str">
        <f>IFERROR(VLOOKUP(C811,LISTA.1!A$2:E$26,4,FALSE),"")</f>
        <v/>
      </c>
      <c r="M811" s="29"/>
      <c r="N811" s="29"/>
      <c r="O811" s="49"/>
      <c r="P811" s="76"/>
    </row>
    <row r="812" spans="1:16" x14ac:dyDescent="0.3">
      <c r="A812" s="47"/>
      <c r="B812" s="24"/>
      <c r="C812" s="24"/>
      <c r="D812" s="26"/>
      <c r="E812" s="29"/>
      <c r="F812" s="29"/>
      <c r="G812" s="29"/>
      <c r="H812" s="28">
        <f t="shared" si="16"/>
        <v>0</v>
      </c>
      <c r="I812" s="28"/>
      <c r="J812" s="28"/>
      <c r="K812" s="29" t="str">
        <f>IFERROR(VLOOKUP(C812,LISTA.1!A$1:E$25,5,FALSE),"")</f>
        <v/>
      </c>
      <c r="L812" s="29" t="str">
        <f>IFERROR(VLOOKUP(C812,LISTA.1!A$2:E$26,4,FALSE),"")</f>
        <v/>
      </c>
      <c r="M812" s="29"/>
      <c r="N812" s="29"/>
      <c r="O812" s="49"/>
      <c r="P812" s="76"/>
    </row>
    <row r="813" spans="1:16" x14ac:dyDescent="0.3">
      <c r="A813" s="47"/>
      <c r="B813" s="24"/>
      <c r="C813" s="24"/>
      <c r="D813" s="26"/>
      <c r="E813" s="29"/>
      <c r="F813" s="29"/>
      <c r="G813" s="29"/>
      <c r="H813" s="28">
        <f t="shared" si="16"/>
        <v>0</v>
      </c>
      <c r="I813" s="28"/>
      <c r="J813" s="28"/>
      <c r="K813" s="29" t="str">
        <f>IFERROR(VLOOKUP(C813,LISTA.1!A$1:E$25,5,FALSE),"")</f>
        <v/>
      </c>
      <c r="L813" s="29" t="str">
        <f>IFERROR(VLOOKUP(C813,LISTA.1!A$2:E$26,4,FALSE),"")</f>
        <v/>
      </c>
      <c r="M813" s="29"/>
      <c r="N813" s="29"/>
      <c r="O813" s="49"/>
      <c r="P813" s="76"/>
    </row>
    <row r="814" spans="1:16" x14ac:dyDescent="0.3">
      <c r="A814" s="47"/>
      <c r="B814" s="24"/>
      <c r="C814" s="24"/>
      <c r="D814" s="26"/>
      <c r="E814" s="29"/>
      <c r="F814" s="29"/>
      <c r="G814" s="29"/>
      <c r="H814" s="28">
        <f t="shared" si="16"/>
        <v>0</v>
      </c>
      <c r="I814" s="28"/>
      <c r="J814" s="28"/>
      <c r="K814" s="29" t="str">
        <f>IFERROR(VLOOKUP(C814,LISTA.1!A$1:E$25,5,FALSE),"")</f>
        <v/>
      </c>
      <c r="L814" s="29" t="str">
        <f>IFERROR(VLOOKUP(C814,LISTA.1!A$2:E$26,4,FALSE),"")</f>
        <v/>
      </c>
      <c r="M814" s="29"/>
      <c r="N814" s="29"/>
      <c r="O814" s="49"/>
      <c r="P814" s="76"/>
    </row>
    <row r="815" spans="1:16" x14ac:dyDescent="0.3">
      <c r="A815" s="47"/>
      <c r="B815" s="24"/>
      <c r="C815" s="24"/>
      <c r="D815" s="26"/>
      <c r="E815" s="29"/>
      <c r="F815" s="29"/>
      <c r="G815" s="29"/>
      <c r="H815" s="28">
        <f t="shared" si="16"/>
        <v>0</v>
      </c>
      <c r="I815" s="28"/>
      <c r="J815" s="28"/>
      <c r="K815" s="29" t="str">
        <f>IFERROR(VLOOKUP(C815,LISTA.1!A$1:E$25,5,FALSE),"")</f>
        <v/>
      </c>
      <c r="L815" s="29" t="str">
        <f>IFERROR(VLOOKUP(C815,LISTA.1!A$2:E$26,4,FALSE),"")</f>
        <v/>
      </c>
      <c r="M815" s="29"/>
      <c r="N815" s="29"/>
      <c r="O815" s="49"/>
      <c r="P815" s="76"/>
    </row>
    <row r="816" spans="1:16" x14ac:dyDescent="0.3">
      <c r="A816" s="47"/>
      <c r="B816" s="24"/>
      <c r="C816" s="24"/>
      <c r="D816" s="26"/>
      <c r="E816" s="29"/>
      <c r="F816" s="29"/>
      <c r="G816" s="29"/>
      <c r="H816" s="28">
        <f t="shared" si="16"/>
        <v>0</v>
      </c>
      <c r="I816" s="28"/>
      <c r="J816" s="28"/>
      <c r="K816" s="29" t="str">
        <f>IFERROR(VLOOKUP(C816,LISTA.1!A$1:E$25,5,FALSE),"")</f>
        <v/>
      </c>
      <c r="L816" s="29" t="str">
        <f>IFERROR(VLOOKUP(C816,LISTA.1!A$2:E$26,4,FALSE),"")</f>
        <v/>
      </c>
      <c r="M816" s="29"/>
      <c r="N816" s="29"/>
      <c r="O816" s="49"/>
      <c r="P816" s="76"/>
    </row>
    <row r="817" spans="1:16" x14ac:dyDescent="0.3">
      <c r="A817" s="47"/>
      <c r="B817" s="24"/>
      <c r="C817" s="24"/>
      <c r="D817" s="26"/>
      <c r="E817" s="29"/>
      <c r="F817" s="29"/>
      <c r="G817" s="29"/>
      <c r="H817" s="28">
        <f t="shared" si="16"/>
        <v>0</v>
      </c>
      <c r="I817" s="28"/>
      <c r="J817" s="28"/>
      <c r="K817" s="29" t="str">
        <f>IFERROR(VLOOKUP(C817,LISTA.1!A$1:E$25,5,FALSE),"")</f>
        <v/>
      </c>
      <c r="L817" s="29" t="str">
        <f>IFERROR(VLOOKUP(C817,LISTA.1!A$2:E$26,4,FALSE),"")</f>
        <v/>
      </c>
      <c r="M817" s="29"/>
      <c r="N817" s="29"/>
      <c r="O817" s="49"/>
      <c r="P817" s="76"/>
    </row>
    <row r="818" spans="1:16" x14ac:dyDescent="0.3">
      <c r="A818" s="47"/>
      <c r="B818" s="24"/>
      <c r="C818" s="24"/>
      <c r="D818" s="26"/>
      <c r="E818" s="29"/>
      <c r="F818" s="29"/>
      <c r="G818" s="29"/>
      <c r="H818" s="28">
        <f t="shared" si="16"/>
        <v>0</v>
      </c>
      <c r="I818" s="28"/>
      <c r="J818" s="28"/>
      <c r="K818" s="29" t="str">
        <f>IFERROR(VLOOKUP(C818,LISTA.1!A$1:E$25,5,FALSE),"")</f>
        <v/>
      </c>
      <c r="L818" s="29" t="str">
        <f>IFERROR(VLOOKUP(C818,LISTA.1!A$2:E$26,4,FALSE),"")</f>
        <v/>
      </c>
      <c r="M818" s="29"/>
      <c r="N818" s="29"/>
      <c r="O818" s="49"/>
      <c r="P818" s="76"/>
    </row>
    <row r="819" spans="1:16" x14ac:dyDescent="0.3">
      <c r="A819" s="47"/>
      <c r="B819" s="24"/>
      <c r="C819" s="24"/>
      <c r="D819" s="26"/>
      <c r="E819" s="29"/>
      <c r="F819" s="29"/>
      <c r="G819" s="29"/>
      <c r="H819" s="28">
        <f t="shared" si="16"/>
        <v>0</v>
      </c>
      <c r="I819" s="28"/>
      <c r="J819" s="28"/>
      <c r="K819" s="29" t="str">
        <f>IFERROR(VLOOKUP(C819,LISTA.1!A$1:E$25,5,FALSE),"")</f>
        <v/>
      </c>
      <c r="L819" s="29" t="str">
        <f>IFERROR(VLOOKUP(C819,LISTA.1!A$2:E$26,4,FALSE),"")</f>
        <v/>
      </c>
      <c r="M819" s="29"/>
      <c r="N819" s="29"/>
      <c r="O819" s="49"/>
      <c r="P819" s="76"/>
    </row>
    <row r="820" spans="1:16" x14ac:dyDescent="0.3">
      <c r="A820" s="47"/>
      <c r="B820" s="24"/>
      <c r="C820" s="24"/>
      <c r="D820" s="26"/>
      <c r="E820" s="29"/>
      <c r="F820" s="29"/>
      <c r="G820" s="29"/>
      <c r="H820" s="28">
        <f t="shared" si="16"/>
        <v>0</v>
      </c>
      <c r="I820" s="28"/>
      <c r="J820" s="28"/>
      <c r="K820" s="29" t="str">
        <f>IFERROR(VLOOKUP(C820,LISTA.1!A$1:E$25,5,FALSE),"")</f>
        <v/>
      </c>
      <c r="L820" s="29" t="str">
        <f>IFERROR(VLOOKUP(C820,LISTA.1!A$2:E$26,4,FALSE),"")</f>
        <v/>
      </c>
      <c r="M820" s="29"/>
      <c r="N820" s="29"/>
      <c r="O820" s="49"/>
      <c r="P820" s="76"/>
    </row>
    <row r="821" spans="1:16" x14ac:dyDescent="0.3">
      <c r="A821" s="47"/>
      <c r="B821" s="24"/>
      <c r="C821" s="24"/>
      <c r="D821" s="26"/>
      <c r="E821" s="29"/>
      <c r="F821" s="29"/>
      <c r="G821" s="29"/>
      <c r="H821" s="28">
        <f t="shared" si="16"/>
        <v>0</v>
      </c>
      <c r="I821" s="28"/>
      <c r="J821" s="28"/>
      <c r="K821" s="29" t="str">
        <f>IFERROR(VLOOKUP(C821,LISTA.1!A$1:E$25,5,FALSE),"")</f>
        <v/>
      </c>
      <c r="L821" s="29" t="str">
        <f>IFERROR(VLOOKUP(C821,LISTA.1!A$2:E$26,4,FALSE),"")</f>
        <v/>
      </c>
      <c r="M821" s="29"/>
      <c r="N821" s="29"/>
      <c r="O821" s="49"/>
      <c r="P821" s="76"/>
    </row>
    <row r="822" spans="1:16" x14ac:dyDescent="0.3">
      <c r="A822" s="47"/>
      <c r="B822" s="24"/>
      <c r="C822" s="24"/>
      <c r="D822" s="26"/>
      <c r="E822" s="29"/>
      <c r="F822" s="29"/>
      <c r="G822" s="29"/>
      <c r="H822" s="28">
        <f t="shared" si="16"/>
        <v>0</v>
      </c>
      <c r="I822" s="28"/>
      <c r="J822" s="28"/>
      <c r="K822" s="29" t="str">
        <f>IFERROR(VLOOKUP(C822,LISTA.1!A$1:E$25,5,FALSE),"")</f>
        <v/>
      </c>
      <c r="L822" s="29" t="str">
        <f>IFERROR(VLOOKUP(C822,LISTA.1!A$2:E$26,4,FALSE),"")</f>
        <v/>
      </c>
      <c r="M822" s="29"/>
      <c r="N822" s="29"/>
      <c r="O822" s="49"/>
      <c r="P822" s="76"/>
    </row>
    <row r="823" spans="1:16" x14ac:dyDescent="0.3">
      <c r="A823" s="47"/>
      <c r="B823" s="24"/>
      <c r="C823" s="24"/>
      <c r="D823" s="26"/>
      <c r="E823" s="29"/>
      <c r="F823" s="29"/>
      <c r="G823" s="29"/>
      <c r="H823" s="28">
        <f t="shared" si="16"/>
        <v>0</v>
      </c>
      <c r="I823" s="28"/>
      <c r="J823" s="28"/>
      <c r="K823" s="29" t="str">
        <f>IFERROR(VLOOKUP(C823,LISTA.1!A$1:E$25,5,FALSE),"")</f>
        <v/>
      </c>
      <c r="L823" s="29" t="str">
        <f>IFERROR(VLOOKUP(C823,LISTA.1!A$2:E$26,4,FALSE),"")</f>
        <v/>
      </c>
      <c r="M823" s="29"/>
      <c r="N823" s="29"/>
      <c r="O823" s="49"/>
      <c r="P823" s="76"/>
    </row>
    <row r="824" spans="1:16" x14ac:dyDescent="0.3">
      <c r="A824" s="47"/>
      <c r="B824" s="24"/>
      <c r="C824" s="24"/>
      <c r="D824" s="26"/>
      <c r="E824" s="29"/>
      <c r="F824" s="29"/>
      <c r="G824" s="29"/>
      <c r="H824" s="28">
        <f t="shared" si="16"/>
        <v>0</v>
      </c>
      <c r="I824" s="28"/>
      <c r="J824" s="28"/>
      <c r="K824" s="29" t="str">
        <f>IFERROR(VLOOKUP(C824,LISTA.1!A$1:E$25,5,FALSE),"")</f>
        <v/>
      </c>
      <c r="L824" s="29" t="str">
        <f>IFERROR(VLOOKUP(C824,LISTA.1!A$2:E$26,4,FALSE),"")</f>
        <v/>
      </c>
      <c r="M824" s="29"/>
      <c r="N824" s="29"/>
      <c r="O824" s="49"/>
      <c r="P824" s="76"/>
    </row>
    <row r="825" spans="1:16" x14ac:dyDescent="0.3">
      <c r="A825" s="47"/>
      <c r="B825" s="24"/>
      <c r="C825" s="24"/>
      <c r="D825" s="26"/>
      <c r="E825" s="29"/>
      <c r="F825" s="29"/>
      <c r="G825" s="29"/>
      <c r="H825" s="28">
        <f t="shared" si="16"/>
        <v>0</v>
      </c>
      <c r="I825" s="28"/>
      <c r="J825" s="28"/>
      <c r="K825" s="29" t="str">
        <f>IFERROR(VLOOKUP(C825,LISTA.1!A$1:E$25,5,FALSE),"")</f>
        <v/>
      </c>
      <c r="L825" s="29" t="str">
        <f>IFERROR(VLOOKUP(C825,LISTA.1!A$2:E$26,4,FALSE),"")</f>
        <v/>
      </c>
      <c r="M825" s="29"/>
      <c r="N825" s="29"/>
      <c r="O825" s="49"/>
      <c r="P825" s="76"/>
    </row>
    <row r="826" spans="1:16" x14ac:dyDescent="0.3">
      <c r="A826" s="47"/>
      <c r="B826" s="24"/>
      <c r="C826" s="24"/>
      <c r="D826" s="26"/>
      <c r="E826" s="29"/>
      <c r="F826" s="29"/>
      <c r="G826" s="29"/>
      <c r="H826" s="28">
        <f t="shared" si="16"/>
        <v>0</v>
      </c>
      <c r="I826" s="28"/>
      <c r="J826" s="28"/>
      <c r="K826" s="29" t="str">
        <f>IFERROR(VLOOKUP(C826,LISTA.1!A$1:E$25,5,FALSE),"")</f>
        <v/>
      </c>
      <c r="L826" s="29" t="str">
        <f>IFERROR(VLOOKUP(C826,LISTA.1!A$2:E$26,4,FALSE),"")</f>
        <v/>
      </c>
      <c r="M826" s="29"/>
      <c r="N826" s="29"/>
      <c r="O826" s="49"/>
      <c r="P826" s="76"/>
    </row>
    <row r="827" spans="1:16" x14ac:dyDescent="0.3">
      <c r="A827" s="47"/>
      <c r="B827" s="24"/>
      <c r="C827" s="24"/>
      <c r="D827" s="26"/>
      <c r="E827" s="29"/>
      <c r="F827" s="29"/>
      <c r="G827" s="29"/>
      <c r="H827" s="28">
        <f t="shared" si="16"/>
        <v>0</v>
      </c>
      <c r="I827" s="28"/>
      <c r="J827" s="28"/>
      <c r="K827" s="29" t="str">
        <f>IFERROR(VLOOKUP(C827,LISTA.1!A$1:E$25,5,FALSE),"")</f>
        <v/>
      </c>
      <c r="L827" s="29" t="str">
        <f>IFERROR(VLOOKUP(C827,LISTA.1!A$2:E$26,4,FALSE),"")</f>
        <v/>
      </c>
      <c r="M827" s="29"/>
      <c r="N827" s="29"/>
      <c r="O827" s="49"/>
      <c r="P827" s="76"/>
    </row>
    <row r="828" spans="1:16" x14ac:dyDescent="0.3">
      <c r="A828" s="47"/>
      <c r="B828" s="24"/>
      <c r="C828" s="24"/>
      <c r="D828" s="26"/>
      <c r="E828" s="29"/>
      <c r="F828" s="29"/>
      <c r="G828" s="29"/>
      <c r="H828" s="28">
        <f t="shared" si="16"/>
        <v>0</v>
      </c>
      <c r="I828" s="28"/>
      <c r="J828" s="28"/>
      <c r="K828" s="29" t="str">
        <f>IFERROR(VLOOKUP(C828,LISTA.1!A$1:E$25,5,FALSE),"")</f>
        <v/>
      </c>
      <c r="L828" s="29" t="str">
        <f>IFERROR(VLOOKUP(C828,LISTA.1!A$2:E$26,4,FALSE),"")</f>
        <v/>
      </c>
      <c r="M828" s="29"/>
      <c r="N828" s="29"/>
      <c r="O828" s="49"/>
      <c r="P828" s="76"/>
    </row>
    <row r="829" spans="1:16" x14ac:dyDescent="0.3">
      <c r="A829" s="47"/>
      <c r="B829" s="24"/>
      <c r="C829" s="24"/>
      <c r="D829" s="26"/>
      <c r="E829" s="29"/>
      <c r="F829" s="29"/>
      <c r="G829" s="29"/>
      <c r="H829" s="28">
        <f t="shared" si="16"/>
        <v>0</v>
      </c>
      <c r="I829" s="28"/>
      <c r="J829" s="28"/>
      <c r="K829" s="29" t="str">
        <f>IFERROR(VLOOKUP(C829,LISTA.1!A$1:E$25,5,FALSE),"")</f>
        <v/>
      </c>
      <c r="L829" s="29" t="str">
        <f>IFERROR(VLOOKUP(C829,LISTA.1!A$2:E$26,4,FALSE),"")</f>
        <v/>
      </c>
      <c r="M829" s="29"/>
      <c r="N829" s="29"/>
      <c r="O829" s="49"/>
      <c r="P829" s="76"/>
    </row>
    <row r="830" spans="1:16" x14ac:dyDescent="0.3">
      <c r="A830" s="47"/>
      <c r="B830" s="24"/>
      <c r="C830" s="24"/>
      <c r="D830" s="26"/>
      <c r="E830" s="29"/>
      <c r="F830" s="29"/>
      <c r="G830" s="29"/>
      <c r="H830" s="28">
        <f t="shared" si="16"/>
        <v>0</v>
      </c>
      <c r="I830" s="28"/>
      <c r="J830" s="28"/>
      <c r="K830" s="29" t="str">
        <f>IFERROR(VLOOKUP(C830,LISTA.1!A$1:E$25,5,FALSE),"")</f>
        <v/>
      </c>
      <c r="L830" s="29" t="str">
        <f>IFERROR(VLOOKUP(C830,LISTA.1!A$2:E$26,4,FALSE),"")</f>
        <v/>
      </c>
      <c r="M830" s="29"/>
      <c r="N830" s="29"/>
      <c r="O830" s="49"/>
      <c r="P830" s="76"/>
    </row>
    <row r="831" spans="1:16" x14ac:dyDescent="0.3">
      <c r="A831" s="47"/>
      <c r="B831" s="24"/>
      <c r="C831" s="24"/>
      <c r="D831" s="26"/>
      <c r="E831" s="29"/>
      <c r="F831" s="29"/>
      <c r="G831" s="29"/>
      <c r="H831" s="28">
        <f t="shared" si="16"/>
        <v>0</v>
      </c>
      <c r="I831" s="28"/>
      <c r="J831" s="28"/>
      <c r="K831" s="29" t="str">
        <f>IFERROR(VLOOKUP(C831,LISTA.1!A$1:E$25,5,FALSE),"")</f>
        <v/>
      </c>
      <c r="L831" s="29" t="str">
        <f>IFERROR(VLOOKUP(C831,LISTA.1!A$2:E$26,4,FALSE),"")</f>
        <v/>
      </c>
      <c r="M831" s="29"/>
      <c r="N831" s="29"/>
      <c r="O831" s="49"/>
      <c r="P831" s="76"/>
    </row>
    <row r="832" spans="1:16" x14ac:dyDescent="0.3">
      <c r="A832" s="47"/>
      <c r="B832" s="24"/>
      <c r="C832" s="24"/>
      <c r="D832" s="26"/>
      <c r="E832" s="29"/>
      <c r="F832" s="29"/>
      <c r="G832" s="29"/>
      <c r="H832" s="28">
        <f t="shared" si="16"/>
        <v>0</v>
      </c>
      <c r="I832" s="28"/>
      <c r="J832" s="28"/>
      <c r="K832" s="29" t="str">
        <f>IFERROR(VLOOKUP(C832,LISTA.1!A$1:E$25,5,FALSE),"")</f>
        <v/>
      </c>
      <c r="L832" s="29" t="str">
        <f>IFERROR(VLOOKUP(C832,LISTA.1!A$2:E$26,4,FALSE),"")</f>
        <v/>
      </c>
      <c r="M832" s="29"/>
      <c r="N832" s="29"/>
      <c r="O832" s="49"/>
      <c r="P832" s="76"/>
    </row>
    <row r="833" spans="1:16" x14ac:dyDescent="0.3">
      <c r="A833" s="47"/>
      <c r="B833" s="24"/>
      <c r="C833" s="24"/>
      <c r="D833" s="26"/>
      <c r="E833" s="29"/>
      <c r="F833" s="29"/>
      <c r="G833" s="29"/>
      <c r="H833" s="28">
        <f t="shared" si="16"/>
        <v>0</v>
      </c>
      <c r="I833" s="28"/>
      <c r="J833" s="28"/>
      <c r="K833" s="29" t="str">
        <f>IFERROR(VLOOKUP(C833,LISTA.1!A$1:E$25,5,FALSE),"")</f>
        <v/>
      </c>
      <c r="L833" s="29" t="str">
        <f>IFERROR(VLOOKUP(C833,LISTA.1!A$2:E$26,4,FALSE),"")</f>
        <v/>
      </c>
      <c r="M833" s="29"/>
      <c r="N833" s="29"/>
      <c r="O833" s="49"/>
      <c r="P833" s="76"/>
    </row>
    <row r="834" spans="1:16" x14ac:dyDescent="0.3">
      <c r="A834" s="47"/>
      <c r="B834" s="24"/>
      <c r="C834" s="24"/>
      <c r="D834" s="26"/>
      <c r="E834" s="29"/>
      <c r="F834" s="29"/>
      <c r="G834" s="29"/>
      <c r="H834" s="28">
        <f t="shared" si="16"/>
        <v>0</v>
      </c>
      <c r="I834" s="28"/>
      <c r="J834" s="28"/>
      <c r="K834" s="29" t="str">
        <f>IFERROR(VLOOKUP(C834,LISTA.1!A$1:E$25,5,FALSE),"")</f>
        <v/>
      </c>
      <c r="L834" s="29" t="str">
        <f>IFERROR(VLOOKUP(C834,LISTA.1!A$2:E$26,4,FALSE),"")</f>
        <v/>
      </c>
      <c r="M834" s="29"/>
      <c r="N834" s="29"/>
      <c r="O834" s="49"/>
      <c r="P834" s="76"/>
    </row>
    <row r="835" spans="1:16" x14ac:dyDescent="0.3">
      <c r="A835" s="47"/>
      <c r="B835" s="24"/>
      <c r="C835" s="24"/>
      <c r="D835" s="26"/>
      <c r="E835" s="29"/>
      <c r="F835" s="29"/>
      <c r="G835" s="29"/>
      <c r="H835" s="28">
        <f t="shared" si="16"/>
        <v>0</v>
      </c>
      <c r="I835" s="28"/>
      <c r="J835" s="28"/>
      <c r="K835" s="29" t="str">
        <f>IFERROR(VLOOKUP(C835,LISTA.1!A$1:E$25,5,FALSE),"")</f>
        <v/>
      </c>
      <c r="L835" s="29" t="str">
        <f>IFERROR(VLOOKUP(C835,LISTA.1!A$2:E$26,4,FALSE),"")</f>
        <v/>
      </c>
      <c r="M835" s="29"/>
      <c r="N835" s="29"/>
      <c r="O835" s="49"/>
      <c r="P835" s="76"/>
    </row>
    <row r="836" spans="1:16" x14ac:dyDescent="0.3">
      <c r="A836" s="47"/>
      <c r="B836" s="24"/>
      <c r="C836" s="24"/>
      <c r="D836" s="26"/>
      <c r="E836" s="29"/>
      <c r="F836" s="29"/>
      <c r="G836" s="29"/>
      <c r="H836" s="28">
        <f t="shared" si="16"/>
        <v>0</v>
      </c>
      <c r="I836" s="28"/>
      <c r="J836" s="28"/>
      <c r="K836" s="29" t="str">
        <f>IFERROR(VLOOKUP(C836,LISTA.1!A$1:E$25,5,FALSE),"")</f>
        <v/>
      </c>
      <c r="L836" s="29" t="str">
        <f>IFERROR(VLOOKUP(C836,LISTA.1!A$2:E$26,4,FALSE),"")</f>
        <v/>
      </c>
      <c r="M836" s="29"/>
      <c r="N836" s="29"/>
      <c r="O836" s="49"/>
      <c r="P836" s="76"/>
    </row>
    <row r="837" spans="1:16" x14ac:dyDescent="0.3">
      <c r="A837" s="47"/>
      <c r="B837" s="24"/>
      <c r="C837" s="24"/>
      <c r="D837" s="26"/>
      <c r="E837" s="29"/>
      <c r="F837" s="29"/>
      <c r="G837" s="29"/>
      <c r="H837" s="28">
        <f t="shared" si="16"/>
        <v>0</v>
      </c>
      <c r="I837" s="28"/>
      <c r="J837" s="28"/>
      <c r="K837" s="29" t="str">
        <f>IFERROR(VLOOKUP(C837,LISTA.1!A$1:E$25,5,FALSE),"")</f>
        <v/>
      </c>
      <c r="L837" s="29" t="str">
        <f>IFERROR(VLOOKUP(C837,LISTA.1!A$2:E$26,4,FALSE),"")</f>
        <v/>
      </c>
      <c r="M837" s="29"/>
      <c r="N837" s="29"/>
      <c r="O837" s="49"/>
      <c r="P837" s="76"/>
    </row>
    <row r="838" spans="1:16" x14ac:dyDescent="0.3">
      <c r="A838" s="47"/>
      <c r="B838" s="24"/>
      <c r="C838" s="24"/>
      <c r="D838" s="26"/>
      <c r="E838" s="29"/>
      <c r="F838" s="29"/>
      <c r="G838" s="29"/>
      <c r="H838" s="28">
        <f t="shared" ref="H838:H901" si="17">G838/3.785</f>
        <v>0</v>
      </c>
      <c r="I838" s="28"/>
      <c r="J838" s="28"/>
      <c r="K838" s="29" t="str">
        <f>IFERROR(VLOOKUP(C838,LISTA.1!A$1:E$25,5,FALSE),"")</f>
        <v/>
      </c>
      <c r="L838" s="29" t="str">
        <f>IFERROR(VLOOKUP(C838,LISTA.1!A$2:E$26,4,FALSE),"")</f>
        <v/>
      </c>
      <c r="M838" s="29"/>
      <c r="N838" s="29"/>
      <c r="O838" s="49"/>
      <c r="P838" s="76"/>
    </row>
    <row r="839" spans="1:16" x14ac:dyDescent="0.3">
      <c r="A839" s="47"/>
      <c r="B839" s="24"/>
      <c r="C839" s="24"/>
      <c r="D839" s="26"/>
      <c r="E839" s="29"/>
      <c r="F839" s="29"/>
      <c r="G839" s="29"/>
      <c r="H839" s="28">
        <f t="shared" si="17"/>
        <v>0</v>
      </c>
      <c r="I839" s="28"/>
      <c r="J839" s="28"/>
      <c r="K839" s="29" t="str">
        <f>IFERROR(VLOOKUP(C839,LISTA.1!A$1:E$25,5,FALSE),"")</f>
        <v/>
      </c>
      <c r="L839" s="29" t="str">
        <f>IFERROR(VLOOKUP(C839,LISTA.1!A$2:E$26,4,FALSE),"")</f>
        <v/>
      </c>
      <c r="M839" s="29"/>
      <c r="N839" s="29"/>
      <c r="O839" s="49"/>
      <c r="P839" s="76"/>
    </row>
    <row r="840" spans="1:16" x14ac:dyDescent="0.3">
      <c r="A840" s="47"/>
      <c r="B840" s="24"/>
      <c r="C840" s="24"/>
      <c r="D840" s="26"/>
      <c r="E840" s="29"/>
      <c r="F840" s="29"/>
      <c r="G840" s="29"/>
      <c r="H840" s="28">
        <f t="shared" si="17"/>
        <v>0</v>
      </c>
      <c r="I840" s="28"/>
      <c r="J840" s="28"/>
      <c r="K840" s="29" t="str">
        <f>IFERROR(VLOOKUP(C840,LISTA.1!A$1:E$25,5,FALSE),"")</f>
        <v/>
      </c>
      <c r="L840" s="29" t="str">
        <f>IFERROR(VLOOKUP(C840,LISTA.1!A$2:E$26,4,FALSE),"")</f>
        <v/>
      </c>
      <c r="M840" s="29"/>
      <c r="N840" s="29"/>
      <c r="O840" s="49"/>
      <c r="P840" s="76"/>
    </row>
    <row r="841" spans="1:16" x14ac:dyDescent="0.3">
      <c r="A841" s="47"/>
      <c r="B841" s="24"/>
      <c r="C841" s="24"/>
      <c r="D841" s="26"/>
      <c r="E841" s="29"/>
      <c r="F841" s="29"/>
      <c r="G841" s="29"/>
      <c r="H841" s="28">
        <f t="shared" si="17"/>
        <v>0</v>
      </c>
      <c r="I841" s="28"/>
      <c r="J841" s="28"/>
      <c r="K841" s="29" t="str">
        <f>IFERROR(VLOOKUP(C841,LISTA.1!A$1:E$25,5,FALSE),"")</f>
        <v/>
      </c>
      <c r="L841" s="29" t="str">
        <f>IFERROR(VLOOKUP(C841,LISTA.1!A$2:E$26,4,FALSE),"")</f>
        <v/>
      </c>
      <c r="M841" s="29"/>
      <c r="N841" s="29"/>
      <c r="O841" s="49"/>
      <c r="P841" s="76"/>
    </row>
    <row r="842" spans="1:16" x14ac:dyDescent="0.3">
      <c r="A842" s="47"/>
      <c r="B842" s="24"/>
      <c r="C842" s="24"/>
      <c r="D842" s="26"/>
      <c r="E842" s="29"/>
      <c r="F842" s="29"/>
      <c r="G842" s="29"/>
      <c r="H842" s="28">
        <f t="shared" si="17"/>
        <v>0</v>
      </c>
      <c r="I842" s="28"/>
      <c r="J842" s="28"/>
      <c r="K842" s="29" t="str">
        <f>IFERROR(VLOOKUP(C842,LISTA.1!A$1:E$25,5,FALSE),"")</f>
        <v/>
      </c>
      <c r="L842" s="29" t="str">
        <f>IFERROR(VLOOKUP(C842,LISTA.1!A$2:E$26,4,FALSE),"")</f>
        <v/>
      </c>
      <c r="M842" s="29"/>
      <c r="N842" s="29"/>
      <c r="O842" s="49"/>
      <c r="P842" s="76"/>
    </row>
    <row r="843" spans="1:16" x14ac:dyDescent="0.3">
      <c r="A843" s="47"/>
      <c r="B843" s="24"/>
      <c r="C843" s="24"/>
      <c r="D843" s="26"/>
      <c r="E843" s="29"/>
      <c r="F843" s="29"/>
      <c r="G843" s="29"/>
      <c r="H843" s="28">
        <f t="shared" si="17"/>
        <v>0</v>
      </c>
      <c r="I843" s="28"/>
      <c r="J843" s="28"/>
      <c r="K843" s="29" t="str">
        <f>IFERROR(VLOOKUP(C843,LISTA.1!A$1:E$25,5,FALSE),"")</f>
        <v/>
      </c>
      <c r="L843" s="29" t="str">
        <f>IFERROR(VLOOKUP(C843,LISTA.1!A$2:E$26,4,FALSE),"")</f>
        <v/>
      </c>
      <c r="M843" s="29"/>
      <c r="N843" s="29"/>
      <c r="O843" s="49"/>
      <c r="P843" s="76"/>
    </row>
    <row r="844" spans="1:16" x14ac:dyDescent="0.3">
      <c r="A844" s="47"/>
      <c r="B844" s="24"/>
      <c r="C844" s="24"/>
      <c r="D844" s="26"/>
      <c r="E844" s="29"/>
      <c r="F844" s="29"/>
      <c r="G844" s="29"/>
      <c r="H844" s="28">
        <f t="shared" si="17"/>
        <v>0</v>
      </c>
      <c r="I844" s="28"/>
      <c r="J844" s="28"/>
      <c r="K844" s="29" t="str">
        <f>IFERROR(VLOOKUP(C844,LISTA.1!A$1:E$25,5,FALSE),"")</f>
        <v/>
      </c>
      <c r="L844" s="29" t="str">
        <f>IFERROR(VLOOKUP(C844,LISTA.1!A$2:E$26,4,FALSE),"")</f>
        <v/>
      </c>
      <c r="M844" s="29"/>
      <c r="N844" s="29"/>
      <c r="O844" s="49"/>
      <c r="P844" s="76"/>
    </row>
    <row r="845" spans="1:16" x14ac:dyDescent="0.3">
      <c r="A845" s="47"/>
      <c r="B845" s="24"/>
      <c r="C845" s="24"/>
      <c r="D845" s="26"/>
      <c r="E845" s="29"/>
      <c r="F845" s="29"/>
      <c r="G845" s="29"/>
      <c r="H845" s="28">
        <f t="shared" si="17"/>
        <v>0</v>
      </c>
      <c r="I845" s="28"/>
      <c r="J845" s="28"/>
      <c r="K845" s="29" t="str">
        <f>IFERROR(VLOOKUP(C845,LISTA.1!A$1:E$25,5,FALSE),"")</f>
        <v/>
      </c>
      <c r="L845" s="29" t="str">
        <f>IFERROR(VLOOKUP(C845,LISTA.1!A$2:E$26,4,FALSE),"")</f>
        <v/>
      </c>
      <c r="M845" s="29"/>
      <c r="N845" s="29"/>
      <c r="O845" s="49"/>
      <c r="P845" s="76"/>
    </row>
    <row r="846" spans="1:16" x14ac:dyDescent="0.3">
      <c r="A846" s="47"/>
      <c r="B846" s="24"/>
      <c r="C846" s="24"/>
      <c r="D846" s="26"/>
      <c r="E846" s="29"/>
      <c r="F846" s="29"/>
      <c r="G846" s="29"/>
      <c r="H846" s="28">
        <f t="shared" si="17"/>
        <v>0</v>
      </c>
      <c r="I846" s="28"/>
      <c r="J846" s="28"/>
      <c r="K846" s="29" t="str">
        <f>IFERROR(VLOOKUP(C846,LISTA.1!A$1:E$25,5,FALSE),"")</f>
        <v/>
      </c>
      <c r="L846" s="29" t="str">
        <f>IFERROR(VLOOKUP(C846,LISTA.1!A$2:E$26,4,FALSE),"")</f>
        <v/>
      </c>
      <c r="M846" s="29"/>
      <c r="N846" s="29"/>
      <c r="O846" s="49"/>
      <c r="P846" s="76"/>
    </row>
    <row r="847" spans="1:16" x14ac:dyDescent="0.3">
      <c r="A847" s="47"/>
      <c r="B847" s="24"/>
      <c r="C847" s="24"/>
      <c r="D847" s="26"/>
      <c r="E847" s="29"/>
      <c r="F847" s="29"/>
      <c r="G847" s="29"/>
      <c r="H847" s="28">
        <f t="shared" si="17"/>
        <v>0</v>
      </c>
      <c r="I847" s="28"/>
      <c r="J847" s="28"/>
      <c r="K847" s="29" t="str">
        <f>IFERROR(VLOOKUP(C847,LISTA.1!A$1:E$25,5,FALSE),"")</f>
        <v/>
      </c>
      <c r="L847" s="29" t="str">
        <f>IFERROR(VLOOKUP(C847,LISTA.1!A$2:E$26,4,FALSE),"")</f>
        <v/>
      </c>
      <c r="M847" s="29"/>
      <c r="N847" s="29"/>
      <c r="O847" s="49"/>
      <c r="P847" s="76"/>
    </row>
    <row r="848" spans="1:16" x14ac:dyDescent="0.3">
      <c r="A848" s="47"/>
      <c r="B848" s="24"/>
      <c r="C848" s="24"/>
      <c r="D848" s="26"/>
      <c r="E848" s="29"/>
      <c r="F848" s="29"/>
      <c r="G848" s="29"/>
      <c r="H848" s="28">
        <f t="shared" si="17"/>
        <v>0</v>
      </c>
      <c r="I848" s="28"/>
      <c r="J848" s="28"/>
      <c r="K848" s="29" t="str">
        <f>IFERROR(VLOOKUP(C848,LISTA.1!A$1:E$25,5,FALSE),"")</f>
        <v/>
      </c>
      <c r="L848" s="29" t="str">
        <f>IFERROR(VLOOKUP(C848,LISTA.1!A$2:E$26,4,FALSE),"")</f>
        <v/>
      </c>
      <c r="M848" s="29"/>
      <c r="N848" s="29"/>
      <c r="O848" s="49"/>
      <c r="P848" s="76"/>
    </row>
    <row r="849" spans="1:16" x14ac:dyDescent="0.3">
      <c r="A849" s="47"/>
      <c r="B849" s="24"/>
      <c r="C849" s="24"/>
      <c r="D849" s="26"/>
      <c r="E849" s="29"/>
      <c r="F849" s="29"/>
      <c r="G849" s="29"/>
      <c r="H849" s="28">
        <f t="shared" si="17"/>
        <v>0</v>
      </c>
      <c r="I849" s="28"/>
      <c r="J849" s="28"/>
      <c r="K849" s="29" t="str">
        <f>IFERROR(VLOOKUP(C849,LISTA.1!A$1:E$25,5,FALSE),"")</f>
        <v/>
      </c>
      <c r="L849" s="29" t="str">
        <f>IFERROR(VLOOKUP(C849,LISTA.1!A$2:E$26,4,FALSE),"")</f>
        <v/>
      </c>
      <c r="M849" s="29"/>
      <c r="N849" s="29"/>
      <c r="O849" s="49"/>
      <c r="P849" s="76"/>
    </row>
    <row r="850" spans="1:16" x14ac:dyDescent="0.3">
      <c r="A850" s="47"/>
      <c r="B850" s="24"/>
      <c r="C850" s="24"/>
      <c r="D850" s="26"/>
      <c r="E850" s="29"/>
      <c r="F850" s="29"/>
      <c r="G850" s="29"/>
      <c r="H850" s="28">
        <f t="shared" si="17"/>
        <v>0</v>
      </c>
      <c r="I850" s="28"/>
      <c r="J850" s="28"/>
      <c r="K850" s="29" t="str">
        <f>IFERROR(VLOOKUP(C850,LISTA.1!A$1:E$25,5,FALSE),"")</f>
        <v/>
      </c>
      <c r="L850" s="29" t="str">
        <f>IFERROR(VLOOKUP(C850,LISTA.1!A$2:E$26,4,FALSE),"")</f>
        <v/>
      </c>
      <c r="M850" s="29"/>
      <c r="N850" s="29"/>
      <c r="O850" s="49"/>
      <c r="P850" s="76"/>
    </row>
    <row r="851" spans="1:16" x14ac:dyDescent="0.3">
      <c r="A851" s="47"/>
      <c r="B851" s="24"/>
      <c r="C851" s="24"/>
      <c r="D851" s="26"/>
      <c r="E851" s="29"/>
      <c r="F851" s="29"/>
      <c r="G851" s="29"/>
      <c r="H851" s="28">
        <f t="shared" si="17"/>
        <v>0</v>
      </c>
      <c r="I851" s="28"/>
      <c r="J851" s="28"/>
      <c r="K851" s="29" t="str">
        <f>IFERROR(VLOOKUP(C851,LISTA.1!A$1:E$25,5,FALSE),"")</f>
        <v/>
      </c>
      <c r="L851" s="29" t="str">
        <f>IFERROR(VLOOKUP(C851,LISTA.1!A$2:E$26,4,FALSE),"")</f>
        <v/>
      </c>
      <c r="M851" s="29"/>
      <c r="N851" s="29"/>
      <c r="O851" s="49"/>
      <c r="P851" s="76"/>
    </row>
    <row r="852" spans="1:16" x14ac:dyDescent="0.3">
      <c r="A852" s="47"/>
      <c r="B852" s="24"/>
      <c r="C852" s="24"/>
      <c r="D852" s="26"/>
      <c r="E852" s="29"/>
      <c r="F852" s="29"/>
      <c r="G852" s="29"/>
      <c r="H852" s="28">
        <f t="shared" si="17"/>
        <v>0</v>
      </c>
      <c r="I852" s="28"/>
      <c r="J852" s="28"/>
      <c r="K852" s="29" t="str">
        <f>IFERROR(VLOOKUP(C852,LISTA.1!A$1:E$25,5,FALSE),"")</f>
        <v/>
      </c>
      <c r="L852" s="29" t="str">
        <f>IFERROR(VLOOKUP(C852,LISTA.1!A$2:E$26,4,FALSE),"")</f>
        <v/>
      </c>
      <c r="M852" s="29"/>
      <c r="N852" s="29"/>
      <c r="O852" s="49"/>
      <c r="P852" s="76"/>
    </row>
    <row r="853" spans="1:16" x14ac:dyDescent="0.3">
      <c r="A853" s="47"/>
      <c r="B853" s="24"/>
      <c r="C853" s="24"/>
      <c r="D853" s="26"/>
      <c r="E853" s="29"/>
      <c r="F853" s="29"/>
      <c r="G853" s="29"/>
      <c r="H853" s="28">
        <f t="shared" si="17"/>
        <v>0</v>
      </c>
      <c r="I853" s="28"/>
      <c r="J853" s="28"/>
      <c r="K853" s="29" t="str">
        <f>IFERROR(VLOOKUP(C853,LISTA.1!A$1:E$25,5,FALSE),"")</f>
        <v/>
      </c>
      <c r="L853" s="29" t="str">
        <f>IFERROR(VLOOKUP(C853,LISTA.1!A$2:E$26,4,FALSE),"")</f>
        <v/>
      </c>
      <c r="M853" s="29"/>
      <c r="N853" s="29"/>
      <c r="O853" s="49"/>
      <c r="P853" s="76"/>
    </row>
    <row r="854" spans="1:16" x14ac:dyDescent="0.3">
      <c r="A854" s="47"/>
      <c r="B854" s="24"/>
      <c r="C854" s="24"/>
      <c r="D854" s="26"/>
      <c r="E854" s="29"/>
      <c r="F854" s="29"/>
      <c r="G854" s="29"/>
      <c r="H854" s="28">
        <f t="shared" si="17"/>
        <v>0</v>
      </c>
      <c r="I854" s="28"/>
      <c r="J854" s="28"/>
      <c r="K854" s="29" t="str">
        <f>IFERROR(VLOOKUP(C854,LISTA.1!A$1:E$25,5,FALSE),"")</f>
        <v/>
      </c>
      <c r="L854" s="29" t="str">
        <f>IFERROR(VLOOKUP(C854,LISTA.1!A$2:E$26,4,FALSE),"")</f>
        <v/>
      </c>
      <c r="M854" s="29"/>
      <c r="N854" s="29"/>
      <c r="O854" s="49"/>
      <c r="P854" s="76"/>
    </row>
    <row r="855" spans="1:16" x14ac:dyDescent="0.3">
      <c r="A855" s="47"/>
      <c r="B855" s="24"/>
      <c r="C855" s="24"/>
      <c r="D855" s="26"/>
      <c r="E855" s="29"/>
      <c r="F855" s="29"/>
      <c r="G855" s="29"/>
      <c r="H855" s="28">
        <f t="shared" si="17"/>
        <v>0</v>
      </c>
      <c r="I855" s="28"/>
      <c r="J855" s="28"/>
      <c r="K855" s="29" t="str">
        <f>IFERROR(VLOOKUP(C855,LISTA.1!A$1:E$25,5,FALSE),"")</f>
        <v/>
      </c>
      <c r="L855" s="29" t="str">
        <f>IFERROR(VLOOKUP(C855,LISTA.1!A$2:E$26,4,FALSE),"")</f>
        <v/>
      </c>
      <c r="M855" s="29"/>
      <c r="N855" s="29"/>
      <c r="O855" s="49"/>
      <c r="P855" s="76"/>
    </row>
    <row r="856" spans="1:16" x14ac:dyDescent="0.3">
      <c r="A856" s="47"/>
      <c r="B856" s="24"/>
      <c r="C856" s="24"/>
      <c r="D856" s="26"/>
      <c r="E856" s="29"/>
      <c r="F856" s="29"/>
      <c r="G856" s="29"/>
      <c r="H856" s="28">
        <f t="shared" si="17"/>
        <v>0</v>
      </c>
      <c r="I856" s="28"/>
      <c r="J856" s="28"/>
      <c r="K856" s="29" t="str">
        <f>IFERROR(VLOOKUP(C856,LISTA.1!A$1:E$25,5,FALSE),"")</f>
        <v/>
      </c>
      <c r="L856" s="29" t="str">
        <f>IFERROR(VLOOKUP(C856,LISTA.1!A$2:E$26,4,FALSE),"")</f>
        <v/>
      </c>
      <c r="M856" s="29"/>
      <c r="N856" s="29"/>
      <c r="O856" s="49"/>
      <c r="P856" s="76"/>
    </row>
    <row r="857" spans="1:16" x14ac:dyDescent="0.3">
      <c r="A857" s="47"/>
      <c r="B857" s="24"/>
      <c r="C857" s="24"/>
      <c r="D857" s="26"/>
      <c r="E857" s="29"/>
      <c r="F857" s="29"/>
      <c r="G857" s="29"/>
      <c r="H857" s="28">
        <f t="shared" si="17"/>
        <v>0</v>
      </c>
      <c r="I857" s="28"/>
      <c r="J857" s="28"/>
      <c r="K857" s="29" t="str">
        <f>IFERROR(VLOOKUP(C857,LISTA.1!A$1:E$25,5,FALSE),"")</f>
        <v/>
      </c>
      <c r="L857" s="29" t="str">
        <f>IFERROR(VLOOKUP(C857,LISTA.1!A$2:E$26,4,FALSE),"")</f>
        <v/>
      </c>
      <c r="M857" s="29"/>
      <c r="N857" s="29"/>
      <c r="O857" s="49"/>
      <c r="P857" s="76"/>
    </row>
    <row r="858" spans="1:16" x14ac:dyDescent="0.3">
      <c r="A858" s="47"/>
      <c r="B858" s="24"/>
      <c r="C858" s="24"/>
      <c r="D858" s="26"/>
      <c r="E858" s="29"/>
      <c r="F858" s="29"/>
      <c r="G858" s="29"/>
      <c r="H858" s="28">
        <f t="shared" si="17"/>
        <v>0</v>
      </c>
      <c r="I858" s="28"/>
      <c r="J858" s="28"/>
      <c r="K858" s="29" t="str">
        <f>IFERROR(VLOOKUP(C858,LISTA.1!A$1:E$25,5,FALSE),"")</f>
        <v/>
      </c>
      <c r="L858" s="29" t="str">
        <f>IFERROR(VLOOKUP(C858,LISTA.1!A$2:E$26,4,FALSE),"")</f>
        <v/>
      </c>
      <c r="M858" s="29"/>
      <c r="N858" s="29"/>
      <c r="O858" s="49"/>
      <c r="P858" s="76"/>
    </row>
    <row r="859" spans="1:16" x14ac:dyDescent="0.3">
      <c r="A859" s="47"/>
      <c r="B859" s="24"/>
      <c r="C859" s="24"/>
      <c r="D859" s="26"/>
      <c r="E859" s="29"/>
      <c r="F859" s="29"/>
      <c r="G859" s="29"/>
      <c r="H859" s="28">
        <f t="shared" si="17"/>
        <v>0</v>
      </c>
      <c r="I859" s="28"/>
      <c r="J859" s="28"/>
      <c r="K859" s="29" t="str">
        <f>IFERROR(VLOOKUP(C859,LISTA.1!A$1:E$25,5,FALSE),"")</f>
        <v/>
      </c>
      <c r="L859" s="29" t="str">
        <f>IFERROR(VLOOKUP(C859,LISTA.1!A$2:E$26,4,FALSE),"")</f>
        <v/>
      </c>
      <c r="M859" s="29"/>
      <c r="N859" s="29"/>
      <c r="O859" s="49"/>
      <c r="P859" s="76"/>
    </row>
    <row r="860" spans="1:16" x14ac:dyDescent="0.3">
      <c r="A860" s="47"/>
      <c r="B860" s="24"/>
      <c r="C860" s="24"/>
      <c r="D860" s="26"/>
      <c r="E860" s="29"/>
      <c r="F860" s="29"/>
      <c r="G860" s="29"/>
      <c r="H860" s="28">
        <f t="shared" si="17"/>
        <v>0</v>
      </c>
      <c r="I860" s="28"/>
      <c r="J860" s="28"/>
      <c r="K860" s="29" t="str">
        <f>IFERROR(VLOOKUP(C860,LISTA.1!A$1:E$25,5,FALSE),"")</f>
        <v/>
      </c>
      <c r="L860" s="29" t="str">
        <f>IFERROR(VLOOKUP(C860,LISTA.1!A$2:E$26,4,FALSE),"")</f>
        <v/>
      </c>
      <c r="M860" s="29"/>
      <c r="N860" s="29"/>
      <c r="O860" s="49"/>
      <c r="P860" s="76"/>
    </row>
    <row r="861" spans="1:16" x14ac:dyDescent="0.3">
      <c r="A861" s="47"/>
      <c r="B861" s="24"/>
      <c r="C861" s="24"/>
      <c r="D861" s="26"/>
      <c r="E861" s="29"/>
      <c r="F861" s="29"/>
      <c r="G861" s="29"/>
      <c r="H861" s="28">
        <f t="shared" si="17"/>
        <v>0</v>
      </c>
      <c r="I861" s="28"/>
      <c r="J861" s="28"/>
      <c r="K861" s="29" t="str">
        <f>IFERROR(VLOOKUP(C861,LISTA.1!A$1:E$25,5,FALSE),"")</f>
        <v/>
      </c>
      <c r="L861" s="29" t="str">
        <f>IFERROR(VLOOKUP(C861,LISTA.1!A$2:E$26,4,FALSE),"")</f>
        <v/>
      </c>
      <c r="M861" s="29"/>
      <c r="N861" s="29"/>
      <c r="O861" s="49"/>
      <c r="P861" s="76"/>
    </row>
    <row r="862" spans="1:16" x14ac:dyDescent="0.3">
      <c r="A862" s="47"/>
      <c r="B862" s="24"/>
      <c r="C862" s="24"/>
      <c r="D862" s="26"/>
      <c r="E862" s="29"/>
      <c r="F862" s="29"/>
      <c r="G862" s="29"/>
      <c r="H862" s="28">
        <f t="shared" si="17"/>
        <v>0</v>
      </c>
      <c r="I862" s="28"/>
      <c r="J862" s="28"/>
      <c r="K862" s="29" t="str">
        <f>IFERROR(VLOOKUP(C862,LISTA.1!A$1:E$25,5,FALSE),"")</f>
        <v/>
      </c>
      <c r="L862" s="29" t="str">
        <f>IFERROR(VLOOKUP(C862,LISTA.1!A$2:E$26,4,FALSE),"")</f>
        <v/>
      </c>
      <c r="M862" s="29"/>
      <c r="N862" s="29"/>
      <c r="O862" s="49"/>
      <c r="P862" s="76"/>
    </row>
    <row r="863" spans="1:16" x14ac:dyDescent="0.3">
      <c r="A863" s="47"/>
      <c r="B863" s="24"/>
      <c r="C863" s="24"/>
      <c r="D863" s="26"/>
      <c r="E863" s="29"/>
      <c r="F863" s="29"/>
      <c r="G863" s="29"/>
      <c r="H863" s="28">
        <f t="shared" si="17"/>
        <v>0</v>
      </c>
      <c r="I863" s="28"/>
      <c r="J863" s="28"/>
      <c r="K863" s="29" t="str">
        <f>IFERROR(VLOOKUP(C863,LISTA.1!A$1:E$25,5,FALSE),"")</f>
        <v/>
      </c>
      <c r="L863" s="29" t="str">
        <f>IFERROR(VLOOKUP(C863,LISTA.1!A$2:E$26,4,FALSE),"")</f>
        <v/>
      </c>
      <c r="M863" s="29"/>
      <c r="N863" s="29"/>
      <c r="O863" s="49"/>
      <c r="P863" s="76"/>
    </row>
    <row r="864" spans="1:16" x14ac:dyDescent="0.3">
      <c r="A864" s="47"/>
      <c r="B864" s="24"/>
      <c r="C864" s="24"/>
      <c r="D864" s="26"/>
      <c r="E864" s="29"/>
      <c r="F864" s="29"/>
      <c r="G864" s="29"/>
      <c r="H864" s="28">
        <f t="shared" si="17"/>
        <v>0</v>
      </c>
      <c r="I864" s="28"/>
      <c r="J864" s="28"/>
      <c r="K864" s="29" t="str">
        <f>IFERROR(VLOOKUP(C864,LISTA.1!A$1:E$25,5,FALSE),"")</f>
        <v/>
      </c>
      <c r="L864" s="29" t="str">
        <f>IFERROR(VLOOKUP(C864,LISTA.1!A$2:E$26,4,FALSE),"")</f>
        <v/>
      </c>
      <c r="M864" s="29"/>
      <c r="N864" s="29"/>
      <c r="O864" s="49"/>
      <c r="P864" s="76"/>
    </row>
    <row r="865" spans="1:16" x14ac:dyDescent="0.3">
      <c r="A865" s="47"/>
      <c r="B865" s="24"/>
      <c r="C865" s="24"/>
      <c r="D865" s="26"/>
      <c r="E865" s="29"/>
      <c r="F865" s="29"/>
      <c r="G865" s="29"/>
      <c r="H865" s="28">
        <f t="shared" si="17"/>
        <v>0</v>
      </c>
      <c r="I865" s="28"/>
      <c r="J865" s="28"/>
      <c r="K865" s="29" t="str">
        <f>IFERROR(VLOOKUP(C865,LISTA.1!A$1:E$25,5,FALSE),"")</f>
        <v/>
      </c>
      <c r="L865" s="29" t="str">
        <f>IFERROR(VLOOKUP(C865,LISTA.1!A$2:E$26,4,FALSE),"")</f>
        <v/>
      </c>
      <c r="M865" s="29"/>
      <c r="N865" s="29"/>
      <c r="O865" s="49"/>
      <c r="P865" s="76"/>
    </row>
    <row r="866" spans="1:16" x14ac:dyDescent="0.3">
      <c r="A866" s="47"/>
      <c r="B866" s="24"/>
      <c r="C866" s="24"/>
      <c r="D866" s="26"/>
      <c r="E866" s="29"/>
      <c r="F866" s="29"/>
      <c r="G866" s="29"/>
      <c r="H866" s="28">
        <f t="shared" si="17"/>
        <v>0</v>
      </c>
      <c r="I866" s="28"/>
      <c r="J866" s="28"/>
      <c r="K866" s="29" t="str">
        <f>IFERROR(VLOOKUP(C866,LISTA.1!A$1:E$25,5,FALSE),"")</f>
        <v/>
      </c>
      <c r="L866" s="29" t="str">
        <f>IFERROR(VLOOKUP(C866,LISTA.1!A$2:E$26,4,FALSE),"")</f>
        <v/>
      </c>
      <c r="M866" s="29"/>
      <c r="N866" s="29"/>
      <c r="O866" s="49"/>
      <c r="P866" s="76"/>
    </row>
    <row r="867" spans="1:16" x14ac:dyDescent="0.3">
      <c r="A867" s="47"/>
      <c r="B867" s="24"/>
      <c r="C867" s="24"/>
      <c r="D867" s="26"/>
      <c r="E867" s="29"/>
      <c r="F867" s="29"/>
      <c r="G867" s="29"/>
      <c r="H867" s="28">
        <f t="shared" si="17"/>
        <v>0</v>
      </c>
      <c r="I867" s="28"/>
      <c r="J867" s="28"/>
      <c r="K867" s="29" t="str">
        <f>IFERROR(VLOOKUP(C867,LISTA.1!A$1:E$25,5,FALSE),"")</f>
        <v/>
      </c>
      <c r="L867" s="29" t="str">
        <f>IFERROR(VLOOKUP(C867,LISTA.1!A$2:E$26,4,FALSE),"")</f>
        <v/>
      </c>
      <c r="M867" s="29"/>
      <c r="N867" s="29"/>
      <c r="O867" s="49"/>
      <c r="P867" s="76"/>
    </row>
    <row r="868" spans="1:16" x14ac:dyDescent="0.3">
      <c r="A868" s="47"/>
      <c r="B868" s="24"/>
      <c r="C868" s="24"/>
      <c r="D868" s="26"/>
      <c r="E868" s="29"/>
      <c r="F868" s="29"/>
      <c r="G868" s="29"/>
      <c r="H868" s="28">
        <f t="shared" si="17"/>
        <v>0</v>
      </c>
      <c r="I868" s="28"/>
      <c r="J868" s="28"/>
      <c r="K868" s="29" t="str">
        <f>IFERROR(VLOOKUP(C868,LISTA.1!A$1:E$25,5,FALSE),"")</f>
        <v/>
      </c>
      <c r="L868" s="29" t="str">
        <f>IFERROR(VLOOKUP(C868,LISTA.1!A$2:E$26,4,FALSE),"")</f>
        <v/>
      </c>
      <c r="M868" s="29"/>
      <c r="N868" s="29"/>
      <c r="O868" s="49"/>
      <c r="P868" s="76"/>
    </row>
    <row r="869" spans="1:16" x14ac:dyDescent="0.3">
      <c r="A869" s="47"/>
      <c r="B869" s="24"/>
      <c r="C869" s="24"/>
      <c r="D869" s="26"/>
      <c r="E869" s="29"/>
      <c r="F869" s="29"/>
      <c r="G869" s="29"/>
      <c r="H869" s="28">
        <f t="shared" si="17"/>
        <v>0</v>
      </c>
      <c r="I869" s="28"/>
      <c r="J869" s="28"/>
      <c r="K869" s="29" t="str">
        <f>IFERROR(VLOOKUP(C869,LISTA.1!A$1:E$25,5,FALSE),"")</f>
        <v/>
      </c>
      <c r="L869" s="29" t="str">
        <f>IFERROR(VLOOKUP(C869,LISTA.1!A$2:E$26,4,FALSE),"")</f>
        <v/>
      </c>
      <c r="M869" s="29"/>
      <c r="N869" s="29"/>
      <c r="O869" s="49"/>
      <c r="P869" s="76"/>
    </row>
    <row r="870" spans="1:16" x14ac:dyDescent="0.3">
      <c r="A870" s="47"/>
      <c r="B870" s="24"/>
      <c r="C870" s="24"/>
      <c r="D870" s="26"/>
      <c r="E870" s="29"/>
      <c r="F870" s="29"/>
      <c r="G870" s="29"/>
      <c r="H870" s="28">
        <f t="shared" si="17"/>
        <v>0</v>
      </c>
      <c r="I870" s="28"/>
      <c r="J870" s="28"/>
      <c r="K870" s="29" t="str">
        <f>IFERROR(VLOOKUP(C870,LISTA.1!A$1:E$25,5,FALSE),"")</f>
        <v/>
      </c>
      <c r="L870" s="29" t="str">
        <f>IFERROR(VLOOKUP(C870,LISTA.1!A$2:E$26,4,FALSE),"")</f>
        <v/>
      </c>
      <c r="M870" s="29"/>
      <c r="N870" s="29"/>
      <c r="O870" s="49"/>
      <c r="P870" s="76"/>
    </row>
    <row r="871" spans="1:16" x14ac:dyDescent="0.3">
      <c r="A871" s="47"/>
      <c r="B871" s="24"/>
      <c r="C871" s="24"/>
      <c r="D871" s="26"/>
      <c r="E871" s="29"/>
      <c r="F871" s="29"/>
      <c r="G871" s="29"/>
      <c r="H871" s="28">
        <f t="shared" si="17"/>
        <v>0</v>
      </c>
      <c r="I871" s="28"/>
      <c r="J871" s="28"/>
      <c r="K871" s="29" t="str">
        <f>IFERROR(VLOOKUP(C871,LISTA.1!A$1:E$25,5,FALSE),"")</f>
        <v/>
      </c>
      <c r="L871" s="29" t="str">
        <f>IFERROR(VLOOKUP(C871,LISTA.1!A$2:E$26,4,FALSE),"")</f>
        <v/>
      </c>
      <c r="M871" s="29"/>
      <c r="N871" s="29"/>
      <c r="O871" s="49"/>
      <c r="P871" s="76"/>
    </row>
    <row r="872" spans="1:16" x14ac:dyDescent="0.3">
      <c r="A872" s="47"/>
      <c r="B872" s="24"/>
      <c r="C872" s="24"/>
      <c r="D872" s="26"/>
      <c r="E872" s="29"/>
      <c r="F872" s="29"/>
      <c r="G872" s="29"/>
      <c r="H872" s="28">
        <f t="shared" si="17"/>
        <v>0</v>
      </c>
      <c r="I872" s="28"/>
      <c r="J872" s="28"/>
      <c r="K872" s="29" t="str">
        <f>IFERROR(VLOOKUP(C872,LISTA.1!A$1:E$25,5,FALSE),"")</f>
        <v/>
      </c>
      <c r="L872" s="29" t="str">
        <f>IFERROR(VLOOKUP(C872,LISTA.1!A$2:E$26,4,FALSE),"")</f>
        <v/>
      </c>
      <c r="M872" s="29"/>
      <c r="N872" s="29"/>
      <c r="O872" s="49"/>
      <c r="P872" s="76"/>
    </row>
    <row r="873" spans="1:16" x14ac:dyDescent="0.3">
      <c r="A873" s="47"/>
      <c r="B873" s="24"/>
      <c r="C873" s="24"/>
      <c r="D873" s="26"/>
      <c r="E873" s="29"/>
      <c r="F873" s="29"/>
      <c r="G873" s="29"/>
      <c r="H873" s="28">
        <f t="shared" si="17"/>
        <v>0</v>
      </c>
      <c r="I873" s="28"/>
      <c r="J873" s="28"/>
      <c r="K873" s="29" t="str">
        <f>IFERROR(VLOOKUP(C873,LISTA.1!A$1:E$25,5,FALSE),"")</f>
        <v/>
      </c>
      <c r="L873" s="29" t="str">
        <f>IFERROR(VLOOKUP(C873,LISTA.1!A$2:E$26,4,FALSE),"")</f>
        <v/>
      </c>
      <c r="M873" s="29"/>
      <c r="N873" s="29"/>
      <c r="O873" s="49"/>
      <c r="P873" s="76"/>
    </row>
    <row r="874" spans="1:16" x14ac:dyDescent="0.3">
      <c r="A874" s="47"/>
      <c r="B874" s="24"/>
      <c r="C874" s="24"/>
      <c r="D874" s="26"/>
      <c r="E874" s="29"/>
      <c r="F874" s="29"/>
      <c r="G874" s="29"/>
      <c r="H874" s="28">
        <f t="shared" si="17"/>
        <v>0</v>
      </c>
      <c r="I874" s="28"/>
      <c r="J874" s="28"/>
      <c r="K874" s="29" t="str">
        <f>IFERROR(VLOOKUP(C874,LISTA.1!A$1:E$25,5,FALSE),"")</f>
        <v/>
      </c>
      <c r="L874" s="29" t="str">
        <f>IFERROR(VLOOKUP(C874,LISTA.1!A$2:E$26,4,FALSE),"")</f>
        <v/>
      </c>
      <c r="M874" s="29"/>
      <c r="N874" s="29"/>
      <c r="O874" s="49"/>
      <c r="P874" s="76"/>
    </row>
    <row r="875" spans="1:16" x14ac:dyDescent="0.3">
      <c r="A875" s="47"/>
      <c r="B875" s="24"/>
      <c r="C875" s="24"/>
      <c r="D875" s="26"/>
      <c r="E875" s="29"/>
      <c r="F875" s="29"/>
      <c r="G875" s="29"/>
      <c r="H875" s="28">
        <f t="shared" si="17"/>
        <v>0</v>
      </c>
      <c r="I875" s="28"/>
      <c r="J875" s="28"/>
      <c r="K875" s="29" t="str">
        <f>IFERROR(VLOOKUP(C875,LISTA.1!A$1:E$25,5,FALSE),"")</f>
        <v/>
      </c>
      <c r="L875" s="29" t="str">
        <f>IFERROR(VLOOKUP(C875,LISTA.1!A$2:E$26,4,FALSE),"")</f>
        <v/>
      </c>
      <c r="M875" s="29"/>
      <c r="N875" s="29"/>
      <c r="O875" s="49"/>
      <c r="P875" s="76"/>
    </row>
    <row r="876" spans="1:16" x14ac:dyDescent="0.3">
      <c r="A876" s="47"/>
      <c r="B876" s="24"/>
      <c r="C876" s="24"/>
      <c r="D876" s="26"/>
      <c r="E876" s="29"/>
      <c r="F876" s="29"/>
      <c r="G876" s="29"/>
      <c r="H876" s="28">
        <f t="shared" si="17"/>
        <v>0</v>
      </c>
      <c r="I876" s="28"/>
      <c r="J876" s="28"/>
      <c r="K876" s="29" t="str">
        <f>IFERROR(VLOOKUP(C876,LISTA.1!A$1:E$25,5,FALSE),"")</f>
        <v/>
      </c>
      <c r="L876" s="29" t="str">
        <f>IFERROR(VLOOKUP(C876,LISTA.1!A$2:E$26,4,FALSE),"")</f>
        <v/>
      </c>
      <c r="M876" s="29"/>
      <c r="N876" s="29"/>
      <c r="O876" s="49"/>
      <c r="P876" s="76"/>
    </row>
    <row r="877" spans="1:16" x14ac:dyDescent="0.3">
      <c r="A877" s="47"/>
      <c r="B877" s="24"/>
      <c r="C877" s="24"/>
      <c r="D877" s="26"/>
      <c r="E877" s="29"/>
      <c r="F877" s="29"/>
      <c r="G877" s="29"/>
      <c r="H877" s="28">
        <f t="shared" si="17"/>
        <v>0</v>
      </c>
      <c r="I877" s="28"/>
      <c r="J877" s="28"/>
      <c r="K877" s="29" t="str">
        <f>IFERROR(VLOOKUP(C877,LISTA.1!A$1:E$25,5,FALSE),"")</f>
        <v/>
      </c>
      <c r="L877" s="29" t="str">
        <f>IFERROR(VLOOKUP(C877,LISTA.1!A$2:E$26,4,FALSE),"")</f>
        <v/>
      </c>
      <c r="M877" s="29"/>
      <c r="N877" s="29"/>
      <c r="O877" s="49"/>
      <c r="P877" s="76"/>
    </row>
    <row r="878" spans="1:16" x14ac:dyDescent="0.3">
      <c r="A878" s="47"/>
      <c r="B878" s="24"/>
      <c r="C878" s="24"/>
      <c r="D878" s="26"/>
      <c r="E878" s="29"/>
      <c r="F878" s="29"/>
      <c r="G878" s="29"/>
      <c r="H878" s="28">
        <f t="shared" si="17"/>
        <v>0</v>
      </c>
      <c r="I878" s="28"/>
      <c r="J878" s="28"/>
      <c r="K878" s="29" t="str">
        <f>IFERROR(VLOOKUP(C878,LISTA.1!A$1:E$25,5,FALSE),"")</f>
        <v/>
      </c>
      <c r="L878" s="29" t="str">
        <f>IFERROR(VLOOKUP(C878,LISTA.1!A$2:E$26,4,FALSE),"")</f>
        <v/>
      </c>
      <c r="M878" s="29"/>
      <c r="N878" s="29"/>
      <c r="O878" s="49"/>
      <c r="P878" s="76"/>
    </row>
    <row r="879" spans="1:16" x14ac:dyDescent="0.3">
      <c r="A879" s="47"/>
      <c r="B879" s="24"/>
      <c r="C879" s="24"/>
      <c r="D879" s="26"/>
      <c r="E879" s="29"/>
      <c r="F879" s="29"/>
      <c r="G879" s="29"/>
      <c r="H879" s="28">
        <f t="shared" si="17"/>
        <v>0</v>
      </c>
      <c r="I879" s="28"/>
      <c r="J879" s="28"/>
      <c r="K879" s="29" t="str">
        <f>IFERROR(VLOOKUP(C879,LISTA.1!A$1:E$25,5,FALSE),"")</f>
        <v/>
      </c>
      <c r="L879" s="29" t="str">
        <f>IFERROR(VLOOKUP(C879,LISTA.1!A$2:E$26,4,FALSE),"")</f>
        <v/>
      </c>
      <c r="M879" s="29"/>
      <c r="N879" s="29"/>
      <c r="O879" s="49"/>
      <c r="P879" s="76"/>
    </row>
    <row r="880" spans="1:16" x14ac:dyDescent="0.3">
      <c r="A880" s="47"/>
      <c r="B880" s="24"/>
      <c r="C880" s="24"/>
      <c r="D880" s="26"/>
      <c r="E880" s="29"/>
      <c r="F880" s="29"/>
      <c r="G880" s="29"/>
      <c r="H880" s="28">
        <f t="shared" si="17"/>
        <v>0</v>
      </c>
      <c r="I880" s="28"/>
      <c r="J880" s="28"/>
      <c r="K880" s="29" t="str">
        <f>IFERROR(VLOOKUP(C880,LISTA.1!A$1:E$25,5,FALSE),"")</f>
        <v/>
      </c>
      <c r="L880" s="29" t="str">
        <f>IFERROR(VLOOKUP(C880,LISTA.1!A$2:E$26,4,FALSE),"")</f>
        <v/>
      </c>
      <c r="M880" s="29"/>
      <c r="N880" s="29"/>
      <c r="O880" s="49"/>
      <c r="P880" s="76"/>
    </row>
    <row r="881" spans="1:16" x14ac:dyDescent="0.3">
      <c r="A881" s="47"/>
      <c r="B881" s="24"/>
      <c r="C881" s="24"/>
      <c r="D881" s="26"/>
      <c r="E881" s="29"/>
      <c r="F881" s="29"/>
      <c r="G881" s="29"/>
      <c r="H881" s="28">
        <f t="shared" si="17"/>
        <v>0</v>
      </c>
      <c r="I881" s="28"/>
      <c r="J881" s="28"/>
      <c r="K881" s="29" t="str">
        <f>IFERROR(VLOOKUP(C881,LISTA.1!A$1:E$25,5,FALSE),"")</f>
        <v/>
      </c>
      <c r="L881" s="29" t="str">
        <f>IFERROR(VLOOKUP(C881,LISTA.1!A$2:E$26,4,FALSE),"")</f>
        <v/>
      </c>
      <c r="M881" s="29"/>
      <c r="N881" s="29"/>
      <c r="O881" s="49"/>
      <c r="P881" s="76"/>
    </row>
    <row r="882" spans="1:16" x14ac:dyDescent="0.3">
      <c r="A882" s="47"/>
      <c r="B882" s="24"/>
      <c r="C882" s="24"/>
      <c r="D882" s="26"/>
      <c r="E882" s="29"/>
      <c r="F882" s="29"/>
      <c r="G882" s="29"/>
      <c r="H882" s="28">
        <f t="shared" si="17"/>
        <v>0</v>
      </c>
      <c r="I882" s="28"/>
      <c r="J882" s="28"/>
      <c r="K882" s="29" t="str">
        <f>IFERROR(VLOOKUP(C882,LISTA.1!A$1:E$25,5,FALSE),"")</f>
        <v/>
      </c>
      <c r="L882" s="29" t="str">
        <f>IFERROR(VLOOKUP(C882,LISTA.1!A$2:E$26,4,FALSE),"")</f>
        <v/>
      </c>
      <c r="M882" s="29"/>
      <c r="N882" s="29"/>
      <c r="O882" s="49"/>
      <c r="P882" s="76"/>
    </row>
    <row r="883" spans="1:16" x14ac:dyDescent="0.3">
      <c r="A883" s="47"/>
      <c r="B883" s="24"/>
      <c r="C883" s="24"/>
      <c r="D883" s="26"/>
      <c r="E883" s="29"/>
      <c r="F883" s="29"/>
      <c r="G883" s="29"/>
      <c r="H883" s="28">
        <f t="shared" si="17"/>
        <v>0</v>
      </c>
      <c r="I883" s="28"/>
      <c r="J883" s="28"/>
      <c r="K883" s="29" t="str">
        <f>IFERROR(VLOOKUP(C883,LISTA.1!A$1:E$25,5,FALSE),"")</f>
        <v/>
      </c>
      <c r="L883" s="29" t="str">
        <f>IFERROR(VLOOKUP(C883,LISTA.1!A$2:E$26,4,FALSE),"")</f>
        <v/>
      </c>
      <c r="M883" s="29"/>
      <c r="N883" s="29"/>
      <c r="O883" s="49"/>
      <c r="P883" s="76"/>
    </row>
    <row r="884" spans="1:16" x14ac:dyDescent="0.3">
      <c r="A884" s="47"/>
      <c r="B884" s="24"/>
      <c r="C884" s="24"/>
      <c r="D884" s="26"/>
      <c r="E884" s="29"/>
      <c r="F884" s="29"/>
      <c r="G884" s="29"/>
      <c r="H884" s="28">
        <f t="shared" si="17"/>
        <v>0</v>
      </c>
      <c r="I884" s="28"/>
      <c r="J884" s="28"/>
      <c r="K884" s="29" t="str">
        <f>IFERROR(VLOOKUP(C884,LISTA.1!A$1:E$25,5,FALSE),"")</f>
        <v/>
      </c>
      <c r="L884" s="29" t="str">
        <f>IFERROR(VLOOKUP(C884,LISTA.1!A$2:E$26,4,FALSE),"")</f>
        <v/>
      </c>
      <c r="M884" s="29"/>
      <c r="N884" s="29"/>
      <c r="O884" s="49"/>
      <c r="P884" s="76"/>
    </row>
    <row r="885" spans="1:16" x14ac:dyDescent="0.3">
      <c r="A885" s="47"/>
      <c r="B885" s="24"/>
      <c r="C885" s="24"/>
      <c r="D885" s="26"/>
      <c r="E885" s="29"/>
      <c r="F885" s="29"/>
      <c r="G885" s="29"/>
      <c r="H885" s="28">
        <f t="shared" si="17"/>
        <v>0</v>
      </c>
      <c r="I885" s="28"/>
      <c r="J885" s="28"/>
      <c r="K885" s="29" t="str">
        <f>IFERROR(VLOOKUP(C885,LISTA.1!A$1:E$25,5,FALSE),"")</f>
        <v/>
      </c>
      <c r="L885" s="29" t="str">
        <f>IFERROR(VLOOKUP(C885,LISTA.1!A$2:E$26,4,FALSE),"")</f>
        <v/>
      </c>
      <c r="M885" s="29"/>
      <c r="N885" s="29"/>
      <c r="O885" s="49"/>
      <c r="P885" s="76"/>
    </row>
    <row r="886" spans="1:16" x14ac:dyDescent="0.3">
      <c r="A886" s="47"/>
      <c r="B886" s="24"/>
      <c r="C886" s="24"/>
      <c r="D886" s="26"/>
      <c r="E886" s="29"/>
      <c r="F886" s="29"/>
      <c r="G886" s="29"/>
      <c r="H886" s="28">
        <f t="shared" si="17"/>
        <v>0</v>
      </c>
      <c r="I886" s="28"/>
      <c r="J886" s="28"/>
      <c r="K886" s="29" t="str">
        <f>IFERROR(VLOOKUP(C886,LISTA.1!A$1:E$25,5,FALSE),"")</f>
        <v/>
      </c>
      <c r="L886" s="29" t="str">
        <f>IFERROR(VLOOKUP(C886,LISTA.1!A$2:E$26,4,FALSE),"")</f>
        <v/>
      </c>
      <c r="M886" s="29"/>
      <c r="N886" s="29"/>
      <c r="O886" s="49"/>
      <c r="P886" s="76"/>
    </row>
    <row r="887" spans="1:16" x14ac:dyDescent="0.3">
      <c r="A887" s="47"/>
      <c r="B887" s="24"/>
      <c r="C887" s="24"/>
      <c r="D887" s="26"/>
      <c r="E887" s="29"/>
      <c r="F887" s="29"/>
      <c r="G887" s="29"/>
      <c r="H887" s="28">
        <f t="shared" si="17"/>
        <v>0</v>
      </c>
      <c r="I887" s="28"/>
      <c r="J887" s="28"/>
      <c r="K887" s="29" t="str">
        <f>IFERROR(VLOOKUP(C887,LISTA.1!A$1:E$25,5,FALSE),"")</f>
        <v/>
      </c>
      <c r="L887" s="29" t="str">
        <f>IFERROR(VLOOKUP(C887,LISTA.1!A$2:E$26,4,FALSE),"")</f>
        <v/>
      </c>
      <c r="M887" s="29"/>
      <c r="N887" s="29"/>
      <c r="O887" s="49"/>
      <c r="P887" s="76"/>
    </row>
    <row r="888" spans="1:16" x14ac:dyDescent="0.3">
      <c r="A888" s="47"/>
      <c r="B888" s="24"/>
      <c r="C888" s="24"/>
      <c r="D888" s="26"/>
      <c r="E888" s="29"/>
      <c r="F888" s="29"/>
      <c r="G888" s="29"/>
      <c r="H888" s="28">
        <f t="shared" si="17"/>
        <v>0</v>
      </c>
      <c r="I888" s="28"/>
      <c r="J888" s="28"/>
      <c r="K888" s="29" t="str">
        <f>IFERROR(VLOOKUP(C888,LISTA.1!A$1:E$25,5,FALSE),"")</f>
        <v/>
      </c>
      <c r="L888" s="29" t="str">
        <f>IFERROR(VLOOKUP(C888,LISTA.1!A$2:E$26,4,FALSE),"")</f>
        <v/>
      </c>
      <c r="M888" s="29"/>
      <c r="N888" s="29"/>
      <c r="O888" s="49"/>
      <c r="P888" s="76"/>
    </row>
    <row r="889" spans="1:16" x14ac:dyDescent="0.3">
      <c r="A889" s="47"/>
      <c r="B889" s="24"/>
      <c r="C889" s="24"/>
      <c r="D889" s="26"/>
      <c r="E889" s="29"/>
      <c r="F889" s="29"/>
      <c r="G889" s="29"/>
      <c r="H889" s="28">
        <f t="shared" si="17"/>
        <v>0</v>
      </c>
      <c r="I889" s="28"/>
      <c r="J889" s="28"/>
      <c r="K889" s="29" t="str">
        <f>IFERROR(VLOOKUP(C889,LISTA.1!A$1:E$25,5,FALSE),"")</f>
        <v/>
      </c>
      <c r="L889" s="29" t="str">
        <f>IFERROR(VLOOKUP(C889,LISTA.1!A$2:E$26,4,FALSE),"")</f>
        <v/>
      </c>
      <c r="M889" s="29"/>
      <c r="N889" s="29"/>
      <c r="O889" s="49"/>
      <c r="P889" s="76"/>
    </row>
    <row r="890" spans="1:16" x14ac:dyDescent="0.3">
      <c r="A890" s="47"/>
      <c r="B890" s="24"/>
      <c r="C890" s="24"/>
      <c r="D890" s="26"/>
      <c r="E890" s="29"/>
      <c r="F890" s="29"/>
      <c r="G890" s="29"/>
      <c r="H890" s="28">
        <f t="shared" si="17"/>
        <v>0</v>
      </c>
      <c r="I890" s="28"/>
      <c r="J890" s="28"/>
      <c r="K890" s="29" t="str">
        <f>IFERROR(VLOOKUP(C890,LISTA.1!A$1:E$25,5,FALSE),"")</f>
        <v/>
      </c>
      <c r="L890" s="29" t="str">
        <f>IFERROR(VLOOKUP(C890,LISTA.1!A$2:E$26,4,FALSE),"")</f>
        <v/>
      </c>
      <c r="M890" s="29"/>
      <c r="N890" s="29"/>
      <c r="O890" s="49"/>
      <c r="P890" s="76"/>
    </row>
    <row r="891" spans="1:16" x14ac:dyDescent="0.3">
      <c r="A891" s="47"/>
      <c r="B891" s="24"/>
      <c r="C891" s="24"/>
      <c r="D891" s="26"/>
      <c r="E891" s="29"/>
      <c r="F891" s="29"/>
      <c r="G891" s="29"/>
      <c r="H891" s="28">
        <f t="shared" si="17"/>
        <v>0</v>
      </c>
      <c r="I891" s="28"/>
      <c r="J891" s="28"/>
      <c r="K891" s="29" t="str">
        <f>IFERROR(VLOOKUP(C891,LISTA.1!A$1:E$25,5,FALSE),"")</f>
        <v/>
      </c>
      <c r="L891" s="29" t="str">
        <f>IFERROR(VLOOKUP(C891,LISTA.1!A$2:E$26,4,FALSE),"")</f>
        <v/>
      </c>
      <c r="M891" s="29"/>
      <c r="N891" s="29"/>
      <c r="O891" s="49"/>
      <c r="P891" s="76"/>
    </row>
    <row r="892" spans="1:16" x14ac:dyDescent="0.3">
      <c r="A892" s="47"/>
      <c r="B892" s="24"/>
      <c r="C892" s="24"/>
      <c r="D892" s="26"/>
      <c r="E892" s="29"/>
      <c r="F892" s="29"/>
      <c r="G892" s="29"/>
      <c r="H892" s="28">
        <f t="shared" si="17"/>
        <v>0</v>
      </c>
      <c r="I892" s="28"/>
      <c r="J892" s="28"/>
      <c r="K892" s="29" t="str">
        <f>IFERROR(VLOOKUP(C892,LISTA.1!A$1:E$25,5,FALSE),"")</f>
        <v/>
      </c>
      <c r="L892" s="29" t="str">
        <f>IFERROR(VLOOKUP(C892,LISTA.1!A$2:E$26,4,FALSE),"")</f>
        <v/>
      </c>
      <c r="M892" s="29"/>
      <c r="N892" s="29"/>
      <c r="O892" s="49"/>
      <c r="P892" s="76"/>
    </row>
    <row r="893" spans="1:16" x14ac:dyDescent="0.3">
      <c r="A893" s="47"/>
      <c r="B893" s="24"/>
      <c r="C893" s="24"/>
      <c r="D893" s="26"/>
      <c r="E893" s="29"/>
      <c r="F893" s="29"/>
      <c r="G893" s="29"/>
      <c r="H893" s="28">
        <f t="shared" si="17"/>
        <v>0</v>
      </c>
      <c r="I893" s="28"/>
      <c r="J893" s="28"/>
      <c r="K893" s="29" t="str">
        <f>IFERROR(VLOOKUP(C893,LISTA.1!A$1:E$25,5,FALSE),"")</f>
        <v/>
      </c>
      <c r="L893" s="29" t="str">
        <f>IFERROR(VLOOKUP(C893,LISTA.1!A$2:E$26,4,FALSE),"")</f>
        <v/>
      </c>
      <c r="M893" s="29"/>
      <c r="N893" s="29"/>
      <c r="O893" s="49"/>
      <c r="P893" s="76"/>
    </row>
    <row r="894" spans="1:16" x14ac:dyDescent="0.3">
      <c r="A894" s="47"/>
      <c r="B894" s="24"/>
      <c r="C894" s="24"/>
      <c r="D894" s="26"/>
      <c r="E894" s="29"/>
      <c r="F894" s="29"/>
      <c r="G894" s="29"/>
      <c r="H894" s="28">
        <f t="shared" si="17"/>
        <v>0</v>
      </c>
      <c r="I894" s="28"/>
      <c r="J894" s="28"/>
      <c r="K894" s="29" t="str">
        <f>IFERROR(VLOOKUP(C894,LISTA.1!A$1:E$25,5,FALSE),"")</f>
        <v/>
      </c>
      <c r="L894" s="29" t="str">
        <f>IFERROR(VLOOKUP(C894,LISTA.1!A$2:E$26,4,FALSE),"")</f>
        <v/>
      </c>
      <c r="M894" s="29"/>
      <c r="N894" s="29"/>
      <c r="O894" s="49"/>
      <c r="P894" s="76"/>
    </row>
    <row r="895" spans="1:16" x14ac:dyDescent="0.3">
      <c r="A895" s="47"/>
      <c r="B895" s="24"/>
      <c r="C895" s="24"/>
      <c r="D895" s="26"/>
      <c r="E895" s="29"/>
      <c r="F895" s="29"/>
      <c r="G895" s="29"/>
      <c r="H895" s="28">
        <f t="shared" si="17"/>
        <v>0</v>
      </c>
      <c r="I895" s="28"/>
      <c r="J895" s="28"/>
      <c r="K895" s="29" t="str">
        <f>IFERROR(VLOOKUP(C895,LISTA.1!A$1:E$25,5,FALSE),"")</f>
        <v/>
      </c>
      <c r="L895" s="29" t="str">
        <f>IFERROR(VLOOKUP(C895,LISTA.1!A$2:E$26,4,FALSE),"")</f>
        <v/>
      </c>
      <c r="M895" s="29"/>
      <c r="N895" s="29"/>
      <c r="O895" s="49"/>
      <c r="P895" s="76"/>
    </row>
    <row r="896" spans="1:16" x14ac:dyDescent="0.3">
      <c r="A896" s="47"/>
      <c r="B896" s="24"/>
      <c r="C896" s="24"/>
      <c r="D896" s="26"/>
      <c r="E896" s="29"/>
      <c r="F896" s="29"/>
      <c r="G896" s="29"/>
      <c r="H896" s="28">
        <f t="shared" si="17"/>
        <v>0</v>
      </c>
      <c r="I896" s="28"/>
      <c r="J896" s="28"/>
      <c r="K896" s="29" t="str">
        <f>IFERROR(VLOOKUP(C896,LISTA.1!A$1:E$25,5,FALSE),"")</f>
        <v/>
      </c>
      <c r="L896" s="29" t="str">
        <f>IFERROR(VLOOKUP(C896,LISTA.1!A$2:E$26,4,FALSE),"")</f>
        <v/>
      </c>
      <c r="M896" s="29"/>
      <c r="N896" s="29"/>
      <c r="O896" s="49"/>
      <c r="P896" s="76"/>
    </row>
    <row r="897" spans="1:16" x14ac:dyDescent="0.3">
      <c r="A897" s="47"/>
      <c r="B897" s="24"/>
      <c r="C897" s="24"/>
      <c r="D897" s="26"/>
      <c r="E897" s="29"/>
      <c r="F897" s="29"/>
      <c r="G897" s="29"/>
      <c r="H897" s="28">
        <f t="shared" si="17"/>
        <v>0</v>
      </c>
      <c r="I897" s="28"/>
      <c r="J897" s="28"/>
      <c r="K897" s="29" t="str">
        <f>IFERROR(VLOOKUP(C897,LISTA.1!A$1:E$25,5,FALSE),"")</f>
        <v/>
      </c>
      <c r="L897" s="29" t="str">
        <f>IFERROR(VLOOKUP(C897,LISTA.1!A$2:E$26,4,FALSE),"")</f>
        <v/>
      </c>
      <c r="M897" s="29"/>
      <c r="N897" s="29"/>
      <c r="O897" s="49"/>
      <c r="P897" s="76"/>
    </row>
    <row r="898" spans="1:16" x14ac:dyDescent="0.3">
      <c r="A898" s="47"/>
      <c r="B898" s="24"/>
      <c r="C898" s="24"/>
      <c r="D898" s="26"/>
      <c r="E898" s="29"/>
      <c r="F898" s="29"/>
      <c r="G898" s="29"/>
      <c r="H898" s="28">
        <f t="shared" si="17"/>
        <v>0</v>
      </c>
      <c r="I898" s="28"/>
      <c r="J898" s="28"/>
      <c r="K898" s="29" t="str">
        <f>IFERROR(VLOOKUP(C898,LISTA.1!A$1:E$25,5,FALSE),"")</f>
        <v/>
      </c>
      <c r="L898" s="29" t="str">
        <f>IFERROR(VLOOKUP(C898,LISTA.1!A$2:E$26,4,FALSE),"")</f>
        <v/>
      </c>
      <c r="M898" s="29"/>
      <c r="N898" s="29"/>
      <c r="O898" s="49"/>
      <c r="P898" s="76"/>
    </row>
    <row r="899" spans="1:16" x14ac:dyDescent="0.3">
      <c r="A899" s="47"/>
      <c r="B899" s="24"/>
      <c r="C899" s="24"/>
      <c r="D899" s="26"/>
      <c r="E899" s="29"/>
      <c r="F899" s="29"/>
      <c r="G899" s="29"/>
      <c r="H899" s="28">
        <f t="shared" si="17"/>
        <v>0</v>
      </c>
      <c r="I899" s="28"/>
      <c r="J899" s="28"/>
      <c r="K899" s="29" t="str">
        <f>IFERROR(VLOOKUP(C899,LISTA.1!A$1:E$25,5,FALSE),"")</f>
        <v/>
      </c>
      <c r="L899" s="29" t="str">
        <f>IFERROR(VLOOKUP(C899,LISTA.1!A$2:E$26,4,FALSE),"")</f>
        <v/>
      </c>
      <c r="M899" s="29"/>
      <c r="N899" s="29"/>
      <c r="O899" s="49"/>
      <c r="P899" s="76"/>
    </row>
    <row r="900" spans="1:16" x14ac:dyDescent="0.3">
      <c r="A900" s="47"/>
      <c r="B900" s="24"/>
      <c r="C900" s="24"/>
      <c r="D900" s="26"/>
      <c r="E900" s="29"/>
      <c r="F900" s="29"/>
      <c r="G900" s="29"/>
      <c r="H900" s="28">
        <f t="shared" si="17"/>
        <v>0</v>
      </c>
      <c r="I900" s="28"/>
      <c r="J900" s="28"/>
      <c r="K900" s="29" t="str">
        <f>IFERROR(VLOOKUP(C900,LISTA.1!A$1:E$25,5,FALSE),"")</f>
        <v/>
      </c>
      <c r="L900" s="29" t="str">
        <f>IFERROR(VLOOKUP(C900,LISTA.1!A$2:E$26,4,FALSE),"")</f>
        <v/>
      </c>
      <c r="M900" s="29"/>
      <c r="N900" s="29"/>
      <c r="O900" s="49"/>
      <c r="P900" s="76"/>
    </row>
    <row r="901" spans="1:16" x14ac:dyDescent="0.3">
      <c r="A901" s="47"/>
      <c r="B901" s="24"/>
      <c r="C901" s="24"/>
      <c r="D901" s="26"/>
      <c r="E901" s="29"/>
      <c r="F901" s="29"/>
      <c r="G901" s="29"/>
      <c r="H901" s="28">
        <f t="shared" si="17"/>
        <v>0</v>
      </c>
      <c r="I901" s="28"/>
      <c r="J901" s="28"/>
      <c r="K901" s="29" t="str">
        <f>IFERROR(VLOOKUP(C901,LISTA.1!A$1:E$25,5,FALSE),"")</f>
        <v/>
      </c>
      <c r="L901" s="29" t="str">
        <f>IFERROR(VLOOKUP(C901,LISTA.1!A$2:E$26,4,FALSE),"")</f>
        <v/>
      </c>
      <c r="M901" s="29"/>
      <c r="N901" s="29"/>
      <c r="O901" s="49"/>
      <c r="P901" s="76"/>
    </row>
    <row r="902" spans="1:16" x14ac:dyDescent="0.3">
      <c r="A902" s="47"/>
      <c r="B902" s="24"/>
      <c r="C902" s="24"/>
      <c r="D902" s="26"/>
      <c r="E902" s="29"/>
      <c r="F902" s="29"/>
      <c r="G902" s="29"/>
      <c r="H902" s="28">
        <f t="shared" ref="H902:H965" si="18">G902/3.785</f>
        <v>0</v>
      </c>
      <c r="I902" s="28"/>
      <c r="J902" s="28"/>
      <c r="K902" s="29" t="str">
        <f>IFERROR(VLOOKUP(C902,LISTA.1!A$1:E$25,5,FALSE),"")</f>
        <v/>
      </c>
      <c r="L902" s="29" t="str">
        <f>IFERROR(VLOOKUP(C902,LISTA.1!A$2:E$26,4,FALSE),"")</f>
        <v/>
      </c>
      <c r="M902" s="29"/>
      <c r="N902" s="29"/>
      <c r="O902" s="49"/>
      <c r="P902" s="76"/>
    </row>
    <row r="903" spans="1:16" x14ac:dyDescent="0.3">
      <c r="A903" s="47"/>
      <c r="B903" s="24"/>
      <c r="C903" s="24"/>
      <c r="D903" s="26"/>
      <c r="E903" s="29"/>
      <c r="F903" s="29"/>
      <c r="G903" s="29"/>
      <c r="H903" s="28">
        <f t="shared" si="18"/>
        <v>0</v>
      </c>
      <c r="I903" s="28"/>
      <c r="J903" s="28"/>
      <c r="K903" s="29" t="str">
        <f>IFERROR(VLOOKUP(C903,LISTA.1!A$1:E$25,5,FALSE),"")</f>
        <v/>
      </c>
      <c r="L903" s="29" t="str">
        <f>IFERROR(VLOOKUP(C903,LISTA.1!A$2:E$26,4,FALSE),"")</f>
        <v/>
      </c>
      <c r="M903" s="29"/>
      <c r="N903" s="29"/>
      <c r="O903" s="49"/>
      <c r="P903" s="76"/>
    </row>
    <row r="904" spans="1:16" x14ac:dyDescent="0.3">
      <c r="A904" s="47"/>
      <c r="B904" s="24"/>
      <c r="C904" s="24"/>
      <c r="D904" s="26"/>
      <c r="E904" s="29"/>
      <c r="F904" s="29"/>
      <c r="G904" s="29"/>
      <c r="H904" s="28">
        <f t="shared" si="18"/>
        <v>0</v>
      </c>
      <c r="I904" s="28"/>
      <c r="J904" s="28"/>
      <c r="K904" s="29" t="str">
        <f>IFERROR(VLOOKUP(C904,LISTA.1!A$1:E$25,5,FALSE),"")</f>
        <v/>
      </c>
      <c r="L904" s="29" t="str">
        <f>IFERROR(VLOOKUP(C904,LISTA.1!A$2:E$26,4,FALSE),"")</f>
        <v/>
      </c>
      <c r="M904" s="29"/>
      <c r="N904" s="29"/>
      <c r="O904" s="49"/>
      <c r="P904" s="76"/>
    </row>
    <row r="905" spans="1:16" x14ac:dyDescent="0.3">
      <c r="A905" s="47"/>
      <c r="B905" s="24"/>
      <c r="C905" s="24"/>
      <c r="D905" s="26"/>
      <c r="E905" s="29"/>
      <c r="F905" s="29"/>
      <c r="G905" s="29"/>
      <c r="H905" s="28">
        <f t="shared" si="18"/>
        <v>0</v>
      </c>
      <c r="I905" s="28"/>
      <c r="J905" s="28"/>
      <c r="K905" s="29" t="str">
        <f>IFERROR(VLOOKUP(C905,LISTA.1!A$1:E$25,5,FALSE),"")</f>
        <v/>
      </c>
      <c r="L905" s="29" t="str">
        <f>IFERROR(VLOOKUP(C905,LISTA.1!A$2:E$26,4,FALSE),"")</f>
        <v/>
      </c>
      <c r="M905" s="29"/>
      <c r="N905" s="29"/>
      <c r="O905" s="49"/>
      <c r="P905" s="76"/>
    </row>
    <row r="906" spans="1:16" x14ac:dyDescent="0.3">
      <c r="A906" s="47"/>
      <c r="B906" s="24"/>
      <c r="C906" s="24"/>
      <c r="D906" s="26"/>
      <c r="E906" s="29"/>
      <c r="F906" s="29"/>
      <c r="G906" s="29"/>
      <c r="H906" s="28">
        <f t="shared" si="18"/>
        <v>0</v>
      </c>
      <c r="I906" s="28"/>
      <c r="J906" s="28"/>
      <c r="K906" s="29" t="str">
        <f>IFERROR(VLOOKUP(C906,LISTA.1!A$1:E$25,5,FALSE),"")</f>
        <v/>
      </c>
      <c r="L906" s="29" t="str">
        <f>IFERROR(VLOOKUP(C906,LISTA.1!A$2:E$26,4,FALSE),"")</f>
        <v/>
      </c>
      <c r="M906" s="29"/>
      <c r="N906" s="29"/>
      <c r="O906" s="49"/>
      <c r="P906" s="76"/>
    </row>
    <row r="907" spans="1:16" x14ac:dyDescent="0.3">
      <c r="A907" s="47"/>
      <c r="B907" s="24"/>
      <c r="C907" s="24"/>
      <c r="D907" s="26"/>
      <c r="E907" s="29"/>
      <c r="F907" s="29"/>
      <c r="G907" s="29"/>
      <c r="H907" s="28">
        <f t="shared" si="18"/>
        <v>0</v>
      </c>
      <c r="I907" s="28"/>
      <c r="J907" s="28"/>
      <c r="K907" s="29" t="str">
        <f>IFERROR(VLOOKUP(C907,LISTA.1!A$1:E$25,5,FALSE),"")</f>
        <v/>
      </c>
      <c r="L907" s="29" t="str">
        <f>IFERROR(VLOOKUP(C907,LISTA.1!A$2:E$26,4,FALSE),"")</f>
        <v/>
      </c>
      <c r="M907" s="29"/>
      <c r="N907" s="29"/>
      <c r="O907" s="49"/>
      <c r="P907" s="76"/>
    </row>
    <row r="908" spans="1:16" x14ac:dyDescent="0.3">
      <c r="A908" s="47"/>
      <c r="B908" s="24"/>
      <c r="C908" s="24"/>
      <c r="D908" s="26"/>
      <c r="E908" s="29"/>
      <c r="F908" s="29"/>
      <c r="G908" s="29"/>
      <c r="H908" s="28">
        <f t="shared" si="18"/>
        <v>0</v>
      </c>
      <c r="I908" s="28"/>
      <c r="J908" s="28"/>
      <c r="K908" s="29" t="str">
        <f>IFERROR(VLOOKUP(C908,LISTA.1!A$1:E$25,5,FALSE),"")</f>
        <v/>
      </c>
      <c r="L908" s="29" t="str">
        <f>IFERROR(VLOOKUP(C908,LISTA.1!A$2:E$26,4,FALSE),"")</f>
        <v/>
      </c>
      <c r="M908" s="29"/>
      <c r="N908" s="29"/>
      <c r="O908" s="49"/>
      <c r="P908" s="76"/>
    </row>
    <row r="909" spans="1:16" x14ac:dyDescent="0.3">
      <c r="A909" s="47"/>
      <c r="B909" s="24"/>
      <c r="C909" s="24"/>
      <c r="D909" s="26"/>
      <c r="E909" s="29"/>
      <c r="F909" s="29"/>
      <c r="G909" s="29"/>
      <c r="H909" s="28">
        <f t="shared" si="18"/>
        <v>0</v>
      </c>
      <c r="I909" s="28"/>
      <c r="J909" s="28"/>
      <c r="K909" s="29" t="str">
        <f>IFERROR(VLOOKUP(C909,LISTA.1!A$1:E$25,5,FALSE),"")</f>
        <v/>
      </c>
      <c r="L909" s="29" t="str">
        <f>IFERROR(VLOOKUP(C909,LISTA.1!A$2:E$26,4,FALSE),"")</f>
        <v/>
      </c>
      <c r="M909" s="29"/>
      <c r="N909" s="29"/>
      <c r="O909" s="49"/>
      <c r="P909" s="76"/>
    </row>
    <row r="910" spans="1:16" x14ac:dyDescent="0.3">
      <c r="A910" s="47"/>
      <c r="B910" s="24"/>
      <c r="C910" s="24"/>
      <c r="D910" s="26"/>
      <c r="E910" s="29"/>
      <c r="F910" s="29"/>
      <c r="G910" s="29"/>
      <c r="H910" s="28">
        <f t="shared" si="18"/>
        <v>0</v>
      </c>
      <c r="I910" s="28"/>
      <c r="J910" s="28"/>
      <c r="K910" s="29" t="str">
        <f>IFERROR(VLOOKUP(C910,LISTA.1!A$1:E$25,5,FALSE),"")</f>
        <v/>
      </c>
      <c r="L910" s="29" t="str">
        <f>IFERROR(VLOOKUP(C910,LISTA.1!A$2:E$26,4,FALSE),"")</f>
        <v/>
      </c>
      <c r="M910" s="29"/>
      <c r="N910" s="29"/>
      <c r="O910" s="49"/>
      <c r="P910" s="76"/>
    </row>
    <row r="911" spans="1:16" x14ac:dyDescent="0.3">
      <c r="A911" s="47"/>
      <c r="B911" s="24"/>
      <c r="C911" s="24"/>
      <c r="D911" s="26"/>
      <c r="E911" s="29"/>
      <c r="F911" s="29"/>
      <c r="G911" s="29"/>
      <c r="H911" s="28">
        <f t="shared" si="18"/>
        <v>0</v>
      </c>
      <c r="I911" s="28"/>
      <c r="J911" s="28"/>
      <c r="K911" s="29" t="str">
        <f>IFERROR(VLOOKUP(C911,LISTA.1!A$1:E$25,5,FALSE),"")</f>
        <v/>
      </c>
      <c r="L911" s="29" t="str">
        <f>IFERROR(VLOOKUP(C911,LISTA.1!A$2:E$26,4,FALSE),"")</f>
        <v/>
      </c>
      <c r="M911" s="29"/>
      <c r="N911" s="29"/>
      <c r="O911" s="49"/>
      <c r="P911" s="76"/>
    </row>
    <row r="912" spans="1:16" x14ac:dyDescent="0.3">
      <c r="A912" s="47"/>
      <c r="B912" s="24"/>
      <c r="C912" s="24"/>
      <c r="D912" s="26"/>
      <c r="E912" s="29"/>
      <c r="F912" s="29"/>
      <c r="G912" s="29"/>
      <c r="H912" s="28">
        <f t="shared" si="18"/>
        <v>0</v>
      </c>
      <c r="I912" s="28"/>
      <c r="J912" s="28"/>
      <c r="K912" s="29" t="str">
        <f>IFERROR(VLOOKUP(C912,LISTA.1!A$1:E$25,5,FALSE),"")</f>
        <v/>
      </c>
      <c r="L912" s="29" t="str">
        <f>IFERROR(VLOOKUP(C912,LISTA.1!A$2:E$26,4,FALSE),"")</f>
        <v/>
      </c>
      <c r="M912" s="29"/>
      <c r="N912" s="29"/>
      <c r="O912" s="49"/>
      <c r="P912" s="76"/>
    </row>
    <row r="913" spans="1:16" x14ac:dyDescent="0.3">
      <c r="A913" s="47"/>
      <c r="B913" s="24"/>
      <c r="C913" s="24"/>
      <c r="D913" s="26"/>
      <c r="E913" s="29"/>
      <c r="F913" s="29"/>
      <c r="G913" s="29"/>
      <c r="H913" s="28">
        <f t="shared" si="18"/>
        <v>0</v>
      </c>
      <c r="I913" s="28"/>
      <c r="J913" s="28"/>
      <c r="K913" s="29" t="str">
        <f>IFERROR(VLOOKUP(C913,LISTA.1!A$1:E$25,5,FALSE),"")</f>
        <v/>
      </c>
      <c r="L913" s="29" t="str">
        <f>IFERROR(VLOOKUP(C913,LISTA.1!A$2:E$26,4,FALSE),"")</f>
        <v/>
      </c>
      <c r="M913" s="29"/>
      <c r="N913" s="29"/>
      <c r="O913" s="49"/>
      <c r="P913" s="76"/>
    </row>
    <row r="914" spans="1:16" x14ac:dyDescent="0.3">
      <c r="A914" s="47"/>
      <c r="B914" s="24"/>
      <c r="C914" s="24"/>
      <c r="D914" s="26"/>
      <c r="E914" s="29"/>
      <c r="F914" s="29"/>
      <c r="G914" s="29"/>
      <c r="H914" s="28">
        <f t="shared" si="18"/>
        <v>0</v>
      </c>
      <c r="I914" s="28"/>
      <c r="J914" s="28"/>
      <c r="K914" s="29" t="str">
        <f>IFERROR(VLOOKUP(C914,LISTA.1!A$1:E$25,5,FALSE),"")</f>
        <v/>
      </c>
      <c r="L914" s="29" t="str">
        <f>IFERROR(VLOOKUP(C914,LISTA.1!A$2:E$26,4,FALSE),"")</f>
        <v/>
      </c>
      <c r="M914" s="29"/>
      <c r="N914" s="29"/>
      <c r="O914" s="49"/>
      <c r="P914" s="76"/>
    </row>
    <row r="915" spans="1:16" x14ac:dyDescent="0.3">
      <c r="A915" s="47"/>
      <c r="B915" s="24"/>
      <c r="C915" s="24"/>
      <c r="D915" s="26"/>
      <c r="E915" s="29"/>
      <c r="F915" s="29"/>
      <c r="G915" s="29"/>
      <c r="H915" s="28">
        <f t="shared" si="18"/>
        <v>0</v>
      </c>
      <c r="I915" s="28"/>
      <c r="J915" s="28"/>
      <c r="K915" s="29" t="str">
        <f>IFERROR(VLOOKUP(C915,LISTA.1!A$1:E$25,5,FALSE),"")</f>
        <v/>
      </c>
      <c r="L915" s="29" t="str">
        <f>IFERROR(VLOOKUP(C915,LISTA.1!A$2:E$26,4,FALSE),"")</f>
        <v/>
      </c>
      <c r="M915" s="29"/>
      <c r="N915" s="29"/>
      <c r="O915" s="49"/>
      <c r="P915" s="76"/>
    </row>
    <row r="916" spans="1:16" x14ac:dyDescent="0.3">
      <c r="A916" s="47"/>
      <c r="B916" s="24"/>
      <c r="C916" s="24"/>
      <c r="D916" s="26"/>
      <c r="E916" s="29"/>
      <c r="F916" s="29"/>
      <c r="G916" s="29"/>
      <c r="H916" s="28">
        <f t="shared" si="18"/>
        <v>0</v>
      </c>
      <c r="I916" s="28"/>
      <c r="J916" s="28"/>
      <c r="K916" s="29"/>
      <c r="L916" s="29" t="str">
        <f>IFERROR(VLOOKUP(C916,LISTA.1!A$2:E$26,4,FALSE),"")</f>
        <v/>
      </c>
      <c r="M916" s="29"/>
      <c r="N916" s="29"/>
      <c r="O916" s="49"/>
      <c r="P916" s="76"/>
    </row>
    <row r="917" spans="1:16" x14ac:dyDescent="0.3">
      <c r="A917" s="47"/>
      <c r="B917" s="24"/>
      <c r="C917" s="24"/>
      <c r="D917" s="26"/>
      <c r="E917" s="29"/>
      <c r="F917" s="29"/>
      <c r="G917" s="29"/>
      <c r="H917" s="28">
        <f t="shared" si="18"/>
        <v>0</v>
      </c>
      <c r="I917" s="28"/>
      <c r="J917" s="28"/>
      <c r="K917" s="29"/>
      <c r="L917" s="29" t="str">
        <f>IFERROR(VLOOKUP(C917,LISTA.1!A$2:E$26,4,FALSE),"")</f>
        <v/>
      </c>
      <c r="M917" s="29"/>
      <c r="N917" s="29"/>
      <c r="O917" s="49"/>
      <c r="P917" s="76"/>
    </row>
    <row r="918" spans="1:16" x14ac:dyDescent="0.3">
      <c r="A918" s="47"/>
      <c r="B918" s="24"/>
      <c r="C918" s="24"/>
      <c r="D918" s="26"/>
      <c r="E918" s="29"/>
      <c r="F918" s="29"/>
      <c r="G918" s="29"/>
      <c r="H918" s="28">
        <f t="shared" si="18"/>
        <v>0</v>
      </c>
      <c r="I918" s="28"/>
      <c r="J918" s="28"/>
      <c r="K918" s="29"/>
      <c r="L918" s="29" t="str">
        <f>IFERROR(VLOOKUP(C918,LISTA.1!A$2:E$26,4,FALSE),"")</f>
        <v/>
      </c>
      <c r="M918" s="29"/>
      <c r="N918" s="29"/>
      <c r="O918" s="49"/>
      <c r="P918" s="76"/>
    </row>
    <row r="919" spans="1:16" x14ac:dyDescent="0.3">
      <c r="A919" s="47"/>
      <c r="B919" s="24"/>
      <c r="C919" s="24"/>
      <c r="D919" s="26"/>
      <c r="E919" s="29"/>
      <c r="F919" s="29"/>
      <c r="G919" s="29"/>
      <c r="H919" s="28">
        <f t="shared" si="18"/>
        <v>0</v>
      </c>
      <c r="I919" s="28"/>
      <c r="J919" s="28"/>
      <c r="K919" s="29"/>
      <c r="L919" s="29" t="str">
        <f>IFERROR(VLOOKUP(C919,LISTA.1!A$2:E$26,4,FALSE),"")</f>
        <v/>
      </c>
      <c r="M919" s="29"/>
      <c r="N919" s="29"/>
      <c r="O919" s="49"/>
      <c r="P919" s="76"/>
    </row>
    <row r="920" spans="1:16" x14ac:dyDescent="0.3">
      <c r="A920" s="47"/>
      <c r="B920" s="24"/>
      <c r="C920" s="24"/>
      <c r="D920" s="26"/>
      <c r="E920" s="29"/>
      <c r="F920" s="29"/>
      <c r="G920" s="29"/>
      <c r="H920" s="28">
        <f t="shared" si="18"/>
        <v>0</v>
      </c>
      <c r="I920" s="28"/>
      <c r="J920" s="28"/>
      <c r="K920" s="29"/>
      <c r="L920" s="29" t="str">
        <f>IFERROR(VLOOKUP(C920,LISTA.1!A$2:E$26,4,FALSE),"")</f>
        <v/>
      </c>
      <c r="M920" s="29"/>
      <c r="N920" s="29"/>
      <c r="O920" s="49"/>
      <c r="P920" s="76"/>
    </row>
    <row r="921" spans="1:16" x14ac:dyDescent="0.3">
      <c r="A921" s="47"/>
      <c r="B921" s="24"/>
      <c r="C921" s="24"/>
      <c r="D921" s="26"/>
      <c r="E921" s="29"/>
      <c r="F921" s="29"/>
      <c r="G921" s="29"/>
      <c r="H921" s="28">
        <f t="shared" si="18"/>
        <v>0</v>
      </c>
      <c r="I921" s="28"/>
      <c r="J921" s="28"/>
      <c r="K921" s="29"/>
      <c r="L921" s="29" t="str">
        <f>IFERROR(VLOOKUP(C921,LISTA.1!A$2:E$26,4,FALSE),"")</f>
        <v/>
      </c>
      <c r="M921" s="29"/>
      <c r="N921" s="29"/>
      <c r="O921" s="49"/>
      <c r="P921" s="76"/>
    </row>
    <row r="922" spans="1:16" x14ac:dyDescent="0.3">
      <c r="A922" s="47"/>
      <c r="B922" s="24"/>
      <c r="C922" s="24"/>
      <c r="D922" s="26"/>
      <c r="E922" s="29"/>
      <c r="F922" s="29"/>
      <c r="G922" s="29"/>
      <c r="H922" s="28">
        <f t="shared" si="18"/>
        <v>0</v>
      </c>
      <c r="I922" s="28"/>
      <c r="J922" s="28"/>
      <c r="K922" s="29"/>
      <c r="L922" s="29" t="str">
        <f>IFERROR(VLOOKUP(C922,LISTA.1!A$2:E$26,4,FALSE),"")</f>
        <v/>
      </c>
      <c r="M922" s="29"/>
      <c r="N922" s="29"/>
      <c r="O922" s="49"/>
      <c r="P922" s="76"/>
    </row>
    <row r="923" spans="1:16" x14ac:dyDescent="0.3">
      <c r="A923" s="47"/>
      <c r="B923" s="24"/>
      <c r="C923" s="24"/>
      <c r="D923" s="26"/>
      <c r="E923" s="29"/>
      <c r="F923" s="29"/>
      <c r="G923" s="29"/>
      <c r="H923" s="28">
        <f t="shared" si="18"/>
        <v>0</v>
      </c>
      <c r="I923" s="28"/>
      <c r="J923" s="28"/>
      <c r="K923" s="29"/>
      <c r="L923" s="29" t="str">
        <f>IFERROR(VLOOKUP(C923,LISTA.1!A$2:E$26,4,FALSE),"")</f>
        <v/>
      </c>
      <c r="M923" s="29"/>
      <c r="N923" s="29"/>
      <c r="O923" s="49"/>
      <c r="P923" s="76"/>
    </row>
    <row r="924" spans="1:16" x14ac:dyDescent="0.3">
      <c r="A924" s="47"/>
      <c r="B924" s="24"/>
      <c r="C924" s="24"/>
      <c r="D924" s="26"/>
      <c r="E924" s="29"/>
      <c r="F924" s="29"/>
      <c r="G924" s="29"/>
      <c r="H924" s="28">
        <f t="shared" si="18"/>
        <v>0</v>
      </c>
      <c r="I924" s="28"/>
      <c r="J924" s="28"/>
      <c r="K924" s="29"/>
      <c r="L924" s="29" t="str">
        <f>IFERROR(VLOOKUP(C924,LISTA.1!A$2:E$26,4,FALSE),"")</f>
        <v/>
      </c>
      <c r="M924" s="29"/>
      <c r="N924" s="29"/>
      <c r="O924" s="49"/>
      <c r="P924" s="76"/>
    </row>
    <row r="925" spans="1:16" x14ac:dyDescent="0.3">
      <c r="A925" s="47"/>
      <c r="B925" s="24"/>
      <c r="C925" s="24"/>
      <c r="D925" s="26"/>
      <c r="E925" s="29"/>
      <c r="F925" s="29"/>
      <c r="G925" s="29"/>
      <c r="H925" s="28">
        <f t="shared" si="18"/>
        <v>0</v>
      </c>
      <c r="I925" s="28"/>
      <c r="J925" s="28"/>
      <c r="K925" s="29"/>
      <c r="L925" s="29" t="str">
        <f>IFERROR(VLOOKUP(C925,LISTA.1!A$2:E$26,4,FALSE),"")</f>
        <v/>
      </c>
      <c r="M925" s="29"/>
      <c r="N925" s="29"/>
      <c r="O925" s="49"/>
      <c r="P925" s="76"/>
    </row>
    <row r="926" spans="1:16" x14ac:dyDescent="0.3">
      <c r="A926" s="47"/>
      <c r="B926" s="24"/>
      <c r="C926" s="24"/>
      <c r="D926" s="26"/>
      <c r="E926" s="29"/>
      <c r="F926" s="29"/>
      <c r="G926" s="29"/>
      <c r="H926" s="28">
        <f t="shared" si="18"/>
        <v>0</v>
      </c>
      <c r="I926" s="28"/>
      <c r="J926" s="28"/>
      <c r="K926" s="29"/>
      <c r="L926" s="29" t="str">
        <f>IFERROR(VLOOKUP(C926,LISTA.1!A$2:E$26,4,FALSE),"")</f>
        <v/>
      </c>
      <c r="M926" s="29"/>
      <c r="N926" s="29"/>
      <c r="O926" s="49"/>
      <c r="P926" s="76"/>
    </row>
    <row r="927" spans="1:16" x14ac:dyDescent="0.3">
      <c r="A927" s="47"/>
      <c r="B927" s="24"/>
      <c r="C927" s="24"/>
      <c r="D927" s="26"/>
      <c r="E927" s="29"/>
      <c r="F927" s="29"/>
      <c r="G927" s="29"/>
      <c r="H927" s="28">
        <f t="shared" si="18"/>
        <v>0</v>
      </c>
      <c r="I927" s="28"/>
      <c r="J927" s="28"/>
      <c r="K927" s="29"/>
      <c r="L927" s="29" t="str">
        <f>IFERROR(VLOOKUP(C927,LISTA.1!A$2:E$26,4,FALSE),"")</f>
        <v/>
      </c>
      <c r="M927" s="29"/>
      <c r="N927" s="29"/>
      <c r="O927" s="49"/>
      <c r="P927" s="76"/>
    </row>
    <row r="928" spans="1:16" x14ac:dyDescent="0.3">
      <c r="A928" s="47"/>
      <c r="B928" s="24"/>
      <c r="C928" s="24"/>
      <c r="D928" s="26"/>
      <c r="E928" s="29"/>
      <c r="F928" s="29"/>
      <c r="G928" s="29"/>
      <c r="H928" s="28">
        <f t="shared" si="18"/>
        <v>0</v>
      </c>
      <c r="I928" s="28"/>
      <c r="J928" s="28"/>
      <c r="K928" s="29"/>
      <c r="L928" s="29" t="str">
        <f>IFERROR(VLOOKUP(C928,LISTA.1!A$2:E$26,4,FALSE),"")</f>
        <v/>
      </c>
      <c r="M928" s="29"/>
      <c r="N928" s="29"/>
      <c r="O928" s="49"/>
      <c r="P928" s="76"/>
    </row>
    <row r="929" spans="1:16" x14ac:dyDescent="0.3">
      <c r="A929" s="47"/>
      <c r="B929" s="24"/>
      <c r="C929" s="24"/>
      <c r="D929" s="26"/>
      <c r="E929" s="29"/>
      <c r="F929" s="29"/>
      <c r="G929" s="29"/>
      <c r="H929" s="28">
        <f t="shared" si="18"/>
        <v>0</v>
      </c>
      <c r="I929" s="28"/>
      <c r="J929" s="28"/>
      <c r="K929" s="29"/>
      <c r="L929" s="29" t="str">
        <f>IFERROR(VLOOKUP(C929,LISTA.1!A$2:E$26,4,FALSE),"")</f>
        <v/>
      </c>
      <c r="M929" s="29"/>
      <c r="N929" s="29"/>
      <c r="O929" s="49"/>
      <c r="P929" s="76"/>
    </row>
    <row r="930" spans="1:16" x14ac:dyDescent="0.3">
      <c r="A930" s="47"/>
      <c r="B930" s="24"/>
      <c r="C930" s="24"/>
      <c r="D930" s="26"/>
      <c r="E930" s="29"/>
      <c r="F930" s="29"/>
      <c r="G930" s="29"/>
      <c r="H930" s="28">
        <f t="shared" si="18"/>
        <v>0</v>
      </c>
      <c r="I930" s="28"/>
      <c r="J930" s="28"/>
      <c r="K930" s="29"/>
      <c r="L930" s="29" t="str">
        <f>IFERROR(VLOOKUP(C930,LISTA.1!A$2:E$26,4,FALSE),"")</f>
        <v/>
      </c>
      <c r="M930" s="29"/>
      <c r="N930" s="29"/>
      <c r="O930" s="49"/>
      <c r="P930" s="76"/>
    </row>
    <row r="931" spans="1:16" x14ac:dyDescent="0.3">
      <c r="A931" s="47"/>
      <c r="B931" s="24"/>
      <c r="C931" s="24"/>
      <c r="D931" s="26"/>
      <c r="E931" s="29"/>
      <c r="F931" s="29"/>
      <c r="G931" s="29"/>
      <c r="H931" s="28">
        <f t="shared" si="18"/>
        <v>0</v>
      </c>
      <c r="I931" s="28"/>
      <c r="J931" s="28"/>
      <c r="K931" s="29"/>
      <c r="L931" s="29" t="str">
        <f>IFERROR(VLOOKUP(C931,LISTA.1!A$2:E$26,4,FALSE),"")</f>
        <v/>
      </c>
      <c r="M931" s="29"/>
      <c r="N931" s="29"/>
      <c r="O931" s="49"/>
      <c r="P931" s="76"/>
    </row>
    <row r="932" spans="1:16" x14ac:dyDescent="0.3">
      <c r="A932" s="47"/>
      <c r="B932" s="24"/>
      <c r="C932" s="24"/>
      <c r="D932" s="26"/>
      <c r="E932" s="29"/>
      <c r="F932" s="29"/>
      <c r="G932" s="29"/>
      <c r="H932" s="28">
        <f t="shared" si="18"/>
        <v>0</v>
      </c>
      <c r="I932" s="28"/>
      <c r="J932" s="28"/>
      <c r="K932" s="29"/>
      <c r="L932" s="29" t="str">
        <f>IFERROR(VLOOKUP(C932,LISTA.1!A$2:E$26,4,FALSE),"")</f>
        <v/>
      </c>
      <c r="M932" s="29"/>
      <c r="N932" s="29"/>
      <c r="O932" s="49"/>
      <c r="P932" s="76"/>
    </row>
    <row r="933" spans="1:16" x14ac:dyDescent="0.3">
      <c r="A933" s="47"/>
      <c r="B933" s="24"/>
      <c r="C933" s="24"/>
      <c r="D933" s="26"/>
      <c r="E933" s="29"/>
      <c r="F933" s="29"/>
      <c r="G933" s="29"/>
      <c r="H933" s="28">
        <f t="shared" si="18"/>
        <v>0</v>
      </c>
      <c r="I933" s="28"/>
      <c r="J933" s="28"/>
      <c r="K933" s="29"/>
      <c r="L933" s="29" t="str">
        <f>IFERROR(VLOOKUP(C933,LISTA.1!A$2:E$26,4,FALSE),"")</f>
        <v/>
      </c>
      <c r="M933" s="29"/>
      <c r="N933" s="29"/>
      <c r="O933" s="49"/>
      <c r="P933" s="76"/>
    </row>
    <row r="934" spans="1:16" x14ac:dyDescent="0.3">
      <c r="A934" s="47"/>
      <c r="B934" s="24"/>
      <c r="C934" s="24"/>
      <c r="D934" s="26"/>
      <c r="E934" s="29"/>
      <c r="F934" s="29"/>
      <c r="G934" s="29"/>
      <c r="H934" s="28">
        <f t="shared" si="18"/>
        <v>0</v>
      </c>
      <c r="I934" s="28"/>
      <c r="J934" s="28"/>
      <c r="K934" s="29"/>
      <c r="L934" s="29" t="str">
        <f>IFERROR(VLOOKUP(C934,LISTA.1!A$2:E$26,4,FALSE),"")</f>
        <v/>
      </c>
      <c r="M934" s="29"/>
      <c r="N934" s="29"/>
      <c r="O934" s="49"/>
      <c r="P934" s="76"/>
    </row>
    <row r="935" spans="1:16" x14ac:dyDescent="0.3">
      <c r="A935" s="47"/>
      <c r="B935" s="24"/>
      <c r="C935" s="24"/>
      <c r="D935" s="26"/>
      <c r="E935" s="29"/>
      <c r="F935" s="29"/>
      <c r="G935" s="29"/>
      <c r="H935" s="28">
        <f t="shared" si="18"/>
        <v>0</v>
      </c>
      <c r="I935" s="28"/>
      <c r="J935" s="28"/>
      <c r="K935" s="29"/>
      <c r="L935" s="29" t="str">
        <f>IFERROR(VLOOKUP(C935,LISTA.1!A$2:E$26,4,FALSE),"")</f>
        <v/>
      </c>
      <c r="M935" s="29"/>
      <c r="N935" s="29"/>
      <c r="O935" s="49"/>
      <c r="P935" s="76"/>
    </row>
    <row r="936" spans="1:16" x14ac:dyDescent="0.3">
      <c r="A936" s="47"/>
      <c r="B936" s="24"/>
      <c r="C936" s="24"/>
      <c r="D936" s="26"/>
      <c r="E936" s="29"/>
      <c r="F936" s="29"/>
      <c r="G936" s="29"/>
      <c r="H936" s="28">
        <f t="shared" si="18"/>
        <v>0</v>
      </c>
      <c r="I936" s="28"/>
      <c r="J936" s="28"/>
      <c r="K936" s="29"/>
      <c r="L936" s="29" t="str">
        <f>IFERROR(VLOOKUP(C936,LISTA.1!A$2:E$26,4,FALSE),"")</f>
        <v/>
      </c>
      <c r="M936" s="29"/>
      <c r="N936" s="29"/>
      <c r="O936" s="49"/>
      <c r="P936" s="76"/>
    </row>
    <row r="937" spans="1:16" x14ac:dyDescent="0.3">
      <c r="A937" s="47"/>
      <c r="B937" s="24"/>
      <c r="C937" s="24"/>
      <c r="D937" s="26"/>
      <c r="E937" s="29"/>
      <c r="F937" s="29"/>
      <c r="G937" s="29"/>
      <c r="H937" s="28">
        <f t="shared" si="18"/>
        <v>0</v>
      </c>
      <c r="I937" s="28"/>
      <c r="J937" s="28"/>
      <c r="K937" s="29"/>
      <c r="L937" s="29" t="str">
        <f>IFERROR(VLOOKUP(C937,LISTA.1!A$2:E$26,4,FALSE),"")</f>
        <v/>
      </c>
      <c r="M937" s="29"/>
      <c r="N937" s="29"/>
      <c r="O937" s="49"/>
      <c r="P937" s="76"/>
    </row>
    <row r="938" spans="1:16" x14ac:dyDescent="0.3">
      <c r="A938" s="47"/>
      <c r="B938" s="24"/>
      <c r="C938" s="24"/>
      <c r="D938" s="26"/>
      <c r="E938" s="29"/>
      <c r="F938" s="29"/>
      <c r="G938" s="29"/>
      <c r="H938" s="28">
        <f t="shared" si="18"/>
        <v>0</v>
      </c>
      <c r="I938" s="28"/>
      <c r="J938" s="28"/>
      <c r="K938" s="29"/>
      <c r="L938" s="29" t="str">
        <f>IFERROR(VLOOKUP(C938,LISTA.1!A$2:E$26,4,FALSE),"")</f>
        <v/>
      </c>
      <c r="M938" s="29"/>
      <c r="N938" s="29"/>
      <c r="O938" s="49"/>
      <c r="P938" s="76"/>
    </row>
    <row r="939" spans="1:16" x14ac:dyDescent="0.3">
      <c r="A939" s="47"/>
      <c r="B939" s="24"/>
      <c r="C939" s="24"/>
      <c r="D939" s="26"/>
      <c r="E939" s="29"/>
      <c r="F939" s="29"/>
      <c r="G939" s="29"/>
      <c r="H939" s="28">
        <f t="shared" si="18"/>
        <v>0</v>
      </c>
      <c r="I939" s="28"/>
      <c r="J939" s="28"/>
      <c r="K939" s="29"/>
      <c r="L939" s="29" t="str">
        <f>IFERROR(VLOOKUP(C939,LISTA.1!A$2:E$26,4,FALSE),"")</f>
        <v/>
      </c>
      <c r="M939" s="29"/>
      <c r="N939" s="29"/>
      <c r="O939" s="49"/>
      <c r="P939" s="76"/>
    </row>
    <row r="940" spans="1:16" x14ac:dyDescent="0.3">
      <c r="A940" s="47"/>
      <c r="B940" s="24"/>
      <c r="C940" s="24"/>
      <c r="D940" s="26"/>
      <c r="E940" s="29"/>
      <c r="F940" s="29"/>
      <c r="G940" s="29"/>
      <c r="H940" s="28">
        <f t="shared" si="18"/>
        <v>0</v>
      </c>
      <c r="I940" s="28"/>
      <c r="J940" s="28"/>
      <c r="K940" s="29"/>
      <c r="L940" s="29" t="str">
        <f>IFERROR(VLOOKUP(C940,LISTA.1!A$2:E$26,4,FALSE),"")</f>
        <v/>
      </c>
      <c r="M940" s="29"/>
      <c r="N940" s="29"/>
      <c r="O940" s="49"/>
      <c r="P940" s="76"/>
    </row>
    <row r="941" spans="1:16" x14ac:dyDescent="0.3">
      <c r="A941" s="47"/>
      <c r="B941" s="24"/>
      <c r="C941" s="24"/>
      <c r="D941" s="26"/>
      <c r="E941" s="29"/>
      <c r="F941" s="29"/>
      <c r="G941" s="29"/>
      <c r="H941" s="28">
        <f t="shared" si="18"/>
        <v>0</v>
      </c>
      <c r="I941" s="28"/>
      <c r="J941" s="28"/>
      <c r="K941" s="29"/>
      <c r="L941" s="29" t="str">
        <f>IFERROR(VLOOKUP(C941,LISTA.1!A$2:E$26,4,FALSE),"")</f>
        <v/>
      </c>
      <c r="M941" s="29"/>
      <c r="N941" s="29"/>
      <c r="O941" s="49"/>
      <c r="P941" s="76"/>
    </row>
    <row r="942" spans="1:16" x14ac:dyDescent="0.3">
      <c r="A942" s="47"/>
      <c r="B942" s="24"/>
      <c r="C942" s="24"/>
      <c r="D942" s="26"/>
      <c r="E942" s="29"/>
      <c r="F942" s="29"/>
      <c r="G942" s="29"/>
      <c r="H942" s="28">
        <f t="shared" si="18"/>
        <v>0</v>
      </c>
      <c r="I942" s="28"/>
      <c r="J942" s="28"/>
      <c r="K942" s="29"/>
      <c r="L942" s="29" t="str">
        <f>IFERROR(VLOOKUP(C942,LISTA.1!A$2:E$26,4,FALSE),"")</f>
        <v/>
      </c>
      <c r="M942" s="29"/>
      <c r="N942" s="29"/>
      <c r="O942" s="49"/>
      <c r="P942" s="76"/>
    </row>
    <row r="943" spans="1:16" x14ac:dyDescent="0.3">
      <c r="A943" s="47"/>
      <c r="B943" s="24"/>
      <c r="C943" s="24"/>
      <c r="D943" s="26"/>
      <c r="E943" s="29"/>
      <c r="F943" s="29"/>
      <c r="G943" s="29"/>
      <c r="H943" s="28">
        <f t="shared" si="18"/>
        <v>0</v>
      </c>
      <c r="I943" s="28"/>
      <c r="J943" s="28"/>
      <c r="K943" s="29"/>
      <c r="L943" s="29" t="str">
        <f>IFERROR(VLOOKUP(C943,LISTA.1!A$2:E$26,4,FALSE),"")</f>
        <v/>
      </c>
      <c r="M943" s="29"/>
      <c r="N943" s="29"/>
      <c r="O943" s="49"/>
      <c r="P943" s="76"/>
    </row>
    <row r="944" spans="1:16" x14ac:dyDescent="0.3">
      <c r="A944" s="47"/>
      <c r="B944" s="24"/>
      <c r="C944" s="24"/>
      <c r="D944" s="26"/>
      <c r="E944" s="29"/>
      <c r="F944" s="29"/>
      <c r="G944" s="29"/>
      <c r="H944" s="28">
        <f t="shared" si="18"/>
        <v>0</v>
      </c>
      <c r="I944" s="28"/>
      <c r="J944" s="28"/>
      <c r="K944" s="29"/>
      <c r="L944" s="29" t="str">
        <f>IFERROR(VLOOKUP(C944,LISTA.1!A$2:E$26,4,FALSE),"")</f>
        <v/>
      </c>
      <c r="M944" s="29"/>
      <c r="N944" s="29"/>
      <c r="O944" s="49"/>
      <c r="P944" s="76"/>
    </row>
    <row r="945" spans="1:16" x14ac:dyDescent="0.3">
      <c r="A945" s="47"/>
      <c r="B945" s="24"/>
      <c r="C945" s="24"/>
      <c r="D945" s="26"/>
      <c r="E945" s="29"/>
      <c r="F945" s="29"/>
      <c r="G945" s="29"/>
      <c r="H945" s="28">
        <f t="shared" si="18"/>
        <v>0</v>
      </c>
      <c r="I945" s="28"/>
      <c r="J945" s="28"/>
      <c r="K945" s="29"/>
      <c r="L945" s="29" t="str">
        <f>IFERROR(VLOOKUP(C945,LISTA.1!A$2:E$26,4,FALSE),"")</f>
        <v/>
      </c>
      <c r="M945" s="29"/>
      <c r="N945" s="29"/>
      <c r="O945" s="49"/>
      <c r="P945" s="76"/>
    </row>
    <row r="946" spans="1:16" x14ac:dyDescent="0.3">
      <c r="A946" s="47"/>
      <c r="B946" s="24"/>
      <c r="C946" s="24"/>
      <c r="D946" s="26"/>
      <c r="E946" s="29"/>
      <c r="F946" s="29"/>
      <c r="G946" s="29"/>
      <c r="H946" s="28">
        <f t="shared" si="18"/>
        <v>0</v>
      </c>
      <c r="I946" s="28"/>
      <c r="J946" s="28"/>
      <c r="K946" s="29"/>
      <c r="L946" s="29" t="str">
        <f>IFERROR(VLOOKUP(C946,LISTA.1!A$2:E$26,4,FALSE),"")</f>
        <v/>
      </c>
      <c r="M946" s="29"/>
      <c r="N946" s="29"/>
      <c r="O946" s="49"/>
      <c r="P946" s="76"/>
    </row>
    <row r="947" spans="1:16" x14ac:dyDescent="0.3">
      <c r="A947" s="47"/>
      <c r="B947" s="24"/>
      <c r="C947" s="24"/>
      <c r="D947" s="26"/>
      <c r="E947" s="29"/>
      <c r="F947" s="29"/>
      <c r="G947" s="29"/>
      <c r="H947" s="28">
        <f t="shared" si="18"/>
        <v>0</v>
      </c>
      <c r="I947" s="28"/>
      <c r="J947" s="28"/>
      <c r="K947" s="29"/>
      <c r="L947" s="29" t="str">
        <f>IFERROR(VLOOKUP(C947,LISTA.1!A$2:E$26,4,FALSE),"")</f>
        <v/>
      </c>
      <c r="M947" s="29"/>
      <c r="N947" s="29"/>
      <c r="O947" s="49"/>
      <c r="P947" s="76"/>
    </row>
    <row r="948" spans="1:16" x14ac:dyDescent="0.3">
      <c r="A948" s="47"/>
      <c r="B948" s="24"/>
      <c r="C948" s="24"/>
      <c r="D948" s="26"/>
      <c r="E948" s="29"/>
      <c r="F948" s="29"/>
      <c r="G948" s="29"/>
      <c r="H948" s="28">
        <f t="shared" si="18"/>
        <v>0</v>
      </c>
      <c r="I948" s="28"/>
      <c r="J948" s="28"/>
      <c r="K948" s="29"/>
      <c r="L948" s="29" t="str">
        <f>IFERROR(VLOOKUP(C948,LISTA.1!A$2:E$26,4,FALSE),"")</f>
        <v/>
      </c>
      <c r="M948" s="29"/>
      <c r="N948" s="29"/>
      <c r="O948" s="49"/>
      <c r="P948" s="76"/>
    </row>
    <row r="949" spans="1:16" x14ac:dyDescent="0.3">
      <c r="A949" s="47"/>
      <c r="B949" s="24"/>
      <c r="C949" s="24"/>
      <c r="D949" s="26"/>
      <c r="E949" s="29"/>
      <c r="F949" s="29"/>
      <c r="G949" s="29"/>
      <c r="H949" s="28">
        <f t="shared" si="18"/>
        <v>0</v>
      </c>
      <c r="I949" s="28"/>
      <c r="J949" s="28"/>
      <c r="K949" s="29"/>
      <c r="L949" s="29" t="str">
        <f>IFERROR(VLOOKUP(C949,LISTA.1!A$2:E$26,4,FALSE),"")</f>
        <v/>
      </c>
      <c r="M949" s="29"/>
      <c r="N949" s="29"/>
      <c r="O949" s="49"/>
      <c r="P949" s="76"/>
    </row>
    <row r="950" spans="1:16" x14ac:dyDescent="0.3">
      <c r="A950" s="47"/>
      <c r="B950" s="24"/>
      <c r="C950" s="24"/>
      <c r="D950" s="26"/>
      <c r="E950" s="29"/>
      <c r="F950" s="29"/>
      <c r="G950" s="29"/>
      <c r="H950" s="28">
        <f t="shared" si="18"/>
        <v>0</v>
      </c>
      <c r="I950" s="28"/>
      <c r="J950" s="28"/>
      <c r="K950" s="29"/>
      <c r="L950" s="29" t="str">
        <f>IFERROR(VLOOKUP(C950,LISTA.1!A$2:E$26,4,FALSE),"")</f>
        <v/>
      </c>
      <c r="M950" s="29"/>
      <c r="N950" s="29"/>
      <c r="O950" s="49"/>
      <c r="P950" s="76"/>
    </row>
    <row r="951" spans="1:16" x14ac:dyDescent="0.3">
      <c r="A951" s="47"/>
      <c r="B951" s="24"/>
      <c r="C951" s="24"/>
      <c r="D951" s="26"/>
      <c r="E951" s="29"/>
      <c r="F951" s="29"/>
      <c r="G951" s="29"/>
      <c r="H951" s="28">
        <f t="shared" si="18"/>
        <v>0</v>
      </c>
      <c r="I951" s="28"/>
      <c r="J951" s="28"/>
      <c r="K951" s="29"/>
      <c r="L951" s="29" t="str">
        <f>IFERROR(VLOOKUP(C951,LISTA.1!A$2:E$26,4,FALSE),"")</f>
        <v/>
      </c>
      <c r="M951" s="29"/>
      <c r="N951" s="29"/>
      <c r="O951" s="49"/>
      <c r="P951" s="76"/>
    </row>
    <row r="952" spans="1:16" x14ac:dyDescent="0.3">
      <c r="A952" s="47"/>
      <c r="B952" s="24"/>
      <c r="C952" s="24"/>
      <c r="D952" s="26"/>
      <c r="E952" s="29"/>
      <c r="F952" s="29"/>
      <c r="G952" s="29"/>
      <c r="H952" s="28">
        <f t="shared" si="18"/>
        <v>0</v>
      </c>
      <c r="I952" s="28"/>
      <c r="J952" s="28"/>
      <c r="K952" s="29"/>
      <c r="L952" s="29" t="str">
        <f>IFERROR(VLOOKUP(C952,LISTA.1!A$2:E$26,4,FALSE),"")</f>
        <v/>
      </c>
      <c r="M952" s="29"/>
      <c r="N952" s="29"/>
      <c r="O952" s="49"/>
      <c r="P952" s="76"/>
    </row>
    <row r="953" spans="1:16" x14ac:dyDescent="0.3">
      <c r="A953" s="47"/>
      <c r="B953" s="24"/>
      <c r="C953" s="24"/>
      <c r="D953" s="26"/>
      <c r="E953" s="29"/>
      <c r="F953" s="29"/>
      <c r="G953" s="29"/>
      <c r="H953" s="28">
        <f t="shared" si="18"/>
        <v>0</v>
      </c>
      <c r="I953" s="28"/>
      <c r="J953" s="28"/>
      <c r="K953" s="29"/>
      <c r="L953" s="29" t="str">
        <f>IFERROR(VLOOKUP(C953,LISTA.1!A$2:E$26,4,FALSE),"")</f>
        <v/>
      </c>
      <c r="M953" s="29"/>
      <c r="N953" s="29"/>
      <c r="O953" s="49"/>
      <c r="P953" s="76"/>
    </row>
    <row r="954" spans="1:16" x14ac:dyDescent="0.3">
      <c r="A954" s="47"/>
      <c r="B954" s="24"/>
      <c r="C954" s="24"/>
      <c r="D954" s="26"/>
      <c r="E954" s="29"/>
      <c r="F954" s="29"/>
      <c r="G954" s="29"/>
      <c r="H954" s="28">
        <f t="shared" si="18"/>
        <v>0</v>
      </c>
      <c r="I954" s="28"/>
      <c r="J954" s="28"/>
      <c r="K954" s="29"/>
      <c r="L954" s="29" t="str">
        <f>IFERROR(VLOOKUP(C954,LISTA.1!A$2:E$26,4,FALSE),"")</f>
        <v/>
      </c>
      <c r="M954" s="29"/>
      <c r="N954" s="29"/>
      <c r="O954" s="49"/>
      <c r="P954" s="76"/>
    </row>
    <row r="955" spans="1:16" x14ac:dyDescent="0.3">
      <c r="A955" s="47"/>
      <c r="B955" s="24"/>
      <c r="C955" s="24"/>
      <c r="D955" s="26"/>
      <c r="E955" s="29"/>
      <c r="F955" s="29"/>
      <c r="G955" s="29"/>
      <c r="H955" s="28">
        <f t="shared" si="18"/>
        <v>0</v>
      </c>
      <c r="I955" s="28"/>
      <c r="J955" s="28"/>
      <c r="K955" s="29"/>
      <c r="L955" s="29" t="str">
        <f>IFERROR(VLOOKUP(C955,LISTA.1!A$2:E$26,4,FALSE),"")</f>
        <v/>
      </c>
      <c r="M955" s="29"/>
      <c r="N955" s="29"/>
      <c r="O955" s="49"/>
      <c r="P955" s="76"/>
    </row>
    <row r="956" spans="1:16" x14ac:dyDescent="0.3">
      <c r="A956" s="47"/>
      <c r="B956" s="24"/>
      <c r="C956" s="24"/>
      <c r="D956" s="26"/>
      <c r="E956" s="29"/>
      <c r="F956" s="29"/>
      <c r="G956" s="29"/>
      <c r="H956" s="28">
        <f t="shared" si="18"/>
        <v>0</v>
      </c>
      <c r="I956" s="28"/>
      <c r="J956" s="28"/>
      <c r="K956" s="29"/>
      <c r="L956" s="29" t="str">
        <f>IFERROR(VLOOKUP(C956,LISTA.1!A$2:E$26,4,FALSE),"")</f>
        <v/>
      </c>
      <c r="M956" s="29"/>
      <c r="N956" s="29"/>
      <c r="O956" s="49"/>
      <c r="P956" s="76"/>
    </row>
    <row r="957" spans="1:16" x14ac:dyDescent="0.3">
      <c r="A957" s="47"/>
      <c r="B957" s="24"/>
      <c r="C957" s="24"/>
      <c r="D957" s="26"/>
      <c r="E957" s="29"/>
      <c r="F957" s="29"/>
      <c r="G957" s="29"/>
      <c r="H957" s="28">
        <f t="shared" si="18"/>
        <v>0</v>
      </c>
      <c r="I957" s="28"/>
      <c r="J957" s="28"/>
      <c r="K957" s="29"/>
      <c r="L957" s="29" t="str">
        <f>IFERROR(VLOOKUP(C957,LISTA.1!A$2:E$26,4,FALSE),"")</f>
        <v/>
      </c>
      <c r="M957" s="29"/>
      <c r="N957" s="29"/>
      <c r="O957" s="49"/>
      <c r="P957" s="76"/>
    </row>
    <row r="958" spans="1:16" x14ac:dyDescent="0.3">
      <c r="A958" s="47"/>
      <c r="B958" s="24"/>
      <c r="C958" s="24"/>
      <c r="D958" s="26"/>
      <c r="E958" s="29"/>
      <c r="F958" s="29"/>
      <c r="G958" s="29"/>
      <c r="H958" s="28">
        <f t="shared" si="18"/>
        <v>0</v>
      </c>
      <c r="I958" s="28"/>
      <c r="J958" s="28"/>
      <c r="K958" s="29"/>
      <c r="L958" s="29" t="str">
        <f>IFERROR(VLOOKUP(C958,LISTA.1!A$2:E$26,4,FALSE),"")</f>
        <v/>
      </c>
      <c r="M958" s="29"/>
      <c r="N958" s="29"/>
      <c r="O958" s="49"/>
      <c r="P958" s="76"/>
    </row>
    <row r="959" spans="1:16" x14ac:dyDescent="0.3">
      <c r="A959" s="47"/>
      <c r="B959" s="24"/>
      <c r="C959" s="24"/>
      <c r="D959" s="26"/>
      <c r="E959" s="29"/>
      <c r="F959" s="29"/>
      <c r="G959" s="29"/>
      <c r="H959" s="28">
        <f t="shared" si="18"/>
        <v>0</v>
      </c>
      <c r="I959" s="28"/>
      <c r="J959" s="28"/>
      <c r="K959" s="29"/>
      <c r="L959" s="29" t="str">
        <f>IFERROR(VLOOKUP(C959,LISTA.1!A$2:E$26,4,FALSE),"")</f>
        <v/>
      </c>
      <c r="M959" s="29"/>
      <c r="N959" s="29"/>
      <c r="O959" s="49"/>
      <c r="P959" s="76"/>
    </row>
    <row r="960" spans="1:16" x14ac:dyDescent="0.3">
      <c r="A960" s="47"/>
      <c r="B960" s="24"/>
      <c r="C960" s="24"/>
      <c r="D960" s="26"/>
      <c r="E960" s="29"/>
      <c r="F960" s="29"/>
      <c r="G960" s="29"/>
      <c r="H960" s="28">
        <f t="shared" si="18"/>
        <v>0</v>
      </c>
      <c r="I960" s="28"/>
      <c r="J960" s="28"/>
      <c r="K960" s="29"/>
      <c r="L960" s="29" t="str">
        <f>IFERROR(VLOOKUP(C960,LISTA.1!A$2:E$26,4,FALSE),"")</f>
        <v/>
      </c>
      <c r="M960" s="29"/>
      <c r="N960" s="29"/>
      <c r="O960" s="49"/>
      <c r="P960" s="76"/>
    </row>
    <row r="961" spans="1:16" x14ac:dyDescent="0.3">
      <c r="A961" s="47"/>
      <c r="B961" s="24"/>
      <c r="C961" s="24"/>
      <c r="D961" s="26"/>
      <c r="E961" s="29"/>
      <c r="F961" s="29"/>
      <c r="G961" s="29"/>
      <c r="H961" s="28">
        <f t="shared" si="18"/>
        <v>0</v>
      </c>
      <c r="I961" s="28"/>
      <c r="J961" s="28"/>
      <c r="K961" s="29"/>
      <c r="L961" s="29" t="str">
        <f>IFERROR(VLOOKUP(C961,LISTA.1!A$2:E$26,4,FALSE),"")</f>
        <v/>
      </c>
      <c r="M961" s="29"/>
      <c r="N961" s="29"/>
      <c r="O961" s="49"/>
      <c r="P961" s="76"/>
    </row>
    <row r="962" spans="1:16" x14ac:dyDescent="0.3">
      <c r="A962" s="47"/>
      <c r="B962" s="24"/>
      <c r="C962" s="24"/>
      <c r="D962" s="26"/>
      <c r="E962" s="29"/>
      <c r="F962" s="29"/>
      <c r="G962" s="29"/>
      <c r="H962" s="28">
        <f t="shared" si="18"/>
        <v>0</v>
      </c>
      <c r="I962" s="28"/>
      <c r="J962" s="28"/>
      <c r="K962" s="29"/>
      <c r="L962" s="29" t="str">
        <f>IFERROR(VLOOKUP(C962,LISTA.1!A$2:E$26,4,FALSE),"")</f>
        <v/>
      </c>
      <c r="M962" s="29"/>
      <c r="N962" s="29"/>
      <c r="O962" s="49"/>
      <c r="P962" s="76"/>
    </row>
    <row r="963" spans="1:16" x14ac:dyDescent="0.3">
      <c r="A963" s="47"/>
      <c r="B963" s="24"/>
      <c r="C963" s="24"/>
      <c r="D963" s="26"/>
      <c r="E963" s="29"/>
      <c r="F963" s="29"/>
      <c r="G963" s="29"/>
      <c r="H963" s="28">
        <f t="shared" si="18"/>
        <v>0</v>
      </c>
      <c r="I963" s="28"/>
      <c r="J963" s="28"/>
      <c r="K963" s="29"/>
      <c r="L963" s="29" t="str">
        <f>IFERROR(VLOOKUP(C963,LISTA.1!A$2:E$26,4,FALSE),"")</f>
        <v/>
      </c>
      <c r="M963" s="29"/>
      <c r="N963" s="29"/>
      <c r="O963" s="49"/>
      <c r="P963" s="76"/>
    </row>
    <row r="964" spans="1:16" x14ac:dyDescent="0.3">
      <c r="A964" s="47"/>
      <c r="B964" s="24"/>
      <c r="C964" s="24"/>
      <c r="D964" s="26"/>
      <c r="E964" s="29"/>
      <c r="F964" s="29"/>
      <c r="G964" s="29"/>
      <c r="H964" s="28">
        <f t="shared" si="18"/>
        <v>0</v>
      </c>
      <c r="I964" s="28"/>
      <c r="J964" s="28"/>
      <c r="K964" s="29"/>
      <c r="L964" s="29" t="str">
        <f>IFERROR(VLOOKUP(C964,LISTA.1!A$2:E$26,4,FALSE),"")</f>
        <v/>
      </c>
      <c r="M964" s="29"/>
      <c r="N964" s="29"/>
      <c r="O964" s="49"/>
      <c r="P964" s="76"/>
    </row>
    <row r="965" spans="1:16" x14ac:dyDescent="0.3">
      <c r="A965" s="47"/>
      <c r="B965" s="24"/>
      <c r="C965" s="24"/>
      <c r="D965" s="26"/>
      <c r="E965" s="29"/>
      <c r="F965" s="29"/>
      <c r="G965" s="29"/>
      <c r="H965" s="28">
        <f t="shared" si="18"/>
        <v>0</v>
      </c>
      <c r="I965" s="28"/>
      <c r="J965" s="28"/>
      <c r="K965" s="29"/>
      <c r="L965" s="29" t="str">
        <f>IFERROR(VLOOKUP(C965,LISTA.1!A$2:E$26,4,FALSE),"")</f>
        <v/>
      </c>
      <c r="M965" s="29"/>
      <c r="N965" s="29"/>
      <c r="O965" s="49"/>
      <c r="P965" s="76"/>
    </row>
    <row r="966" spans="1:16" x14ac:dyDescent="0.3">
      <c r="A966" s="47"/>
      <c r="B966" s="24"/>
      <c r="C966" s="24"/>
      <c r="D966" s="26"/>
      <c r="E966" s="29"/>
      <c r="F966" s="29"/>
      <c r="G966" s="29"/>
      <c r="H966" s="28">
        <f t="shared" ref="H966:H1029" si="19">G966/3.785</f>
        <v>0</v>
      </c>
      <c r="I966" s="28"/>
      <c r="J966" s="28"/>
      <c r="K966" s="29"/>
      <c r="L966" s="29" t="str">
        <f>IFERROR(VLOOKUP(C966,LISTA.1!A$2:E$26,4,FALSE),"")</f>
        <v/>
      </c>
      <c r="M966" s="29"/>
      <c r="N966" s="29"/>
      <c r="O966" s="49"/>
      <c r="P966" s="76"/>
    </row>
    <row r="967" spans="1:16" x14ac:dyDescent="0.3">
      <c r="A967" s="47"/>
      <c r="B967" s="24"/>
      <c r="C967" s="24"/>
      <c r="D967" s="26"/>
      <c r="E967" s="29"/>
      <c r="F967" s="29"/>
      <c r="G967" s="29"/>
      <c r="H967" s="28">
        <f t="shared" si="19"/>
        <v>0</v>
      </c>
      <c r="I967" s="28"/>
      <c r="J967" s="28"/>
      <c r="K967" s="29"/>
      <c r="L967" s="29" t="str">
        <f>IFERROR(VLOOKUP(C967,LISTA.1!A$2:E$26,4,FALSE),"")</f>
        <v/>
      </c>
      <c r="M967" s="29"/>
      <c r="N967" s="29"/>
      <c r="O967" s="49"/>
      <c r="P967" s="76"/>
    </row>
    <row r="968" spans="1:16" x14ac:dyDescent="0.3">
      <c r="A968" s="47"/>
      <c r="B968" s="24"/>
      <c r="C968" s="24"/>
      <c r="D968" s="26"/>
      <c r="E968" s="29"/>
      <c r="F968" s="29"/>
      <c r="G968" s="29"/>
      <c r="H968" s="28">
        <f t="shared" si="19"/>
        <v>0</v>
      </c>
      <c r="I968" s="28"/>
      <c r="J968" s="28"/>
      <c r="K968" s="29"/>
      <c r="L968" s="29" t="str">
        <f>IFERROR(VLOOKUP(C968,LISTA.1!A$2:E$26,4,FALSE),"")</f>
        <v/>
      </c>
      <c r="M968" s="29"/>
      <c r="N968" s="29"/>
      <c r="O968" s="49"/>
      <c r="P968" s="76"/>
    </row>
    <row r="969" spans="1:16" x14ac:dyDescent="0.3">
      <c r="A969" s="47"/>
      <c r="B969" s="24"/>
      <c r="C969" s="24"/>
      <c r="D969" s="26"/>
      <c r="E969" s="29"/>
      <c r="F969" s="29"/>
      <c r="G969" s="29"/>
      <c r="H969" s="28">
        <f t="shared" si="19"/>
        <v>0</v>
      </c>
      <c r="I969" s="28"/>
      <c r="J969" s="28"/>
      <c r="K969" s="29"/>
      <c r="L969" s="29" t="str">
        <f>IFERROR(VLOOKUP(C969,LISTA.1!A$2:E$26,4,FALSE),"")</f>
        <v/>
      </c>
      <c r="M969" s="29"/>
      <c r="N969" s="29"/>
      <c r="O969" s="49"/>
      <c r="P969" s="76"/>
    </row>
    <row r="970" spans="1:16" x14ac:dyDescent="0.3">
      <c r="A970" s="47"/>
      <c r="B970" s="24"/>
      <c r="C970" s="24"/>
      <c r="D970" s="26"/>
      <c r="E970" s="29"/>
      <c r="F970" s="29"/>
      <c r="G970" s="29"/>
      <c r="H970" s="28">
        <f t="shared" si="19"/>
        <v>0</v>
      </c>
      <c r="I970" s="28"/>
      <c r="J970" s="28"/>
      <c r="K970" s="29"/>
      <c r="L970" s="29" t="str">
        <f>IFERROR(VLOOKUP(C970,LISTA.1!A$2:E$26,4,FALSE),"")</f>
        <v/>
      </c>
      <c r="M970" s="29"/>
      <c r="N970" s="29"/>
      <c r="O970" s="49"/>
      <c r="P970" s="76"/>
    </row>
    <row r="971" spans="1:16" x14ac:dyDescent="0.3">
      <c r="A971" s="47"/>
      <c r="B971" s="24"/>
      <c r="C971" s="24"/>
      <c r="D971" s="26"/>
      <c r="E971" s="29"/>
      <c r="F971" s="29"/>
      <c r="G971" s="29"/>
      <c r="H971" s="28">
        <f t="shared" si="19"/>
        <v>0</v>
      </c>
      <c r="I971" s="28"/>
      <c r="J971" s="28"/>
      <c r="K971" s="29"/>
      <c r="L971" s="29" t="str">
        <f>IFERROR(VLOOKUP(C971,LISTA.1!A$2:E$26,4,FALSE),"")</f>
        <v/>
      </c>
      <c r="M971" s="29"/>
      <c r="N971" s="29"/>
      <c r="O971" s="49"/>
      <c r="P971" s="76"/>
    </row>
    <row r="972" spans="1:16" x14ac:dyDescent="0.3">
      <c r="A972" s="47"/>
      <c r="B972" s="24"/>
      <c r="C972" s="24"/>
      <c r="D972" s="26"/>
      <c r="E972" s="29"/>
      <c r="F972" s="29"/>
      <c r="G972" s="29"/>
      <c r="H972" s="28">
        <f t="shared" si="19"/>
        <v>0</v>
      </c>
      <c r="I972" s="28"/>
      <c r="J972" s="28"/>
      <c r="K972" s="29"/>
      <c r="L972" s="29" t="str">
        <f>IFERROR(VLOOKUP(C972,LISTA.1!A$2:E$26,4,FALSE),"")</f>
        <v/>
      </c>
      <c r="M972" s="29"/>
      <c r="N972" s="29"/>
      <c r="O972" s="49"/>
      <c r="P972" s="76"/>
    </row>
    <row r="973" spans="1:16" x14ac:dyDescent="0.3">
      <c r="A973" s="47"/>
      <c r="B973" s="24"/>
      <c r="C973" s="24"/>
      <c r="D973" s="26"/>
      <c r="E973" s="29"/>
      <c r="F973" s="29"/>
      <c r="G973" s="29"/>
      <c r="H973" s="28">
        <f t="shared" si="19"/>
        <v>0</v>
      </c>
      <c r="I973" s="28"/>
      <c r="J973" s="28"/>
      <c r="K973" s="29"/>
      <c r="L973" s="29" t="str">
        <f>IFERROR(VLOOKUP(C973,LISTA.1!A$2:E$26,4,FALSE),"")</f>
        <v/>
      </c>
      <c r="M973" s="29"/>
      <c r="N973" s="29"/>
      <c r="O973" s="49"/>
      <c r="P973" s="76"/>
    </row>
    <row r="974" spans="1:16" x14ac:dyDescent="0.3">
      <c r="A974" s="47"/>
      <c r="B974" s="24"/>
      <c r="C974" s="24"/>
      <c r="D974" s="26"/>
      <c r="E974" s="29"/>
      <c r="F974" s="29"/>
      <c r="G974" s="29"/>
      <c r="H974" s="28">
        <f t="shared" si="19"/>
        <v>0</v>
      </c>
      <c r="I974" s="28"/>
      <c r="J974" s="28"/>
      <c r="K974" s="29"/>
      <c r="L974" s="29" t="str">
        <f>IFERROR(VLOOKUP(C974,LISTA.1!A$2:E$26,4,FALSE),"")</f>
        <v/>
      </c>
      <c r="M974" s="29"/>
      <c r="N974" s="29"/>
      <c r="O974" s="49"/>
      <c r="P974" s="76"/>
    </row>
    <row r="975" spans="1:16" x14ac:dyDescent="0.3">
      <c r="A975" s="47"/>
      <c r="B975" s="24"/>
      <c r="C975" s="24"/>
      <c r="D975" s="26"/>
      <c r="E975" s="29"/>
      <c r="F975" s="29"/>
      <c r="G975" s="29"/>
      <c r="H975" s="28">
        <f t="shared" si="19"/>
        <v>0</v>
      </c>
      <c r="I975" s="28"/>
      <c r="J975" s="28"/>
      <c r="K975" s="29"/>
      <c r="L975" s="29" t="str">
        <f>IFERROR(VLOOKUP(C975,LISTA.1!A$2:E$26,4,FALSE),"")</f>
        <v/>
      </c>
      <c r="M975" s="29"/>
      <c r="N975" s="29"/>
      <c r="O975" s="49"/>
      <c r="P975" s="76"/>
    </row>
    <row r="976" spans="1:16" x14ac:dyDescent="0.3">
      <c r="A976" s="47"/>
      <c r="B976" s="24"/>
      <c r="C976" s="24"/>
      <c r="D976" s="26"/>
      <c r="E976" s="29"/>
      <c r="F976" s="29"/>
      <c r="G976" s="29"/>
      <c r="H976" s="28">
        <f t="shared" si="19"/>
        <v>0</v>
      </c>
      <c r="I976" s="28"/>
      <c r="J976" s="28"/>
      <c r="K976" s="29"/>
      <c r="L976" s="29" t="str">
        <f>IFERROR(VLOOKUP(C976,LISTA.1!A$2:E$26,4,FALSE),"")</f>
        <v/>
      </c>
      <c r="M976" s="29"/>
      <c r="N976" s="29"/>
      <c r="O976" s="49"/>
      <c r="P976" s="76"/>
    </row>
    <row r="977" spans="1:16" x14ac:dyDescent="0.3">
      <c r="A977" s="47"/>
      <c r="B977" s="24"/>
      <c r="C977" s="24"/>
      <c r="D977" s="26"/>
      <c r="E977" s="29"/>
      <c r="F977" s="29"/>
      <c r="G977" s="29"/>
      <c r="H977" s="28">
        <f t="shared" si="19"/>
        <v>0</v>
      </c>
      <c r="I977" s="28"/>
      <c r="J977" s="28"/>
      <c r="K977" s="29"/>
      <c r="L977" s="29" t="str">
        <f>IFERROR(VLOOKUP(C977,LISTA.1!A$2:E$26,4,FALSE),"")</f>
        <v/>
      </c>
      <c r="M977" s="29"/>
      <c r="N977" s="29"/>
      <c r="O977" s="49"/>
      <c r="P977" s="76"/>
    </row>
    <row r="978" spans="1:16" x14ac:dyDescent="0.3">
      <c r="A978" s="47"/>
      <c r="B978" s="24"/>
      <c r="C978" s="24"/>
      <c r="D978" s="26"/>
      <c r="E978" s="29"/>
      <c r="F978" s="29"/>
      <c r="G978" s="29"/>
      <c r="H978" s="28">
        <f t="shared" si="19"/>
        <v>0</v>
      </c>
      <c r="I978" s="28"/>
      <c r="J978" s="28"/>
      <c r="K978" s="29"/>
      <c r="L978" s="29" t="str">
        <f>IFERROR(VLOOKUP(C978,LISTA.1!A$2:E$26,4,FALSE),"")</f>
        <v/>
      </c>
      <c r="M978" s="29"/>
      <c r="N978" s="29"/>
      <c r="O978" s="49"/>
      <c r="P978" s="76"/>
    </row>
    <row r="979" spans="1:16" x14ac:dyDescent="0.3">
      <c r="A979" s="47"/>
      <c r="B979" s="24"/>
      <c r="C979" s="24"/>
      <c r="D979" s="26"/>
      <c r="E979" s="29"/>
      <c r="F979" s="29"/>
      <c r="G979" s="29"/>
      <c r="H979" s="28">
        <f t="shared" si="19"/>
        <v>0</v>
      </c>
      <c r="I979" s="28"/>
      <c r="J979" s="28"/>
      <c r="K979" s="29"/>
      <c r="L979" s="29" t="str">
        <f>IFERROR(VLOOKUP(C979,LISTA.1!A$2:E$26,4,FALSE),"")</f>
        <v/>
      </c>
      <c r="M979" s="29"/>
      <c r="N979" s="29"/>
      <c r="O979" s="49"/>
      <c r="P979" s="76"/>
    </row>
    <row r="980" spans="1:16" x14ac:dyDescent="0.3">
      <c r="A980" s="47"/>
      <c r="B980" s="24"/>
      <c r="C980" s="24"/>
      <c r="D980" s="26"/>
      <c r="E980" s="29"/>
      <c r="F980" s="29"/>
      <c r="G980" s="29"/>
      <c r="H980" s="28">
        <f t="shared" si="19"/>
        <v>0</v>
      </c>
      <c r="I980" s="28"/>
      <c r="J980" s="28"/>
      <c r="K980" s="29"/>
      <c r="L980" s="29" t="str">
        <f>IFERROR(VLOOKUP(C980,LISTA.1!A$2:E$26,4,FALSE),"")</f>
        <v/>
      </c>
      <c r="M980" s="29"/>
      <c r="N980" s="29"/>
      <c r="O980" s="49"/>
      <c r="P980" s="76"/>
    </row>
    <row r="981" spans="1:16" x14ac:dyDescent="0.3">
      <c r="A981" s="47"/>
      <c r="B981" s="24"/>
      <c r="C981" s="24"/>
      <c r="D981" s="26"/>
      <c r="E981" s="29"/>
      <c r="F981" s="29"/>
      <c r="G981" s="29"/>
      <c r="H981" s="28">
        <f t="shared" si="19"/>
        <v>0</v>
      </c>
      <c r="I981" s="28"/>
      <c r="J981" s="28"/>
      <c r="K981" s="29"/>
      <c r="L981" s="29" t="str">
        <f>IFERROR(VLOOKUP(C981,LISTA.1!A$2:E$26,4,FALSE),"")</f>
        <v/>
      </c>
      <c r="M981" s="29"/>
      <c r="N981" s="29"/>
      <c r="O981" s="49"/>
      <c r="P981" s="76"/>
    </row>
    <row r="982" spans="1:16" x14ac:dyDescent="0.3">
      <c r="A982" s="47"/>
      <c r="B982" s="24"/>
      <c r="C982" s="24"/>
      <c r="D982" s="26"/>
      <c r="E982" s="29"/>
      <c r="F982" s="29"/>
      <c r="G982" s="29"/>
      <c r="H982" s="28">
        <f t="shared" si="19"/>
        <v>0</v>
      </c>
      <c r="I982" s="28"/>
      <c r="J982" s="28"/>
      <c r="K982" s="29"/>
      <c r="L982" s="29" t="str">
        <f>IFERROR(VLOOKUP(C982,LISTA.1!A$2:E$26,4,FALSE),"")</f>
        <v/>
      </c>
      <c r="M982" s="29"/>
      <c r="N982" s="29"/>
      <c r="O982" s="49"/>
      <c r="P982" s="76"/>
    </row>
    <row r="983" spans="1:16" x14ac:dyDescent="0.3">
      <c r="A983" s="47"/>
      <c r="B983" s="24"/>
      <c r="C983" s="24"/>
      <c r="D983" s="26"/>
      <c r="E983" s="29"/>
      <c r="F983" s="29"/>
      <c r="G983" s="29"/>
      <c r="H983" s="28">
        <f t="shared" si="19"/>
        <v>0</v>
      </c>
      <c r="I983" s="28"/>
      <c r="J983" s="28"/>
      <c r="K983" s="29"/>
      <c r="L983" s="29" t="str">
        <f>IFERROR(VLOOKUP(C983,LISTA.1!A$2:E$26,4,FALSE),"")</f>
        <v/>
      </c>
      <c r="M983" s="29"/>
      <c r="N983" s="29"/>
      <c r="O983" s="49"/>
      <c r="P983" s="76"/>
    </row>
    <row r="984" spans="1:16" x14ac:dyDescent="0.3">
      <c r="A984" s="47"/>
      <c r="B984" s="24"/>
      <c r="C984" s="24"/>
      <c r="D984" s="26"/>
      <c r="E984" s="29"/>
      <c r="F984" s="29"/>
      <c r="G984" s="29"/>
      <c r="H984" s="28">
        <f t="shared" si="19"/>
        <v>0</v>
      </c>
      <c r="I984" s="28"/>
      <c r="J984" s="28"/>
      <c r="K984" s="29"/>
      <c r="L984" s="29" t="str">
        <f>IFERROR(VLOOKUP(C984,LISTA.1!A$2:E$26,4,FALSE),"")</f>
        <v/>
      </c>
      <c r="M984" s="29"/>
      <c r="N984" s="29"/>
      <c r="O984" s="49"/>
      <c r="P984" s="76"/>
    </row>
    <row r="985" spans="1:16" x14ac:dyDescent="0.3">
      <c r="A985" s="47"/>
      <c r="B985" s="24"/>
      <c r="C985" s="24"/>
      <c r="D985" s="26"/>
      <c r="E985" s="29"/>
      <c r="F985" s="29"/>
      <c r="G985" s="29"/>
      <c r="H985" s="28">
        <f t="shared" si="19"/>
        <v>0</v>
      </c>
      <c r="I985" s="28"/>
      <c r="J985" s="28"/>
      <c r="K985" s="29"/>
      <c r="L985" s="29" t="str">
        <f>IFERROR(VLOOKUP(C985,LISTA.1!A$2:E$26,4,FALSE),"")</f>
        <v/>
      </c>
      <c r="M985" s="29"/>
      <c r="N985" s="29"/>
      <c r="O985" s="49"/>
      <c r="P985" s="76"/>
    </row>
    <row r="986" spans="1:16" x14ac:dyDescent="0.3">
      <c r="A986" s="47"/>
      <c r="B986" s="24"/>
      <c r="C986" s="24"/>
      <c r="D986" s="26"/>
      <c r="E986" s="29"/>
      <c r="F986" s="29"/>
      <c r="G986" s="29"/>
      <c r="H986" s="28">
        <f t="shared" si="19"/>
        <v>0</v>
      </c>
      <c r="I986" s="28"/>
      <c r="J986" s="28"/>
      <c r="K986" s="29"/>
      <c r="L986" s="29" t="str">
        <f>IFERROR(VLOOKUP(C986,LISTA.1!A$2:E$26,4,FALSE),"")</f>
        <v/>
      </c>
      <c r="M986" s="29"/>
      <c r="N986" s="29"/>
      <c r="O986" s="49"/>
      <c r="P986" s="76"/>
    </row>
    <row r="987" spans="1:16" x14ac:dyDescent="0.3">
      <c r="A987" s="47"/>
      <c r="B987" s="24"/>
      <c r="C987" s="24"/>
      <c r="D987" s="26"/>
      <c r="E987" s="29"/>
      <c r="F987" s="29"/>
      <c r="G987" s="29"/>
      <c r="H987" s="28">
        <f t="shared" si="19"/>
        <v>0</v>
      </c>
      <c r="I987" s="28"/>
      <c r="J987" s="28"/>
      <c r="K987" s="29"/>
      <c r="L987" s="29" t="str">
        <f>IFERROR(VLOOKUP(C987,LISTA.1!A$2:E$26,4,FALSE),"")</f>
        <v/>
      </c>
      <c r="M987" s="29"/>
      <c r="N987" s="29"/>
      <c r="O987" s="49"/>
      <c r="P987" s="76"/>
    </row>
    <row r="988" spans="1:16" x14ac:dyDescent="0.3">
      <c r="A988" s="47"/>
      <c r="B988" s="24"/>
      <c r="C988" s="24"/>
      <c r="D988" s="26"/>
      <c r="E988" s="29"/>
      <c r="F988" s="29"/>
      <c r="G988" s="29"/>
      <c r="H988" s="28">
        <f t="shared" si="19"/>
        <v>0</v>
      </c>
      <c r="I988" s="28"/>
      <c r="J988" s="28"/>
      <c r="K988" s="29"/>
      <c r="L988" s="29" t="str">
        <f>IFERROR(VLOOKUP(C988,LISTA.1!A$2:E$26,4,FALSE),"")</f>
        <v/>
      </c>
      <c r="M988" s="29"/>
      <c r="N988" s="29"/>
      <c r="O988" s="49"/>
      <c r="P988" s="76"/>
    </row>
    <row r="989" spans="1:16" x14ac:dyDescent="0.3">
      <c r="A989" s="47"/>
      <c r="B989" s="24"/>
      <c r="C989" s="24"/>
      <c r="D989" s="26"/>
      <c r="E989" s="29"/>
      <c r="F989" s="29"/>
      <c r="G989" s="29"/>
      <c r="H989" s="28">
        <f t="shared" si="19"/>
        <v>0</v>
      </c>
      <c r="I989" s="28"/>
      <c r="J989" s="28"/>
      <c r="K989" s="29"/>
      <c r="L989" s="29" t="str">
        <f>IFERROR(VLOOKUP(C989,LISTA.1!A$2:E$26,4,FALSE),"")</f>
        <v/>
      </c>
      <c r="M989" s="29"/>
      <c r="N989" s="29"/>
      <c r="O989" s="49"/>
      <c r="P989" s="76"/>
    </row>
    <row r="990" spans="1:16" x14ac:dyDescent="0.3">
      <c r="A990" s="47"/>
      <c r="B990" s="24"/>
      <c r="C990" s="24"/>
      <c r="D990" s="26"/>
      <c r="E990" s="29"/>
      <c r="F990" s="29"/>
      <c r="G990" s="29"/>
      <c r="H990" s="28">
        <f t="shared" si="19"/>
        <v>0</v>
      </c>
      <c r="I990" s="28"/>
      <c r="J990" s="28"/>
      <c r="K990" s="29"/>
      <c r="L990" s="29" t="str">
        <f>IFERROR(VLOOKUP(C990,LISTA.1!A$2:E$26,4,FALSE),"")</f>
        <v/>
      </c>
      <c r="M990" s="29"/>
      <c r="N990" s="29"/>
      <c r="O990" s="49"/>
      <c r="P990" s="76"/>
    </row>
    <row r="991" spans="1:16" x14ac:dyDescent="0.3">
      <c r="A991" s="47"/>
      <c r="B991" s="24"/>
      <c r="C991" s="24"/>
      <c r="D991" s="26"/>
      <c r="E991" s="29"/>
      <c r="F991" s="29"/>
      <c r="G991" s="29"/>
      <c r="H991" s="28">
        <f t="shared" si="19"/>
        <v>0</v>
      </c>
      <c r="I991" s="28"/>
      <c r="J991" s="28"/>
      <c r="K991" s="29"/>
      <c r="L991" s="29" t="str">
        <f>IFERROR(VLOOKUP(C991,LISTA.1!A$2:E$26,4,FALSE),"")</f>
        <v/>
      </c>
      <c r="M991" s="29"/>
      <c r="N991" s="29"/>
      <c r="O991" s="49"/>
      <c r="P991" s="76"/>
    </row>
    <row r="992" spans="1:16" x14ac:dyDescent="0.3">
      <c r="A992" s="47"/>
      <c r="B992" s="24"/>
      <c r="C992" s="24"/>
      <c r="D992" s="26"/>
      <c r="E992" s="29"/>
      <c r="F992" s="29"/>
      <c r="G992" s="29"/>
      <c r="H992" s="28">
        <f t="shared" si="19"/>
        <v>0</v>
      </c>
      <c r="I992" s="28"/>
      <c r="J992" s="28"/>
      <c r="K992" s="29"/>
      <c r="L992" s="29" t="str">
        <f>IFERROR(VLOOKUP(C992,LISTA.1!A$2:E$26,4,FALSE),"")</f>
        <v/>
      </c>
      <c r="M992" s="29"/>
      <c r="N992" s="29"/>
      <c r="O992" s="49"/>
      <c r="P992" s="76"/>
    </row>
    <row r="993" spans="1:16" x14ac:dyDescent="0.3">
      <c r="A993" s="47"/>
      <c r="B993" s="24"/>
      <c r="C993" s="24"/>
      <c r="D993" s="26"/>
      <c r="E993" s="29"/>
      <c r="F993" s="29"/>
      <c r="G993" s="29"/>
      <c r="H993" s="28">
        <f t="shared" si="19"/>
        <v>0</v>
      </c>
      <c r="I993" s="28"/>
      <c r="J993" s="28"/>
      <c r="K993" s="29"/>
      <c r="L993" s="29" t="str">
        <f>IFERROR(VLOOKUP(C993,LISTA.1!A$2:E$26,4,FALSE),"")</f>
        <v/>
      </c>
      <c r="M993" s="29"/>
      <c r="N993" s="29"/>
      <c r="O993" s="49"/>
      <c r="P993" s="76"/>
    </row>
    <row r="994" spans="1:16" x14ac:dyDescent="0.3">
      <c r="A994" s="47"/>
      <c r="B994" s="24"/>
      <c r="C994" s="24"/>
      <c r="D994" s="26"/>
      <c r="E994" s="29"/>
      <c r="F994" s="29"/>
      <c r="G994" s="29"/>
      <c r="H994" s="28">
        <f t="shared" si="19"/>
        <v>0</v>
      </c>
      <c r="I994" s="28"/>
      <c r="J994" s="28"/>
      <c r="K994" s="29"/>
      <c r="L994" s="29" t="str">
        <f>IFERROR(VLOOKUP(C994,LISTA.1!A$2:E$26,4,FALSE),"")</f>
        <v/>
      </c>
      <c r="M994" s="29"/>
      <c r="N994" s="29"/>
      <c r="O994" s="49"/>
      <c r="P994" s="76"/>
    </row>
    <row r="995" spans="1:16" x14ac:dyDescent="0.3">
      <c r="A995" s="47"/>
      <c r="B995" s="24"/>
      <c r="C995" s="24"/>
      <c r="D995" s="26"/>
      <c r="E995" s="29"/>
      <c r="F995" s="29"/>
      <c r="G995" s="29"/>
      <c r="H995" s="28">
        <f t="shared" si="19"/>
        <v>0</v>
      </c>
      <c r="I995" s="28"/>
      <c r="J995" s="28"/>
      <c r="K995" s="29"/>
      <c r="L995" s="29" t="str">
        <f>IFERROR(VLOOKUP(C995,LISTA.1!A$2:E$26,4,FALSE),"")</f>
        <v/>
      </c>
      <c r="M995" s="29"/>
      <c r="N995" s="29"/>
      <c r="O995" s="49"/>
      <c r="P995" s="76"/>
    </row>
    <row r="996" spans="1:16" x14ac:dyDescent="0.3">
      <c r="A996" s="47"/>
      <c r="B996" s="24"/>
      <c r="C996" s="24"/>
      <c r="D996" s="26"/>
      <c r="E996" s="29"/>
      <c r="F996" s="29"/>
      <c r="G996" s="29"/>
      <c r="H996" s="28">
        <f t="shared" si="19"/>
        <v>0</v>
      </c>
      <c r="I996" s="28"/>
      <c r="J996" s="28"/>
      <c r="K996" s="29"/>
      <c r="L996" s="29" t="str">
        <f>IFERROR(VLOOKUP(C996,LISTA.1!A$2:E$26,4,FALSE),"")</f>
        <v/>
      </c>
      <c r="M996" s="29"/>
      <c r="N996" s="29"/>
      <c r="O996" s="49"/>
      <c r="P996" s="76"/>
    </row>
    <row r="997" spans="1:16" x14ac:dyDescent="0.3">
      <c r="A997" s="47"/>
      <c r="B997" s="24"/>
      <c r="C997" s="24"/>
      <c r="D997" s="26"/>
      <c r="E997" s="29"/>
      <c r="F997" s="29"/>
      <c r="G997" s="29"/>
      <c r="H997" s="28">
        <f t="shared" si="19"/>
        <v>0</v>
      </c>
      <c r="I997" s="28"/>
      <c r="J997" s="28"/>
      <c r="K997" s="29"/>
      <c r="L997" s="29" t="str">
        <f>IFERROR(VLOOKUP(C997,LISTA.1!A$2:E$26,4,FALSE),"")</f>
        <v/>
      </c>
      <c r="M997" s="29"/>
      <c r="N997" s="29"/>
      <c r="O997" s="49"/>
      <c r="P997" s="76"/>
    </row>
    <row r="998" spans="1:16" x14ac:dyDescent="0.3">
      <c r="A998" s="47"/>
      <c r="B998" s="24"/>
      <c r="C998" s="24"/>
      <c r="D998" s="26"/>
      <c r="E998" s="29"/>
      <c r="F998" s="29"/>
      <c r="G998" s="29"/>
      <c r="H998" s="28">
        <f t="shared" si="19"/>
        <v>0</v>
      </c>
      <c r="I998" s="28"/>
      <c r="J998" s="28"/>
      <c r="K998" s="29"/>
      <c r="L998" s="29" t="str">
        <f>IFERROR(VLOOKUP(C998,LISTA.1!A$2:E$26,4,FALSE),"")</f>
        <v/>
      </c>
      <c r="M998" s="29"/>
      <c r="N998" s="29"/>
      <c r="O998" s="49"/>
      <c r="P998" s="76"/>
    </row>
    <row r="999" spans="1:16" x14ac:dyDescent="0.3">
      <c r="A999" s="47"/>
      <c r="B999" s="24"/>
      <c r="C999" s="24"/>
      <c r="D999" s="26"/>
      <c r="E999" s="29"/>
      <c r="F999" s="29"/>
      <c r="G999" s="29"/>
      <c r="H999" s="28">
        <f t="shared" si="19"/>
        <v>0</v>
      </c>
      <c r="I999" s="28"/>
      <c r="J999" s="28"/>
      <c r="K999" s="29"/>
      <c r="L999" s="29" t="str">
        <f>IFERROR(VLOOKUP(C999,LISTA.1!A$2:E$26,4,FALSE),"")</f>
        <v/>
      </c>
      <c r="M999" s="29"/>
      <c r="N999" s="29"/>
      <c r="O999" s="49"/>
      <c r="P999" s="76"/>
    </row>
    <row r="1000" spans="1:16" x14ac:dyDescent="0.3">
      <c r="A1000" s="47"/>
      <c r="B1000" s="24"/>
      <c r="C1000" s="24"/>
      <c r="D1000" s="26"/>
      <c r="E1000" s="29"/>
      <c r="F1000" s="29"/>
      <c r="G1000" s="29"/>
      <c r="H1000" s="28">
        <f t="shared" si="19"/>
        <v>0</v>
      </c>
      <c r="I1000" s="28"/>
      <c r="J1000" s="28"/>
      <c r="K1000" s="29"/>
      <c r="L1000" s="29" t="str">
        <f>IFERROR(VLOOKUP(C1000,LISTA.1!A$2:E$26,4,FALSE),"")</f>
        <v/>
      </c>
      <c r="M1000" s="29"/>
      <c r="N1000" s="29"/>
      <c r="O1000" s="49"/>
      <c r="P1000" s="76"/>
    </row>
    <row r="1001" spans="1:16" x14ac:dyDescent="0.3">
      <c r="A1001" s="47"/>
      <c r="B1001" s="24"/>
      <c r="C1001" s="24"/>
      <c r="D1001" s="26"/>
      <c r="E1001" s="29"/>
      <c r="F1001" s="29"/>
      <c r="G1001" s="29"/>
      <c r="H1001" s="28">
        <f t="shared" si="19"/>
        <v>0</v>
      </c>
      <c r="I1001" s="28"/>
      <c r="J1001" s="28"/>
      <c r="K1001" s="29"/>
      <c r="L1001" s="29" t="str">
        <f>IFERROR(VLOOKUP(C1001,LISTA.1!A$2:E$26,4,FALSE),"")</f>
        <v/>
      </c>
      <c r="M1001" s="29"/>
      <c r="N1001" s="29"/>
      <c r="O1001" s="49"/>
      <c r="P1001" s="76"/>
    </row>
    <row r="1002" spans="1:16" x14ac:dyDescent="0.3">
      <c r="A1002" s="47"/>
      <c r="B1002" s="24"/>
      <c r="C1002" s="24"/>
      <c r="D1002" s="26"/>
      <c r="E1002" s="29"/>
      <c r="F1002" s="29"/>
      <c r="G1002" s="29"/>
      <c r="H1002" s="28">
        <f t="shared" si="19"/>
        <v>0</v>
      </c>
      <c r="I1002" s="28"/>
      <c r="J1002" s="28"/>
      <c r="K1002" s="29"/>
      <c r="L1002" s="29" t="str">
        <f>IFERROR(VLOOKUP(C1002,LISTA.1!A$2:E$26,4,FALSE),"")</f>
        <v/>
      </c>
      <c r="M1002" s="29"/>
      <c r="N1002" s="29"/>
      <c r="O1002" s="49"/>
      <c r="P1002" s="76"/>
    </row>
    <row r="1003" spans="1:16" x14ac:dyDescent="0.3">
      <c r="A1003" s="47"/>
      <c r="B1003" s="24"/>
      <c r="C1003" s="24"/>
      <c r="D1003" s="26"/>
      <c r="E1003" s="29"/>
      <c r="F1003" s="29"/>
      <c r="G1003" s="29"/>
      <c r="H1003" s="28">
        <f t="shared" si="19"/>
        <v>0</v>
      </c>
      <c r="I1003" s="28"/>
      <c r="J1003" s="28"/>
      <c r="K1003" s="29"/>
      <c r="L1003" s="29" t="str">
        <f>IFERROR(VLOOKUP(C1003,LISTA.1!A$2:E$26,4,FALSE),"")</f>
        <v/>
      </c>
      <c r="M1003" s="29"/>
      <c r="N1003" s="29"/>
      <c r="O1003" s="49"/>
      <c r="P1003" s="76"/>
    </row>
    <row r="1004" spans="1:16" x14ac:dyDescent="0.3">
      <c r="A1004" s="47"/>
      <c r="B1004" s="24"/>
      <c r="C1004" s="24"/>
      <c r="D1004" s="26"/>
      <c r="E1004" s="29"/>
      <c r="F1004" s="29"/>
      <c r="G1004" s="29"/>
      <c r="H1004" s="28">
        <f t="shared" si="19"/>
        <v>0</v>
      </c>
      <c r="I1004" s="28"/>
      <c r="J1004" s="28"/>
      <c r="K1004" s="29"/>
      <c r="L1004" s="29" t="str">
        <f>IFERROR(VLOOKUP(C1004,LISTA.1!A$2:E$26,4,FALSE),"")</f>
        <v/>
      </c>
      <c r="M1004" s="29"/>
      <c r="N1004" s="29"/>
      <c r="O1004" s="49"/>
      <c r="P1004" s="76"/>
    </row>
    <row r="1005" spans="1:16" x14ac:dyDescent="0.3">
      <c r="A1005" s="47"/>
      <c r="B1005" s="24"/>
      <c r="C1005" s="24"/>
      <c r="D1005" s="26"/>
      <c r="E1005" s="29"/>
      <c r="F1005" s="29"/>
      <c r="G1005" s="29"/>
      <c r="H1005" s="28">
        <f t="shared" si="19"/>
        <v>0</v>
      </c>
      <c r="I1005" s="28"/>
      <c r="J1005" s="28"/>
      <c r="K1005" s="29"/>
      <c r="L1005" s="29" t="str">
        <f>IFERROR(VLOOKUP(C1005,LISTA.1!A$2:E$26,4,FALSE),"")</f>
        <v/>
      </c>
      <c r="M1005" s="29"/>
      <c r="N1005" s="29"/>
      <c r="O1005" s="49"/>
      <c r="P1005" s="76"/>
    </row>
    <row r="1006" spans="1:16" x14ac:dyDescent="0.3">
      <c r="A1006" s="47"/>
      <c r="B1006" s="24"/>
      <c r="C1006" s="24"/>
      <c r="D1006" s="26"/>
      <c r="E1006" s="29"/>
      <c r="F1006" s="29"/>
      <c r="G1006" s="29"/>
      <c r="H1006" s="28">
        <f t="shared" si="19"/>
        <v>0</v>
      </c>
      <c r="I1006" s="28"/>
      <c r="J1006" s="28"/>
      <c r="K1006" s="29"/>
      <c r="L1006" s="29" t="str">
        <f>IFERROR(VLOOKUP(C1006,LISTA.1!A$2:E$26,4,FALSE),"")</f>
        <v/>
      </c>
      <c r="M1006" s="29"/>
      <c r="N1006" s="29"/>
      <c r="O1006" s="49"/>
      <c r="P1006" s="76"/>
    </row>
    <row r="1007" spans="1:16" x14ac:dyDescent="0.3">
      <c r="A1007" s="47"/>
      <c r="B1007" s="24"/>
      <c r="C1007" s="24"/>
      <c r="D1007" s="26"/>
      <c r="E1007" s="29"/>
      <c r="F1007" s="29"/>
      <c r="G1007" s="29"/>
      <c r="H1007" s="28">
        <f t="shared" si="19"/>
        <v>0</v>
      </c>
      <c r="I1007" s="28"/>
      <c r="J1007" s="28"/>
      <c r="K1007" s="29"/>
      <c r="L1007" s="29" t="str">
        <f>IFERROR(VLOOKUP(C1007,LISTA.1!A$2:E$26,4,FALSE),"")</f>
        <v/>
      </c>
      <c r="M1007" s="29"/>
      <c r="N1007" s="29"/>
      <c r="O1007" s="49"/>
      <c r="P1007" s="76"/>
    </row>
    <row r="1008" spans="1:16" x14ac:dyDescent="0.3">
      <c r="A1008" s="47"/>
      <c r="B1008" s="24"/>
      <c r="C1008" s="24"/>
      <c r="D1008" s="26"/>
      <c r="E1008" s="29"/>
      <c r="F1008" s="29"/>
      <c r="G1008" s="29"/>
      <c r="H1008" s="28">
        <f t="shared" si="19"/>
        <v>0</v>
      </c>
      <c r="I1008" s="28"/>
      <c r="J1008" s="28"/>
      <c r="K1008" s="29"/>
      <c r="L1008" s="29" t="str">
        <f>IFERROR(VLOOKUP(C1008,LISTA.1!A$2:E$26,4,FALSE),"")</f>
        <v/>
      </c>
      <c r="M1008" s="29"/>
      <c r="N1008" s="29"/>
      <c r="O1008" s="49"/>
      <c r="P1008" s="76"/>
    </row>
    <row r="1009" spans="1:16" x14ac:dyDescent="0.3">
      <c r="A1009" s="47"/>
      <c r="B1009" s="24"/>
      <c r="C1009" s="24"/>
      <c r="D1009" s="26"/>
      <c r="E1009" s="29"/>
      <c r="F1009" s="29"/>
      <c r="G1009" s="29"/>
      <c r="H1009" s="28">
        <f t="shared" si="19"/>
        <v>0</v>
      </c>
      <c r="I1009" s="28"/>
      <c r="J1009" s="28"/>
      <c r="K1009" s="29"/>
      <c r="L1009" s="29" t="str">
        <f>IFERROR(VLOOKUP(C1009,LISTA.1!A$2:E$26,4,FALSE),"")</f>
        <v/>
      </c>
      <c r="M1009" s="29"/>
      <c r="N1009" s="29"/>
      <c r="O1009" s="49"/>
      <c r="P1009" s="76"/>
    </row>
    <row r="1010" spans="1:16" x14ac:dyDescent="0.3">
      <c r="A1010" s="47"/>
      <c r="B1010" s="24"/>
      <c r="C1010" s="24"/>
      <c r="D1010" s="26"/>
      <c r="E1010" s="29"/>
      <c r="F1010" s="29"/>
      <c r="G1010" s="29"/>
      <c r="H1010" s="28">
        <f t="shared" si="19"/>
        <v>0</v>
      </c>
      <c r="I1010" s="28"/>
      <c r="J1010" s="28"/>
      <c r="K1010" s="29"/>
      <c r="L1010" s="29" t="str">
        <f>IFERROR(VLOOKUP(C1010,LISTA.1!A$2:E$26,4,FALSE),"")</f>
        <v/>
      </c>
      <c r="M1010" s="29"/>
      <c r="N1010" s="29"/>
      <c r="O1010" s="49"/>
      <c r="P1010" s="76"/>
    </row>
    <row r="1011" spans="1:16" x14ac:dyDescent="0.3">
      <c r="A1011" s="47"/>
      <c r="B1011" s="24"/>
      <c r="C1011" s="24"/>
      <c r="D1011" s="26"/>
      <c r="E1011" s="29"/>
      <c r="F1011" s="29"/>
      <c r="G1011" s="29"/>
      <c r="H1011" s="28">
        <f t="shared" si="19"/>
        <v>0</v>
      </c>
      <c r="I1011" s="28"/>
      <c r="J1011" s="28"/>
      <c r="K1011" s="29"/>
      <c r="L1011" s="29" t="str">
        <f>IFERROR(VLOOKUP(C1011,LISTA.1!A$2:E$26,4,FALSE),"")</f>
        <v/>
      </c>
      <c r="M1011" s="29"/>
      <c r="N1011" s="29"/>
      <c r="O1011" s="49"/>
      <c r="P1011" s="76"/>
    </row>
    <row r="1012" spans="1:16" x14ac:dyDescent="0.3">
      <c r="A1012" s="47"/>
      <c r="B1012" s="24"/>
      <c r="C1012" s="24"/>
      <c r="D1012" s="26"/>
      <c r="E1012" s="29"/>
      <c r="F1012" s="29"/>
      <c r="G1012" s="29"/>
      <c r="H1012" s="28">
        <f t="shared" si="19"/>
        <v>0</v>
      </c>
      <c r="I1012" s="28"/>
      <c r="J1012" s="28"/>
      <c r="K1012" s="29"/>
      <c r="L1012" s="29" t="str">
        <f>IFERROR(VLOOKUP(C1012,LISTA.1!A$2:E$26,4,FALSE),"")</f>
        <v/>
      </c>
      <c r="M1012" s="29"/>
      <c r="N1012" s="29"/>
      <c r="O1012" s="49"/>
      <c r="P1012" s="76"/>
    </row>
    <row r="1013" spans="1:16" x14ac:dyDescent="0.3">
      <c r="A1013" s="47"/>
      <c r="B1013" s="24"/>
      <c r="C1013" s="24"/>
      <c r="D1013" s="26"/>
      <c r="E1013" s="29"/>
      <c r="F1013" s="29"/>
      <c r="G1013" s="29"/>
      <c r="H1013" s="28">
        <f t="shared" si="19"/>
        <v>0</v>
      </c>
      <c r="I1013" s="28"/>
      <c r="J1013" s="28"/>
      <c r="K1013" s="29"/>
      <c r="L1013" s="29" t="str">
        <f>IFERROR(VLOOKUP(C1013,LISTA.1!A$2:E$26,4,FALSE),"")</f>
        <v/>
      </c>
      <c r="M1013" s="29"/>
      <c r="N1013" s="29"/>
      <c r="O1013" s="49"/>
      <c r="P1013" s="76"/>
    </row>
    <row r="1014" spans="1:16" x14ac:dyDescent="0.3">
      <c r="A1014" s="47"/>
      <c r="B1014" s="24"/>
      <c r="C1014" s="24"/>
      <c r="D1014" s="26"/>
      <c r="E1014" s="29"/>
      <c r="F1014" s="29"/>
      <c r="G1014" s="29"/>
      <c r="H1014" s="28">
        <f t="shared" si="19"/>
        <v>0</v>
      </c>
      <c r="I1014" s="28"/>
      <c r="J1014" s="28"/>
      <c r="K1014" s="29"/>
      <c r="L1014" s="29" t="str">
        <f>IFERROR(VLOOKUP(C1014,LISTA.1!A$2:E$26,4,FALSE),"")</f>
        <v/>
      </c>
      <c r="M1014" s="29"/>
      <c r="N1014" s="29"/>
      <c r="O1014" s="49"/>
      <c r="P1014" s="76"/>
    </row>
    <row r="1015" spans="1:16" x14ac:dyDescent="0.3">
      <c r="A1015" s="47"/>
      <c r="B1015" s="24"/>
      <c r="C1015" s="24"/>
      <c r="D1015" s="26"/>
      <c r="E1015" s="29"/>
      <c r="F1015" s="29"/>
      <c r="G1015" s="29"/>
      <c r="H1015" s="28">
        <f t="shared" si="19"/>
        <v>0</v>
      </c>
      <c r="I1015" s="28"/>
      <c r="J1015" s="28"/>
      <c r="K1015" s="29"/>
      <c r="L1015" s="29" t="str">
        <f>IFERROR(VLOOKUP(C1015,LISTA.1!A$2:E$26,4,FALSE),"")</f>
        <v/>
      </c>
      <c r="M1015" s="29"/>
      <c r="N1015" s="29"/>
      <c r="O1015" s="49"/>
      <c r="P1015" s="76"/>
    </row>
    <row r="1016" spans="1:16" x14ac:dyDescent="0.3">
      <c r="A1016" s="47"/>
      <c r="B1016" s="24"/>
      <c r="C1016" s="24"/>
      <c r="D1016" s="26"/>
      <c r="E1016" s="29"/>
      <c r="F1016" s="29"/>
      <c r="G1016" s="29"/>
      <c r="H1016" s="28">
        <f t="shared" si="19"/>
        <v>0</v>
      </c>
      <c r="I1016" s="28"/>
      <c r="J1016" s="28"/>
      <c r="K1016" s="29"/>
      <c r="L1016" s="29" t="str">
        <f>IFERROR(VLOOKUP(C1016,LISTA.1!A$2:E$26,4,FALSE),"")</f>
        <v/>
      </c>
      <c r="M1016" s="29"/>
      <c r="N1016" s="29"/>
      <c r="O1016" s="49"/>
      <c r="P1016" s="76"/>
    </row>
    <row r="1017" spans="1:16" x14ac:dyDescent="0.3">
      <c r="A1017" s="47"/>
      <c r="B1017" s="24"/>
      <c r="C1017" s="24"/>
      <c r="D1017" s="26"/>
      <c r="E1017" s="29"/>
      <c r="F1017" s="29"/>
      <c r="G1017" s="29"/>
      <c r="H1017" s="28">
        <f t="shared" si="19"/>
        <v>0</v>
      </c>
      <c r="I1017" s="28"/>
      <c r="J1017" s="28"/>
      <c r="K1017" s="29"/>
      <c r="L1017" s="29" t="str">
        <f>IFERROR(VLOOKUP(C1017,LISTA.1!A$2:E$26,4,FALSE),"")</f>
        <v/>
      </c>
      <c r="M1017" s="29"/>
      <c r="N1017" s="29"/>
      <c r="O1017" s="49"/>
      <c r="P1017" s="76"/>
    </row>
    <row r="1018" spans="1:16" x14ac:dyDescent="0.3">
      <c r="A1018" s="47"/>
      <c r="B1018" s="24"/>
      <c r="C1018" s="24"/>
      <c r="D1018" s="26"/>
      <c r="E1018" s="29"/>
      <c r="F1018" s="29"/>
      <c r="G1018" s="29"/>
      <c r="H1018" s="28">
        <f t="shared" si="19"/>
        <v>0</v>
      </c>
      <c r="I1018" s="28"/>
      <c r="J1018" s="28"/>
      <c r="K1018" s="29"/>
      <c r="L1018" s="29" t="str">
        <f>IFERROR(VLOOKUP(C1018,LISTA.1!A$2:E$26,4,FALSE),"")</f>
        <v/>
      </c>
      <c r="M1018" s="29"/>
      <c r="N1018" s="29"/>
      <c r="O1018" s="49"/>
      <c r="P1018" s="76"/>
    </row>
    <row r="1019" spans="1:16" x14ac:dyDescent="0.3">
      <c r="A1019" s="47"/>
      <c r="B1019" s="24"/>
      <c r="C1019" s="24"/>
      <c r="D1019" s="26"/>
      <c r="E1019" s="29"/>
      <c r="F1019" s="29"/>
      <c r="G1019" s="29"/>
      <c r="H1019" s="28">
        <f t="shared" si="19"/>
        <v>0</v>
      </c>
      <c r="I1019" s="28"/>
      <c r="J1019" s="28"/>
      <c r="K1019" s="29"/>
      <c r="L1019" s="29" t="str">
        <f>IFERROR(VLOOKUP(C1019,LISTA.1!A$2:E$26,4,FALSE),"")</f>
        <v/>
      </c>
      <c r="M1019" s="29"/>
      <c r="N1019" s="29"/>
      <c r="O1019" s="49"/>
      <c r="P1019" s="76"/>
    </row>
    <row r="1020" spans="1:16" x14ac:dyDescent="0.3">
      <c r="A1020" s="47"/>
      <c r="B1020" s="24"/>
      <c r="C1020" s="24"/>
      <c r="D1020" s="26"/>
      <c r="E1020" s="29"/>
      <c r="F1020" s="29"/>
      <c r="G1020" s="29"/>
      <c r="H1020" s="28">
        <f t="shared" si="19"/>
        <v>0</v>
      </c>
      <c r="I1020" s="28"/>
      <c r="J1020" s="28"/>
      <c r="K1020" s="29"/>
      <c r="L1020" s="29" t="str">
        <f>IFERROR(VLOOKUP(C1020,LISTA.1!A$2:E$26,4,FALSE),"")</f>
        <v/>
      </c>
      <c r="M1020" s="29"/>
      <c r="N1020" s="29"/>
      <c r="O1020" s="49"/>
      <c r="P1020" s="76"/>
    </row>
    <row r="1021" spans="1:16" x14ac:dyDescent="0.3">
      <c r="A1021" s="47"/>
      <c r="B1021" s="24"/>
      <c r="C1021" s="24"/>
      <c r="D1021" s="26"/>
      <c r="E1021" s="29"/>
      <c r="F1021" s="29"/>
      <c r="G1021" s="29"/>
      <c r="H1021" s="28">
        <f t="shared" si="19"/>
        <v>0</v>
      </c>
      <c r="I1021" s="28"/>
      <c r="J1021" s="28"/>
      <c r="K1021" s="29"/>
      <c r="L1021" s="29" t="str">
        <f>IFERROR(VLOOKUP(C1021,LISTA.1!A$2:E$26,4,FALSE),"")</f>
        <v/>
      </c>
      <c r="M1021" s="29"/>
      <c r="N1021" s="29"/>
      <c r="O1021" s="49"/>
      <c r="P1021" s="76"/>
    </row>
    <row r="1022" spans="1:16" x14ac:dyDescent="0.3">
      <c r="A1022" s="47"/>
      <c r="B1022" s="24"/>
      <c r="C1022" s="24"/>
      <c r="D1022" s="26"/>
      <c r="E1022" s="29"/>
      <c r="F1022" s="29"/>
      <c r="G1022" s="29"/>
      <c r="H1022" s="28">
        <f t="shared" si="19"/>
        <v>0</v>
      </c>
      <c r="I1022" s="28"/>
      <c r="J1022" s="28"/>
      <c r="K1022" s="29"/>
      <c r="L1022" s="29" t="str">
        <f>IFERROR(VLOOKUP(C1022,LISTA.1!A$2:E$26,4,FALSE),"")</f>
        <v/>
      </c>
      <c r="M1022" s="29"/>
      <c r="N1022" s="29"/>
      <c r="O1022" s="49"/>
      <c r="P1022" s="76"/>
    </row>
    <row r="1023" spans="1:16" x14ac:dyDescent="0.3">
      <c r="A1023" s="47"/>
      <c r="B1023" s="24"/>
      <c r="C1023" s="24"/>
      <c r="D1023" s="26"/>
      <c r="E1023" s="29"/>
      <c r="F1023" s="29"/>
      <c r="G1023" s="29"/>
      <c r="H1023" s="28">
        <f t="shared" si="19"/>
        <v>0</v>
      </c>
      <c r="I1023" s="28"/>
      <c r="J1023" s="28"/>
      <c r="K1023" s="29"/>
      <c r="L1023" s="29" t="str">
        <f>IFERROR(VLOOKUP(C1023,LISTA.1!A$2:E$26,4,FALSE),"")</f>
        <v/>
      </c>
      <c r="M1023" s="29"/>
      <c r="N1023" s="29"/>
      <c r="O1023" s="49"/>
      <c r="P1023" s="76"/>
    </row>
    <row r="1024" spans="1:16" x14ac:dyDescent="0.3">
      <c r="A1024" s="47"/>
      <c r="B1024" s="24"/>
      <c r="C1024" s="24"/>
      <c r="D1024" s="26"/>
      <c r="E1024" s="29"/>
      <c r="F1024" s="29"/>
      <c r="G1024" s="29"/>
      <c r="H1024" s="28">
        <f t="shared" si="19"/>
        <v>0</v>
      </c>
      <c r="I1024" s="28"/>
      <c r="J1024" s="28"/>
      <c r="K1024" s="29"/>
      <c r="L1024" s="29" t="str">
        <f>IFERROR(VLOOKUP(C1024,LISTA.1!A$2:E$26,4,FALSE),"")</f>
        <v/>
      </c>
      <c r="M1024" s="29"/>
      <c r="N1024" s="29"/>
      <c r="O1024" s="49"/>
      <c r="P1024" s="76"/>
    </row>
    <row r="1025" spans="1:16" x14ac:dyDescent="0.3">
      <c r="A1025" s="47"/>
      <c r="B1025" s="24"/>
      <c r="C1025" s="24"/>
      <c r="D1025" s="26"/>
      <c r="E1025" s="29"/>
      <c r="F1025" s="29"/>
      <c r="G1025" s="29"/>
      <c r="H1025" s="28">
        <f t="shared" si="19"/>
        <v>0</v>
      </c>
      <c r="I1025" s="28"/>
      <c r="J1025" s="28"/>
      <c r="K1025" s="29"/>
      <c r="L1025" s="29" t="str">
        <f>IFERROR(VLOOKUP(C1025,LISTA.1!A$2:E$26,4,FALSE),"")</f>
        <v/>
      </c>
      <c r="M1025" s="29"/>
      <c r="N1025" s="29"/>
      <c r="O1025" s="49"/>
      <c r="P1025" s="76"/>
    </row>
    <row r="1026" spans="1:16" x14ac:dyDescent="0.3">
      <c r="A1026" s="47"/>
      <c r="B1026" s="24"/>
      <c r="C1026" s="24"/>
      <c r="D1026" s="26"/>
      <c r="E1026" s="29"/>
      <c r="F1026" s="29"/>
      <c r="G1026" s="29"/>
      <c r="H1026" s="28">
        <f t="shared" si="19"/>
        <v>0</v>
      </c>
      <c r="I1026" s="28"/>
      <c r="J1026" s="28"/>
      <c r="K1026" s="29"/>
      <c r="L1026" s="29"/>
      <c r="M1026" s="29"/>
      <c r="N1026" s="29"/>
      <c r="O1026" s="49"/>
      <c r="P1026" s="76"/>
    </row>
    <row r="1027" spans="1:16" x14ac:dyDescent="0.3">
      <c r="A1027" s="47"/>
      <c r="B1027" s="24"/>
      <c r="C1027" s="24"/>
      <c r="D1027" s="26"/>
      <c r="E1027" s="29"/>
      <c r="F1027" s="29"/>
      <c r="G1027" s="29"/>
      <c r="H1027" s="28">
        <f t="shared" si="19"/>
        <v>0</v>
      </c>
      <c r="I1027" s="28"/>
      <c r="J1027" s="28"/>
      <c r="K1027" s="29"/>
      <c r="L1027" s="29"/>
      <c r="M1027" s="29"/>
      <c r="N1027" s="29"/>
      <c r="O1027" s="49"/>
      <c r="P1027" s="76"/>
    </row>
    <row r="1028" spans="1:16" x14ac:dyDescent="0.3">
      <c r="A1028" s="47"/>
      <c r="B1028" s="24"/>
      <c r="C1028" s="24"/>
      <c r="D1028" s="26"/>
      <c r="E1028" s="29"/>
      <c r="F1028" s="29"/>
      <c r="G1028" s="29"/>
      <c r="H1028" s="28">
        <f t="shared" si="19"/>
        <v>0</v>
      </c>
      <c r="I1028" s="28"/>
      <c r="J1028" s="28"/>
      <c r="K1028" s="29"/>
      <c r="L1028" s="29"/>
      <c r="M1028" s="29"/>
      <c r="N1028" s="29"/>
      <c r="O1028" s="49"/>
      <c r="P1028" s="76"/>
    </row>
    <row r="1029" spans="1:16" x14ac:dyDescent="0.3">
      <c r="A1029" s="47"/>
      <c r="B1029" s="24"/>
      <c r="C1029" s="24"/>
      <c r="D1029" s="26"/>
      <c r="E1029" s="29"/>
      <c r="F1029" s="29"/>
      <c r="G1029" s="29"/>
      <c r="H1029" s="28">
        <f t="shared" si="19"/>
        <v>0</v>
      </c>
      <c r="I1029" s="28"/>
      <c r="J1029" s="28"/>
      <c r="K1029" s="29"/>
      <c r="L1029" s="29"/>
      <c r="M1029" s="29"/>
      <c r="N1029" s="29"/>
      <c r="O1029" s="49"/>
      <c r="P1029" s="76"/>
    </row>
    <row r="1030" spans="1:16" x14ac:dyDescent="0.3">
      <c r="A1030" s="47"/>
      <c r="B1030" s="24"/>
      <c r="C1030" s="24"/>
      <c r="D1030" s="26"/>
      <c r="E1030" s="29"/>
      <c r="F1030" s="29"/>
      <c r="G1030" s="29"/>
      <c r="H1030" s="28">
        <f t="shared" ref="H1030:H1093" si="20">G1030/3.785</f>
        <v>0</v>
      </c>
      <c r="I1030" s="28"/>
      <c r="J1030" s="28"/>
      <c r="K1030" s="29"/>
      <c r="L1030" s="29"/>
      <c r="M1030" s="29"/>
      <c r="N1030" s="29"/>
      <c r="O1030" s="49"/>
      <c r="P1030" s="76"/>
    </row>
    <row r="1031" spans="1:16" x14ac:dyDescent="0.3">
      <c r="A1031" s="47"/>
      <c r="B1031" s="24"/>
      <c r="C1031" s="24"/>
      <c r="D1031" s="26"/>
      <c r="E1031" s="29"/>
      <c r="F1031" s="29"/>
      <c r="G1031" s="29"/>
      <c r="H1031" s="28">
        <f t="shared" si="20"/>
        <v>0</v>
      </c>
      <c r="I1031" s="28"/>
      <c r="J1031" s="28"/>
      <c r="K1031" s="29"/>
      <c r="L1031" s="29"/>
      <c r="M1031" s="29"/>
      <c r="N1031" s="29"/>
      <c r="O1031" s="49"/>
      <c r="P1031" s="76"/>
    </row>
    <row r="1032" spans="1:16" x14ac:dyDescent="0.3">
      <c r="A1032" s="47"/>
      <c r="B1032" s="24"/>
      <c r="C1032" s="24"/>
      <c r="D1032" s="26"/>
      <c r="E1032" s="29"/>
      <c r="F1032" s="29"/>
      <c r="G1032" s="29"/>
      <c r="H1032" s="28">
        <f t="shared" si="20"/>
        <v>0</v>
      </c>
      <c r="I1032" s="28"/>
      <c r="J1032" s="28"/>
      <c r="K1032" s="29"/>
      <c r="L1032" s="29"/>
      <c r="M1032" s="29"/>
      <c r="N1032" s="29"/>
      <c r="O1032" s="49"/>
      <c r="P1032" s="76"/>
    </row>
    <row r="1033" spans="1:16" x14ac:dyDescent="0.3">
      <c r="A1033" s="47"/>
      <c r="B1033" s="24"/>
      <c r="C1033" s="24"/>
      <c r="D1033" s="26"/>
      <c r="E1033" s="29"/>
      <c r="F1033" s="29"/>
      <c r="G1033" s="29"/>
      <c r="H1033" s="28">
        <f t="shared" si="20"/>
        <v>0</v>
      </c>
      <c r="I1033" s="28"/>
      <c r="J1033" s="28"/>
      <c r="K1033" s="29"/>
      <c r="L1033" s="29"/>
      <c r="M1033" s="29"/>
      <c r="N1033" s="29"/>
      <c r="O1033" s="49"/>
      <c r="P1033" s="76"/>
    </row>
    <row r="1034" spans="1:16" x14ac:dyDescent="0.3">
      <c r="A1034" s="47"/>
      <c r="B1034" s="24"/>
      <c r="C1034" s="24"/>
      <c r="D1034" s="26"/>
      <c r="E1034" s="29"/>
      <c r="F1034" s="29"/>
      <c r="G1034" s="29"/>
      <c r="H1034" s="28">
        <f t="shared" si="20"/>
        <v>0</v>
      </c>
      <c r="I1034" s="28"/>
      <c r="J1034" s="28"/>
      <c r="K1034" s="29"/>
      <c r="L1034" s="29"/>
      <c r="M1034" s="29"/>
      <c r="N1034" s="29"/>
      <c r="O1034" s="49"/>
      <c r="P1034" s="76"/>
    </row>
    <row r="1035" spans="1:16" x14ac:dyDescent="0.3">
      <c r="A1035" s="47"/>
      <c r="B1035" s="24"/>
      <c r="C1035" s="24"/>
      <c r="D1035" s="26"/>
      <c r="E1035" s="29"/>
      <c r="F1035" s="29"/>
      <c r="G1035" s="29"/>
      <c r="H1035" s="28">
        <f t="shared" si="20"/>
        <v>0</v>
      </c>
      <c r="I1035" s="28"/>
      <c r="J1035" s="28"/>
      <c r="K1035" s="29"/>
      <c r="L1035" s="29"/>
      <c r="M1035" s="29"/>
      <c r="N1035" s="29"/>
      <c r="O1035" s="49"/>
      <c r="P1035" s="76"/>
    </row>
    <row r="1036" spans="1:16" x14ac:dyDescent="0.3">
      <c r="A1036" s="47"/>
      <c r="B1036" s="24"/>
      <c r="C1036" s="24"/>
      <c r="D1036" s="26"/>
      <c r="E1036" s="29"/>
      <c r="F1036" s="29"/>
      <c r="G1036" s="29"/>
      <c r="H1036" s="28">
        <f t="shared" si="20"/>
        <v>0</v>
      </c>
      <c r="I1036" s="28"/>
      <c r="J1036" s="28"/>
      <c r="K1036" s="29"/>
      <c r="L1036" s="29"/>
      <c r="M1036" s="29"/>
      <c r="N1036" s="29"/>
      <c r="O1036" s="49"/>
      <c r="P1036" s="76"/>
    </row>
    <row r="1037" spans="1:16" x14ac:dyDescent="0.3">
      <c r="A1037" s="47"/>
      <c r="B1037" s="24"/>
      <c r="C1037" s="24"/>
      <c r="D1037" s="26"/>
      <c r="E1037" s="29"/>
      <c r="F1037" s="29"/>
      <c r="G1037" s="29"/>
      <c r="H1037" s="28">
        <f t="shared" si="20"/>
        <v>0</v>
      </c>
      <c r="I1037" s="28"/>
      <c r="J1037" s="28"/>
      <c r="K1037" s="29"/>
      <c r="L1037" s="29"/>
      <c r="M1037" s="29"/>
      <c r="N1037" s="29"/>
      <c r="O1037" s="49"/>
      <c r="P1037" s="76"/>
    </row>
    <row r="1038" spans="1:16" x14ac:dyDescent="0.3">
      <c r="A1038" s="47"/>
      <c r="B1038" s="24"/>
      <c r="C1038" s="24"/>
      <c r="D1038" s="26"/>
      <c r="E1038" s="29"/>
      <c r="F1038" s="29"/>
      <c r="G1038" s="29"/>
      <c r="H1038" s="28">
        <f t="shared" si="20"/>
        <v>0</v>
      </c>
      <c r="I1038" s="28"/>
      <c r="J1038" s="28"/>
      <c r="K1038" s="29"/>
      <c r="L1038" s="29"/>
      <c r="M1038" s="29"/>
      <c r="N1038" s="29"/>
      <c r="O1038" s="49"/>
      <c r="P1038" s="76"/>
    </row>
    <row r="1039" spans="1:16" x14ac:dyDescent="0.3">
      <c r="A1039" s="47"/>
      <c r="B1039" s="24"/>
      <c r="C1039" s="24"/>
      <c r="D1039" s="26"/>
      <c r="E1039" s="29"/>
      <c r="F1039" s="29"/>
      <c r="G1039" s="29"/>
      <c r="H1039" s="28">
        <f t="shared" si="20"/>
        <v>0</v>
      </c>
      <c r="I1039" s="28"/>
      <c r="J1039" s="28"/>
      <c r="K1039" s="29"/>
      <c r="L1039" s="29"/>
      <c r="M1039" s="29"/>
      <c r="N1039" s="29"/>
      <c r="O1039" s="49"/>
      <c r="P1039" s="76"/>
    </row>
    <row r="1040" spans="1:16" x14ac:dyDescent="0.3">
      <c r="A1040" s="47"/>
      <c r="B1040" s="24"/>
      <c r="C1040" s="24"/>
      <c r="D1040" s="26"/>
      <c r="E1040" s="29"/>
      <c r="F1040" s="29"/>
      <c r="G1040" s="29"/>
      <c r="H1040" s="28">
        <f t="shared" si="20"/>
        <v>0</v>
      </c>
      <c r="I1040" s="28"/>
      <c r="J1040" s="28"/>
      <c r="K1040" s="29"/>
      <c r="L1040" s="29"/>
      <c r="M1040" s="29"/>
      <c r="N1040" s="29"/>
      <c r="O1040" s="49"/>
      <c r="P1040" s="76"/>
    </row>
    <row r="1041" spans="1:16" x14ac:dyDescent="0.3">
      <c r="A1041" s="47"/>
      <c r="B1041" s="24"/>
      <c r="C1041" s="24"/>
      <c r="D1041" s="26"/>
      <c r="E1041" s="29"/>
      <c r="F1041" s="29"/>
      <c r="G1041" s="29"/>
      <c r="H1041" s="28">
        <f t="shared" si="20"/>
        <v>0</v>
      </c>
      <c r="I1041" s="28"/>
      <c r="J1041" s="28"/>
      <c r="K1041" s="29"/>
      <c r="L1041" s="29"/>
      <c r="M1041" s="29"/>
      <c r="N1041" s="29"/>
      <c r="O1041" s="49"/>
      <c r="P1041" s="76"/>
    </row>
    <row r="1042" spans="1:16" x14ac:dyDescent="0.3">
      <c r="A1042" s="47"/>
      <c r="B1042" s="24"/>
      <c r="C1042" s="24"/>
      <c r="D1042" s="26"/>
      <c r="E1042" s="29"/>
      <c r="F1042" s="29"/>
      <c r="G1042" s="29"/>
      <c r="H1042" s="28">
        <f t="shared" si="20"/>
        <v>0</v>
      </c>
      <c r="I1042" s="28"/>
      <c r="J1042" s="28"/>
      <c r="K1042" s="29"/>
      <c r="L1042" s="29"/>
      <c r="M1042" s="29"/>
      <c r="N1042" s="29"/>
      <c r="O1042" s="49"/>
      <c r="P1042" s="76"/>
    </row>
    <row r="1043" spans="1:16" x14ac:dyDescent="0.3">
      <c r="A1043" s="47"/>
      <c r="B1043" s="24"/>
      <c r="C1043" s="24"/>
      <c r="D1043" s="26"/>
      <c r="E1043" s="29"/>
      <c r="F1043" s="29"/>
      <c r="G1043" s="29"/>
      <c r="H1043" s="28">
        <f t="shared" si="20"/>
        <v>0</v>
      </c>
      <c r="I1043" s="28"/>
      <c r="J1043" s="28"/>
      <c r="K1043" s="29"/>
      <c r="L1043" s="29"/>
      <c r="M1043" s="29"/>
      <c r="N1043" s="29"/>
      <c r="O1043" s="49"/>
      <c r="P1043" s="76"/>
    </row>
    <row r="1044" spans="1:16" x14ac:dyDescent="0.3">
      <c r="A1044" s="47"/>
      <c r="B1044" s="24"/>
      <c r="C1044" s="24"/>
      <c r="D1044" s="26"/>
      <c r="E1044" s="29"/>
      <c r="F1044" s="29"/>
      <c r="G1044" s="29"/>
      <c r="H1044" s="28">
        <f t="shared" si="20"/>
        <v>0</v>
      </c>
      <c r="I1044" s="28"/>
      <c r="J1044" s="28"/>
      <c r="K1044" s="29"/>
      <c r="L1044" s="29"/>
      <c r="M1044" s="29"/>
      <c r="N1044" s="29"/>
      <c r="O1044" s="49"/>
      <c r="P1044" s="76"/>
    </row>
    <row r="1045" spans="1:16" x14ac:dyDescent="0.3">
      <c r="A1045" s="47"/>
      <c r="B1045" s="24"/>
      <c r="C1045" s="24"/>
      <c r="D1045" s="26"/>
      <c r="E1045" s="29"/>
      <c r="F1045" s="29"/>
      <c r="G1045" s="29"/>
      <c r="H1045" s="28">
        <f t="shared" si="20"/>
        <v>0</v>
      </c>
      <c r="I1045" s="28"/>
      <c r="J1045" s="28"/>
      <c r="K1045" s="29"/>
      <c r="L1045" s="29"/>
      <c r="M1045" s="29"/>
      <c r="N1045" s="29"/>
      <c r="O1045" s="49"/>
      <c r="P1045" s="76"/>
    </row>
    <row r="1046" spans="1:16" x14ac:dyDescent="0.3">
      <c r="A1046" s="47"/>
      <c r="B1046" s="24"/>
      <c r="C1046" s="24"/>
      <c r="D1046" s="26"/>
      <c r="E1046" s="29"/>
      <c r="F1046" s="29"/>
      <c r="G1046" s="29"/>
      <c r="H1046" s="28">
        <f t="shared" si="20"/>
        <v>0</v>
      </c>
      <c r="I1046" s="28"/>
      <c r="J1046" s="28"/>
      <c r="K1046" s="29"/>
      <c r="L1046" s="29"/>
      <c r="M1046" s="29"/>
      <c r="N1046" s="29"/>
      <c r="O1046" s="49"/>
      <c r="P1046" s="76"/>
    </row>
    <row r="1047" spans="1:16" x14ac:dyDescent="0.3">
      <c r="A1047" s="47"/>
      <c r="B1047" s="24"/>
      <c r="C1047" s="24"/>
      <c r="D1047" s="26"/>
      <c r="E1047" s="29"/>
      <c r="F1047" s="29"/>
      <c r="G1047" s="29"/>
      <c r="H1047" s="28">
        <f t="shared" si="20"/>
        <v>0</v>
      </c>
      <c r="I1047" s="28"/>
      <c r="J1047" s="28"/>
      <c r="K1047" s="29"/>
      <c r="L1047" s="29"/>
      <c r="M1047" s="29"/>
      <c r="N1047" s="29"/>
      <c r="O1047" s="49"/>
      <c r="P1047" s="76"/>
    </row>
    <row r="1048" spans="1:16" x14ac:dyDescent="0.3">
      <c r="A1048" s="47"/>
      <c r="B1048" s="24"/>
      <c r="C1048" s="24"/>
      <c r="D1048" s="26"/>
      <c r="E1048" s="29"/>
      <c r="F1048" s="29"/>
      <c r="G1048" s="29"/>
      <c r="H1048" s="28">
        <f t="shared" si="20"/>
        <v>0</v>
      </c>
      <c r="I1048" s="28"/>
      <c r="J1048" s="28"/>
      <c r="K1048" s="29"/>
      <c r="L1048" s="29"/>
      <c r="M1048" s="29"/>
      <c r="N1048" s="29"/>
      <c r="O1048" s="49"/>
      <c r="P1048" s="76"/>
    </row>
    <row r="1049" spans="1:16" x14ac:dyDescent="0.3">
      <c r="A1049" s="47"/>
      <c r="B1049" s="24"/>
      <c r="C1049" s="24"/>
      <c r="D1049" s="26"/>
      <c r="E1049" s="29"/>
      <c r="F1049" s="29"/>
      <c r="G1049" s="29"/>
      <c r="H1049" s="28">
        <f t="shared" si="20"/>
        <v>0</v>
      </c>
      <c r="I1049" s="28"/>
      <c r="J1049" s="28"/>
      <c r="K1049" s="29"/>
      <c r="L1049" s="29"/>
      <c r="M1049" s="29"/>
      <c r="N1049" s="29"/>
      <c r="O1049" s="49"/>
      <c r="P1049" s="76"/>
    </row>
    <row r="1050" spans="1:16" x14ac:dyDescent="0.3">
      <c r="A1050" s="47"/>
      <c r="B1050" s="24"/>
      <c r="C1050" s="24"/>
      <c r="D1050" s="26"/>
      <c r="E1050" s="29"/>
      <c r="F1050" s="29"/>
      <c r="G1050" s="29"/>
      <c r="H1050" s="28">
        <f t="shared" si="20"/>
        <v>0</v>
      </c>
      <c r="I1050" s="28"/>
      <c r="J1050" s="28"/>
      <c r="K1050" s="29"/>
      <c r="L1050" s="29"/>
      <c r="M1050" s="29"/>
      <c r="N1050" s="29"/>
      <c r="O1050" s="49"/>
      <c r="P1050" s="76"/>
    </row>
    <row r="1051" spans="1:16" x14ac:dyDescent="0.3">
      <c r="A1051" s="47"/>
      <c r="B1051" s="24"/>
      <c r="C1051" s="24"/>
      <c r="D1051" s="26"/>
      <c r="E1051" s="29"/>
      <c r="F1051" s="29"/>
      <c r="G1051" s="29"/>
      <c r="H1051" s="28">
        <f t="shared" si="20"/>
        <v>0</v>
      </c>
      <c r="I1051" s="28"/>
      <c r="J1051" s="28"/>
      <c r="K1051" s="29"/>
      <c r="L1051" s="29"/>
      <c r="M1051" s="29"/>
      <c r="N1051" s="29"/>
      <c r="O1051" s="49"/>
      <c r="P1051" s="76"/>
    </row>
    <row r="1052" spans="1:16" x14ac:dyDescent="0.3">
      <c r="A1052" s="47"/>
      <c r="B1052" s="24"/>
      <c r="C1052" s="24"/>
      <c r="D1052" s="26"/>
      <c r="E1052" s="29"/>
      <c r="F1052" s="29"/>
      <c r="G1052" s="29"/>
      <c r="H1052" s="28">
        <f t="shared" si="20"/>
        <v>0</v>
      </c>
      <c r="I1052" s="28"/>
      <c r="J1052" s="28"/>
      <c r="K1052" s="29"/>
      <c r="L1052" s="29"/>
      <c r="M1052" s="29"/>
      <c r="N1052" s="29"/>
      <c r="O1052" s="49"/>
      <c r="P1052" s="76"/>
    </row>
    <row r="1053" spans="1:16" x14ac:dyDescent="0.3">
      <c r="A1053" s="47"/>
      <c r="B1053" s="24"/>
      <c r="C1053" s="24"/>
      <c r="D1053" s="26"/>
      <c r="E1053" s="29"/>
      <c r="F1053" s="29"/>
      <c r="G1053" s="29"/>
      <c r="H1053" s="28">
        <f t="shared" si="20"/>
        <v>0</v>
      </c>
      <c r="I1053" s="28"/>
      <c r="J1053" s="28"/>
      <c r="K1053" s="29"/>
      <c r="L1053" s="29"/>
      <c r="M1053" s="29"/>
      <c r="N1053" s="29"/>
      <c r="O1053" s="49"/>
      <c r="P1053" s="76"/>
    </row>
    <row r="1054" spans="1:16" x14ac:dyDescent="0.3">
      <c r="A1054" s="47"/>
      <c r="B1054" s="24"/>
      <c r="C1054" s="24"/>
      <c r="D1054" s="26"/>
      <c r="E1054" s="29"/>
      <c r="F1054" s="29"/>
      <c r="G1054" s="29"/>
      <c r="H1054" s="28">
        <f t="shared" si="20"/>
        <v>0</v>
      </c>
      <c r="I1054" s="28"/>
      <c r="J1054" s="28"/>
      <c r="K1054" s="29"/>
      <c r="L1054" s="29"/>
      <c r="M1054" s="29"/>
      <c r="N1054" s="29"/>
      <c r="O1054" s="49"/>
      <c r="P1054" s="76"/>
    </row>
    <row r="1055" spans="1:16" x14ac:dyDescent="0.3">
      <c r="A1055" s="47"/>
      <c r="B1055" s="24"/>
      <c r="C1055" s="24"/>
      <c r="D1055" s="26"/>
      <c r="E1055" s="29"/>
      <c r="F1055" s="29"/>
      <c r="G1055" s="29"/>
      <c r="H1055" s="28">
        <f t="shared" si="20"/>
        <v>0</v>
      </c>
      <c r="I1055" s="28"/>
      <c r="J1055" s="28"/>
      <c r="K1055" s="29"/>
      <c r="L1055" s="29"/>
      <c r="M1055" s="29"/>
      <c r="N1055" s="29"/>
      <c r="O1055" s="49"/>
      <c r="P1055" s="76"/>
    </row>
    <row r="1056" spans="1:16" x14ac:dyDescent="0.3">
      <c r="A1056" s="47"/>
      <c r="B1056" s="24"/>
      <c r="C1056" s="24"/>
      <c r="D1056" s="26"/>
      <c r="E1056" s="29"/>
      <c r="F1056" s="29"/>
      <c r="G1056" s="29"/>
      <c r="H1056" s="28">
        <f t="shared" si="20"/>
        <v>0</v>
      </c>
      <c r="I1056" s="28"/>
      <c r="J1056" s="28"/>
      <c r="K1056" s="29"/>
      <c r="L1056" s="29"/>
      <c r="M1056" s="29"/>
      <c r="N1056" s="29"/>
      <c r="O1056" s="49"/>
      <c r="P1056" s="76"/>
    </row>
    <row r="1057" spans="1:16" x14ac:dyDescent="0.3">
      <c r="A1057" s="47"/>
      <c r="B1057" s="24"/>
      <c r="C1057" s="24"/>
      <c r="D1057" s="26"/>
      <c r="E1057" s="29"/>
      <c r="F1057" s="29"/>
      <c r="G1057" s="29"/>
      <c r="H1057" s="28">
        <f t="shared" si="20"/>
        <v>0</v>
      </c>
      <c r="I1057" s="28"/>
      <c r="J1057" s="28"/>
      <c r="K1057" s="29"/>
      <c r="L1057" s="29"/>
      <c r="M1057" s="29"/>
      <c r="N1057" s="29"/>
      <c r="O1057" s="49"/>
      <c r="P1057" s="76"/>
    </row>
    <row r="1058" spans="1:16" x14ac:dyDescent="0.3">
      <c r="A1058" s="47"/>
      <c r="B1058" s="24"/>
      <c r="C1058" s="24"/>
      <c r="D1058" s="26"/>
      <c r="E1058" s="29"/>
      <c r="F1058" s="29"/>
      <c r="G1058" s="29"/>
      <c r="H1058" s="28">
        <f t="shared" si="20"/>
        <v>0</v>
      </c>
      <c r="I1058" s="28"/>
      <c r="J1058" s="28"/>
      <c r="K1058" s="29"/>
      <c r="L1058" s="29"/>
      <c r="M1058" s="29"/>
      <c r="N1058" s="29"/>
      <c r="O1058" s="49"/>
      <c r="P1058" s="76"/>
    </row>
    <row r="1059" spans="1:16" x14ac:dyDescent="0.3">
      <c r="A1059" s="47"/>
      <c r="B1059" s="24"/>
      <c r="C1059" s="24"/>
      <c r="D1059" s="26"/>
      <c r="E1059" s="29"/>
      <c r="F1059" s="29"/>
      <c r="G1059" s="29"/>
      <c r="H1059" s="28">
        <f t="shared" si="20"/>
        <v>0</v>
      </c>
      <c r="I1059" s="28"/>
      <c r="J1059" s="28"/>
      <c r="K1059" s="29"/>
      <c r="L1059" s="29"/>
      <c r="M1059" s="29"/>
      <c r="N1059" s="29"/>
      <c r="O1059" s="49"/>
      <c r="P1059" s="76"/>
    </row>
    <row r="1060" spans="1:16" x14ac:dyDescent="0.3">
      <c r="A1060" s="47"/>
      <c r="B1060" s="24"/>
      <c r="C1060" s="24"/>
      <c r="D1060" s="26"/>
      <c r="E1060" s="29"/>
      <c r="F1060" s="29"/>
      <c r="G1060" s="29"/>
      <c r="H1060" s="28">
        <f t="shared" si="20"/>
        <v>0</v>
      </c>
      <c r="I1060" s="28"/>
      <c r="J1060" s="28"/>
      <c r="K1060" s="29"/>
      <c r="L1060" s="29"/>
      <c r="M1060" s="29"/>
      <c r="N1060" s="29"/>
      <c r="O1060" s="49"/>
      <c r="P1060" s="76"/>
    </row>
    <row r="1061" spans="1:16" x14ac:dyDescent="0.3">
      <c r="A1061" s="47"/>
      <c r="B1061" s="24"/>
      <c r="C1061" s="24"/>
      <c r="D1061" s="26"/>
      <c r="E1061" s="29"/>
      <c r="F1061" s="29"/>
      <c r="G1061" s="29"/>
      <c r="H1061" s="28">
        <f t="shared" si="20"/>
        <v>0</v>
      </c>
      <c r="I1061" s="28"/>
      <c r="J1061" s="28"/>
      <c r="K1061" s="29"/>
      <c r="L1061" s="29"/>
      <c r="M1061" s="29"/>
      <c r="N1061" s="29"/>
      <c r="O1061" s="49"/>
      <c r="P1061" s="76"/>
    </row>
    <row r="1062" spans="1:16" x14ac:dyDescent="0.3">
      <c r="A1062" s="47"/>
      <c r="B1062" s="24"/>
      <c r="C1062" s="24"/>
      <c r="D1062" s="26"/>
      <c r="E1062" s="29"/>
      <c r="F1062" s="29"/>
      <c r="G1062" s="29"/>
      <c r="H1062" s="28">
        <f t="shared" si="20"/>
        <v>0</v>
      </c>
      <c r="I1062" s="28"/>
      <c r="J1062" s="28"/>
      <c r="K1062" s="29"/>
      <c r="L1062" s="29"/>
      <c r="M1062" s="29"/>
      <c r="N1062" s="29"/>
      <c r="O1062" s="49"/>
      <c r="P1062" s="76"/>
    </row>
    <row r="1063" spans="1:16" x14ac:dyDescent="0.3">
      <c r="A1063" s="47"/>
      <c r="B1063" s="24"/>
      <c r="C1063" s="24"/>
      <c r="D1063" s="26"/>
      <c r="E1063" s="29"/>
      <c r="F1063" s="29"/>
      <c r="G1063" s="29"/>
      <c r="H1063" s="28">
        <f t="shared" si="20"/>
        <v>0</v>
      </c>
      <c r="I1063" s="28"/>
      <c r="J1063" s="28"/>
      <c r="K1063" s="29"/>
      <c r="L1063" s="29"/>
      <c r="M1063" s="29"/>
      <c r="N1063" s="29"/>
      <c r="O1063" s="49"/>
      <c r="P1063" s="76"/>
    </row>
    <row r="1064" spans="1:16" x14ac:dyDescent="0.3">
      <c r="A1064" s="47"/>
      <c r="B1064" s="24"/>
      <c r="C1064" s="24"/>
      <c r="D1064" s="26"/>
      <c r="E1064" s="29"/>
      <c r="F1064" s="29"/>
      <c r="G1064" s="29"/>
      <c r="H1064" s="28">
        <f t="shared" si="20"/>
        <v>0</v>
      </c>
      <c r="I1064" s="28"/>
      <c r="J1064" s="28"/>
      <c r="K1064" s="29"/>
      <c r="L1064" s="29"/>
      <c r="M1064" s="29"/>
      <c r="N1064" s="29"/>
      <c r="O1064" s="49"/>
      <c r="P1064" s="76"/>
    </row>
    <row r="1065" spans="1:16" x14ac:dyDescent="0.3">
      <c r="A1065" s="47"/>
      <c r="B1065" s="24"/>
      <c r="C1065" s="24"/>
      <c r="D1065" s="26"/>
      <c r="E1065" s="29"/>
      <c r="F1065" s="29"/>
      <c r="G1065" s="29"/>
      <c r="H1065" s="28">
        <f t="shared" si="20"/>
        <v>0</v>
      </c>
      <c r="I1065" s="28"/>
      <c r="J1065" s="28"/>
      <c r="K1065" s="29"/>
      <c r="L1065" s="29"/>
      <c r="M1065" s="29"/>
      <c r="N1065" s="29"/>
      <c r="O1065" s="49"/>
      <c r="P1065" s="76"/>
    </row>
    <row r="1066" spans="1:16" x14ac:dyDescent="0.3">
      <c r="A1066" s="47"/>
      <c r="B1066" s="24"/>
      <c r="C1066" s="24"/>
      <c r="D1066" s="26"/>
      <c r="E1066" s="29"/>
      <c r="F1066" s="29"/>
      <c r="G1066" s="29"/>
      <c r="H1066" s="28">
        <f t="shared" si="20"/>
        <v>0</v>
      </c>
      <c r="I1066" s="28"/>
      <c r="J1066" s="28"/>
      <c r="K1066" s="29"/>
      <c r="L1066" s="29"/>
      <c r="M1066" s="29"/>
      <c r="N1066" s="29"/>
      <c r="O1066" s="49"/>
      <c r="P1066" s="76"/>
    </row>
    <row r="1067" spans="1:16" x14ac:dyDescent="0.3">
      <c r="A1067" s="47"/>
      <c r="B1067" s="24"/>
      <c r="C1067" s="24"/>
      <c r="D1067" s="26"/>
      <c r="E1067" s="29"/>
      <c r="F1067" s="29"/>
      <c r="G1067" s="29"/>
      <c r="H1067" s="28">
        <f t="shared" si="20"/>
        <v>0</v>
      </c>
      <c r="I1067" s="28"/>
      <c r="J1067" s="28"/>
      <c r="K1067" s="29"/>
      <c r="L1067" s="29"/>
      <c r="M1067" s="29"/>
      <c r="N1067" s="29"/>
      <c r="O1067" s="49"/>
      <c r="P1067" s="76"/>
    </row>
    <row r="1068" spans="1:16" x14ac:dyDescent="0.3">
      <c r="A1068" s="47"/>
      <c r="B1068" s="24"/>
      <c r="C1068" s="24"/>
      <c r="D1068" s="26"/>
      <c r="E1068" s="29"/>
      <c r="F1068" s="29"/>
      <c r="G1068" s="29"/>
      <c r="H1068" s="28">
        <f t="shared" si="20"/>
        <v>0</v>
      </c>
      <c r="I1068" s="28"/>
      <c r="J1068" s="28"/>
      <c r="K1068" s="29"/>
      <c r="L1068" s="29"/>
      <c r="M1068" s="29"/>
      <c r="N1068" s="29"/>
      <c r="O1068" s="49"/>
      <c r="P1068" s="76"/>
    </row>
    <row r="1069" spans="1:16" x14ac:dyDescent="0.3">
      <c r="A1069" s="47"/>
      <c r="B1069" s="24"/>
      <c r="C1069" s="24"/>
      <c r="D1069" s="26"/>
      <c r="E1069" s="29"/>
      <c r="F1069" s="29"/>
      <c r="G1069" s="29"/>
      <c r="H1069" s="28">
        <f t="shared" si="20"/>
        <v>0</v>
      </c>
      <c r="I1069" s="28"/>
      <c r="J1069" s="28"/>
      <c r="K1069" s="29"/>
      <c r="L1069" s="29"/>
      <c r="M1069" s="29"/>
      <c r="N1069" s="29"/>
      <c r="O1069" s="49"/>
      <c r="P1069" s="76"/>
    </row>
    <row r="1070" spans="1:16" x14ac:dyDescent="0.3">
      <c r="A1070" s="47"/>
      <c r="B1070" s="24"/>
      <c r="C1070" s="24"/>
      <c r="D1070" s="26"/>
      <c r="E1070" s="29"/>
      <c r="F1070" s="29"/>
      <c r="G1070" s="29"/>
      <c r="H1070" s="28">
        <f t="shared" si="20"/>
        <v>0</v>
      </c>
      <c r="I1070" s="28"/>
      <c r="J1070" s="28"/>
      <c r="K1070" s="29"/>
      <c r="L1070" s="29"/>
      <c r="M1070" s="29"/>
      <c r="N1070" s="29"/>
      <c r="O1070" s="49"/>
      <c r="P1070" s="76"/>
    </row>
    <row r="1071" spans="1:16" x14ac:dyDescent="0.3">
      <c r="A1071" s="47"/>
      <c r="B1071" s="24"/>
      <c r="C1071" s="24"/>
      <c r="D1071" s="26"/>
      <c r="E1071" s="29"/>
      <c r="F1071" s="29"/>
      <c r="G1071" s="29"/>
      <c r="H1071" s="28">
        <f t="shared" si="20"/>
        <v>0</v>
      </c>
      <c r="I1071" s="28"/>
      <c r="J1071" s="28"/>
      <c r="K1071" s="29"/>
      <c r="L1071" s="29"/>
      <c r="M1071" s="29"/>
      <c r="N1071" s="29"/>
      <c r="O1071" s="49"/>
      <c r="P1071" s="76"/>
    </row>
    <row r="1072" spans="1:16" x14ac:dyDescent="0.3">
      <c r="A1072" s="47"/>
      <c r="B1072" s="24"/>
      <c r="C1072" s="24"/>
      <c r="D1072" s="26"/>
      <c r="E1072" s="29"/>
      <c r="F1072" s="29"/>
      <c r="G1072" s="29"/>
      <c r="H1072" s="28">
        <f t="shared" si="20"/>
        <v>0</v>
      </c>
      <c r="I1072" s="28"/>
      <c r="J1072" s="28"/>
      <c r="K1072" s="29"/>
      <c r="L1072" s="29"/>
      <c r="M1072" s="29"/>
      <c r="N1072" s="29"/>
      <c r="O1072" s="49"/>
      <c r="P1072" s="76"/>
    </row>
    <row r="1073" spans="1:16" x14ac:dyDescent="0.3">
      <c r="A1073" s="47"/>
      <c r="B1073" s="24"/>
      <c r="C1073" s="24"/>
      <c r="D1073" s="26"/>
      <c r="E1073" s="29"/>
      <c r="F1073" s="29"/>
      <c r="G1073" s="29"/>
      <c r="H1073" s="28">
        <f t="shared" si="20"/>
        <v>0</v>
      </c>
      <c r="I1073" s="28"/>
      <c r="J1073" s="28"/>
      <c r="K1073" s="29"/>
      <c r="L1073" s="29"/>
      <c r="M1073" s="29"/>
      <c r="N1073" s="29"/>
      <c r="O1073" s="49"/>
      <c r="P1073" s="76"/>
    </row>
    <row r="1074" spans="1:16" x14ac:dyDescent="0.3">
      <c r="A1074" s="47"/>
      <c r="B1074" s="24"/>
      <c r="C1074" s="24"/>
      <c r="D1074" s="26"/>
      <c r="E1074" s="29"/>
      <c r="F1074" s="29"/>
      <c r="G1074" s="29"/>
      <c r="H1074" s="28">
        <f t="shared" si="20"/>
        <v>0</v>
      </c>
      <c r="I1074" s="28"/>
      <c r="J1074" s="28"/>
      <c r="K1074" s="29"/>
      <c r="L1074" s="29"/>
      <c r="M1074" s="29"/>
      <c r="N1074" s="29"/>
      <c r="O1074" s="49"/>
      <c r="P1074" s="76"/>
    </row>
    <row r="1075" spans="1:16" x14ac:dyDescent="0.3">
      <c r="A1075" s="47"/>
      <c r="B1075" s="24"/>
      <c r="C1075" s="24"/>
      <c r="D1075" s="26"/>
      <c r="E1075" s="29"/>
      <c r="F1075" s="29"/>
      <c r="G1075" s="29"/>
      <c r="H1075" s="28">
        <f t="shared" si="20"/>
        <v>0</v>
      </c>
      <c r="I1075" s="28"/>
      <c r="J1075" s="28"/>
      <c r="K1075" s="29"/>
      <c r="L1075" s="29"/>
      <c r="M1075" s="29"/>
      <c r="N1075" s="29"/>
      <c r="O1075" s="49"/>
      <c r="P1075" s="76"/>
    </row>
    <row r="1076" spans="1:16" x14ac:dyDescent="0.3">
      <c r="A1076" s="47"/>
      <c r="B1076" s="24"/>
      <c r="C1076" s="24"/>
      <c r="D1076" s="26"/>
      <c r="E1076" s="29"/>
      <c r="F1076" s="29"/>
      <c r="G1076" s="29"/>
      <c r="H1076" s="28">
        <f t="shared" si="20"/>
        <v>0</v>
      </c>
      <c r="I1076" s="28"/>
      <c r="J1076" s="28"/>
      <c r="K1076" s="29"/>
      <c r="L1076" s="29"/>
      <c r="M1076" s="29"/>
      <c r="N1076" s="29"/>
      <c r="O1076" s="49"/>
      <c r="P1076" s="76"/>
    </row>
    <row r="1077" spans="1:16" x14ac:dyDescent="0.3">
      <c r="A1077" s="47"/>
      <c r="B1077" s="24"/>
      <c r="C1077" s="24"/>
      <c r="D1077" s="26"/>
      <c r="E1077" s="29"/>
      <c r="F1077" s="29"/>
      <c r="G1077" s="29"/>
      <c r="H1077" s="28">
        <f t="shared" si="20"/>
        <v>0</v>
      </c>
      <c r="I1077" s="28"/>
      <c r="J1077" s="28"/>
      <c r="K1077" s="29"/>
      <c r="L1077" s="29"/>
      <c r="M1077" s="29"/>
      <c r="N1077" s="29"/>
      <c r="O1077" s="49"/>
      <c r="P1077" s="76"/>
    </row>
    <row r="1078" spans="1:16" x14ac:dyDescent="0.3">
      <c r="A1078" s="47"/>
      <c r="B1078" s="24"/>
      <c r="C1078" s="24"/>
      <c r="D1078" s="26"/>
      <c r="E1078" s="29"/>
      <c r="F1078" s="29"/>
      <c r="G1078" s="29"/>
      <c r="H1078" s="28">
        <f t="shared" si="20"/>
        <v>0</v>
      </c>
      <c r="I1078" s="28"/>
      <c r="J1078" s="28"/>
      <c r="K1078" s="29"/>
      <c r="L1078" s="29"/>
      <c r="M1078" s="29"/>
      <c r="N1078" s="29"/>
      <c r="O1078" s="49"/>
      <c r="P1078" s="76"/>
    </row>
    <row r="1079" spans="1:16" x14ac:dyDescent="0.3">
      <c r="A1079" s="47"/>
      <c r="B1079" s="24"/>
      <c r="C1079" s="24"/>
      <c r="D1079" s="26"/>
      <c r="E1079" s="29"/>
      <c r="F1079" s="29"/>
      <c r="G1079" s="29"/>
      <c r="H1079" s="28">
        <f t="shared" si="20"/>
        <v>0</v>
      </c>
      <c r="I1079" s="28"/>
      <c r="J1079" s="28"/>
      <c r="K1079" s="29"/>
      <c r="L1079" s="29"/>
      <c r="M1079" s="29"/>
      <c r="N1079" s="29"/>
      <c r="O1079" s="49"/>
      <c r="P1079" s="76"/>
    </row>
    <row r="1080" spans="1:16" x14ac:dyDescent="0.3">
      <c r="A1080" s="47"/>
      <c r="B1080" s="24"/>
      <c r="C1080" s="24"/>
      <c r="D1080" s="26"/>
      <c r="E1080" s="29"/>
      <c r="F1080" s="29"/>
      <c r="G1080" s="29"/>
      <c r="H1080" s="28">
        <f t="shared" si="20"/>
        <v>0</v>
      </c>
      <c r="I1080" s="28"/>
      <c r="J1080" s="28"/>
      <c r="K1080" s="29"/>
      <c r="L1080" s="29"/>
      <c r="M1080" s="29"/>
      <c r="N1080" s="29"/>
      <c r="O1080" s="49"/>
      <c r="P1080" s="76"/>
    </row>
    <row r="1081" spans="1:16" x14ac:dyDescent="0.3">
      <c r="A1081" s="47"/>
      <c r="B1081" s="24"/>
      <c r="C1081" s="24"/>
      <c r="D1081" s="26"/>
      <c r="E1081" s="29"/>
      <c r="F1081" s="29"/>
      <c r="G1081" s="29"/>
      <c r="H1081" s="28">
        <f t="shared" si="20"/>
        <v>0</v>
      </c>
      <c r="I1081" s="28"/>
      <c r="J1081" s="28"/>
      <c r="K1081" s="29"/>
      <c r="L1081" s="29"/>
      <c r="M1081" s="29"/>
      <c r="N1081" s="29"/>
      <c r="O1081" s="49"/>
      <c r="P1081" s="76"/>
    </row>
    <row r="1082" spans="1:16" x14ac:dyDescent="0.3">
      <c r="A1082" s="47"/>
      <c r="B1082" s="24"/>
      <c r="C1082" s="24"/>
      <c r="D1082" s="26"/>
      <c r="E1082" s="29"/>
      <c r="F1082" s="29"/>
      <c r="G1082" s="29"/>
      <c r="H1082" s="28">
        <f t="shared" si="20"/>
        <v>0</v>
      </c>
      <c r="I1082" s="28"/>
      <c r="J1082" s="28"/>
      <c r="K1082" s="29"/>
      <c r="L1082" s="29"/>
      <c r="M1082" s="29"/>
      <c r="N1082" s="29"/>
      <c r="O1082" s="49"/>
      <c r="P1082" s="76"/>
    </row>
    <row r="1083" spans="1:16" x14ac:dyDescent="0.3">
      <c r="A1083" s="47"/>
      <c r="B1083" s="24"/>
      <c r="C1083" s="24"/>
      <c r="D1083" s="26"/>
      <c r="E1083" s="29"/>
      <c r="F1083" s="29"/>
      <c r="G1083" s="29"/>
      <c r="H1083" s="28">
        <f t="shared" si="20"/>
        <v>0</v>
      </c>
      <c r="I1083" s="28"/>
      <c r="J1083" s="28"/>
      <c r="K1083" s="29"/>
      <c r="L1083" s="29"/>
      <c r="M1083" s="29"/>
      <c r="N1083" s="29"/>
      <c r="O1083" s="49"/>
      <c r="P1083" s="76"/>
    </row>
    <row r="1084" spans="1:16" x14ac:dyDescent="0.3">
      <c r="A1084" s="47"/>
      <c r="B1084" s="24"/>
      <c r="C1084" s="24"/>
      <c r="D1084" s="26"/>
      <c r="E1084" s="29"/>
      <c r="F1084" s="29"/>
      <c r="G1084" s="29"/>
      <c r="H1084" s="28">
        <f t="shared" si="20"/>
        <v>0</v>
      </c>
      <c r="I1084" s="28"/>
      <c r="J1084" s="28"/>
      <c r="K1084" s="29"/>
      <c r="L1084" s="29"/>
      <c r="M1084" s="29"/>
      <c r="N1084" s="29"/>
      <c r="O1084" s="49"/>
      <c r="P1084" s="76"/>
    </row>
    <row r="1085" spans="1:16" x14ac:dyDescent="0.3">
      <c r="A1085" s="47"/>
      <c r="B1085" s="24"/>
      <c r="C1085" s="24"/>
      <c r="D1085" s="26"/>
      <c r="E1085" s="29"/>
      <c r="F1085" s="29"/>
      <c r="G1085" s="29"/>
      <c r="H1085" s="28">
        <f t="shared" si="20"/>
        <v>0</v>
      </c>
      <c r="I1085" s="28"/>
      <c r="J1085" s="28"/>
      <c r="K1085" s="29"/>
      <c r="L1085" s="29"/>
      <c r="M1085" s="29"/>
      <c r="N1085" s="29"/>
      <c r="O1085" s="49"/>
      <c r="P1085" s="76"/>
    </row>
    <row r="1086" spans="1:16" x14ac:dyDescent="0.3">
      <c r="A1086" s="47"/>
      <c r="B1086" s="24"/>
      <c r="C1086" s="24"/>
      <c r="D1086" s="26"/>
      <c r="E1086" s="29"/>
      <c r="F1086" s="29"/>
      <c r="G1086" s="29"/>
      <c r="H1086" s="28">
        <f t="shared" si="20"/>
        <v>0</v>
      </c>
      <c r="I1086" s="28"/>
      <c r="J1086" s="28"/>
      <c r="K1086" s="29"/>
      <c r="L1086" s="29"/>
      <c r="M1086" s="29"/>
      <c r="N1086" s="29"/>
      <c r="O1086" s="49"/>
      <c r="P1086" s="76"/>
    </row>
    <row r="1087" spans="1:16" x14ac:dyDescent="0.3">
      <c r="A1087" s="47"/>
      <c r="B1087" s="24"/>
      <c r="C1087" s="24"/>
      <c r="D1087" s="26"/>
      <c r="E1087" s="29"/>
      <c r="F1087" s="29"/>
      <c r="G1087" s="29"/>
      <c r="H1087" s="28">
        <f t="shared" si="20"/>
        <v>0</v>
      </c>
      <c r="I1087" s="28"/>
      <c r="J1087" s="28"/>
      <c r="K1087" s="29"/>
      <c r="L1087" s="29"/>
      <c r="M1087" s="29"/>
      <c r="N1087" s="29"/>
      <c r="O1087" s="49"/>
      <c r="P1087" s="76"/>
    </row>
    <row r="1088" spans="1:16" x14ac:dyDescent="0.3">
      <c r="A1088" s="47"/>
      <c r="B1088" s="24"/>
      <c r="C1088" s="24"/>
      <c r="D1088" s="26"/>
      <c r="E1088" s="29"/>
      <c r="F1088" s="29"/>
      <c r="G1088" s="29"/>
      <c r="H1088" s="28">
        <f t="shared" si="20"/>
        <v>0</v>
      </c>
      <c r="I1088" s="28"/>
      <c r="J1088" s="28"/>
      <c r="K1088" s="29"/>
      <c r="L1088" s="29"/>
      <c r="M1088" s="29"/>
      <c r="N1088" s="29"/>
      <c r="O1088" s="49"/>
      <c r="P1088" s="76"/>
    </row>
    <row r="1089" spans="1:16" x14ac:dyDescent="0.3">
      <c r="A1089" s="47"/>
      <c r="B1089" s="24"/>
      <c r="C1089" s="24"/>
      <c r="D1089" s="26"/>
      <c r="E1089" s="29"/>
      <c r="F1089" s="29"/>
      <c r="G1089" s="29"/>
      <c r="H1089" s="28">
        <f t="shared" si="20"/>
        <v>0</v>
      </c>
      <c r="I1089" s="28"/>
      <c r="J1089" s="28"/>
      <c r="K1089" s="29"/>
      <c r="L1089" s="29"/>
      <c r="M1089" s="29"/>
      <c r="N1089" s="29"/>
      <c r="O1089" s="49"/>
      <c r="P1089" s="76"/>
    </row>
    <row r="1090" spans="1:16" x14ac:dyDescent="0.3">
      <c r="A1090" s="47"/>
      <c r="B1090" s="24"/>
      <c r="C1090" s="24"/>
      <c r="D1090" s="26"/>
      <c r="E1090" s="29"/>
      <c r="F1090" s="29"/>
      <c r="G1090" s="29"/>
      <c r="H1090" s="28">
        <f t="shared" si="20"/>
        <v>0</v>
      </c>
      <c r="I1090" s="28"/>
      <c r="J1090" s="28"/>
      <c r="K1090" s="29"/>
      <c r="L1090" s="29"/>
      <c r="M1090" s="29"/>
      <c r="N1090" s="29"/>
      <c r="O1090" s="49"/>
      <c r="P1090" s="76"/>
    </row>
    <row r="1091" spans="1:16" x14ac:dyDescent="0.3">
      <c r="A1091" s="47"/>
      <c r="B1091" s="24"/>
      <c r="C1091" s="24"/>
      <c r="D1091" s="26"/>
      <c r="E1091" s="29"/>
      <c r="F1091" s="29"/>
      <c r="G1091" s="29"/>
      <c r="H1091" s="28">
        <f t="shared" si="20"/>
        <v>0</v>
      </c>
      <c r="I1091" s="28"/>
      <c r="J1091" s="28"/>
      <c r="K1091" s="29"/>
      <c r="L1091" s="29"/>
      <c r="M1091" s="29"/>
      <c r="N1091" s="29"/>
      <c r="O1091" s="49"/>
      <c r="P1091" s="76"/>
    </row>
    <row r="1092" spans="1:16" x14ac:dyDescent="0.3">
      <c r="A1092" s="47"/>
      <c r="B1092" s="24"/>
      <c r="C1092" s="24"/>
      <c r="D1092" s="26"/>
      <c r="E1092" s="29"/>
      <c r="F1092" s="29"/>
      <c r="G1092" s="29"/>
      <c r="H1092" s="28">
        <f t="shared" si="20"/>
        <v>0</v>
      </c>
      <c r="I1092" s="28"/>
      <c r="J1092" s="28"/>
      <c r="K1092" s="29"/>
      <c r="L1092" s="29"/>
      <c r="M1092" s="29"/>
      <c r="N1092" s="29"/>
      <c r="O1092" s="49"/>
      <c r="P1092" s="76"/>
    </row>
    <row r="1093" spans="1:16" x14ac:dyDescent="0.3">
      <c r="A1093" s="47"/>
      <c r="B1093" s="24"/>
      <c r="C1093" s="24"/>
      <c r="D1093" s="26"/>
      <c r="E1093" s="29"/>
      <c r="F1093" s="29"/>
      <c r="G1093" s="29"/>
      <c r="H1093" s="28">
        <f t="shared" si="20"/>
        <v>0</v>
      </c>
      <c r="I1093" s="28"/>
      <c r="J1093" s="28"/>
      <c r="K1093" s="29"/>
      <c r="L1093" s="29"/>
      <c r="M1093" s="29"/>
      <c r="N1093" s="29"/>
      <c r="O1093" s="49"/>
      <c r="P1093" s="76"/>
    </row>
    <row r="1094" spans="1:16" x14ac:dyDescent="0.3">
      <c r="A1094" s="47"/>
      <c r="B1094" s="24"/>
      <c r="C1094" s="24"/>
      <c r="D1094" s="26"/>
      <c r="E1094" s="29"/>
      <c r="F1094" s="29"/>
      <c r="G1094" s="29"/>
      <c r="H1094" s="28">
        <f t="shared" ref="H1094:H1157" si="21">G1094/3.785</f>
        <v>0</v>
      </c>
      <c r="I1094" s="28"/>
      <c r="J1094" s="28"/>
      <c r="K1094" s="29"/>
      <c r="L1094" s="29"/>
      <c r="M1094" s="29"/>
      <c r="N1094" s="29"/>
      <c r="O1094" s="49"/>
      <c r="P1094" s="76"/>
    </row>
    <row r="1095" spans="1:16" x14ac:dyDescent="0.3">
      <c r="A1095" s="47"/>
      <c r="B1095" s="24"/>
      <c r="C1095" s="24"/>
      <c r="D1095" s="26"/>
      <c r="E1095" s="29"/>
      <c r="F1095" s="29"/>
      <c r="G1095" s="29"/>
      <c r="H1095" s="28">
        <f t="shared" si="21"/>
        <v>0</v>
      </c>
      <c r="I1095" s="28"/>
      <c r="J1095" s="28"/>
      <c r="K1095" s="29"/>
      <c r="L1095" s="29"/>
      <c r="M1095" s="29"/>
      <c r="N1095" s="29"/>
      <c r="O1095" s="49"/>
      <c r="P1095" s="76"/>
    </row>
    <row r="1096" spans="1:16" x14ac:dyDescent="0.3">
      <c r="A1096" s="47"/>
      <c r="B1096" s="24"/>
      <c r="C1096" s="24"/>
      <c r="D1096" s="26"/>
      <c r="E1096" s="29"/>
      <c r="F1096" s="29"/>
      <c r="G1096" s="29"/>
      <c r="H1096" s="28">
        <f t="shared" si="21"/>
        <v>0</v>
      </c>
      <c r="I1096" s="28"/>
      <c r="J1096" s="28"/>
      <c r="K1096" s="29"/>
      <c r="L1096" s="29"/>
      <c r="M1096" s="29"/>
      <c r="N1096" s="29"/>
      <c r="O1096" s="49"/>
      <c r="P1096" s="76"/>
    </row>
    <row r="1097" spans="1:16" x14ac:dyDescent="0.3">
      <c r="A1097" s="47"/>
      <c r="B1097" s="24"/>
      <c r="C1097" s="24"/>
      <c r="D1097" s="26"/>
      <c r="E1097" s="29"/>
      <c r="F1097" s="29"/>
      <c r="G1097" s="29"/>
      <c r="H1097" s="28">
        <f t="shared" si="21"/>
        <v>0</v>
      </c>
      <c r="I1097" s="28"/>
      <c r="J1097" s="28"/>
      <c r="K1097" s="29"/>
      <c r="L1097" s="29"/>
      <c r="M1097" s="29"/>
      <c r="N1097" s="29"/>
      <c r="O1097" s="49"/>
      <c r="P1097" s="76"/>
    </row>
    <row r="1098" spans="1:16" x14ac:dyDescent="0.3">
      <c r="A1098" s="47"/>
      <c r="B1098" s="24"/>
      <c r="C1098" s="24"/>
      <c r="D1098" s="26"/>
      <c r="E1098" s="29"/>
      <c r="F1098" s="29"/>
      <c r="G1098" s="29"/>
      <c r="H1098" s="28">
        <f t="shared" si="21"/>
        <v>0</v>
      </c>
      <c r="I1098" s="28"/>
      <c r="J1098" s="28"/>
      <c r="K1098" s="29"/>
      <c r="L1098" s="29"/>
      <c r="M1098" s="29"/>
      <c r="N1098" s="29"/>
      <c r="O1098" s="49"/>
      <c r="P1098" s="76"/>
    </row>
    <row r="1099" spans="1:16" x14ac:dyDescent="0.3">
      <c r="A1099" s="47"/>
      <c r="B1099" s="24"/>
      <c r="C1099" s="24"/>
      <c r="D1099" s="26"/>
      <c r="E1099" s="29"/>
      <c r="F1099" s="29"/>
      <c r="G1099" s="29"/>
      <c r="H1099" s="28">
        <f t="shared" si="21"/>
        <v>0</v>
      </c>
      <c r="I1099" s="28"/>
      <c r="J1099" s="28"/>
      <c r="K1099" s="29"/>
      <c r="L1099" s="29"/>
      <c r="M1099" s="29"/>
      <c r="N1099" s="29"/>
      <c r="O1099" s="49"/>
      <c r="P1099" s="76"/>
    </row>
    <row r="1100" spans="1:16" x14ac:dyDescent="0.3">
      <c r="A1100" s="47"/>
      <c r="B1100" s="24"/>
      <c r="C1100" s="24"/>
      <c r="D1100" s="26"/>
      <c r="E1100" s="29"/>
      <c r="F1100" s="29"/>
      <c r="G1100" s="29"/>
      <c r="H1100" s="28">
        <f t="shared" si="21"/>
        <v>0</v>
      </c>
      <c r="I1100" s="28"/>
      <c r="J1100" s="28"/>
      <c r="K1100" s="29"/>
      <c r="L1100" s="29"/>
      <c r="M1100" s="29"/>
      <c r="N1100" s="29"/>
      <c r="O1100" s="49"/>
      <c r="P1100" s="76"/>
    </row>
    <row r="1101" spans="1:16" x14ac:dyDescent="0.3">
      <c r="A1101" s="47"/>
      <c r="B1101" s="24"/>
      <c r="C1101" s="24"/>
      <c r="D1101" s="26"/>
      <c r="E1101" s="29"/>
      <c r="F1101" s="29"/>
      <c r="G1101" s="29"/>
      <c r="H1101" s="28">
        <f t="shared" si="21"/>
        <v>0</v>
      </c>
      <c r="I1101" s="28"/>
      <c r="J1101" s="28"/>
      <c r="K1101" s="29"/>
      <c r="L1101" s="29"/>
      <c r="M1101" s="29"/>
      <c r="N1101" s="29"/>
      <c r="O1101" s="49"/>
      <c r="P1101" s="76"/>
    </row>
    <row r="1102" spans="1:16" x14ac:dyDescent="0.3">
      <c r="A1102" s="47"/>
      <c r="B1102" s="24"/>
      <c r="C1102" s="24"/>
      <c r="D1102" s="26"/>
      <c r="E1102" s="29"/>
      <c r="F1102" s="29"/>
      <c r="G1102" s="29"/>
      <c r="H1102" s="28">
        <f t="shared" si="21"/>
        <v>0</v>
      </c>
      <c r="I1102" s="28"/>
      <c r="J1102" s="28"/>
      <c r="K1102" s="29"/>
      <c r="L1102" s="29"/>
      <c r="M1102" s="29"/>
      <c r="N1102" s="29"/>
      <c r="O1102" s="49"/>
      <c r="P1102" s="76"/>
    </row>
    <row r="1103" spans="1:16" x14ac:dyDescent="0.3">
      <c r="A1103" s="47"/>
      <c r="B1103" s="24"/>
      <c r="C1103" s="24"/>
      <c r="D1103" s="26"/>
      <c r="E1103" s="29"/>
      <c r="F1103" s="29"/>
      <c r="G1103" s="29"/>
      <c r="H1103" s="28">
        <f t="shared" si="21"/>
        <v>0</v>
      </c>
      <c r="I1103" s="28"/>
      <c r="J1103" s="28"/>
      <c r="K1103" s="29"/>
      <c r="L1103" s="29"/>
      <c r="M1103" s="29"/>
      <c r="N1103" s="29"/>
      <c r="O1103" s="49"/>
      <c r="P1103" s="76"/>
    </row>
    <row r="1104" spans="1:16" x14ac:dyDescent="0.3">
      <c r="A1104" s="47"/>
      <c r="B1104" s="24"/>
      <c r="C1104" s="24"/>
      <c r="D1104" s="26"/>
      <c r="E1104" s="29"/>
      <c r="F1104" s="29"/>
      <c r="G1104" s="29"/>
      <c r="H1104" s="28">
        <f t="shared" si="21"/>
        <v>0</v>
      </c>
      <c r="I1104" s="28"/>
      <c r="J1104" s="28"/>
      <c r="K1104" s="29"/>
      <c r="L1104" s="29"/>
      <c r="M1104" s="29"/>
      <c r="N1104" s="29"/>
      <c r="O1104" s="49"/>
      <c r="P1104" s="76"/>
    </row>
    <row r="1105" spans="1:16" x14ac:dyDescent="0.3">
      <c r="A1105" s="47"/>
      <c r="B1105" s="24"/>
      <c r="C1105" s="24"/>
      <c r="D1105" s="26"/>
      <c r="E1105" s="29"/>
      <c r="F1105" s="29"/>
      <c r="G1105" s="29"/>
      <c r="H1105" s="28">
        <f t="shared" si="21"/>
        <v>0</v>
      </c>
      <c r="I1105" s="28"/>
      <c r="J1105" s="28"/>
      <c r="K1105" s="29"/>
      <c r="L1105" s="29"/>
      <c r="M1105" s="29"/>
      <c r="N1105" s="29"/>
      <c r="O1105" s="49"/>
      <c r="P1105" s="76"/>
    </row>
    <row r="1106" spans="1:16" x14ac:dyDescent="0.3">
      <c r="A1106" s="47"/>
      <c r="B1106" s="24"/>
      <c r="C1106" s="24"/>
      <c r="D1106" s="26"/>
      <c r="E1106" s="29"/>
      <c r="F1106" s="29"/>
      <c r="G1106" s="29"/>
      <c r="H1106" s="28">
        <f t="shared" si="21"/>
        <v>0</v>
      </c>
      <c r="I1106" s="28"/>
      <c r="J1106" s="28"/>
      <c r="K1106" s="29"/>
      <c r="L1106" s="29"/>
      <c r="M1106" s="29"/>
      <c r="N1106" s="29"/>
      <c r="O1106" s="49"/>
      <c r="P1106" s="76"/>
    </row>
    <row r="1107" spans="1:16" x14ac:dyDescent="0.3">
      <c r="A1107" s="47"/>
      <c r="B1107" s="24"/>
      <c r="C1107" s="24"/>
      <c r="D1107" s="26"/>
      <c r="E1107" s="29"/>
      <c r="F1107" s="29"/>
      <c r="G1107" s="29"/>
      <c r="H1107" s="28">
        <f t="shared" si="21"/>
        <v>0</v>
      </c>
      <c r="I1107" s="28"/>
      <c r="J1107" s="28"/>
      <c r="K1107" s="29"/>
      <c r="L1107" s="29"/>
      <c r="M1107" s="29"/>
      <c r="N1107" s="29"/>
      <c r="O1107" s="49"/>
      <c r="P1107" s="76"/>
    </row>
    <row r="1108" spans="1:16" x14ac:dyDescent="0.3">
      <c r="A1108" s="47"/>
      <c r="B1108" s="24"/>
      <c r="C1108" s="24"/>
      <c r="D1108" s="26"/>
      <c r="E1108" s="29"/>
      <c r="F1108" s="29"/>
      <c r="G1108" s="29"/>
      <c r="H1108" s="28">
        <f t="shared" si="21"/>
        <v>0</v>
      </c>
      <c r="I1108" s="28"/>
      <c r="J1108" s="28"/>
      <c r="K1108" s="29"/>
      <c r="L1108" s="29"/>
      <c r="M1108" s="29"/>
      <c r="N1108" s="29"/>
      <c r="O1108" s="49"/>
      <c r="P1108" s="76"/>
    </row>
    <row r="1109" spans="1:16" x14ac:dyDescent="0.3">
      <c r="A1109" s="47"/>
      <c r="B1109" s="24"/>
      <c r="C1109" s="24"/>
      <c r="D1109" s="26"/>
      <c r="E1109" s="29"/>
      <c r="F1109" s="29"/>
      <c r="G1109" s="29"/>
      <c r="H1109" s="28">
        <f t="shared" si="21"/>
        <v>0</v>
      </c>
      <c r="I1109" s="28"/>
      <c r="J1109" s="28"/>
      <c r="K1109" s="29"/>
      <c r="L1109" s="29"/>
      <c r="M1109" s="29"/>
      <c r="N1109" s="29"/>
      <c r="O1109" s="49"/>
      <c r="P1109" s="76"/>
    </row>
    <row r="1110" spans="1:16" x14ac:dyDescent="0.3">
      <c r="A1110" s="47"/>
      <c r="B1110" s="24"/>
      <c r="C1110" s="24"/>
      <c r="D1110" s="26"/>
      <c r="E1110" s="29"/>
      <c r="F1110" s="29"/>
      <c r="G1110" s="29"/>
      <c r="H1110" s="28">
        <f t="shared" si="21"/>
        <v>0</v>
      </c>
      <c r="I1110" s="28"/>
      <c r="J1110" s="28"/>
      <c r="K1110" s="29"/>
      <c r="L1110" s="29"/>
      <c r="M1110" s="29"/>
      <c r="N1110" s="29"/>
      <c r="O1110" s="49"/>
      <c r="P1110" s="76"/>
    </row>
    <row r="1111" spans="1:16" x14ac:dyDescent="0.3">
      <c r="A1111" s="47"/>
      <c r="B1111" s="24"/>
      <c r="C1111" s="24"/>
      <c r="D1111" s="26"/>
      <c r="E1111" s="29"/>
      <c r="F1111" s="29"/>
      <c r="G1111" s="29"/>
      <c r="H1111" s="28">
        <f t="shared" si="21"/>
        <v>0</v>
      </c>
      <c r="I1111" s="28"/>
      <c r="J1111" s="28"/>
      <c r="K1111" s="29"/>
      <c r="L1111" s="29"/>
      <c r="M1111" s="29"/>
      <c r="N1111" s="29"/>
      <c r="O1111" s="49"/>
      <c r="P1111" s="76"/>
    </row>
    <row r="1112" spans="1:16" x14ac:dyDescent="0.3">
      <c r="A1112" s="47"/>
      <c r="B1112" s="24"/>
      <c r="C1112" s="24"/>
      <c r="D1112" s="26"/>
      <c r="E1112" s="29"/>
      <c r="F1112" s="29"/>
      <c r="G1112" s="29"/>
      <c r="H1112" s="28">
        <f t="shared" si="21"/>
        <v>0</v>
      </c>
      <c r="I1112" s="28"/>
      <c r="J1112" s="28"/>
      <c r="K1112" s="29"/>
      <c r="L1112" s="29"/>
      <c r="M1112" s="29"/>
      <c r="N1112" s="29"/>
      <c r="O1112" s="49"/>
      <c r="P1112" s="76"/>
    </row>
    <row r="1113" spans="1:16" x14ac:dyDescent="0.3">
      <c r="A1113" s="47"/>
      <c r="B1113" s="24"/>
      <c r="C1113" s="24"/>
      <c r="D1113" s="26"/>
      <c r="E1113" s="29"/>
      <c r="F1113" s="29"/>
      <c r="G1113" s="29"/>
      <c r="H1113" s="28">
        <f t="shared" si="21"/>
        <v>0</v>
      </c>
      <c r="I1113" s="28"/>
      <c r="J1113" s="28"/>
      <c r="K1113" s="29"/>
      <c r="L1113" s="29"/>
      <c r="M1113" s="29"/>
      <c r="N1113" s="29"/>
      <c r="O1113" s="49"/>
      <c r="P1113" s="76"/>
    </row>
    <row r="1114" spans="1:16" x14ac:dyDescent="0.3">
      <c r="A1114" s="47"/>
      <c r="B1114" s="24"/>
      <c r="C1114" s="24"/>
      <c r="D1114" s="26"/>
      <c r="E1114" s="29"/>
      <c r="F1114" s="29"/>
      <c r="G1114" s="29"/>
      <c r="H1114" s="28">
        <f t="shared" si="21"/>
        <v>0</v>
      </c>
      <c r="I1114" s="28"/>
      <c r="J1114" s="28"/>
      <c r="K1114" s="29"/>
      <c r="L1114" s="29"/>
      <c r="M1114" s="29"/>
      <c r="N1114" s="29"/>
      <c r="O1114" s="49"/>
      <c r="P1114" s="76"/>
    </row>
    <row r="1115" spans="1:16" x14ac:dyDescent="0.3">
      <c r="A1115" s="47"/>
      <c r="B1115" s="24"/>
      <c r="C1115" s="24"/>
      <c r="D1115" s="26"/>
      <c r="E1115" s="29"/>
      <c r="F1115" s="29"/>
      <c r="G1115" s="29"/>
      <c r="H1115" s="28">
        <f t="shared" si="21"/>
        <v>0</v>
      </c>
      <c r="I1115" s="28"/>
      <c r="J1115" s="28"/>
      <c r="K1115" s="29"/>
      <c r="L1115" s="29"/>
      <c r="M1115" s="29"/>
      <c r="N1115" s="29"/>
      <c r="O1115" s="49"/>
      <c r="P1115" s="76"/>
    </row>
    <row r="1116" spans="1:16" x14ac:dyDescent="0.3">
      <c r="A1116" s="47"/>
      <c r="B1116" s="24"/>
      <c r="C1116" s="24"/>
      <c r="D1116" s="26"/>
      <c r="E1116" s="29"/>
      <c r="F1116" s="29"/>
      <c r="G1116" s="29"/>
      <c r="H1116" s="28">
        <f t="shared" si="21"/>
        <v>0</v>
      </c>
      <c r="I1116" s="28"/>
      <c r="J1116" s="28"/>
      <c r="K1116" s="29"/>
      <c r="L1116" s="29"/>
      <c r="M1116" s="29"/>
      <c r="N1116" s="29"/>
      <c r="O1116" s="49"/>
      <c r="P1116" s="76"/>
    </row>
    <row r="1117" spans="1:16" x14ac:dyDescent="0.3">
      <c r="A1117" s="47"/>
      <c r="B1117" s="24"/>
      <c r="C1117" s="24"/>
      <c r="D1117" s="26"/>
      <c r="E1117" s="29"/>
      <c r="F1117" s="29"/>
      <c r="G1117" s="29"/>
      <c r="H1117" s="28">
        <f t="shared" si="21"/>
        <v>0</v>
      </c>
      <c r="I1117" s="28"/>
      <c r="J1117" s="28"/>
      <c r="K1117" s="29"/>
      <c r="L1117" s="29"/>
      <c r="M1117" s="29"/>
      <c r="N1117" s="29"/>
      <c r="O1117" s="49"/>
      <c r="P1117" s="76"/>
    </row>
    <row r="1118" spans="1:16" x14ac:dyDescent="0.3">
      <c r="A1118" s="47"/>
      <c r="B1118" s="24"/>
      <c r="C1118" s="24"/>
      <c r="D1118" s="26"/>
      <c r="E1118" s="29"/>
      <c r="F1118" s="29"/>
      <c r="G1118" s="29"/>
      <c r="H1118" s="28">
        <f t="shared" si="21"/>
        <v>0</v>
      </c>
      <c r="I1118" s="28"/>
      <c r="J1118" s="28"/>
      <c r="K1118" s="29"/>
      <c r="L1118" s="29"/>
      <c r="M1118" s="29"/>
      <c r="N1118" s="29"/>
      <c r="O1118" s="49"/>
      <c r="P1118" s="76"/>
    </row>
    <row r="1119" spans="1:16" x14ac:dyDescent="0.3">
      <c r="A1119" s="47"/>
      <c r="B1119" s="24"/>
      <c r="C1119" s="24"/>
      <c r="D1119" s="26"/>
      <c r="E1119" s="29"/>
      <c r="F1119" s="29"/>
      <c r="G1119" s="29"/>
      <c r="H1119" s="28">
        <f t="shared" si="21"/>
        <v>0</v>
      </c>
      <c r="I1119" s="28"/>
      <c r="J1119" s="28"/>
      <c r="K1119" s="29"/>
      <c r="L1119" s="29"/>
      <c r="M1119" s="29"/>
      <c r="N1119" s="29"/>
      <c r="O1119" s="49"/>
      <c r="P1119" s="76"/>
    </row>
    <row r="1120" spans="1:16" x14ac:dyDescent="0.3">
      <c r="A1120" s="47"/>
      <c r="B1120" s="24"/>
      <c r="C1120" s="24"/>
      <c r="D1120" s="26"/>
      <c r="E1120" s="29"/>
      <c r="F1120" s="29"/>
      <c r="G1120" s="29"/>
      <c r="H1120" s="28">
        <f t="shared" si="21"/>
        <v>0</v>
      </c>
      <c r="I1120" s="28"/>
      <c r="J1120" s="28"/>
      <c r="K1120" s="29"/>
      <c r="L1120" s="29"/>
      <c r="M1120" s="29"/>
      <c r="N1120" s="29"/>
      <c r="O1120" s="49"/>
      <c r="P1120" s="76"/>
    </row>
    <row r="1121" spans="1:16" x14ac:dyDescent="0.3">
      <c r="A1121" s="47"/>
      <c r="B1121" s="24"/>
      <c r="C1121" s="24"/>
      <c r="D1121" s="26"/>
      <c r="E1121" s="29"/>
      <c r="F1121" s="29"/>
      <c r="G1121" s="29"/>
      <c r="H1121" s="28">
        <f t="shared" si="21"/>
        <v>0</v>
      </c>
      <c r="I1121" s="28"/>
      <c r="J1121" s="28"/>
      <c r="K1121" s="29"/>
      <c r="L1121" s="29"/>
      <c r="M1121" s="29"/>
      <c r="N1121" s="29"/>
      <c r="O1121" s="49"/>
      <c r="P1121" s="76"/>
    </row>
    <row r="1122" spans="1:16" x14ac:dyDescent="0.3">
      <c r="A1122" s="47"/>
      <c r="B1122" s="24"/>
      <c r="C1122" s="24"/>
      <c r="D1122" s="26"/>
      <c r="E1122" s="29"/>
      <c r="F1122" s="29"/>
      <c r="G1122" s="29"/>
      <c r="H1122" s="28">
        <f t="shared" si="21"/>
        <v>0</v>
      </c>
      <c r="I1122" s="28"/>
      <c r="J1122" s="28"/>
      <c r="K1122" s="29"/>
      <c r="L1122" s="29"/>
      <c r="M1122" s="29"/>
      <c r="N1122" s="29"/>
      <c r="O1122" s="49"/>
      <c r="P1122" s="76"/>
    </row>
    <row r="1123" spans="1:16" x14ac:dyDescent="0.3">
      <c r="A1123" s="47"/>
      <c r="B1123" s="24"/>
      <c r="C1123" s="24"/>
      <c r="D1123" s="26"/>
      <c r="E1123" s="29"/>
      <c r="F1123" s="29"/>
      <c r="G1123" s="29"/>
      <c r="H1123" s="28">
        <f t="shared" si="21"/>
        <v>0</v>
      </c>
      <c r="I1123" s="28"/>
      <c r="J1123" s="28"/>
      <c r="K1123" s="29"/>
      <c r="L1123" s="29"/>
      <c r="M1123" s="29"/>
      <c r="N1123" s="29"/>
      <c r="O1123" s="49"/>
      <c r="P1123" s="76"/>
    </row>
    <row r="1124" spans="1:16" x14ac:dyDescent="0.3">
      <c r="A1124" s="47"/>
      <c r="B1124" s="24"/>
      <c r="C1124" s="24"/>
      <c r="D1124" s="26"/>
      <c r="E1124" s="29"/>
      <c r="F1124" s="29"/>
      <c r="G1124" s="29"/>
      <c r="H1124" s="28">
        <f t="shared" si="21"/>
        <v>0</v>
      </c>
      <c r="I1124" s="28"/>
      <c r="J1124" s="28"/>
      <c r="K1124" s="29"/>
      <c r="L1124" s="29"/>
      <c r="M1124" s="29"/>
      <c r="N1124" s="29"/>
      <c r="O1124" s="49"/>
      <c r="P1124" s="76"/>
    </row>
    <row r="1125" spans="1:16" x14ac:dyDescent="0.3">
      <c r="A1125" s="47"/>
      <c r="B1125" s="24"/>
      <c r="C1125" s="24"/>
      <c r="D1125" s="26"/>
      <c r="E1125" s="29"/>
      <c r="F1125" s="29"/>
      <c r="G1125" s="29"/>
      <c r="H1125" s="28">
        <f t="shared" si="21"/>
        <v>0</v>
      </c>
      <c r="I1125" s="28"/>
      <c r="J1125" s="28"/>
      <c r="K1125" s="29"/>
      <c r="L1125" s="29"/>
      <c r="M1125" s="29"/>
      <c r="N1125" s="29"/>
      <c r="O1125" s="49"/>
      <c r="P1125" s="76"/>
    </row>
    <row r="1126" spans="1:16" x14ac:dyDescent="0.3">
      <c r="A1126" s="47"/>
      <c r="B1126" s="24"/>
      <c r="C1126" s="24"/>
      <c r="D1126" s="26"/>
      <c r="E1126" s="29"/>
      <c r="F1126" s="29"/>
      <c r="G1126" s="29"/>
      <c r="H1126" s="28">
        <f t="shared" si="21"/>
        <v>0</v>
      </c>
      <c r="I1126" s="28"/>
      <c r="J1126" s="28"/>
      <c r="K1126" s="29"/>
      <c r="L1126" s="29"/>
      <c r="M1126" s="29"/>
      <c r="N1126" s="29"/>
      <c r="O1126" s="49"/>
      <c r="P1126" s="76"/>
    </row>
    <row r="1127" spans="1:16" x14ac:dyDescent="0.3">
      <c r="A1127" s="47"/>
      <c r="B1127" s="24"/>
      <c r="C1127" s="24"/>
      <c r="D1127" s="26"/>
      <c r="E1127" s="29"/>
      <c r="F1127" s="29"/>
      <c r="G1127" s="29"/>
      <c r="H1127" s="28">
        <f t="shared" si="21"/>
        <v>0</v>
      </c>
      <c r="I1127" s="28"/>
      <c r="J1127" s="28"/>
      <c r="K1127" s="29"/>
      <c r="L1127" s="29"/>
      <c r="M1127" s="29"/>
      <c r="N1127" s="29"/>
      <c r="O1127" s="49"/>
      <c r="P1127" s="76"/>
    </row>
    <row r="1128" spans="1:16" x14ac:dyDescent="0.3">
      <c r="A1128" s="47"/>
      <c r="B1128" s="24"/>
      <c r="C1128" s="24"/>
      <c r="D1128" s="26"/>
      <c r="E1128" s="29"/>
      <c r="F1128" s="29"/>
      <c r="G1128" s="29"/>
      <c r="H1128" s="28">
        <f t="shared" si="21"/>
        <v>0</v>
      </c>
      <c r="I1128" s="28"/>
      <c r="J1128" s="28"/>
      <c r="K1128" s="29"/>
      <c r="L1128" s="29"/>
      <c r="M1128" s="29"/>
      <c r="N1128" s="29"/>
      <c r="O1128" s="49"/>
      <c r="P1128" s="76"/>
    </row>
    <row r="1129" spans="1:16" x14ac:dyDescent="0.3">
      <c r="A1129" s="47"/>
      <c r="B1129" s="24"/>
      <c r="C1129" s="24"/>
      <c r="D1129" s="26"/>
      <c r="E1129" s="29"/>
      <c r="F1129" s="29"/>
      <c r="G1129" s="29"/>
      <c r="H1129" s="28">
        <f t="shared" si="21"/>
        <v>0</v>
      </c>
      <c r="I1129" s="28"/>
      <c r="J1129" s="28"/>
      <c r="K1129" s="29"/>
      <c r="L1129" s="29"/>
      <c r="M1129" s="29"/>
      <c r="N1129" s="29"/>
      <c r="O1129" s="49"/>
      <c r="P1129" s="76"/>
    </row>
    <row r="1130" spans="1:16" x14ac:dyDescent="0.3">
      <c r="A1130" s="47"/>
      <c r="B1130" s="24"/>
      <c r="C1130" s="24"/>
      <c r="D1130" s="26"/>
      <c r="E1130" s="29"/>
      <c r="F1130" s="29"/>
      <c r="G1130" s="29"/>
      <c r="H1130" s="28">
        <f t="shared" si="21"/>
        <v>0</v>
      </c>
      <c r="I1130" s="28"/>
      <c r="J1130" s="28"/>
      <c r="K1130" s="29"/>
      <c r="L1130" s="29"/>
      <c r="M1130" s="29"/>
      <c r="N1130" s="29"/>
      <c r="O1130" s="49"/>
      <c r="P1130" s="76"/>
    </row>
    <row r="1131" spans="1:16" x14ac:dyDescent="0.3">
      <c r="A1131" s="47"/>
      <c r="B1131" s="24"/>
      <c r="C1131" s="24"/>
      <c r="D1131" s="26"/>
      <c r="E1131" s="29"/>
      <c r="F1131" s="29"/>
      <c r="G1131" s="29"/>
      <c r="H1131" s="28">
        <f t="shared" si="21"/>
        <v>0</v>
      </c>
      <c r="I1131" s="28"/>
      <c r="J1131" s="28"/>
      <c r="K1131" s="29"/>
      <c r="L1131" s="29"/>
      <c r="M1131" s="29"/>
      <c r="N1131" s="29"/>
      <c r="O1131" s="49"/>
      <c r="P1131" s="76"/>
    </row>
    <row r="1132" spans="1:16" x14ac:dyDescent="0.3">
      <c r="A1132" s="47"/>
      <c r="B1132" s="24"/>
      <c r="C1132" s="24"/>
      <c r="D1132" s="26"/>
      <c r="E1132" s="29"/>
      <c r="F1132" s="29"/>
      <c r="G1132" s="29"/>
      <c r="H1132" s="28">
        <f t="shared" si="21"/>
        <v>0</v>
      </c>
      <c r="I1132" s="28"/>
      <c r="J1132" s="28"/>
      <c r="K1132" s="29"/>
      <c r="L1132" s="29"/>
      <c r="M1132" s="29"/>
      <c r="N1132" s="29"/>
      <c r="O1132" s="49"/>
      <c r="P1132" s="76"/>
    </row>
    <row r="1133" spans="1:16" x14ac:dyDescent="0.3">
      <c r="A1133" s="47"/>
      <c r="B1133" s="24"/>
      <c r="C1133" s="24"/>
      <c r="D1133" s="26"/>
      <c r="E1133" s="29"/>
      <c r="F1133" s="29"/>
      <c r="G1133" s="29"/>
      <c r="H1133" s="28">
        <f t="shared" si="21"/>
        <v>0</v>
      </c>
      <c r="I1133" s="28"/>
      <c r="J1133" s="28"/>
      <c r="K1133" s="29"/>
      <c r="L1133" s="29"/>
      <c r="M1133" s="29"/>
      <c r="N1133" s="29"/>
      <c r="O1133" s="49"/>
      <c r="P1133" s="76"/>
    </row>
    <row r="1134" spans="1:16" x14ac:dyDescent="0.3">
      <c r="A1134" s="47"/>
      <c r="B1134" s="24"/>
      <c r="C1134" s="24"/>
      <c r="D1134" s="26"/>
      <c r="E1134" s="29"/>
      <c r="F1134" s="29"/>
      <c r="G1134" s="29"/>
      <c r="H1134" s="28">
        <f t="shared" si="21"/>
        <v>0</v>
      </c>
      <c r="I1134" s="28"/>
      <c r="J1134" s="28"/>
      <c r="K1134" s="29"/>
      <c r="L1134" s="29"/>
      <c r="M1134" s="29"/>
      <c r="N1134" s="29"/>
      <c r="O1134" s="49"/>
      <c r="P1134" s="76"/>
    </row>
    <row r="1135" spans="1:16" x14ac:dyDescent="0.3">
      <c r="A1135" s="47"/>
      <c r="B1135" s="24"/>
      <c r="C1135" s="24"/>
      <c r="D1135" s="26"/>
      <c r="E1135" s="29"/>
      <c r="F1135" s="29"/>
      <c r="G1135" s="29"/>
      <c r="H1135" s="28">
        <f t="shared" si="21"/>
        <v>0</v>
      </c>
      <c r="I1135" s="28"/>
      <c r="J1135" s="28"/>
      <c r="K1135" s="29"/>
      <c r="L1135" s="29"/>
      <c r="M1135" s="29"/>
      <c r="N1135" s="29"/>
      <c r="O1135" s="49"/>
      <c r="P1135" s="76"/>
    </row>
    <row r="1136" spans="1:16" x14ac:dyDescent="0.3">
      <c r="A1136" s="47"/>
      <c r="B1136" s="24"/>
      <c r="C1136" s="24"/>
      <c r="D1136" s="26"/>
      <c r="E1136" s="29"/>
      <c r="F1136" s="29"/>
      <c r="G1136" s="29"/>
      <c r="H1136" s="28">
        <f t="shared" si="21"/>
        <v>0</v>
      </c>
      <c r="I1136" s="28"/>
      <c r="J1136" s="28"/>
      <c r="K1136" s="29"/>
      <c r="L1136" s="29"/>
      <c r="M1136" s="29"/>
      <c r="N1136" s="29"/>
      <c r="O1136" s="49"/>
      <c r="P1136" s="76"/>
    </row>
    <row r="1137" spans="1:16" x14ac:dyDescent="0.3">
      <c r="A1137" s="47"/>
      <c r="B1137" s="24"/>
      <c r="C1137" s="24"/>
      <c r="D1137" s="26"/>
      <c r="E1137" s="29"/>
      <c r="F1137" s="29"/>
      <c r="G1137" s="29"/>
      <c r="H1137" s="28">
        <f t="shared" si="21"/>
        <v>0</v>
      </c>
      <c r="I1137" s="28"/>
      <c r="J1137" s="28"/>
      <c r="K1137" s="29"/>
      <c r="L1137" s="29"/>
      <c r="M1137" s="29"/>
      <c r="N1137" s="29"/>
      <c r="O1137" s="49"/>
      <c r="P1137" s="76"/>
    </row>
    <row r="1138" spans="1:16" x14ac:dyDescent="0.3">
      <c r="A1138" s="47"/>
      <c r="B1138" s="24"/>
      <c r="C1138" s="24"/>
      <c r="D1138" s="26"/>
      <c r="E1138" s="29"/>
      <c r="F1138" s="29"/>
      <c r="G1138" s="29"/>
      <c r="H1138" s="28">
        <f t="shared" si="21"/>
        <v>0</v>
      </c>
      <c r="I1138" s="28"/>
      <c r="J1138" s="28"/>
      <c r="K1138" s="29"/>
      <c r="L1138" s="29"/>
      <c r="M1138" s="29"/>
      <c r="N1138" s="29"/>
      <c r="O1138" s="49"/>
      <c r="P1138" s="76"/>
    </row>
    <row r="1139" spans="1:16" x14ac:dyDescent="0.3">
      <c r="A1139" s="47"/>
      <c r="B1139" s="24"/>
      <c r="C1139" s="24"/>
      <c r="D1139" s="26"/>
      <c r="E1139" s="29"/>
      <c r="F1139" s="29"/>
      <c r="G1139" s="29"/>
      <c r="H1139" s="28">
        <f t="shared" si="21"/>
        <v>0</v>
      </c>
      <c r="I1139" s="28"/>
      <c r="J1139" s="28"/>
      <c r="K1139" s="29"/>
      <c r="L1139" s="29"/>
      <c r="M1139" s="29"/>
      <c r="N1139" s="29"/>
      <c r="O1139" s="49"/>
      <c r="P1139" s="76"/>
    </row>
    <row r="1140" spans="1:16" x14ac:dyDescent="0.3">
      <c r="A1140" s="47"/>
      <c r="B1140" s="24"/>
      <c r="C1140" s="24"/>
      <c r="D1140" s="26"/>
      <c r="E1140" s="29"/>
      <c r="F1140" s="29"/>
      <c r="G1140" s="29"/>
      <c r="H1140" s="28">
        <f t="shared" si="21"/>
        <v>0</v>
      </c>
      <c r="I1140" s="28"/>
      <c r="J1140" s="28"/>
      <c r="K1140" s="29"/>
      <c r="L1140" s="29"/>
      <c r="M1140" s="29"/>
      <c r="N1140" s="29"/>
      <c r="O1140" s="49"/>
      <c r="P1140" s="76"/>
    </row>
    <row r="1141" spans="1:16" x14ac:dyDescent="0.3">
      <c r="A1141" s="47"/>
      <c r="B1141" s="24"/>
      <c r="C1141" s="24"/>
      <c r="D1141" s="26"/>
      <c r="E1141" s="29"/>
      <c r="F1141" s="29"/>
      <c r="G1141" s="29"/>
      <c r="H1141" s="28">
        <f t="shared" si="21"/>
        <v>0</v>
      </c>
      <c r="I1141" s="28"/>
      <c r="J1141" s="28"/>
      <c r="K1141" s="29"/>
      <c r="L1141" s="29"/>
      <c r="M1141" s="29"/>
      <c r="N1141" s="29"/>
      <c r="O1141" s="49"/>
      <c r="P1141" s="76"/>
    </row>
    <row r="1142" spans="1:16" x14ac:dyDescent="0.3">
      <c r="A1142" s="47"/>
      <c r="B1142" s="24"/>
      <c r="C1142" s="24"/>
      <c r="D1142" s="26"/>
      <c r="E1142" s="29"/>
      <c r="F1142" s="29"/>
      <c r="G1142" s="29"/>
      <c r="H1142" s="28">
        <f t="shared" si="21"/>
        <v>0</v>
      </c>
      <c r="I1142" s="28"/>
      <c r="J1142" s="28"/>
      <c r="K1142" s="29"/>
      <c r="L1142" s="29"/>
      <c r="M1142" s="29"/>
      <c r="N1142" s="29"/>
      <c r="O1142" s="49"/>
      <c r="P1142" s="76"/>
    </row>
    <row r="1143" spans="1:16" x14ac:dyDescent="0.3">
      <c r="A1143" s="47"/>
      <c r="B1143" s="24"/>
      <c r="C1143" s="24"/>
      <c r="D1143" s="26"/>
      <c r="E1143" s="29"/>
      <c r="F1143" s="29"/>
      <c r="G1143" s="29"/>
      <c r="H1143" s="28">
        <f t="shared" si="21"/>
        <v>0</v>
      </c>
      <c r="I1143" s="28"/>
      <c r="J1143" s="28"/>
      <c r="K1143" s="29"/>
      <c r="L1143" s="29"/>
      <c r="M1143" s="29"/>
      <c r="N1143" s="29"/>
      <c r="O1143" s="49"/>
      <c r="P1143" s="76"/>
    </row>
    <row r="1144" spans="1:16" x14ac:dyDescent="0.3">
      <c r="A1144" s="47"/>
      <c r="B1144" s="24"/>
      <c r="C1144" s="24"/>
      <c r="D1144" s="26"/>
      <c r="E1144" s="29"/>
      <c r="F1144" s="29"/>
      <c r="G1144" s="29"/>
      <c r="H1144" s="28">
        <f t="shared" si="21"/>
        <v>0</v>
      </c>
      <c r="I1144" s="28"/>
      <c r="J1144" s="28"/>
      <c r="K1144" s="29"/>
      <c r="L1144" s="29"/>
      <c r="M1144" s="29"/>
      <c r="N1144" s="29"/>
      <c r="O1144" s="49"/>
      <c r="P1144" s="76"/>
    </row>
    <row r="1145" spans="1:16" x14ac:dyDescent="0.3">
      <c r="A1145" s="47"/>
      <c r="B1145" s="24"/>
      <c r="C1145" s="24"/>
      <c r="D1145" s="26"/>
      <c r="E1145" s="29"/>
      <c r="F1145" s="29"/>
      <c r="G1145" s="29"/>
      <c r="H1145" s="28">
        <f t="shared" si="21"/>
        <v>0</v>
      </c>
      <c r="I1145" s="28"/>
      <c r="J1145" s="28"/>
      <c r="K1145" s="29"/>
      <c r="L1145" s="29"/>
      <c r="M1145" s="29"/>
      <c r="N1145" s="29"/>
      <c r="O1145" s="49"/>
      <c r="P1145" s="76"/>
    </row>
    <row r="1146" spans="1:16" x14ac:dyDescent="0.3">
      <c r="A1146" s="47"/>
      <c r="B1146" s="24"/>
      <c r="C1146" s="24"/>
      <c r="D1146" s="26"/>
      <c r="E1146" s="29"/>
      <c r="F1146" s="29"/>
      <c r="G1146" s="29"/>
      <c r="H1146" s="28">
        <f t="shared" si="21"/>
        <v>0</v>
      </c>
      <c r="I1146" s="28"/>
      <c r="J1146" s="28"/>
      <c r="K1146" s="29"/>
      <c r="L1146" s="29"/>
      <c r="M1146" s="29"/>
      <c r="N1146" s="29"/>
      <c r="O1146" s="49"/>
      <c r="P1146" s="76"/>
    </row>
    <row r="1147" spans="1:16" x14ac:dyDescent="0.3">
      <c r="A1147" s="47"/>
      <c r="B1147" s="24"/>
      <c r="C1147" s="24"/>
      <c r="D1147" s="26"/>
      <c r="E1147" s="29"/>
      <c r="F1147" s="29"/>
      <c r="G1147" s="29"/>
      <c r="H1147" s="28">
        <f t="shared" si="21"/>
        <v>0</v>
      </c>
      <c r="I1147" s="28"/>
      <c r="J1147" s="28"/>
      <c r="K1147" s="29"/>
      <c r="L1147" s="29"/>
      <c r="M1147" s="29"/>
      <c r="N1147" s="29"/>
      <c r="O1147" s="49"/>
      <c r="P1147" s="76"/>
    </row>
    <row r="1148" spans="1:16" x14ac:dyDescent="0.3">
      <c r="A1148" s="47"/>
      <c r="B1148" s="24"/>
      <c r="C1148" s="24"/>
      <c r="D1148" s="26"/>
      <c r="E1148" s="29"/>
      <c r="F1148" s="29"/>
      <c r="G1148" s="29"/>
      <c r="H1148" s="28">
        <f t="shared" si="21"/>
        <v>0</v>
      </c>
      <c r="I1148" s="28"/>
      <c r="J1148" s="28"/>
      <c r="K1148" s="29"/>
      <c r="L1148" s="29"/>
      <c r="M1148" s="29"/>
      <c r="N1148" s="29"/>
      <c r="O1148" s="49"/>
      <c r="P1148" s="76"/>
    </row>
    <row r="1149" spans="1:16" x14ac:dyDescent="0.3">
      <c r="A1149" s="47"/>
      <c r="B1149" s="24"/>
      <c r="C1149" s="24"/>
      <c r="D1149" s="26"/>
      <c r="E1149" s="29"/>
      <c r="F1149" s="29"/>
      <c r="G1149" s="29"/>
      <c r="H1149" s="28">
        <f t="shared" si="21"/>
        <v>0</v>
      </c>
      <c r="I1149" s="28"/>
      <c r="J1149" s="28"/>
      <c r="K1149" s="29"/>
      <c r="L1149" s="29"/>
      <c r="M1149" s="29"/>
      <c r="N1149" s="29"/>
      <c r="O1149" s="49"/>
      <c r="P1149" s="76"/>
    </row>
    <row r="1150" spans="1:16" x14ac:dyDescent="0.3">
      <c r="A1150" s="47"/>
      <c r="B1150" s="24"/>
      <c r="C1150" s="24"/>
      <c r="D1150" s="26"/>
      <c r="E1150" s="29"/>
      <c r="F1150" s="29"/>
      <c r="G1150" s="29"/>
      <c r="H1150" s="28">
        <f t="shared" si="21"/>
        <v>0</v>
      </c>
      <c r="I1150" s="28"/>
      <c r="J1150" s="28"/>
      <c r="K1150" s="29"/>
      <c r="L1150" s="29"/>
      <c r="M1150" s="29"/>
      <c r="N1150" s="29"/>
      <c r="O1150" s="49"/>
      <c r="P1150" s="76"/>
    </row>
    <row r="1151" spans="1:16" x14ac:dyDescent="0.3">
      <c r="A1151" s="47"/>
      <c r="B1151" s="24"/>
      <c r="C1151" s="24"/>
      <c r="D1151" s="26"/>
      <c r="E1151" s="29"/>
      <c r="F1151" s="29"/>
      <c r="G1151" s="29"/>
      <c r="H1151" s="28">
        <f t="shared" si="21"/>
        <v>0</v>
      </c>
      <c r="I1151" s="28"/>
      <c r="J1151" s="28"/>
      <c r="K1151" s="29"/>
      <c r="L1151" s="29"/>
      <c r="M1151" s="29"/>
      <c r="N1151" s="29"/>
      <c r="O1151" s="49"/>
      <c r="P1151" s="76"/>
    </row>
    <row r="1152" spans="1:16" x14ac:dyDescent="0.3">
      <c r="A1152" s="47"/>
      <c r="B1152" s="24"/>
      <c r="C1152" s="24"/>
      <c r="D1152" s="26"/>
      <c r="E1152" s="29"/>
      <c r="F1152" s="29"/>
      <c r="G1152" s="29"/>
      <c r="H1152" s="28">
        <f t="shared" si="21"/>
        <v>0</v>
      </c>
      <c r="I1152" s="28"/>
      <c r="J1152" s="28"/>
      <c r="K1152" s="29"/>
      <c r="L1152" s="29"/>
      <c r="M1152" s="29"/>
      <c r="N1152" s="29"/>
      <c r="O1152" s="49"/>
      <c r="P1152" s="76"/>
    </row>
    <row r="1153" spans="1:16" x14ac:dyDescent="0.3">
      <c r="A1153" s="47"/>
      <c r="B1153" s="24"/>
      <c r="C1153" s="24"/>
      <c r="D1153" s="26"/>
      <c r="E1153" s="29"/>
      <c r="F1153" s="29"/>
      <c r="G1153" s="29"/>
      <c r="H1153" s="28">
        <f t="shared" si="21"/>
        <v>0</v>
      </c>
      <c r="I1153" s="28"/>
      <c r="J1153" s="28"/>
      <c r="K1153" s="29"/>
      <c r="L1153" s="29"/>
      <c r="M1153" s="29"/>
      <c r="N1153" s="29"/>
      <c r="O1153" s="49"/>
      <c r="P1153" s="76"/>
    </row>
    <row r="1154" spans="1:16" x14ac:dyDescent="0.3">
      <c r="A1154" s="47"/>
      <c r="B1154" s="24"/>
      <c r="C1154" s="24"/>
      <c r="D1154" s="26"/>
      <c r="E1154" s="29"/>
      <c r="F1154" s="29"/>
      <c r="G1154" s="29"/>
      <c r="H1154" s="28">
        <f t="shared" si="21"/>
        <v>0</v>
      </c>
      <c r="I1154" s="28"/>
      <c r="J1154" s="28"/>
      <c r="K1154" s="29"/>
      <c r="L1154" s="29"/>
      <c r="M1154" s="29"/>
      <c r="N1154" s="29"/>
      <c r="O1154" s="49"/>
      <c r="P1154" s="76"/>
    </row>
    <row r="1155" spans="1:16" x14ac:dyDescent="0.3">
      <c r="A1155" s="47"/>
      <c r="B1155" s="24"/>
      <c r="C1155" s="24"/>
      <c r="D1155" s="26"/>
      <c r="E1155" s="29"/>
      <c r="F1155" s="29"/>
      <c r="G1155" s="29"/>
      <c r="H1155" s="28">
        <f t="shared" si="21"/>
        <v>0</v>
      </c>
      <c r="I1155" s="28"/>
      <c r="J1155" s="28"/>
      <c r="K1155" s="29"/>
      <c r="L1155" s="29"/>
      <c r="M1155" s="29"/>
      <c r="N1155" s="29"/>
      <c r="O1155" s="49"/>
      <c r="P1155" s="76"/>
    </row>
    <row r="1156" spans="1:16" x14ac:dyDescent="0.3">
      <c r="A1156" s="47"/>
      <c r="B1156" s="24"/>
      <c r="C1156" s="24"/>
      <c r="D1156" s="26"/>
      <c r="E1156" s="29"/>
      <c r="F1156" s="29"/>
      <c r="G1156" s="29"/>
      <c r="H1156" s="28">
        <f t="shared" si="21"/>
        <v>0</v>
      </c>
      <c r="I1156" s="28"/>
      <c r="J1156" s="28"/>
      <c r="K1156" s="29"/>
      <c r="L1156" s="29"/>
      <c r="M1156" s="29"/>
      <c r="N1156" s="29"/>
      <c r="O1156" s="49"/>
      <c r="P1156" s="76"/>
    </row>
    <row r="1157" spans="1:16" x14ac:dyDescent="0.3">
      <c r="A1157" s="47"/>
      <c r="B1157" s="24"/>
      <c r="C1157" s="24"/>
      <c r="D1157" s="26"/>
      <c r="E1157" s="29"/>
      <c r="F1157" s="29"/>
      <c r="G1157" s="29"/>
      <c r="H1157" s="28">
        <f t="shared" si="21"/>
        <v>0</v>
      </c>
      <c r="I1157" s="28"/>
      <c r="J1157" s="28"/>
      <c r="K1157" s="29"/>
      <c r="L1157" s="29"/>
      <c r="M1157" s="29"/>
      <c r="N1157" s="29"/>
      <c r="O1157" s="49"/>
      <c r="P1157" s="76"/>
    </row>
    <row r="1158" spans="1:16" x14ac:dyDescent="0.3">
      <c r="A1158" s="47"/>
      <c r="B1158" s="24"/>
      <c r="C1158" s="24"/>
      <c r="D1158" s="26"/>
      <c r="E1158" s="29"/>
      <c r="F1158" s="29"/>
      <c r="G1158" s="29"/>
      <c r="H1158" s="28">
        <f t="shared" ref="H1158:H1221" si="22">G1158/3.785</f>
        <v>0</v>
      </c>
      <c r="I1158" s="28"/>
      <c r="J1158" s="28"/>
      <c r="K1158" s="29"/>
      <c r="L1158" s="29"/>
      <c r="M1158" s="29"/>
      <c r="N1158" s="29"/>
      <c r="O1158" s="49"/>
      <c r="P1158" s="76"/>
    </row>
    <row r="1159" spans="1:16" x14ac:dyDescent="0.3">
      <c r="A1159" s="47"/>
      <c r="B1159" s="24"/>
      <c r="C1159" s="24"/>
      <c r="D1159" s="26"/>
      <c r="E1159" s="29"/>
      <c r="F1159" s="29"/>
      <c r="G1159" s="29"/>
      <c r="H1159" s="28">
        <f t="shared" si="22"/>
        <v>0</v>
      </c>
      <c r="I1159" s="28"/>
      <c r="J1159" s="28"/>
      <c r="K1159" s="29"/>
      <c r="L1159" s="29"/>
      <c r="M1159" s="29"/>
      <c r="N1159" s="29"/>
      <c r="O1159" s="49"/>
      <c r="P1159" s="76"/>
    </row>
    <row r="1160" spans="1:16" x14ac:dyDescent="0.3">
      <c r="A1160" s="47"/>
      <c r="B1160" s="24"/>
      <c r="C1160" s="24"/>
      <c r="D1160" s="26"/>
      <c r="E1160" s="29"/>
      <c r="F1160" s="29"/>
      <c r="G1160" s="29"/>
      <c r="H1160" s="28">
        <f t="shared" si="22"/>
        <v>0</v>
      </c>
      <c r="I1160" s="28"/>
      <c r="J1160" s="28"/>
      <c r="K1160" s="29"/>
      <c r="L1160" s="29"/>
      <c r="M1160" s="29"/>
      <c r="N1160" s="29"/>
      <c r="O1160" s="49"/>
      <c r="P1160" s="76"/>
    </row>
    <row r="1161" spans="1:16" x14ac:dyDescent="0.3">
      <c r="A1161" s="47"/>
      <c r="B1161" s="24"/>
      <c r="C1161" s="24"/>
      <c r="D1161" s="26"/>
      <c r="E1161" s="29"/>
      <c r="F1161" s="29"/>
      <c r="G1161" s="29"/>
      <c r="H1161" s="28">
        <f t="shared" si="22"/>
        <v>0</v>
      </c>
      <c r="I1161" s="28"/>
      <c r="J1161" s="28"/>
      <c r="K1161" s="29"/>
      <c r="L1161" s="29"/>
      <c r="M1161" s="29"/>
      <c r="N1161" s="29"/>
      <c r="O1161" s="49"/>
      <c r="P1161" s="76"/>
    </row>
    <row r="1162" spans="1:16" x14ac:dyDescent="0.3">
      <c r="A1162" s="47"/>
      <c r="B1162" s="24"/>
      <c r="C1162" s="24"/>
      <c r="D1162" s="26"/>
      <c r="E1162" s="29"/>
      <c r="F1162" s="29"/>
      <c r="G1162" s="29"/>
      <c r="H1162" s="28">
        <f t="shared" si="22"/>
        <v>0</v>
      </c>
      <c r="I1162" s="28"/>
      <c r="J1162" s="28"/>
      <c r="K1162" s="29"/>
      <c r="L1162" s="29"/>
      <c r="M1162" s="29"/>
      <c r="N1162" s="29"/>
      <c r="O1162" s="49"/>
      <c r="P1162" s="76"/>
    </row>
    <row r="1163" spans="1:16" x14ac:dyDescent="0.3">
      <c r="A1163" s="47"/>
      <c r="B1163" s="24"/>
      <c r="C1163" s="24"/>
      <c r="D1163" s="26"/>
      <c r="E1163" s="29"/>
      <c r="F1163" s="29"/>
      <c r="G1163" s="29"/>
      <c r="H1163" s="28">
        <f t="shared" si="22"/>
        <v>0</v>
      </c>
      <c r="I1163" s="28"/>
      <c r="J1163" s="28"/>
      <c r="K1163" s="29"/>
      <c r="L1163" s="29"/>
      <c r="M1163" s="29"/>
      <c r="N1163" s="29"/>
      <c r="O1163" s="49"/>
      <c r="P1163" s="76"/>
    </row>
    <row r="1164" spans="1:16" x14ac:dyDescent="0.3">
      <c r="A1164" s="47"/>
      <c r="B1164" s="24"/>
      <c r="C1164" s="24"/>
      <c r="D1164" s="26"/>
      <c r="E1164" s="29"/>
      <c r="F1164" s="29"/>
      <c r="G1164" s="29"/>
      <c r="H1164" s="28">
        <f t="shared" si="22"/>
        <v>0</v>
      </c>
      <c r="I1164" s="28"/>
      <c r="J1164" s="28"/>
      <c r="K1164" s="29"/>
      <c r="L1164" s="29"/>
      <c r="M1164" s="29"/>
      <c r="N1164" s="29"/>
      <c r="O1164" s="49"/>
      <c r="P1164" s="76"/>
    </row>
    <row r="1165" spans="1:16" x14ac:dyDescent="0.3">
      <c r="A1165" s="47"/>
      <c r="B1165" s="24"/>
      <c r="C1165" s="24"/>
      <c r="D1165" s="26"/>
      <c r="E1165" s="29"/>
      <c r="F1165" s="29"/>
      <c r="G1165" s="29"/>
      <c r="H1165" s="28">
        <f t="shared" si="22"/>
        <v>0</v>
      </c>
      <c r="I1165" s="28"/>
      <c r="J1165" s="28"/>
      <c r="K1165" s="29"/>
      <c r="L1165" s="29"/>
      <c r="M1165" s="29"/>
      <c r="N1165" s="29"/>
      <c r="O1165" s="49"/>
      <c r="P1165" s="76"/>
    </row>
    <row r="1166" spans="1:16" x14ac:dyDescent="0.3">
      <c r="A1166" s="47"/>
      <c r="B1166" s="24"/>
      <c r="C1166" s="24"/>
      <c r="D1166" s="26"/>
      <c r="E1166" s="29"/>
      <c r="F1166" s="29"/>
      <c r="G1166" s="29"/>
      <c r="H1166" s="28">
        <f t="shared" si="22"/>
        <v>0</v>
      </c>
      <c r="I1166" s="28"/>
      <c r="J1166" s="28"/>
      <c r="K1166" s="29"/>
      <c r="L1166" s="29"/>
      <c r="M1166" s="29"/>
      <c r="N1166" s="29"/>
      <c r="O1166" s="49"/>
      <c r="P1166" s="76"/>
    </row>
    <row r="1167" spans="1:16" x14ac:dyDescent="0.3">
      <c r="A1167" s="47"/>
      <c r="B1167" s="24"/>
      <c r="C1167" s="24"/>
      <c r="D1167" s="26"/>
      <c r="E1167" s="29"/>
      <c r="F1167" s="29"/>
      <c r="G1167" s="29"/>
      <c r="H1167" s="28">
        <f t="shared" si="22"/>
        <v>0</v>
      </c>
      <c r="I1167" s="28"/>
      <c r="J1167" s="28"/>
      <c r="K1167" s="29"/>
      <c r="L1167" s="29"/>
      <c r="M1167" s="29"/>
      <c r="N1167" s="29"/>
      <c r="O1167" s="49"/>
      <c r="P1167" s="76"/>
    </row>
    <row r="1168" spans="1:16" x14ac:dyDescent="0.3">
      <c r="A1168" s="47"/>
      <c r="B1168" s="24"/>
      <c r="C1168" s="24"/>
      <c r="D1168" s="26"/>
      <c r="E1168" s="29"/>
      <c r="F1168" s="29"/>
      <c r="G1168" s="29"/>
      <c r="H1168" s="28">
        <f t="shared" si="22"/>
        <v>0</v>
      </c>
      <c r="I1168" s="28"/>
      <c r="J1168" s="28"/>
      <c r="K1168" s="29"/>
      <c r="L1168" s="29"/>
      <c r="M1168" s="29"/>
      <c r="N1168" s="29"/>
      <c r="O1168" s="49"/>
      <c r="P1168" s="76"/>
    </row>
    <row r="1169" spans="1:16" x14ac:dyDescent="0.3">
      <c r="A1169" s="47"/>
      <c r="B1169" s="24"/>
      <c r="C1169" s="24"/>
      <c r="D1169" s="26"/>
      <c r="E1169" s="29"/>
      <c r="F1169" s="29"/>
      <c r="G1169" s="29"/>
      <c r="H1169" s="28">
        <f t="shared" si="22"/>
        <v>0</v>
      </c>
      <c r="I1169" s="28"/>
      <c r="J1169" s="28"/>
      <c r="K1169" s="29"/>
      <c r="L1169" s="29"/>
      <c r="M1169" s="29"/>
      <c r="N1169" s="29"/>
      <c r="O1169" s="49"/>
      <c r="P1169" s="76"/>
    </row>
    <row r="1170" spans="1:16" x14ac:dyDescent="0.3">
      <c r="A1170" s="47"/>
      <c r="B1170" s="24"/>
      <c r="C1170" s="24"/>
      <c r="D1170" s="26"/>
      <c r="E1170" s="29"/>
      <c r="F1170" s="29"/>
      <c r="G1170" s="29"/>
      <c r="H1170" s="28">
        <f t="shared" si="22"/>
        <v>0</v>
      </c>
      <c r="I1170" s="28"/>
      <c r="J1170" s="28"/>
      <c r="K1170" s="29"/>
      <c r="L1170" s="29"/>
      <c r="M1170" s="29"/>
      <c r="N1170" s="29"/>
      <c r="O1170" s="49"/>
      <c r="P1170" s="76"/>
    </row>
    <row r="1171" spans="1:16" x14ac:dyDescent="0.3">
      <c r="A1171" s="47"/>
      <c r="B1171" s="24"/>
      <c r="C1171" s="24"/>
      <c r="D1171" s="26"/>
      <c r="E1171" s="29"/>
      <c r="F1171" s="29"/>
      <c r="G1171" s="29"/>
      <c r="H1171" s="28">
        <f t="shared" si="22"/>
        <v>0</v>
      </c>
      <c r="I1171" s="28"/>
      <c r="J1171" s="28"/>
      <c r="K1171" s="29"/>
      <c r="L1171" s="29"/>
      <c r="M1171" s="29"/>
      <c r="N1171" s="29"/>
      <c r="O1171" s="49"/>
      <c r="P1171" s="76"/>
    </row>
    <row r="1172" spans="1:16" x14ac:dyDescent="0.3">
      <c r="A1172" s="47"/>
      <c r="B1172" s="24"/>
      <c r="C1172" s="24"/>
      <c r="D1172" s="26"/>
      <c r="E1172" s="29"/>
      <c r="F1172" s="29"/>
      <c r="G1172" s="29"/>
      <c r="H1172" s="28">
        <f t="shared" si="22"/>
        <v>0</v>
      </c>
      <c r="I1172" s="28"/>
      <c r="J1172" s="28"/>
      <c r="K1172" s="29"/>
      <c r="L1172" s="29"/>
      <c r="M1172" s="29"/>
      <c r="N1172" s="29"/>
      <c r="O1172" s="49"/>
      <c r="P1172" s="76"/>
    </row>
    <row r="1173" spans="1:16" x14ac:dyDescent="0.3">
      <c r="A1173" s="47"/>
      <c r="B1173" s="24"/>
      <c r="C1173" s="24"/>
      <c r="D1173" s="26"/>
      <c r="E1173" s="29"/>
      <c r="F1173" s="29"/>
      <c r="G1173" s="29"/>
      <c r="H1173" s="28">
        <f t="shared" si="22"/>
        <v>0</v>
      </c>
      <c r="I1173" s="28"/>
      <c r="J1173" s="28"/>
      <c r="K1173" s="29"/>
      <c r="L1173" s="29"/>
      <c r="M1173" s="29"/>
      <c r="N1173" s="29"/>
      <c r="O1173" s="49"/>
      <c r="P1173" s="76"/>
    </row>
    <row r="1174" spans="1:16" x14ac:dyDescent="0.3">
      <c r="A1174" s="47"/>
      <c r="B1174" s="24"/>
      <c r="C1174" s="24"/>
      <c r="D1174" s="26"/>
      <c r="E1174" s="29"/>
      <c r="F1174" s="29"/>
      <c r="G1174" s="29"/>
      <c r="H1174" s="28">
        <f t="shared" si="22"/>
        <v>0</v>
      </c>
      <c r="I1174" s="28"/>
      <c r="J1174" s="28"/>
      <c r="K1174" s="29"/>
      <c r="L1174" s="29"/>
      <c r="M1174" s="29"/>
      <c r="N1174" s="29"/>
      <c r="O1174" s="49"/>
      <c r="P1174" s="76"/>
    </row>
    <row r="1175" spans="1:16" x14ac:dyDescent="0.3">
      <c r="A1175" s="47"/>
      <c r="B1175" s="24"/>
      <c r="C1175" s="24"/>
      <c r="D1175" s="26"/>
      <c r="E1175" s="29"/>
      <c r="F1175" s="29"/>
      <c r="G1175" s="29"/>
      <c r="H1175" s="28">
        <f t="shared" si="22"/>
        <v>0</v>
      </c>
      <c r="I1175" s="28"/>
      <c r="J1175" s="28"/>
      <c r="K1175" s="29"/>
      <c r="L1175" s="29"/>
      <c r="M1175" s="29"/>
      <c r="N1175" s="29"/>
      <c r="O1175" s="49"/>
      <c r="P1175" s="76"/>
    </row>
    <row r="1176" spans="1:16" x14ac:dyDescent="0.3">
      <c r="A1176" s="47"/>
      <c r="B1176" s="24"/>
      <c r="C1176" s="24"/>
      <c r="D1176" s="26"/>
      <c r="E1176" s="29"/>
      <c r="F1176" s="29"/>
      <c r="G1176" s="29"/>
      <c r="H1176" s="28">
        <f t="shared" si="22"/>
        <v>0</v>
      </c>
      <c r="I1176" s="28"/>
      <c r="J1176" s="28"/>
      <c r="K1176" s="29"/>
      <c r="L1176" s="29"/>
      <c r="M1176" s="29"/>
      <c r="N1176" s="29"/>
      <c r="O1176" s="49"/>
      <c r="P1176" s="76"/>
    </row>
    <row r="1177" spans="1:16" x14ac:dyDescent="0.3">
      <c r="A1177" s="47"/>
      <c r="B1177" s="24"/>
      <c r="C1177" s="24"/>
      <c r="D1177" s="26"/>
      <c r="E1177" s="29"/>
      <c r="F1177" s="29"/>
      <c r="G1177" s="29"/>
      <c r="H1177" s="28">
        <f t="shared" si="22"/>
        <v>0</v>
      </c>
      <c r="I1177" s="28"/>
      <c r="J1177" s="28"/>
      <c r="K1177" s="29"/>
      <c r="L1177" s="29"/>
      <c r="M1177" s="29"/>
      <c r="N1177" s="29"/>
      <c r="O1177" s="49"/>
      <c r="P1177" s="76"/>
    </row>
    <row r="1178" spans="1:16" x14ac:dyDescent="0.3">
      <c r="A1178" s="47"/>
      <c r="B1178" s="24"/>
      <c r="C1178" s="24"/>
      <c r="D1178" s="26"/>
      <c r="E1178" s="29"/>
      <c r="F1178" s="29"/>
      <c r="G1178" s="29"/>
      <c r="H1178" s="28">
        <f t="shared" si="22"/>
        <v>0</v>
      </c>
      <c r="I1178" s="28"/>
      <c r="J1178" s="28"/>
      <c r="K1178" s="29"/>
      <c r="L1178" s="29"/>
      <c r="M1178" s="29"/>
      <c r="N1178" s="29"/>
      <c r="O1178" s="49"/>
      <c r="P1178" s="76"/>
    </row>
    <row r="1179" spans="1:16" x14ac:dyDescent="0.3">
      <c r="A1179" s="47"/>
      <c r="B1179" s="24"/>
      <c r="C1179" s="24"/>
      <c r="D1179" s="26"/>
      <c r="E1179" s="29"/>
      <c r="F1179" s="29"/>
      <c r="G1179" s="29"/>
      <c r="H1179" s="28">
        <f t="shared" si="22"/>
        <v>0</v>
      </c>
      <c r="I1179" s="28"/>
      <c r="J1179" s="28"/>
      <c r="K1179" s="29"/>
      <c r="L1179" s="29"/>
      <c r="M1179" s="29"/>
      <c r="N1179" s="29"/>
      <c r="O1179" s="49"/>
      <c r="P1179" s="76"/>
    </row>
    <row r="1180" spans="1:16" x14ac:dyDescent="0.3">
      <c r="A1180" s="47"/>
      <c r="B1180" s="24"/>
      <c r="C1180" s="24"/>
      <c r="D1180" s="26"/>
      <c r="E1180" s="29"/>
      <c r="F1180" s="29"/>
      <c r="G1180" s="29"/>
      <c r="H1180" s="28">
        <f t="shared" si="22"/>
        <v>0</v>
      </c>
      <c r="I1180" s="28"/>
      <c r="J1180" s="28"/>
      <c r="K1180" s="29"/>
      <c r="L1180" s="29"/>
      <c r="M1180" s="29"/>
      <c r="N1180" s="29"/>
      <c r="O1180" s="49"/>
      <c r="P1180" s="76"/>
    </row>
    <row r="1181" spans="1:16" x14ac:dyDescent="0.3">
      <c r="A1181" s="47"/>
      <c r="B1181" s="24"/>
      <c r="C1181" s="24"/>
      <c r="D1181" s="26"/>
      <c r="E1181" s="29"/>
      <c r="F1181" s="29"/>
      <c r="G1181" s="29"/>
      <c r="H1181" s="28">
        <f t="shared" si="22"/>
        <v>0</v>
      </c>
      <c r="I1181" s="28"/>
      <c r="J1181" s="28"/>
      <c r="K1181" s="29"/>
      <c r="L1181" s="29"/>
      <c r="M1181" s="29"/>
      <c r="N1181" s="29"/>
      <c r="O1181" s="49"/>
      <c r="P1181" s="76"/>
    </row>
    <row r="1182" spans="1:16" x14ac:dyDescent="0.3">
      <c r="A1182" s="47"/>
      <c r="B1182" s="24"/>
      <c r="C1182" s="24"/>
      <c r="D1182" s="26"/>
      <c r="E1182" s="29"/>
      <c r="F1182" s="29"/>
      <c r="G1182" s="29"/>
      <c r="H1182" s="28">
        <f t="shared" si="22"/>
        <v>0</v>
      </c>
      <c r="I1182" s="28"/>
      <c r="J1182" s="28"/>
      <c r="K1182" s="29"/>
      <c r="L1182" s="29"/>
      <c r="M1182" s="29"/>
      <c r="N1182" s="29"/>
      <c r="O1182" s="49"/>
      <c r="P1182" s="76"/>
    </row>
    <row r="1183" spans="1:16" x14ac:dyDescent="0.3">
      <c r="A1183" s="47"/>
      <c r="B1183" s="24"/>
      <c r="C1183" s="24"/>
      <c r="D1183" s="26"/>
      <c r="E1183" s="29"/>
      <c r="F1183" s="29"/>
      <c r="G1183" s="29"/>
      <c r="H1183" s="28">
        <f t="shared" si="22"/>
        <v>0</v>
      </c>
      <c r="I1183" s="28"/>
      <c r="J1183" s="28"/>
      <c r="K1183" s="29"/>
      <c r="L1183" s="29"/>
      <c r="M1183" s="29"/>
      <c r="N1183" s="29"/>
      <c r="O1183" s="49"/>
      <c r="P1183" s="76"/>
    </row>
    <row r="1184" spans="1:16" x14ac:dyDescent="0.3">
      <c r="A1184" s="47"/>
      <c r="B1184" s="24"/>
      <c r="C1184" s="24"/>
      <c r="D1184" s="26"/>
      <c r="E1184" s="29"/>
      <c r="F1184" s="29"/>
      <c r="G1184" s="29"/>
      <c r="H1184" s="28">
        <f t="shared" si="22"/>
        <v>0</v>
      </c>
      <c r="I1184" s="28"/>
      <c r="J1184" s="28"/>
      <c r="K1184" s="29"/>
      <c r="L1184" s="29"/>
      <c r="M1184" s="29"/>
      <c r="N1184" s="29"/>
      <c r="O1184" s="49"/>
      <c r="P1184" s="76"/>
    </row>
    <row r="1185" spans="1:16" x14ac:dyDescent="0.3">
      <c r="A1185" s="47"/>
      <c r="B1185" s="24"/>
      <c r="C1185" s="24"/>
      <c r="D1185" s="26"/>
      <c r="E1185" s="29"/>
      <c r="F1185" s="29"/>
      <c r="G1185" s="29"/>
      <c r="H1185" s="28">
        <f t="shared" si="22"/>
        <v>0</v>
      </c>
      <c r="I1185" s="28"/>
      <c r="J1185" s="28"/>
      <c r="K1185" s="29"/>
      <c r="L1185" s="29"/>
      <c r="M1185" s="29"/>
      <c r="N1185" s="29"/>
      <c r="O1185" s="49"/>
      <c r="P1185" s="76"/>
    </row>
    <row r="1186" spans="1:16" x14ac:dyDescent="0.3">
      <c r="A1186" s="47"/>
      <c r="B1186" s="24"/>
      <c r="C1186" s="24"/>
      <c r="D1186" s="26"/>
      <c r="E1186" s="29"/>
      <c r="F1186" s="29"/>
      <c r="G1186" s="29"/>
      <c r="H1186" s="28">
        <f t="shared" si="22"/>
        <v>0</v>
      </c>
      <c r="I1186" s="28"/>
      <c r="J1186" s="28"/>
      <c r="K1186" s="29"/>
      <c r="L1186" s="29"/>
      <c r="M1186" s="29"/>
      <c r="N1186" s="29"/>
      <c r="O1186" s="49"/>
      <c r="P1186" s="76"/>
    </row>
    <row r="1187" spans="1:16" x14ac:dyDescent="0.3">
      <c r="A1187" s="47"/>
      <c r="B1187" s="24"/>
      <c r="C1187" s="24"/>
      <c r="D1187" s="26"/>
      <c r="E1187" s="29"/>
      <c r="F1187" s="29"/>
      <c r="G1187" s="29"/>
      <c r="H1187" s="28">
        <f t="shared" si="22"/>
        <v>0</v>
      </c>
      <c r="I1187" s="28"/>
      <c r="J1187" s="28"/>
      <c r="K1187" s="29"/>
      <c r="L1187" s="29"/>
      <c r="M1187" s="29"/>
      <c r="N1187" s="29"/>
      <c r="O1187" s="49"/>
      <c r="P1187" s="76"/>
    </row>
    <row r="1188" spans="1:16" x14ac:dyDescent="0.3">
      <c r="A1188" s="47"/>
      <c r="B1188" s="24"/>
      <c r="C1188" s="24"/>
      <c r="D1188" s="26"/>
      <c r="E1188" s="29"/>
      <c r="F1188" s="29"/>
      <c r="G1188" s="29"/>
      <c r="H1188" s="28">
        <f t="shared" si="22"/>
        <v>0</v>
      </c>
      <c r="I1188" s="28"/>
      <c r="J1188" s="28"/>
      <c r="K1188" s="29"/>
      <c r="L1188" s="29"/>
      <c r="M1188" s="29"/>
      <c r="N1188" s="29"/>
      <c r="O1188" s="49"/>
      <c r="P1188" s="76"/>
    </row>
    <row r="1189" spans="1:16" x14ac:dyDescent="0.3">
      <c r="A1189" s="47"/>
      <c r="B1189" s="24"/>
      <c r="C1189" s="24"/>
      <c r="D1189" s="26"/>
      <c r="E1189" s="29"/>
      <c r="F1189" s="29"/>
      <c r="G1189" s="29"/>
      <c r="H1189" s="28">
        <f t="shared" si="22"/>
        <v>0</v>
      </c>
      <c r="I1189" s="28"/>
      <c r="J1189" s="28"/>
      <c r="K1189" s="29"/>
      <c r="L1189" s="29"/>
      <c r="M1189" s="29"/>
      <c r="N1189" s="29"/>
      <c r="O1189" s="49"/>
      <c r="P1189" s="76"/>
    </row>
    <row r="1190" spans="1:16" x14ac:dyDescent="0.3">
      <c r="A1190" s="47"/>
      <c r="B1190" s="24"/>
      <c r="C1190" s="24"/>
      <c r="D1190" s="26"/>
      <c r="E1190" s="29"/>
      <c r="F1190" s="29"/>
      <c r="G1190" s="29"/>
      <c r="H1190" s="28">
        <f t="shared" si="22"/>
        <v>0</v>
      </c>
      <c r="I1190" s="28"/>
      <c r="J1190" s="28"/>
      <c r="K1190" s="29"/>
      <c r="L1190" s="29"/>
      <c r="M1190" s="29"/>
      <c r="N1190" s="29"/>
      <c r="O1190" s="49"/>
      <c r="P1190" s="76"/>
    </row>
    <row r="1191" spans="1:16" x14ac:dyDescent="0.3">
      <c r="A1191" s="47"/>
      <c r="B1191" s="24"/>
      <c r="C1191" s="24"/>
      <c r="D1191" s="26"/>
      <c r="E1191" s="29"/>
      <c r="F1191" s="29"/>
      <c r="G1191" s="29"/>
      <c r="H1191" s="28">
        <f t="shared" si="22"/>
        <v>0</v>
      </c>
      <c r="I1191" s="28"/>
      <c r="J1191" s="28"/>
      <c r="K1191" s="29"/>
      <c r="L1191" s="29"/>
      <c r="M1191" s="29"/>
      <c r="N1191" s="29"/>
      <c r="O1191" s="49"/>
      <c r="P1191" s="76"/>
    </row>
    <row r="1192" spans="1:16" x14ac:dyDescent="0.3">
      <c r="A1192" s="47"/>
      <c r="B1192" s="24"/>
      <c r="C1192" s="24"/>
      <c r="D1192" s="26"/>
      <c r="E1192" s="29"/>
      <c r="F1192" s="29"/>
      <c r="G1192" s="29"/>
      <c r="H1192" s="28">
        <f t="shared" si="22"/>
        <v>0</v>
      </c>
      <c r="I1192" s="28"/>
      <c r="J1192" s="28"/>
      <c r="K1192" s="29"/>
      <c r="L1192" s="29"/>
      <c r="M1192" s="29"/>
      <c r="N1192" s="29"/>
      <c r="O1192" s="49"/>
      <c r="P1192" s="76"/>
    </row>
    <row r="1193" spans="1:16" x14ac:dyDescent="0.3">
      <c r="A1193" s="47"/>
      <c r="B1193" s="24"/>
      <c r="C1193" s="24"/>
      <c r="D1193" s="26"/>
      <c r="E1193" s="29"/>
      <c r="F1193" s="29"/>
      <c r="G1193" s="29"/>
      <c r="H1193" s="28">
        <f t="shared" si="22"/>
        <v>0</v>
      </c>
      <c r="I1193" s="28"/>
      <c r="J1193" s="28"/>
      <c r="K1193" s="29"/>
      <c r="L1193" s="29"/>
      <c r="M1193" s="29"/>
      <c r="N1193" s="29"/>
      <c r="O1193" s="49"/>
      <c r="P1193" s="76"/>
    </row>
    <row r="1194" spans="1:16" x14ac:dyDescent="0.3">
      <c r="A1194" s="47"/>
      <c r="B1194" s="24"/>
      <c r="C1194" s="24"/>
      <c r="D1194" s="26"/>
      <c r="E1194" s="29"/>
      <c r="F1194" s="29"/>
      <c r="G1194" s="29"/>
      <c r="H1194" s="28">
        <f t="shared" si="22"/>
        <v>0</v>
      </c>
      <c r="I1194" s="28"/>
      <c r="J1194" s="28"/>
      <c r="K1194" s="29"/>
      <c r="L1194" s="29"/>
      <c r="M1194" s="29"/>
      <c r="N1194" s="29"/>
      <c r="O1194" s="49"/>
      <c r="P1194" s="76"/>
    </row>
    <row r="1195" spans="1:16" x14ac:dyDescent="0.3">
      <c r="A1195" s="47"/>
      <c r="B1195" s="24"/>
      <c r="C1195" s="24"/>
      <c r="D1195" s="26"/>
      <c r="E1195" s="29"/>
      <c r="F1195" s="29"/>
      <c r="G1195" s="29"/>
      <c r="H1195" s="28">
        <f t="shared" si="22"/>
        <v>0</v>
      </c>
      <c r="I1195" s="28"/>
      <c r="J1195" s="28"/>
      <c r="K1195" s="29"/>
      <c r="L1195" s="29"/>
      <c r="M1195" s="29"/>
      <c r="N1195" s="29"/>
      <c r="O1195" s="49"/>
      <c r="P1195" s="76"/>
    </row>
    <row r="1196" spans="1:16" x14ac:dyDescent="0.3">
      <c r="A1196" s="47"/>
      <c r="B1196" s="24"/>
      <c r="C1196" s="24"/>
      <c r="D1196" s="26"/>
      <c r="E1196" s="29"/>
      <c r="F1196" s="29"/>
      <c r="G1196" s="29"/>
      <c r="H1196" s="28">
        <f t="shared" si="22"/>
        <v>0</v>
      </c>
      <c r="I1196" s="28"/>
      <c r="J1196" s="28"/>
      <c r="K1196" s="29"/>
      <c r="L1196" s="29"/>
      <c r="M1196" s="29"/>
      <c r="N1196" s="29"/>
      <c r="O1196" s="49"/>
      <c r="P1196" s="76"/>
    </row>
    <row r="1197" spans="1:16" x14ac:dyDescent="0.3">
      <c r="A1197" s="47"/>
      <c r="B1197" s="24"/>
      <c r="C1197" s="24"/>
      <c r="D1197" s="26"/>
      <c r="E1197" s="29"/>
      <c r="F1197" s="29"/>
      <c r="G1197" s="29"/>
      <c r="H1197" s="28">
        <f t="shared" si="22"/>
        <v>0</v>
      </c>
      <c r="I1197" s="28"/>
      <c r="J1197" s="28"/>
      <c r="K1197" s="29"/>
      <c r="L1197" s="29"/>
      <c r="M1197" s="29"/>
      <c r="N1197" s="29"/>
      <c r="O1197" s="49"/>
      <c r="P1197" s="76"/>
    </row>
    <row r="1198" spans="1:16" x14ac:dyDescent="0.3">
      <c r="A1198" s="47"/>
      <c r="B1198" s="24"/>
      <c r="C1198" s="24"/>
      <c r="D1198" s="26"/>
      <c r="E1198" s="29"/>
      <c r="F1198" s="29"/>
      <c r="G1198" s="29"/>
      <c r="H1198" s="28">
        <f t="shared" si="22"/>
        <v>0</v>
      </c>
      <c r="I1198" s="28"/>
      <c r="J1198" s="28"/>
      <c r="K1198" s="29"/>
      <c r="L1198" s="29"/>
      <c r="M1198" s="29"/>
      <c r="N1198" s="29"/>
      <c r="O1198" s="49"/>
      <c r="P1198" s="76"/>
    </row>
    <row r="1199" spans="1:16" x14ac:dyDescent="0.3">
      <c r="A1199" s="47"/>
      <c r="B1199" s="24"/>
      <c r="C1199" s="24"/>
      <c r="D1199" s="26"/>
      <c r="E1199" s="29"/>
      <c r="F1199" s="29"/>
      <c r="G1199" s="29"/>
      <c r="H1199" s="28">
        <f t="shared" si="22"/>
        <v>0</v>
      </c>
      <c r="I1199" s="28"/>
      <c r="J1199" s="28"/>
      <c r="K1199" s="29"/>
      <c r="L1199" s="29"/>
      <c r="M1199" s="29"/>
      <c r="N1199" s="29"/>
      <c r="O1199" s="49"/>
      <c r="P1199" s="76"/>
    </row>
    <row r="1200" spans="1:16" x14ac:dyDescent="0.3">
      <c r="A1200" s="47"/>
      <c r="B1200" s="24"/>
      <c r="C1200" s="24"/>
      <c r="D1200" s="26"/>
      <c r="E1200" s="29"/>
      <c r="F1200" s="29"/>
      <c r="G1200" s="29"/>
      <c r="H1200" s="28">
        <f t="shared" si="22"/>
        <v>0</v>
      </c>
      <c r="I1200" s="28"/>
      <c r="J1200" s="28"/>
      <c r="K1200" s="29"/>
      <c r="L1200" s="29"/>
      <c r="M1200" s="29"/>
      <c r="N1200" s="29"/>
      <c r="O1200" s="49"/>
      <c r="P1200" s="76"/>
    </row>
    <row r="1201" spans="1:16" x14ac:dyDescent="0.3">
      <c r="A1201" s="47"/>
      <c r="B1201" s="24"/>
      <c r="C1201" s="24"/>
      <c r="D1201" s="26"/>
      <c r="E1201" s="29"/>
      <c r="F1201" s="29"/>
      <c r="G1201" s="29"/>
      <c r="H1201" s="28">
        <f t="shared" si="22"/>
        <v>0</v>
      </c>
      <c r="I1201" s="28"/>
      <c r="J1201" s="28"/>
      <c r="K1201" s="29"/>
      <c r="L1201" s="29"/>
      <c r="M1201" s="29"/>
      <c r="N1201" s="29"/>
      <c r="O1201" s="49"/>
      <c r="P1201" s="76"/>
    </row>
    <row r="1202" spans="1:16" x14ac:dyDescent="0.3">
      <c r="A1202" s="47"/>
      <c r="B1202" s="24"/>
      <c r="C1202" s="24"/>
      <c r="D1202" s="26"/>
      <c r="E1202" s="29"/>
      <c r="F1202" s="29"/>
      <c r="G1202" s="29"/>
      <c r="H1202" s="28">
        <f t="shared" si="22"/>
        <v>0</v>
      </c>
      <c r="I1202" s="28"/>
      <c r="J1202" s="28"/>
      <c r="K1202" s="29"/>
      <c r="L1202" s="29"/>
      <c r="M1202" s="29"/>
      <c r="N1202" s="29"/>
      <c r="O1202" s="49"/>
      <c r="P1202" s="76"/>
    </row>
    <row r="1203" spans="1:16" x14ac:dyDescent="0.3">
      <c r="A1203" s="47"/>
      <c r="B1203" s="24"/>
      <c r="C1203" s="24"/>
      <c r="D1203" s="26"/>
      <c r="E1203" s="29"/>
      <c r="F1203" s="29"/>
      <c r="G1203" s="29"/>
      <c r="H1203" s="28">
        <f t="shared" si="22"/>
        <v>0</v>
      </c>
      <c r="I1203" s="28"/>
      <c r="J1203" s="28"/>
      <c r="K1203" s="29"/>
      <c r="L1203" s="29"/>
      <c r="M1203" s="29"/>
      <c r="N1203" s="29"/>
      <c r="O1203" s="49"/>
      <c r="P1203" s="76"/>
    </row>
    <row r="1204" spans="1:16" x14ac:dyDescent="0.3">
      <c r="A1204" s="47"/>
      <c r="B1204" s="24"/>
      <c r="C1204" s="24"/>
      <c r="D1204" s="26"/>
      <c r="E1204" s="29"/>
      <c r="F1204" s="29"/>
      <c r="G1204" s="29"/>
      <c r="H1204" s="28">
        <f t="shared" si="22"/>
        <v>0</v>
      </c>
      <c r="I1204" s="28"/>
      <c r="J1204" s="28"/>
      <c r="K1204" s="29"/>
      <c r="L1204" s="29"/>
      <c r="M1204" s="29"/>
      <c r="N1204" s="29"/>
      <c r="O1204" s="49"/>
      <c r="P1204" s="76"/>
    </row>
    <row r="1205" spans="1:16" x14ac:dyDescent="0.3">
      <c r="A1205" s="47"/>
      <c r="B1205" s="24"/>
      <c r="C1205" s="24"/>
      <c r="D1205" s="26"/>
      <c r="E1205" s="29"/>
      <c r="F1205" s="29"/>
      <c r="G1205" s="29"/>
      <c r="H1205" s="28">
        <f t="shared" si="22"/>
        <v>0</v>
      </c>
      <c r="I1205" s="28"/>
      <c r="J1205" s="28"/>
      <c r="K1205" s="29"/>
      <c r="L1205" s="29"/>
      <c r="M1205" s="29"/>
      <c r="N1205" s="29"/>
      <c r="O1205" s="49"/>
      <c r="P1205" s="76"/>
    </row>
    <row r="1206" spans="1:16" x14ac:dyDescent="0.3">
      <c r="A1206" s="47"/>
      <c r="B1206" s="24"/>
      <c r="C1206" s="24"/>
      <c r="D1206" s="26"/>
      <c r="E1206" s="29"/>
      <c r="F1206" s="29"/>
      <c r="G1206" s="29"/>
      <c r="H1206" s="28">
        <f t="shared" si="22"/>
        <v>0</v>
      </c>
      <c r="I1206" s="28"/>
      <c r="J1206" s="28"/>
      <c r="K1206" s="29"/>
      <c r="L1206" s="29"/>
      <c r="M1206" s="29"/>
      <c r="N1206" s="29"/>
      <c r="O1206" s="49"/>
      <c r="P1206" s="76"/>
    </row>
    <row r="1207" spans="1:16" x14ac:dyDescent="0.3">
      <c r="A1207" s="47"/>
      <c r="B1207" s="24"/>
      <c r="C1207" s="24"/>
      <c r="D1207" s="26"/>
      <c r="E1207" s="29"/>
      <c r="F1207" s="29"/>
      <c r="G1207" s="29"/>
      <c r="H1207" s="28">
        <f t="shared" si="22"/>
        <v>0</v>
      </c>
      <c r="I1207" s="28"/>
      <c r="J1207" s="28"/>
      <c r="K1207" s="29"/>
      <c r="L1207" s="29"/>
      <c r="M1207" s="29"/>
      <c r="N1207" s="29"/>
      <c r="O1207" s="49"/>
      <c r="P1207" s="76"/>
    </row>
    <row r="1208" spans="1:16" x14ac:dyDescent="0.3">
      <c r="A1208" s="47"/>
      <c r="B1208" s="24"/>
      <c r="C1208" s="24"/>
      <c r="D1208" s="26"/>
      <c r="E1208" s="29"/>
      <c r="F1208" s="29"/>
      <c r="G1208" s="29"/>
      <c r="H1208" s="28">
        <f t="shared" si="22"/>
        <v>0</v>
      </c>
      <c r="I1208" s="28"/>
      <c r="J1208" s="28"/>
      <c r="K1208" s="29"/>
      <c r="L1208" s="29"/>
      <c r="M1208" s="29"/>
      <c r="N1208" s="29"/>
      <c r="O1208" s="49"/>
      <c r="P1208" s="76"/>
    </row>
    <row r="1209" spans="1:16" x14ac:dyDescent="0.3">
      <c r="A1209" s="47"/>
      <c r="B1209" s="24"/>
      <c r="C1209" s="24"/>
      <c r="D1209" s="26"/>
      <c r="E1209" s="29"/>
      <c r="F1209" s="29"/>
      <c r="G1209" s="29"/>
      <c r="H1209" s="28">
        <f t="shared" si="22"/>
        <v>0</v>
      </c>
      <c r="I1209" s="28"/>
      <c r="J1209" s="28"/>
      <c r="K1209" s="29"/>
      <c r="L1209" s="29"/>
      <c r="M1209" s="29"/>
      <c r="N1209" s="29"/>
      <c r="O1209" s="49"/>
      <c r="P1209" s="76"/>
    </row>
    <row r="1210" spans="1:16" x14ac:dyDescent="0.3">
      <c r="A1210" s="47"/>
      <c r="B1210" s="24"/>
      <c r="C1210" s="24"/>
      <c r="D1210" s="26"/>
      <c r="E1210" s="29"/>
      <c r="F1210" s="29"/>
      <c r="G1210" s="29"/>
      <c r="H1210" s="28">
        <f t="shared" si="22"/>
        <v>0</v>
      </c>
      <c r="I1210" s="28"/>
      <c r="J1210" s="28"/>
      <c r="K1210" s="29"/>
      <c r="L1210" s="29"/>
      <c r="M1210" s="29"/>
      <c r="N1210" s="29"/>
      <c r="O1210" s="49"/>
      <c r="P1210" s="76"/>
    </row>
    <row r="1211" spans="1:16" x14ac:dyDescent="0.3">
      <c r="A1211" s="47"/>
      <c r="B1211" s="24"/>
      <c r="C1211" s="24"/>
      <c r="D1211" s="26"/>
      <c r="E1211" s="29"/>
      <c r="F1211" s="29"/>
      <c r="G1211" s="29"/>
      <c r="H1211" s="28">
        <f t="shared" si="22"/>
        <v>0</v>
      </c>
      <c r="I1211" s="28"/>
      <c r="J1211" s="28"/>
      <c r="K1211" s="29"/>
      <c r="L1211" s="29"/>
      <c r="M1211" s="29"/>
      <c r="N1211" s="29"/>
      <c r="O1211" s="49"/>
      <c r="P1211" s="76"/>
    </row>
    <row r="1212" spans="1:16" x14ac:dyDescent="0.3">
      <c r="A1212" s="47"/>
      <c r="B1212" s="24"/>
      <c r="C1212" s="24"/>
      <c r="D1212" s="26"/>
      <c r="E1212" s="29"/>
      <c r="F1212" s="29"/>
      <c r="G1212" s="29"/>
      <c r="H1212" s="28">
        <f t="shared" si="22"/>
        <v>0</v>
      </c>
      <c r="I1212" s="28"/>
      <c r="J1212" s="28"/>
      <c r="K1212" s="29"/>
      <c r="L1212" s="29"/>
      <c r="M1212" s="29"/>
      <c r="N1212" s="29"/>
      <c r="O1212" s="49"/>
      <c r="P1212" s="76"/>
    </row>
    <row r="1213" spans="1:16" x14ac:dyDescent="0.3">
      <c r="A1213" s="47"/>
      <c r="B1213" s="24"/>
      <c r="C1213" s="24"/>
      <c r="D1213" s="26"/>
      <c r="E1213" s="29"/>
      <c r="F1213" s="29"/>
      <c r="G1213" s="29"/>
      <c r="H1213" s="28">
        <f t="shared" si="22"/>
        <v>0</v>
      </c>
      <c r="I1213" s="28"/>
      <c r="J1213" s="28"/>
      <c r="K1213" s="29"/>
      <c r="L1213" s="29"/>
      <c r="M1213" s="29"/>
      <c r="N1213" s="29"/>
      <c r="O1213" s="49"/>
      <c r="P1213" s="76"/>
    </row>
    <row r="1214" spans="1:16" x14ac:dyDescent="0.3">
      <c r="A1214" s="47"/>
      <c r="B1214" s="24"/>
      <c r="C1214" s="24"/>
      <c r="D1214" s="26"/>
      <c r="E1214" s="29"/>
      <c r="F1214" s="29"/>
      <c r="G1214" s="29"/>
      <c r="H1214" s="28">
        <f t="shared" si="22"/>
        <v>0</v>
      </c>
      <c r="I1214" s="28"/>
      <c r="J1214" s="28"/>
      <c r="K1214" s="29"/>
      <c r="L1214" s="29"/>
      <c r="M1214" s="29"/>
      <c r="N1214" s="29"/>
      <c r="O1214" s="49"/>
      <c r="P1214" s="76"/>
    </row>
    <row r="1215" spans="1:16" x14ac:dyDescent="0.3">
      <c r="A1215" s="47"/>
      <c r="B1215" s="24"/>
      <c r="C1215" s="24"/>
      <c r="D1215" s="26"/>
      <c r="E1215" s="29"/>
      <c r="F1215" s="29"/>
      <c r="G1215" s="29"/>
      <c r="H1215" s="28">
        <f t="shared" si="22"/>
        <v>0</v>
      </c>
      <c r="I1215" s="28"/>
      <c r="J1215" s="28"/>
      <c r="K1215" s="29"/>
      <c r="L1215" s="29"/>
      <c r="M1215" s="29"/>
      <c r="N1215" s="29"/>
      <c r="O1215" s="49"/>
      <c r="P1215" s="76"/>
    </row>
    <row r="1216" spans="1:16" x14ac:dyDescent="0.3">
      <c r="A1216" s="47"/>
      <c r="B1216" s="24"/>
      <c r="C1216" s="24"/>
      <c r="D1216" s="26"/>
      <c r="E1216" s="29"/>
      <c r="F1216" s="29"/>
      <c r="G1216" s="29"/>
      <c r="H1216" s="28">
        <f t="shared" si="22"/>
        <v>0</v>
      </c>
      <c r="I1216" s="28"/>
      <c r="J1216" s="28"/>
      <c r="K1216" s="29"/>
      <c r="L1216" s="29"/>
      <c r="M1216" s="29"/>
      <c r="N1216" s="29"/>
      <c r="O1216" s="49"/>
      <c r="P1216" s="76"/>
    </row>
    <row r="1217" spans="1:16" x14ac:dyDescent="0.3">
      <c r="A1217" s="47"/>
      <c r="B1217" s="24"/>
      <c r="C1217" s="24"/>
      <c r="D1217" s="26"/>
      <c r="E1217" s="29"/>
      <c r="F1217" s="29"/>
      <c r="G1217" s="29"/>
      <c r="H1217" s="28">
        <f t="shared" si="22"/>
        <v>0</v>
      </c>
      <c r="I1217" s="28"/>
      <c r="J1217" s="28"/>
      <c r="K1217" s="29"/>
      <c r="L1217" s="29"/>
      <c r="M1217" s="29"/>
      <c r="N1217" s="29"/>
      <c r="O1217" s="49"/>
      <c r="P1217" s="76"/>
    </row>
    <row r="1218" spans="1:16" x14ac:dyDescent="0.3">
      <c r="A1218" s="47"/>
      <c r="B1218" s="24"/>
      <c r="C1218" s="24"/>
      <c r="D1218" s="26"/>
      <c r="E1218" s="29"/>
      <c r="F1218" s="29"/>
      <c r="G1218" s="29"/>
      <c r="H1218" s="28">
        <f t="shared" si="22"/>
        <v>0</v>
      </c>
      <c r="I1218" s="28"/>
      <c r="J1218" s="28"/>
      <c r="K1218" s="29"/>
      <c r="L1218" s="29"/>
      <c r="M1218" s="29"/>
      <c r="N1218" s="29"/>
      <c r="O1218" s="49"/>
      <c r="P1218" s="76"/>
    </row>
    <row r="1219" spans="1:16" x14ac:dyDescent="0.3">
      <c r="A1219" s="47"/>
      <c r="B1219" s="24"/>
      <c r="C1219" s="24"/>
      <c r="D1219" s="26"/>
      <c r="E1219" s="29"/>
      <c r="F1219" s="29"/>
      <c r="G1219" s="29"/>
      <c r="H1219" s="28">
        <f t="shared" si="22"/>
        <v>0</v>
      </c>
      <c r="I1219" s="28"/>
      <c r="J1219" s="28"/>
      <c r="K1219" s="29"/>
      <c r="L1219" s="29"/>
      <c r="M1219" s="29"/>
      <c r="N1219" s="29"/>
      <c r="O1219" s="49"/>
      <c r="P1219" s="76"/>
    </row>
    <row r="1220" spans="1:16" x14ac:dyDescent="0.3">
      <c r="A1220" s="47"/>
      <c r="B1220" s="24"/>
      <c r="C1220" s="24"/>
      <c r="D1220" s="26"/>
      <c r="E1220" s="29"/>
      <c r="F1220" s="29"/>
      <c r="G1220" s="29"/>
      <c r="H1220" s="28">
        <f t="shared" si="22"/>
        <v>0</v>
      </c>
      <c r="I1220" s="28"/>
      <c r="J1220" s="28"/>
      <c r="K1220" s="29"/>
      <c r="L1220" s="29"/>
      <c r="M1220" s="29"/>
      <c r="N1220" s="29"/>
      <c r="O1220" s="49"/>
      <c r="P1220" s="76"/>
    </row>
    <row r="1221" spans="1:16" x14ac:dyDescent="0.3">
      <c r="A1221" s="47"/>
      <c r="B1221" s="24"/>
      <c r="C1221" s="24"/>
      <c r="D1221" s="26"/>
      <c r="E1221" s="29"/>
      <c r="F1221" s="29"/>
      <c r="G1221" s="29"/>
      <c r="H1221" s="28">
        <f t="shared" si="22"/>
        <v>0</v>
      </c>
      <c r="I1221" s="28"/>
      <c r="J1221" s="28"/>
      <c r="K1221" s="29"/>
      <c r="L1221" s="29"/>
      <c r="M1221" s="29"/>
      <c r="N1221" s="29"/>
      <c r="O1221" s="49"/>
      <c r="P1221" s="76"/>
    </row>
    <row r="1222" spans="1:16" x14ac:dyDescent="0.3">
      <c r="A1222" s="47"/>
      <c r="B1222" s="24"/>
      <c r="C1222" s="24"/>
      <c r="D1222" s="26"/>
      <c r="E1222" s="29"/>
      <c r="F1222" s="29"/>
      <c r="G1222" s="29"/>
      <c r="H1222" s="28">
        <f t="shared" ref="H1222:H1285" si="23">G1222/3.785</f>
        <v>0</v>
      </c>
      <c r="I1222" s="28"/>
      <c r="J1222" s="28"/>
      <c r="K1222" s="29"/>
      <c r="L1222" s="29"/>
      <c r="M1222" s="29"/>
      <c r="N1222" s="29"/>
      <c r="O1222" s="49"/>
      <c r="P1222" s="76"/>
    </row>
    <row r="1223" spans="1:16" x14ac:dyDescent="0.3">
      <c r="A1223" s="47"/>
      <c r="B1223" s="24"/>
      <c r="C1223" s="24"/>
      <c r="D1223" s="26"/>
      <c r="E1223" s="29"/>
      <c r="F1223" s="29"/>
      <c r="G1223" s="29"/>
      <c r="H1223" s="28">
        <f t="shared" si="23"/>
        <v>0</v>
      </c>
      <c r="I1223" s="28"/>
      <c r="J1223" s="28"/>
      <c r="K1223" s="29"/>
      <c r="L1223" s="29"/>
      <c r="M1223" s="29"/>
      <c r="N1223" s="29"/>
      <c r="O1223" s="49"/>
      <c r="P1223" s="76"/>
    </row>
    <row r="1224" spans="1:16" x14ac:dyDescent="0.3">
      <c r="A1224" s="47"/>
      <c r="B1224" s="24"/>
      <c r="C1224" s="24"/>
      <c r="D1224" s="26"/>
      <c r="E1224" s="29"/>
      <c r="F1224" s="29"/>
      <c r="G1224" s="29"/>
      <c r="H1224" s="28">
        <f t="shared" si="23"/>
        <v>0</v>
      </c>
      <c r="I1224" s="28"/>
      <c r="J1224" s="28"/>
      <c r="K1224" s="29"/>
      <c r="L1224" s="29"/>
      <c r="M1224" s="29"/>
      <c r="N1224" s="29"/>
      <c r="O1224" s="49"/>
      <c r="P1224" s="76"/>
    </row>
    <row r="1225" spans="1:16" x14ac:dyDescent="0.3">
      <c r="A1225" s="47"/>
      <c r="B1225" s="24"/>
      <c r="C1225" s="24"/>
      <c r="D1225" s="26"/>
      <c r="E1225" s="29"/>
      <c r="F1225" s="29"/>
      <c r="G1225" s="29"/>
      <c r="H1225" s="28">
        <f t="shared" si="23"/>
        <v>0</v>
      </c>
      <c r="I1225" s="28"/>
      <c r="J1225" s="28"/>
      <c r="K1225" s="29"/>
      <c r="L1225" s="29"/>
      <c r="M1225" s="29"/>
      <c r="N1225" s="29"/>
      <c r="O1225" s="49"/>
      <c r="P1225" s="76"/>
    </row>
    <row r="1226" spans="1:16" x14ac:dyDescent="0.3">
      <c r="A1226" s="47"/>
      <c r="B1226" s="24"/>
      <c r="C1226" s="24"/>
      <c r="D1226" s="26"/>
      <c r="E1226" s="29"/>
      <c r="F1226" s="29"/>
      <c r="G1226" s="29"/>
      <c r="H1226" s="28">
        <f t="shared" si="23"/>
        <v>0</v>
      </c>
      <c r="I1226" s="28"/>
      <c r="J1226" s="28"/>
      <c r="K1226" s="29"/>
      <c r="L1226" s="29"/>
      <c r="M1226" s="29"/>
      <c r="N1226" s="29"/>
      <c r="O1226" s="49"/>
      <c r="P1226" s="76"/>
    </row>
    <row r="1227" spans="1:16" x14ac:dyDescent="0.3">
      <c r="A1227" s="47"/>
      <c r="B1227" s="24"/>
      <c r="C1227" s="24"/>
      <c r="D1227" s="26"/>
      <c r="E1227" s="29"/>
      <c r="F1227" s="29"/>
      <c r="G1227" s="29"/>
      <c r="H1227" s="28">
        <f t="shared" si="23"/>
        <v>0</v>
      </c>
      <c r="I1227" s="28"/>
      <c r="J1227" s="28"/>
      <c r="K1227" s="29"/>
      <c r="L1227" s="29"/>
      <c r="M1227" s="29"/>
      <c r="N1227" s="29"/>
      <c r="O1227" s="49"/>
      <c r="P1227" s="76"/>
    </row>
    <row r="1228" spans="1:16" x14ac:dyDescent="0.3">
      <c r="A1228" s="47"/>
      <c r="B1228" s="24"/>
      <c r="C1228" s="24"/>
      <c r="D1228" s="26"/>
      <c r="E1228" s="29"/>
      <c r="F1228" s="29"/>
      <c r="G1228" s="29"/>
      <c r="H1228" s="28">
        <f t="shared" si="23"/>
        <v>0</v>
      </c>
      <c r="I1228" s="28"/>
      <c r="J1228" s="28"/>
      <c r="K1228" s="29"/>
      <c r="L1228" s="29"/>
      <c r="M1228" s="29"/>
      <c r="N1228" s="29"/>
      <c r="O1228" s="49"/>
      <c r="P1228" s="76"/>
    </row>
    <row r="1229" spans="1:16" x14ac:dyDescent="0.3">
      <c r="A1229" s="47"/>
      <c r="B1229" s="24"/>
      <c r="C1229" s="24"/>
      <c r="D1229" s="26"/>
      <c r="E1229" s="29"/>
      <c r="F1229" s="29"/>
      <c r="G1229" s="29"/>
      <c r="H1229" s="28">
        <f t="shared" si="23"/>
        <v>0</v>
      </c>
      <c r="I1229" s="28"/>
      <c r="J1229" s="28"/>
      <c r="K1229" s="29"/>
      <c r="L1229" s="29"/>
      <c r="M1229" s="29"/>
      <c r="N1229" s="29"/>
      <c r="O1229" s="49"/>
      <c r="P1229" s="76"/>
    </row>
    <row r="1230" spans="1:16" x14ac:dyDescent="0.3">
      <c r="A1230" s="47"/>
      <c r="B1230" s="24"/>
      <c r="C1230" s="24"/>
      <c r="D1230" s="26"/>
      <c r="E1230" s="29"/>
      <c r="F1230" s="29"/>
      <c r="G1230" s="29"/>
      <c r="H1230" s="28">
        <f t="shared" si="23"/>
        <v>0</v>
      </c>
      <c r="I1230" s="28"/>
      <c r="J1230" s="28"/>
      <c r="K1230" s="29"/>
      <c r="L1230" s="29"/>
      <c r="M1230" s="29"/>
      <c r="N1230" s="29"/>
      <c r="O1230" s="49"/>
      <c r="P1230" s="76"/>
    </row>
    <row r="1231" spans="1:16" x14ac:dyDescent="0.3">
      <c r="A1231" s="47"/>
      <c r="B1231" s="24"/>
      <c r="C1231" s="24"/>
      <c r="D1231" s="26"/>
      <c r="E1231" s="29"/>
      <c r="F1231" s="29"/>
      <c r="G1231" s="29"/>
      <c r="H1231" s="28">
        <f t="shared" si="23"/>
        <v>0</v>
      </c>
      <c r="I1231" s="28"/>
      <c r="J1231" s="28"/>
      <c r="K1231" s="29"/>
      <c r="L1231" s="29"/>
      <c r="M1231" s="29"/>
      <c r="N1231" s="29"/>
      <c r="O1231" s="49"/>
      <c r="P1231" s="76"/>
    </row>
    <row r="1232" spans="1:16" x14ac:dyDescent="0.3">
      <c r="A1232" s="47"/>
      <c r="B1232" s="24"/>
      <c r="C1232" s="24"/>
      <c r="D1232" s="26"/>
      <c r="E1232" s="29"/>
      <c r="F1232" s="29"/>
      <c r="G1232" s="29"/>
      <c r="H1232" s="28">
        <f t="shared" si="23"/>
        <v>0</v>
      </c>
      <c r="I1232" s="28"/>
      <c r="J1232" s="28"/>
      <c r="K1232" s="29"/>
      <c r="L1232" s="29"/>
      <c r="M1232" s="29"/>
      <c r="N1232" s="29"/>
      <c r="O1232" s="49"/>
      <c r="P1232" s="76"/>
    </row>
    <row r="1233" spans="1:16" x14ac:dyDescent="0.3">
      <c r="A1233" s="47"/>
      <c r="B1233" s="24"/>
      <c r="C1233" s="24"/>
      <c r="D1233" s="26"/>
      <c r="E1233" s="29"/>
      <c r="F1233" s="29"/>
      <c r="G1233" s="29"/>
      <c r="H1233" s="28">
        <f t="shared" si="23"/>
        <v>0</v>
      </c>
      <c r="I1233" s="28"/>
      <c r="J1233" s="28"/>
      <c r="K1233" s="29"/>
      <c r="L1233" s="29"/>
      <c r="M1233" s="29"/>
      <c r="N1233" s="29"/>
      <c r="O1233" s="49"/>
      <c r="P1233" s="76"/>
    </row>
    <row r="1234" spans="1:16" x14ac:dyDescent="0.3">
      <c r="A1234" s="47"/>
      <c r="B1234" s="24"/>
      <c r="C1234" s="24"/>
      <c r="D1234" s="26"/>
      <c r="E1234" s="29"/>
      <c r="F1234" s="29"/>
      <c r="G1234" s="29"/>
      <c r="H1234" s="28">
        <f t="shared" si="23"/>
        <v>0</v>
      </c>
      <c r="I1234" s="28"/>
      <c r="J1234" s="28"/>
      <c r="K1234" s="29"/>
      <c r="L1234" s="29"/>
      <c r="M1234" s="29"/>
      <c r="N1234" s="29"/>
      <c r="O1234" s="49"/>
      <c r="P1234" s="76"/>
    </row>
    <row r="1235" spans="1:16" x14ac:dyDescent="0.3">
      <c r="A1235" s="47"/>
      <c r="B1235" s="24"/>
      <c r="C1235" s="24"/>
      <c r="D1235" s="26"/>
      <c r="E1235" s="29"/>
      <c r="F1235" s="29"/>
      <c r="G1235" s="29"/>
      <c r="H1235" s="28">
        <f t="shared" si="23"/>
        <v>0</v>
      </c>
      <c r="I1235" s="28"/>
      <c r="J1235" s="28"/>
      <c r="K1235" s="29"/>
      <c r="L1235" s="29"/>
      <c r="M1235" s="29"/>
      <c r="N1235" s="29"/>
      <c r="O1235" s="49"/>
      <c r="P1235" s="76"/>
    </row>
    <row r="1236" spans="1:16" x14ac:dyDescent="0.3">
      <c r="A1236" s="47"/>
      <c r="B1236" s="24"/>
      <c r="C1236" s="24"/>
      <c r="D1236" s="26"/>
      <c r="E1236" s="29"/>
      <c r="F1236" s="29"/>
      <c r="G1236" s="29"/>
      <c r="H1236" s="28">
        <f t="shared" si="23"/>
        <v>0</v>
      </c>
      <c r="I1236" s="28"/>
      <c r="J1236" s="28"/>
      <c r="K1236" s="29"/>
      <c r="L1236" s="29"/>
      <c r="M1236" s="29"/>
      <c r="N1236" s="29"/>
      <c r="O1236" s="49"/>
      <c r="P1236" s="76"/>
    </row>
    <row r="1237" spans="1:16" x14ac:dyDescent="0.3">
      <c r="A1237" s="47"/>
      <c r="B1237" s="24"/>
      <c r="C1237" s="24"/>
      <c r="D1237" s="26"/>
      <c r="E1237" s="29"/>
      <c r="F1237" s="29"/>
      <c r="G1237" s="29"/>
      <c r="H1237" s="28">
        <f t="shared" si="23"/>
        <v>0</v>
      </c>
      <c r="I1237" s="28"/>
      <c r="J1237" s="28"/>
      <c r="K1237" s="29"/>
      <c r="L1237" s="29"/>
      <c r="M1237" s="29"/>
      <c r="N1237" s="29"/>
      <c r="O1237" s="49"/>
      <c r="P1237" s="76"/>
    </row>
    <row r="1238" spans="1:16" x14ac:dyDescent="0.3">
      <c r="A1238" s="47"/>
      <c r="B1238" s="24"/>
      <c r="C1238" s="24"/>
      <c r="D1238" s="26"/>
      <c r="E1238" s="29"/>
      <c r="F1238" s="29"/>
      <c r="G1238" s="29"/>
      <c r="H1238" s="28">
        <f t="shared" si="23"/>
        <v>0</v>
      </c>
      <c r="I1238" s="28"/>
      <c r="J1238" s="28"/>
      <c r="K1238" s="29"/>
      <c r="L1238" s="29"/>
      <c r="M1238" s="29"/>
      <c r="N1238" s="29"/>
      <c r="O1238" s="49"/>
      <c r="P1238" s="76"/>
    </row>
    <row r="1239" spans="1:16" x14ac:dyDescent="0.3">
      <c r="A1239" s="47"/>
      <c r="B1239" s="24"/>
      <c r="C1239" s="24"/>
      <c r="D1239" s="26"/>
      <c r="E1239" s="29"/>
      <c r="F1239" s="29"/>
      <c r="G1239" s="29"/>
      <c r="H1239" s="28">
        <f t="shared" si="23"/>
        <v>0</v>
      </c>
      <c r="I1239" s="28"/>
      <c r="J1239" s="28"/>
      <c r="K1239" s="29"/>
      <c r="L1239" s="29"/>
      <c r="M1239" s="29"/>
      <c r="N1239" s="29"/>
      <c r="O1239" s="49"/>
      <c r="P1239" s="76"/>
    </row>
    <row r="1240" spans="1:16" x14ac:dyDescent="0.3">
      <c r="A1240" s="47"/>
      <c r="B1240" s="24"/>
      <c r="C1240" s="24"/>
      <c r="D1240" s="26"/>
      <c r="E1240" s="29"/>
      <c r="F1240" s="29"/>
      <c r="G1240" s="29"/>
      <c r="H1240" s="28">
        <f t="shared" si="23"/>
        <v>0</v>
      </c>
      <c r="I1240" s="28"/>
      <c r="J1240" s="28"/>
      <c r="K1240" s="29"/>
      <c r="L1240" s="29"/>
      <c r="M1240" s="29"/>
      <c r="N1240" s="29"/>
      <c r="O1240" s="49"/>
      <c r="P1240" s="76"/>
    </row>
    <row r="1241" spans="1:16" x14ac:dyDescent="0.3">
      <c r="A1241" s="47"/>
      <c r="B1241" s="24"/>
      <c r="C1241" s="24"/>
      <c r="D1241" s="26"/>
      <c r="E1241" s="29"/>
      <c r="F1241" s="29"/>
      <c r="G1241" s="29"/>
      <c r="H1241" s="28">
        <f t="shared" si="23"/>
        <v>0</v>
      </c>
      <c r="I1241" s="28"/>
      <c r="J1241" s="28"/>
      <c r="K1241" s="29"/>
      <c r="L1241" s="29"/>
      <c r="M1241" s="29"/>
      <c r="N1241" s="29"/>
      <c r="O1241" s="49"/>
      <c r="P1241" s="76"/>
    </row>
    <row r="1242" spans="1:16" x14ac:dyDescent="0.3">
      <c r="A1242" s="47"/>
      <c r="B1242" s="24"/>
      <c r="C1242" s="24"/>
      <c r="D1242" s="26"/>
      <c r="E1242" s="29"/>
      <c r="F1242" s="29"/>
      <c r="G1242" s="29"/>
      <c r="H1242" s="28">
        <f t="shared" si="23"/>
        <v>0</v>
      </c>
      <c r="I1242" s="28"/>
      <c r="J1242" s="28"/>
      <c r="K1242" s="29"/>
      <c r="L1242" s="29"/>
      <c r="M1242" s="29"/>
      <c r="N1242" s="29"/>
      <c r="O1242" s="49"/>
      <c r="P1242" s="76"/>
    </row>
    <row r="1243" spans="1:16" x14ac:dyDescent="0.3">
      <c r="A1243" s="47"/>
      <c r="B1243" s="24"/>
      <c r="C1243" s="24"/>
      <c r="D1243" s="26"/>
      <c r="E1243" s="29"/>
      <c r="F1243" s="29"/>
      <c r="G1243" s="29"/>
      <c r="H1243" s="28">
        <f t="shared" si="23"/>
        <v>0</v>
      </c>
      <c r="I1243" s="28"/>
      <c r="J1243" s="28"/>
      <c r="K1243" s="29"/>
      <c r="L1243" s="29"/>
      <c r="M1243" s="29"/>
      <c r="N1243" s="29"/>
      <c r="O1243" s="49"/>
      <c r="P1243" s="76"/>
    </row>
    <row r="1244" spans="1:16" x14ac:dyDescent="0.3">
      <c r="A1244" s="47"/>
      <c r="B1244" s="24"/>
      <c r="C1244" s="24"/>
      <c r="D1244" s="26"/>
      <c r="E1244" s="29"/>
      <c r="F1244" s="29"/>
      <c r="G1244" s="29"/>
      <c r="H1244" s="28">
        <f t="shared" si="23"/>
        <v>0</v>
      </c>
      <c r="I1244" s="28"/>
      <c r="J1244" s="28"/>
      <c r="K1244" s="29"/>
      <c r="L1244" s="29"/>
      <c r="M1244" s="29"/>
      <c r="N1244" s="29"/>
      <c r="O1244" s="49"/>
      <c r="P1244" s="76"/>
    </row>
    <row r="1245" spans="1:16" x14ac:dyDescent="0.3">
      <c r="A1245" s="47"/>
      <c r="B1245" s="24"/>
      <c r="C1245" s="24"/>
      <c r="D1245" s="26"/>
      <c r="E1245" s="29"/>
      <c r="F1245" s="29"/>
      <c r="G1245" s="29"/>
      <c r="H1245" s="28">
        <f t="shared" si="23"/>
        <v>0</v>
      </c>
      <c r="I1245" s="28"/>
      <c r="J1245" s="28"/>
      <c r="K1245" s="29"/>
      <c r="L1245" s="29"/>
      <c r="M1245" s="29"/>
      <c r="N1245" s="29"/>
      <c r="O1245" s="49"/>
      <c r="P1245" s="76"/>
    </row>
    <row r="1246" spans="1:16" x14ac:dyDescent="0.3">
      <c r="A1246" s="47"/>
      <c r="B1246" s="24"/>
      <c r="C1246" s="24"/>
      <c r="D1246" s="26"/>
      <c r="E1246" s="29"/>
      <c r="F1246" s="29"/>
      <c r="G1246" s="29"/>
      <c r="H1246" s="28">
        <f t="shared" si="23"/>
        <v>0</v>
      </c>
      <c r="I1246" s="28"/>
      <c r="J1246" s="28"/>
      <c r="K1246" s="29"/>
      <c r="L1246" s="29"/>
      <c r="M1246" s="29"/>
      <c r="N1246" s="29"/>
      <c r="O1246" s="49"/>
      <c r="P1246" s="76"/>
    </row>
    <row r="1247" spans="1:16" x14ac:dyDescent="0.3">
      <c r="A1247" s="47"/>
      <c r="B1247" s="24"/>
      <c r="C1247" s="24"/>
      <c r="D1247" s="26"/>
      <c r="E1247" s="29"/>
      <c r="F1247" s="29"/>
      <c r="G1247" s="29"/>
      <c r="H1247" s="28">
        <f t="shared" si="23"/>
        <v>0</v>
      </c>
      <c r="I1247" s="28"/>
      <c r="J1247" s="28"/>
      <c r="K1247" s="29"/>
      <c r="L1247" s="29"/>
      <c r="M1247" s="29"/>
      <c r="N1247" s="29"/>
      <c r="O1247" s="49"/>
      <c r="P1247" s="76"/>
    </row>
    <row r="1248" spans="1:16" x14ac:dyDescent="0.3">
      <c r="A1248" s="47"/>
      <c r="B1248" s="24"/>
      <c r="C1248" s="24"/>
      <c r="D1248" s="26"/>
      <c r="E1248" s="29"/>
      <c r="F1248" s="29"/>
      <c r="G1248" s="29"/>
      <c r="H1248" s="28">
        <f t="shared" si="23"/>
        <v>0</v>
      </c>
      <c r="I1248" s="28"/>
      <c r="J1248" s="28"/>
      <c r="K1248" s="29"/>
      <c r="L1248" s="29"/>
      <c r="M1248" s="29"/>
      <c r="N1248" s="29"/>
      <c r="O1248" s="49"/>
      <c r="P1248" s="76"/>
    </row>
    <row r="1249" spans="1:16" x14ac:dyDescent="0.3">
      <c r="A1249" s="47"/>
      <c r="B1249" s="24"/>
      <c r="C1249" s="24"/>
      <c r="D1249" s="26"/>
      <c r="E1249" s="29"/>
      <c r="F1249" s="29"/>
      <c r="G1249" s="29"/>
      <c r="H1249" s="28">
        <f t="shared" si="23"/>
        <v>0</v>
      </c>
      <c r="I1249" s="28"/>
      <c r="J1249" s="28"/>
      <c r="K1249" s="29"/>
      <c r="L1249" s="29"/>
      <c r="M1249" s="29"/>
      <c r="N1249" s="29"/>
      <c r="O1249" s="49"/>
      <c r="P1249" s="76"/>
    </row>
    <row r="1250" spans="1:16" x14ac:dyDescent="0.3">
      <c r="A1250" s="47"/>
      <c r="B1250" s="24"/>
      <c r="C1250" s="24"/>
      <c r="D1250" s="26"/>
      <c r="E1250" s="29"/>
      <c r="F1250" s="29"/>
      <c r="G1250" s="29"/>
      <c r="H1250" s="28">
        <f t="shared" si="23"/>
        <v>0</v>
      </c>
      <c r="I1250" s="28"/>
      <c r="J1250" s="28"/>
      <c r="K1250" s="29"/>
      <c r="L1250" s="29"/>
      <c r="M1250" s="29"/>
      <c r="N1250" s="29"/>
      <c r="O1250" s="49"/>
      <c r="P1250" s="76"/>
    </row>
    <row r="1251" spans="1:16" x14ac:dyDescent="0.3">
      <c r="A1251" s="47"/>
      <c r="B1251" s="24"/>
      <c r="C1251" s="24"/>
      <c r="D1251" s="26"/>
      <c r="E1251" s="29"/>
      <c r="F1251" s="29"/>
      <c r="G1251" s="29"/>
      <c r="H1251" s="28">
        <f t="shared" si="23"/>
        <v>0</v>
      </c>
      <c r="I1251" s="28"/>
      <c r="J1251" s="28"/>
      <c r="K1251" s="29"/>
      <c r="L1251" s="29"/>
      <c r="M1251" s="29"/>
      <c r="N1251" s="29"/>
      <c r="O1251" s="49"/>
      <c r="P1251" s="76"/>
    </row>
    <row r="1252" spans="1:16" x14ac:dyDescent="0.3">
      <c r="A1252" s="47"/>
      <c r="B1252" s="24"/>
      <c r="C1252" s="24"/>
      <c r="D1252" s="26"/>
      <c r="E1252" s="29"/>
      <c r="F1252" s="29"/>
      <c r="G1252" s="29"/>
      <c r="H1252" s="28">
        <f t="shared" si="23"/>
        <v>0</v>
      </c>
      <c r="I1252" s="28"/>
      <c r="J1252" s="28"/>
      <c r="K1252" s="29"/>
      <c r="L1252" s="29"/>
      <c r="M1252" s="29"/>
      <c r="N1252" s="29"/>
      <c r="O1252" s="49"/>
      <c r="P1252" s="76"/>
    </row>
    <row r="1253" spans="1:16" x14ac:dyDescent="0.3">
      <c r="A1253" s="47"/>
      <c r="B1253" s="24"/>
      <c r="C1253" s="24"/>
      <c r="D1253" s="26"/>
      <c r="E1253" s="29"/>
      <c r="F1253" s="29"/>
      <c r="G1253" s="29"/>
      <c r="H1253" s="28">
        <f t="shared" si="23"/>
        <v>0</v>
      </c>
      <c r="I1253" s="28"/>
      <c r="J1253" s="28"/>
      <c r="K1253" s="29"/>
      <c r="L1253" s="29"/>
      <c r="M1253" s="29"/>
      <c r="N1253" s="29"/>
      <c r="O1253" s="49"/>
      <c r="P1253" s="76"/>
    </row>
    <row r="1254" spans="1:16" x14ac:dyDescent="0.3">
      <c r="A1254" s="47"/>
      <c r="B1254" s="24"/>
      <c r="C1254" s="24"/>
      <c r="D1254" s="26"/>
      <c r="E1254" s="29"/>
      <c r="F1254" s="29"/>
      <c r="G1254" s="29"/>
      <c r="H1254" s="28">
        <f t="shared" si="23"/>
        <v>0</v>
      </c>
      <c r="I1254" s="28"/>
      <c r="J1254" s="28"/>
      <c r="K1254" s="29"/>
      <c r="L1254" s="29"/>
      <c r="M1254" s="29"/>
      <c r="N1254" s="29"/>
      <c r="O1254" s="49"/>
      <c r="P1254" s="76"/>
    </row>
    <row r="1255" spans="1:16" x14ac:dyDescent="0.3">
      <c r="A1255" s="47"/>
      <c r="B1255" s="24"/>
      <c r="C1255" s="24"/>
      <c r="D1255" s="26"/>
      <c r="E1255" s="29"/>
      <c r="F1255" s="29"/>
      <c r="G1255" s="29"/>
      <c r="H1255" s="28">
        <f t="shared" si="23"/>
        <v>0</v>
      </c>
      <c r="I1255" s="28"/>
      <c r="J1255" s="28"/>
      <c r="K1255" s="29"/>
      <c r="L1255" s="29"/>
      <c r="M1255" s="29"/>
      <c r="N1255" s="29"/>
      <c r="O1255" s="49"/>
      <c r="P1255" s="76"/>
    </row>
    <row r="1256" spans="1:16" x14ac:dyDescent="0.3">
      <c r="A1256" s="47"/>
      <c r="B1256" s="24"/>
      <c r="C1256" s="24"/>
      <c r="D1256" s="26"/>
      <c r="E1256" s="29"/>
      <c r="F1256" s="29"/>
      <c r="G1256" s="29"/>
      <c r="H1256" s="28">
        <f t="shared" si="23"/>
        <v>0</v>
      </c>
      <c r="I1256" s="28"/>
      <c r="J1256" s="28"/>
      <c r="K1256" s="29"/>
      <c r="L1256" s="29"/>
      <c r="M1256" s="29"/>
      <c r="N1256" s="29"/>
      <c r="O1256" s="49"/>
      <c r="P1256" s="76"/>
    </row>
    <row r="1257" spans="1:16" x14ac:dyDescent="0.3">
      <c r="A1257" s="47"/>
      <c r="B1257" s="24"/>
      <c r="C1257" s="24"/>
      <c r="D1257" s="26"/>
      <c r="E1257" s="29"/>
      <c r="F1257" s="29"/>
      <c r="G1257" s="29"/>
      <c r="H1257" s="28">
        <f t="shared" si="23"/>
        <v>0</v>
      </c>
      <c r="I1257" s="28"/>
      <c r="J1257" s="28"/>
      <c r="K1257" s="29"/>
      <c r="L1257" s="29"/>
      <c r="M1257" s="29"/>
      <c r="N1257" s="29"/>
      <c r="O1257" s="49"/>
      <c r="P1257" s="76"/>
    </row>
    <row r="1258" spans="1:16" x14ac:dyDescent="0.3">
      <c r="A1258" s="47"/>
      <c r="B1258" s="24"/>
      <c r="C1258" s="24"/>
      <c r="D1258" s="26"/>
      <c r="E1258" s="29"/>
      <c r="F1258" s="29"/>
      <c r="G1258" s="29"/>
      <c r="H1258" s="28">
        <f t="shared" si="23"/>
        <v>0</v>
      </c>
      <c r="I1258" s="28"/>
      <c r="J1258" s="28"/>
      <c r="K1258" s="29"/>
      <c r="L1258" s="29"/>
      <c r="M1258" s="29"/>
      <c r="N1258" s="29"/>
      <c r="O1258" s="49"/>
      <c r="P1258" s="76"/>
    </row>
    <row r="1259" spans="1:16" x14ac:dyDescent="0.3">
      <c r="A1259" s="47"/>
      <c r="B1259" s="24"/>
      <c r="C1259" s="24"/>
      <c r="D1259" s="26"/>
      <c r="E1259" s="29"/>
      <c r="F1259" s="29"/>
      <c r="G1259" s="29"/>
      <c r="H1259" s="28">
        <f t="shared" si="23"/>
        <v>0</v>
      </c>
      <c r="I1259" s="28"/>
      <c r="J1259" s="28"/>
      <c r="K1259" s="29"/>
      <c r="L1259" s="29"/>
      <c r="M1259" s="29"/>
      <c r="N1259" s="29"/>
      <c r="O1259" s="49"/>
      <c r="P1259" s="76"/>
    </row>
    <row r="1260" spans="1:16" x14ac:dyDescent="0.3">
      <c r="A1260" s="47"/>
      <c r="B1260" s="24"/>
      <c r="C1260" s="24"/>
      <c r="D1260" s="26"/>
      <c r="E1260" s="29"/>
      <c r="F1260" s="29"/>
      <c r="G1260" s="29"/>
      <c r="H1260" s="28">
        <f t="shared" si="23"/>
        <v>0</v>
      </c>
      <c r="I1260" s="28"/>
      <c r="J1260" s="28"/>
      <c r="K1260" s="29"/>
      <c r="L1260" s="29"/>
      <c r="M1260" s="29"/>
      <c r="N1260" s="29"/>
      <c r="O1260" s="49"/>
      <c r="P1260" s="76"/>
    </row>
    <row r="1261" spans="1:16" x14ac:dyDescent="0.3">
      <c r="A1261" s="47"/>
      <c r="B1261" s="24"/>
      <c r="C1261" s="24"/>
      <c r="D1261" s="26"/>
      <c r="E1261" s="29"/>
      <c r="F1261" s="29"/>
      <c r="G1261" s="29"/>
      <c r="H1261" s="28">
        <f t="shared" si="23"/>
        <v>0</v>
      </c>
      <c r="I1261" s="28"/>
      <c r="J1261" s="28"/>
      <c r="K1261" s="29"/>
      <c r="L1261" s="29"/>
      <c r="M1261" s="29"/>
      <c r="N1261" s="29"/>
      <c r="O1261" s="49"/>
      <c r="P1261" s="76"/>
    </row>
    <row r="1262" spans="1:16" x14ac:dyDescent="0.3">
      <c r="A1262" s="47"/>
      <c r="B1262" s="24"/>
      <c r="C1262" s="24"/>
      <c r="D1262" s="26"/>
      <c r="E1262" s="29"/>
      <c r="F1262" s="29"/>
      <c r="G1262" s="29"/>
      <c r="H1262" s="28">
        <f t="shared" si="23"/>
        <v>0</v>
      </c>
      <c r="I1262" s="28"/>
      <c r="J1262" s="28"/>
      <c r="K1262" s="29"/>
      <c r="L1262" s="29"/>
      <c r="M1262" s="29"/>
      <c r="N1262" s="29"/>
      <c r="O1262" s="49"/>
      <c r="P1262" s="76"/>
    </row>
    <row r="1263" spans="1:16" x14ac:dyDescent="0.3">
      <c r="A1263" s="47"/>
      <c r="B1263" s="24"/>
      <c r="C1263" s="24"/>
      <c r="D1263" s="26"/>
      <c r="E1263" s="29"/>
      <c r="F1263" s="29"/>
      <c r="G1263" s="29"/>
      <c r="H1263" s="28">
        <f t="shared" si="23"/>
        <v>0</v>
      </c>
      <c r="I1263" s="28"/>
      <c r="J1263" s="28"/>
      <c r="K1263" s="29"/>
      <c r="L1263" s="29"/>
      <c r="M1263" s="29"/>
      <c r="N1263" s="29"/>
      <c r="O1263" s="49"/>
      <c r="P1263" s="76"/>
    </row>
    <row r="1264" spans="1:16" x14ac:dyDescent="0.3">
      <c r="A1264" s="47"/>
      <c r="B1264" s="24"/>
      <c r="C1264" s="24"/>
      <c r="D1264" s="26"/>
      <c r="E1264" s="29"/>
      <c r="F1264" s="29"/>
      <c r="G1264" s="29"/>
      <c r="H1264" s="28">
        <f t="shared" si="23"/>
        <v>0</v>
      </c>
      <c r="I1264" s="28"/>
      <c r="J1264" s="28"/>
      <c r="K1264" s="29"/>
      <c r="L1264" s="29"/>
      <c r="M1264" s="29"/>
      <c r="N1264" s="29"/>
      <c r="O1264" s="49"/>
      <c r="P1264" s="76"/>
    </row>
    <row r="1265" spans="1:16" x14ac:dyDescent="0.3">
      <c r="A1265" s="47"/>
      <c r="B1265" s="24"/>
      <c r="C1265" s="24"/>
      <c r="D1265" s="26"/>
      <c r="E1265" s="29"/>
      <c r="F1265" s="29"/>
      <c r="G1265" s="29"/>
      <c r="H1265" s="28">
        <f t="shared" si="23"/>
        <v>0</v>
      </c>
      <c r="I1265" s="28"/>
      <c r="J1265" s="28"/>
      <c r="K1265" s="29"/>
      <c r="L1265" s="29"/>
      <c r="M1265" s="29"/>
      <c r="N1265" s="29"/>
      <c r="O1265" s="49"/>
      <c r="P1265" s="76"/>
    </row>
    <row r="1266" spans="1:16" x14ac:dyDescent="0.3">
      <c r="A1266" s="47"/>
      <c r="B1266" s="24"/>
      <c r="C1266" s="24"/>
      <c r="D1266" s="26"/>
      <c r="E1266" s="29"/>
      <c r="F1266" s="29"/>
      <c r="G1266" s="29"/>
      <c r="H1266" s="28">
        <f t="shared" si="23"/>
        <v>0</v>
      </c>
      <c r="I1266" s="28"/>
      <c r="J1266" s="28"/>
      <c r="K1266" s="29"/>
      <c r="L1266" s="29"/>
      <c r="M1266" s="29"/>
      <c r="N1266" s="29"/>
      <c r="O1266" s="49"/>
      <c r="P1266" s="76"/>
    </row>
    <row r="1267" spans="1:16" x14ac:dyDescent="0.3">
      <c r="A1267" s="47"/>
      <c r="B1267" s="24"/>
      <c r="C1267" s="24"/>
      <c r="D1267" s="26"/>
      <c r="E1267" s="29"/>
      <c r="F1267" s="29"/>
      <c r="G1267" s="29"/>
      <c r="H1267" s="28">
        <f t="shared" si="23"/>
        <v>0</v>
      </c>
      <c r="I1267" s="28"/>
      <c r="J1267" s="28"/>
      <c r="K1267" s="29"/>
      <c r="L1267" s="29"/>
      <c r="M1267" s="29"/>
      <c r="N1267" s="29"/>
      <c r="O1267" s="49"/>
      <c r="P1267" s="76"/>
    </row>
    <row r="1268" spans="1:16" x14ac:dyDescent="0.3">
      <c r="A1268" s="47"/>
      <c r="B1268" s="24"/>
      <c r="C1268" s="24"/>
      <c r="D1268" s="26"/>
      <c r="E1268" s="29"/>
      <c r="F1268" s="29"/>
      <c r="G1268" s="29"/>
      <c r="H1268" s="28">
        <f t="shared" si="23"/>
        <v>0</v>
      </c>
      <c r="I1268" s="28"/>
      <c r="J1268" s="28"/>
      <c r="K1268" s="29"/>
      <c r="L1268" s="29"/>
      <c r="M1268" s="29"/>
      <c r="N1268" s="29"/>
      <c r="O1268" s="49"/>
      <c r="P1268" s="76"/>
    </row>
    <row r="1269" spans="1:16" x14ac:dyDescent="0.3">
      <c r="A1269" s="47"/>
      <c r="B1269" s="24"/>
      <c r="C1269" s="24"/>
      <c r="D1269" s="26"/>
      <c r="E1269" s="29"/>
      <c r="F1269" s="29"/>
      <c r="G1269" s="29"/>
      <c r="H1269" s="28">
        <f t="shared" si="23"/>
        <v>0</v>
      </c>
      <c r="I1269" s="28"/>
      <c r="J1269" s="28"/>
      <c r="K1269" s="29"/>
      <c r="L1269" s="29"/>
      <c r="M1269" s="29"/>
      <c r="N1269" s="29"/>
      <c r="O1269" s="49"/>
      <c r="P1269" s="76"/>
    </row>
    <row r="1270" spans="1:16" x14ac:dyDescent="0.3">
      <c r="A1270" s="47"/>
      <c r="B1270" s="24"/>
      <c r="C1270" s="24"/>
      <c r="D1270" s="26"/>
      <c r="E1270" s="29"/>
      <c r="F1270" s="29"/>
      <c r="G1270" s="29"/>
      <c r="H1270" s="28">
        <f t="shared" si="23"/>
        <v>0</v>
      </c>
      <c r="I1270" s="28"/>
      <c r="J1270" s="28"/>
      <c r="K1270" s="29"/>
      <c r="L1270" s="29"/>
      <c r="M1270" s="29"/>
      <c r="N1270" s="29"/>
      <c r="O1270" s="49"/>
      <c r="P1270" s="76"/>
    </row>
    <row r="1271" spans="1:16" x14ac:dyDescent="0.3">
      <c r="A1271" s="47"/>
      <c r="B1271" s="24"/>
      <c r="C1271" s="24"/>
      <c r="D1271" s="26"/>
      <c r="E1271" s="29"/>
      <c r="F1271" s="29"/>
      <c r="G1271" s="29"/>
      <c r="H1271" s="28">
        <f t="shared" si="23"/>
        <v>0</v>
      </c>
      <c r="I1271" s="28"/>
      <c r="J1271" s="28"/>
      <c r="K1271" s="29"/>
      <c r="L1271" s="29"/>
      <c r="M1271" s="29"/>
      <c r="N1271" s="29"/>
      <c r="O1271" s="49"/>
      <c r="P1271" s="76"/>
    </row>
    <row r="1272" spans="1:16" x14ac:dyDescent="0.3">
      <c r="A1272" s="47"/>
      <c r="B1272" s="24"/>
      <c r="C1272" s="24"/>
      <c r="D1272" s="26"/>
      <c r="E1272" s="29"/>
      <c r="F1272" s="29"/>
      <c r="G1272" s="29"/>
      <c r="H1272" s="28">
        <f t="shared" si="23"/>
        <v>0</v>
      </c>
      <c r="I1272" s="28"/>
      <c r="J1272" s="28"/>
      <c r="K1272" s="29"/>
      <c r="L1272" s="29"/>
      <c r="M1272" s="29"/>
      <c r="N1272" s="29"/>
      <c r="O1272" s="49"/>
      <c r="P1272" s="76"/>
    </row>
    <row r="1273" spans="1:16" x14ac:dyDescent="0.3">
      <c r="A1273" s="47"/>
      <c r="B1273" s="24"/>
      <c r="C1273" s="24"/>
      <c r="D1273" s="26"/>
      <c r="E1273" s="29"/>
      <c r="F1273" s="29"/>
      <c r="G1273" s="29"/>
      <c r="H1273" s="28">
        <f t="shared" si="23"/>
        <v>0</v>
      </c>
      <c r="I1273" s="28"/>
      <c r="J1273" s="28"/>
      <c r="K1273" s="29"/>
      <c r="L1273" s="29"/>
      <c r="M1273" s="29"/>
      <c r="N1273" s="29"/>
      <c r="O1273" s="49"/>
      <c r="P1273" s="76"/>
    </row>
    <row r="1274" spans="1:16" x14ac:dyDescent="0.3">
      <c r="A1274" s="47"/>
      <c r="B1274" s="24"/>
      <c r="C1274" s="24"/>
      <c r="D1274" s="26"/>
      <c r="E1274" s="29"/>
      <c r="F1274" s="29"/>
      <c r="G1274" s="29"/>
      <c r="H1274" s="28">
        <f t="shared" si="23"/>
        <v>0</v>
      </c>
      <c r="I1274" s="28"/>
      <c r="J1274" s="28"/>
      <c r="K1274" s="29"/>
      <c r="L1274" s="29"/>
      <c r="M1274" s="29"/>
      <c r="N1274" s="29"/>
      <c r="O1274" s="49"/>
      <c r="P1274" s="76"/>
    </row>
    <row r="1275" spans="1:16" x14ac:dyDescent="0.3">
      <c r="A1275" s="47"/>
      <c r="B1275" s="24"/>
      <c r="C1275" s="24"/>
      <c r="D1275" s="26"/>
      <c r="E1275" s="29"/>
      <c r="F1275" s="29"/>
      <c r="G1275" s="29"/>
      <c r="H1275" s="28">
        <f t="shared" si="23"/>
        <v>0</v>
      </c>
      <c r="I1275" s="28"/>
      <c r="J1275" s="28"/>
      <c r="K1275" s="29"/>
      <c r="L1275" s="29"/>
      <c r="M1275" s="29"/>
      <c r="N1275" s="29"/>
      <c r="O1275" s="49"/>
      <c r="P1275" s="76"/>
    </row>
    <row r="1276" spans="1:16" x14ac:dyDescent="0.3">
      <c r="A1276" s="47"/>
      <c r="B1276" s="24"/>
      <c r="C1276" s="24"/>
      <c r="D1276" s="26"/>
      <c r="E1276" s="29"/>
      <c r="F1276" s="29"/>
      <c r="G1276" s="29"/>
      <c r="H1276" s="28">
        <f t="shared" si="23"/>
        <v>0</v>
      </c>
      <c r="I1276" s="28"/>
      <c r="J1276" s="28"/>
      <c r="K1276" s="29"/>
      <c r="L1276" s="29"/>
      <c r="M1276" s="29"/>
      <c r="N1276" s="29"/>
      <c r="O1276" s="49"/>
      <c r="P1276" s="76"/>
    </row>
    <row r="1277" spans="1:16" x14ac:dyDescent="0.3">
      <c r="A1277" s="47"/>
      <c r="B1277" s="24"/>
      <c r="C1277" s="24"/>
      <c r="D1277" s="26"/>
      <c r="E1277" s="29"/>
      <c r="F1277" s="29"/>
      <c r="G1277" s="29"/>
      <c r="H1277" s="28">
        <f t="shared" si="23"/>
        <v>0</v>
      </c>
      <c r="I1277" s="28"/>
      <c r="J1277" s="28"/>
      <c r="K1277" s="29"/>
      <c r="L1277" s="29"/>
      <c r="M1277" s="29"/>
      <c r="N1277" s="29"/>
      <c r="O1277" s="49"/>
      <c r="P1277" s="76"/>
    </row>
    <row r="1278" spans="1:16" x14ac:dyDescent="0.3">
      <c r="A1278" s="47"/>
      <c r="B1278" s="24"/>
      <c r="C1278" s="24"/>
      <c r="D1278" s="26"/>
      <c r="E1278" s="29"/>
      <c r="F1278" s="29"/>
      <c r="G1278" s="29"/>
      <c r="H1278" s="28">
        <f t="shared" si="23"/>
        <v>0</v>
      </c>
      <c r="I1278" s="28"/>
      <c r="J1278" s="28"/>
      <c r="K1278" s="29"/>
      <c r="L1278" s="29"/>
      <c r="M1278" s="29"/>
      <c r="N1278" s="29"/>
      <c r="O1278" s="49"/>
      <c r="P1278" s="76"/>
    </row>
    <row r="1279" spans="1:16" x14ac:dyDescent="0.3">
      <c r="A1279" s="47"/>
      <c r="B1279" s="24"/>
      <c r="C1279" s="24"/>
      <c r="D1279" s="26"/>
      <c r="E1279" s="29"/>
      <c r="F1279" s="29"/>
      <c r="G1279" s="29"/>
      <c r="H1279" s="28">
        <f t="shared" si="23"/>
        <v>0</v>
      </c>
      <c r="I1279" s="28"/>
      <c r="J1279" s="28"/>
      <c r="K1279" s="29"/>
      <c r="L1279" s="29"/>
      <c r="M1279" s="29"/>
      <c r="N1279" s="29"/>
      <c r="O1279" s="49"/>
      <c r="P1279" s="76"/>
    </row>
    <row r="1280" spans="1:16" x14ac:dyDescent="0.3">
      <c r="A1280" s="47"/>
      <c r="B1280" s="24"/>
      <c r="C1280" s="24"/>
      <c r="D1280" s="26"/>
      <c r="E1280" s="29"/>
      <c r="F1280" s="29"/>
      <c r="G1280" s="29"/>
      <c r="H1280" s="28">
        <f t="shared" si="23"/>
        <v>0</v>
      </c>
      <c r="I1280" s="28"/>
      <c r="J1280" s="28"/>
      <c r="K1280" s="29"/>
      <c r="L1280" s="29"/>
      <c r="M1280" s="29"/>
      <c r="N1280" s="29"/>
      <c r="O1280" s="49"/>
      <c r="P1280" s="76"/>
    </row>
    <row r="1281" spans="1:16" x14ac:dyDescent="0.3">
      <c r="A1281" s="47"/>
      <c r="B1281" s="24"/>
      <c r="C1281" s="24"/>
      <c r="D1281" s="26"/>
      <c r="E1281" s="29"/>
      <c r="F1281" s="29"/>
      <c r="G1281" s="29"/>
      <c r="H1281" s="28">
        <f t="shared" si="23"/>
        <v>0</v>
      </c>
      <c r="I1281" s="28"/>
      <c r="J1281" s="28"/>
      <c r="K1281" s="29"/>
      <c r="L1281" s="29"/>
      <c r="M1281" s="29"/>
      <c r="N1281" s="29"/>
      <c r="O1281" s="49"/>
      <c r="P1281" s="76"/>
    </row>
    <row r="1282" spans="1:16" x14ac:dyDescent="0.3">
      <c r="A1282" s="47"/>
      <c r="B1282" s="24"/>
      <c r="C1282" s="24"/>
      <c r="D1282" s="26"/>
      <c r="E1282" s="29"/>
      <c r="F1282" s="29"/>
      <c r="G1282" s="29"/>
      <c r="H1282" s="28">
        <f t="shared" si="23"/>
        <v>0</v>
      </c>
      <c r="I1282" s="28"/>
      <c r="J1282" s="28"/>
      <c r="K1282" s="29"/>
      <c r="L1282" s="29"/>
      <c r="M1282" s="29"/>
      <c r="N1282" s="29"/>
      <c r="O1282" s="49"/>
      <c r="P1282" s="76"/>
    </row>
    <row r="1283" spans="1:16" x14ac:dyDescent="0.3">
      <c r="A1283" s="47"/>
      <c r="B1283" s="24"/>
      <c r="C1283" s="24"/>
      <c r="D1283" s="26"/>
      <c r="E1283" s="29"/>
      <c r="F1283" s="29"/>
      <c r="G1283" s="29"/>
      <c r="H1283" s="28">
        <f t="shared" si="23"/>
        <v>0</v>
      </c>
      <c r="I1283" s="28"/>
      <c r="J1283" s="28"/>
      <c r="K1283" s="29"/>
      <c r="L1283" s="29"/>
      <c r="M1283" s="29"/>
      <c r="N1283" s="29"/>
      <c r="O1283" s="49"/>
      <c r="P1283" s="76"/>
    </row>
    <row r="1284" spans="1:16" x14ac:dyDescent="0.3">
      <c r="A1284" s="47"/>
      <c r="B1284" s="24"/>
      <c r="C1284" s="24"/>
      <c r="D1284" s="26"/>
      <c r="E1284" s="29"/>
      <c r="F1284" s="29"/>
      <c r="G1284" s="29"/>
      <c r="H1284" s="28">
        <f t="shared" si="23"/>
        <v>0</v>
      </c>
      <c r="I1284" s="28"/>
      <c r="J1284" s="28"/>
      <c r="K1284" s="29"/>
      <c r="L1284" s="29"/>
      <c r="M1284" s="29"/>
      <c r="N1284" s="29"/>
      <c r="O1284" s="49"/>
      <c r="P1284" s="76"/>
    </row>
    <row r="1285" spans="1:16" x14ac:dyDescent="0.3">
      <c r="A1285" s="47"/>
      <c r="B1285" s="24"/>
      <c r="C1285" s="24"/>
      <c r="D1285" s="26"/>
      <c r="E1285" s="29"/>
      <c r="F1285" s="29"/>
      <c r="G1285" s="29"/>
      <c r="H1285" s="28">
        <f t="shared" si="23"/>
        <v>0</v>
      </c>
      <c r="I1285" s="28"/>
      <c r="J1285" s="28"/>
      <c r="K1285" s="29"/>
      <c r="L1285" s="29"/>
      <c r="M1285" s="29"/>
      <c r="N1285" s="29"/>
      <c r="O1285" s="49"/>
      <c r="P1285" s="76"/>
    </row>
    <row r="1286" spans="1:16" x14ac:dyDescent="0.3">
      <c r="A1286" s="47"/>
      <c r="B1286" s="24"/>
      <c r="C1286" s="24"/>
      <c r="D1286" s="26"/>
      <c r="E1286" s="29"/>
      <c r="F1286" s="29"/>
      <c r="G1286" s="29"/>
      <c r="H1286" s="28">
        <f t="shared" ref="H1286:H1349" si="24">G1286/3.785</f>
        <v>0</v>
      </c>
      <c r="I1286" s="28"/>
      <c r="J1286" s="28"/>
      <c r="K1286" s="29"/>
      <c r="L1286" s="29"/>
      <c r="M1286" s="29"/>
      <c r="N1286" s="29"/>
      <c r="O1286" s="49"/>
      <c r="P1286" s="76"/>
    </row>
    <row r="1287" spans="1:16" x14ac:dyDescent="0.3">
      <c r="A1287" s="47"/>
      <c r="B1287" s="24"/>
      <c r="C1287" s="24"/>
      <c r="D1287" s="26"/>
      <c r="E1287" s="29"/>
      <c r="F1287" s="29"/>
      <c r="G1287" s="29"/>
      <c r="H1287" s="28">
        <f t="shared" si="24"/>
        <v>0</v>
      </c>
      <c r="I1287" s="28"/>
      <c r="J1287" s="28"/>
      <c r="K1287" s="29"/>
      <c r="L1287" s="29"/>
      <c r="M1287" s="29"/>
      <c r="N1287" s="29"/>
      <c r="O1287" s="49"/>
      <c r="P1287" s="76"/>
    </row>
    <row r="1288" spans="1:16" x14ac:dyDescent="0.3">
      <c r="A1288" s="47"/>
      <c r="B1288" s="24"/>
      <c r="C1288" s="24"/>
      <c r="D1288" s="26"/>
      <c r="E1288" s="29"/>
      <c r="F1288" s="29"/>
      <c r="G1288" s="29"/>
      <c r="H1288" s="28">
        <f t="shared" si="24"/>
        <v>0</v>
      </c>
      <c r="I1288" s="28"/>
      <c r="J1288" s="28"/>
      <c r="K1288" s="29"/>
      <c r="L1288" s="29"/>
      <c r="M1288" s="29"/>
      <c r="N1288" s="29"/>
      <c r="O1288" s="49"/>
      <c r="P1288" s="76"/>
    </row>
    <row r="1289" spans="1:16" x14ac:dyDescent="0.3">
      <c r="A1289" s="47"/>
      <c r="B1289" s="24"/>
      <c r="C1289" s="24"/>
      <c r="D1289" s="26"/>
      <c r="E1289" s="29"/>
      <c r="F1289" s="29"/>
      <c r="G1289" s="29"/>
      <c r="H1289" s="28">
        <f t="shared" si="24"/>
        <v>0</v>
      </c>
      <c r="I1289" s="28"/>
      <c r="J1289" s="28"/>
      <c r="K1289" s="29"/>
      <c r="L1289" s="29"/>
      <c r="M1289" s="29"/>
      <c r="N1289" s="29"/>
      <c r="O1289" s="49"/>
      <c r="P1289" s="76"/>
    </row>
    <row r="1290" spans="1:16" x14ac:dyDescent="0.3">
      <c r="A1290" s="47"/>
      <c r="B1290" s="24"/>
      <c r="C1290" s="24"/>
      <c r="D1290" s="26"/>
      <c r="E1290" s="29"/>
      <c r="F1290" s="29"/>
      <c r="G1290" s="29"/>
      <c r="H1290" s="28">
        <f t="shared" si="24"/>
        <v>0</v>
      </c>
      <c r="I1290" s="28"/>
      <c r="J1290" s="28"/>
      <c r="K1290" s="29"/>
      <c r="L1290" s="29"/>
      <c r="M1290" s="29"/>
      <c r="N1290" s="29"/>
      <c r="O1290" s="49"/>
      <c r="P1290" s="76"/>
    </row>
    <row r="1291" spans="1:16" x14ac:dyDescent="0.3">
      <c r="A1291" s="47"/>
      <c r="B1291" s="24"/>
      <c r="C1291" s="24"/>
      <c r="D1291" s="26"/>
      <c r="E1291" s="29"/>
      <c r="F1291" s="29"/>
      <c r="G1291" s="29"/>
      <c r="H1291" s="28">
        <f t="shared" si="24"/>
        <v>0</v>
      </c>
      <c r="I1291" s="28"/>
      <c r="J1291" s="28"/>
      <c r="K1291" s="29"/>
      <c r="L1291" s="29"/>
      <c r="M1291" s="29"/>
      <c r="N1291" s="29"/>
      <c r="O1291" s="49"/>
      <c r="P1291" s="76"/>
    </row>
    <row r="1292" spans="1:16" x14ac:dyDescent="0.3">
      <c r="A1292" s="47"/>
      <c r="B1292" s="24"/>
      <c r="C1292" s="24"/>
      <c r="D1292" s="26"/>
      <c r="E1292" s="29"/>
      <c r="F1292" s="29"/>
      <c r="G1292" s="29"/>
      <c r="H1292" s="28">
        <f t="shared" si="24"/>
        <v>0</v>
      </c>
      <c r="I1292" s="28"/>
      <c r="J1292" s="28"/>
      <c r="K1292" s="29"/>
      <c r="L1292" s="29"/>
      <c r="M1292" s="29"/>
      <c r="N1292" s="29"/>
      <c r="O1292" s="49"/>
      <c r="P1292" s="76"/>
    </row>
    <row r="1293" spans="1:16" x14ac:dyDescent="0.3">
      <c r="A1293" s="47"/>
      <c r="B1293" s="24"/>
      <c r="C1293" s="24"/>
      <c r="D1293" s="26"/>
      <c r="E1293" s="29"/>
      <c r="F1293" s="29"/>
      <c r="G1293" s="29"/>
      <c r="H1293" s="28">
        <f t="shared" si="24"/>
        <v>0</v>
      </c>
      <c r="I1293" s="28"/>
      <c r="J1293" s="28"/>
      <c r="K1293" s="29"/>
      <c r="L1293" s="29"/>
      <c r="M1293" s="29"/>
      <c r="N1293" s="29"/>
      <c r="O1293" s="49"/>
      <c r="P1293" s="76"/>
    </row>
    <row r="1294" spans="1:16" x14ac:dyDescent="0.3">
      <c r="A1294" s="47"/>
      <c r="B1294" s="24"/>
      <c r="C1294" s="24"/>
      <c r="D1294" s="26"/>
      <c r="E1294" s="29"/>
      <c r="F1294" s="29"/>
      <c r="G1294" s="29"/>
      <c r="H1294" s="28">
        <f t="shared" si="24"/>
        <v>0</v>
      </c>
      <c r="I1294" s="28"/>
      <c r="J1294" s="28"/>
      <c r="K1294" s="29"/>
      <c r="L1294" s="29"/>
      <c r="M1294" s="29"/>
      <c r="N1294" s="29"/>
      <c r="O1294" s="49"/>
      <c r="P1294" s="76"/>
    </row>
    <row r="1295" spans="1:16" x14ac:dyDescent="0.3">
      <c r="A1295" s="47"/>
      <c r="B1295" s="24"/>
      <c r="C1295" s="24"/>
      <c r="D1295" s="26"/>
      <c r="E1295" s="29"/>
      <c r="F1295" s="29"/>
      <c r="G1295" s="29"/>
      <c r="H1295" s="28">
        <f t="shared" si="24"/>
        <v>0</v>
      </c>
      <c r="I1295" s="28"/>
      <c r="J1295" s="28"/>
      <c r="K1295" s="29"/>
      <c r="L1295" s="29"/>
      <c r="M1295" s="29"/>
      <c r="N1295" s="29"/>
      <c r="O1295" s="49"/>
      <c r="P1295" s="76"/>
    </row>
    <row r="1296" spans="1:16" x14ac:dyDescent="0.3">
      <c r="A1296" s="47"/>
      <c r="B1296" s="24"/>
      <c r="C1296" s="24"/>
      <c r="D1296" s="26"/>
      <c r="E1296" s="29"/>
      <c r="F1296" s="29"/>
      <c r="G1296" s="29"/>
      <c r="H1296" s="28">
        <f t="shared" si="24"/>
        <v>0</v>
      </c>
      <c r="I1296" s="28"/>
      <c r="J1296" s="28"/>
      <c r="K1296" s="29"/>
      <c r="L1296" s="29"/>
      <c r="M1296" s="29"/>
      <c r="N1296" s="29"/>
      <c r="O1296" s="49"/>
      <c r="P1296" s="76"/>
    </row>
    <row r="1297" spans="1:16" x14ac:dyDescent="0.3">
      <c r="A1297" s="47"/>
      <c r="B1297" s="24"/>
      <c r="C1297" s="24"/>
      <c r="D1297" s="26"/>
      <c r="E1297" s="29"/>
      <c r="F1297" s="29"/>
      <c r="G1297" s="29"/>
      <c r="H1297" s="28">
        <f t="shared" si="24"/>
        <v>0</v>
      </c>
      <c r="I1297" s="28"/>
      <c r="J1297" s="28"/>
      <c r="K1297" s="29"/>
      <c r="L1297" s="29"/>
      <c r="M1297" s="29"/>
      <c r="N1297" s="29"/>
      <c r="O1297" s="49"/>
      <c r="P1297" s="76"/>
    </row>
    <row r="1298" spans="1:16" x14ac:dyDescent="0.3">
      <c r="A1298" s="47"/>
      <c r="B1298" s="24"/>
      <c r="C1298" s="24"/>
      <c r="D1298" s="26"/>
      <c r="E1298" s="29"/>
      <c r="F1298" s="29"/>
      <c r="G1298" s="29"/>
      <c r="H1298" s="28">
        <f t="shared" si="24"/>
        <v>0</v>
      </c>
      <c r="I1298" s="28"/>
      <c r="J1298" s="28"/>
      <c r="K1298" s="29"/>
      <c r="L1298" s="29"/>
      <c r="M1298" s="29"/>
      <c r="N1298" s="29"/>
      <c r="O1298" s="49"/>
      <c r="P1298" s="76"/>
    </row>
    <row r="1299" spans="1:16" x14ac:dyDescent="0.3">
      <c r="A1299" s="47"/>
      <c r="B1299" s="24"/>
      <c r="C1299" s="24"/>
      <c r="D1299" s="26"/>
      <c r="E1299" s="29"/>
      <c r="F1299" s="29"/>
      <c r="G1299" s="29"/>
      <c r="H1299" s="28">
        <f t="shared" si="24"/>
        <v>0</v>
      </c>
      <c r="I1299" s="28"/>
      <c r="J1299" s="28"/>
      <c r="K1299" s="29"/>
      <c r="L1299" s="29"/>
      <c r="M1299" s="29"/>
      <c r="N1299" s="29"/>
      <c r="O1299" s="49"/>
      <c r="P1299" s="76"/>
    </row>
    <row r="1300" spans="1:16" x14ac:dyDescent="0.3">
      <c r="A1300" s="47"/>
      <c r="B1300" s="24"/>
      <c r="C1300" s="24"/>
      <c r="D1300" s="26"/>
      <c r="E1300" s="29"/>
      <c r="F1300" s="29"/>
      <c r="G1300" s="29"/>
      <c r="H1300" s="28">
        <f t="shared" si="24"/>
        <v>0</v>
      </c>
      <c r="I1300" s="28"/>
      <c r="J1300" s="28"/>
      <c r="K1300" s="29"/>
      <c r="L1300" s="29"/>
      <c r="M1300" s="29"/>
      <c r="N1300" s="29"/>
      <c r="O1300" s="49"/>
      <c r="P1300" s="76"/>
    </row>
    <row r="1301" spans="1:16" x14ac:dyDescent="0.3">
      <c r="A1301" s="47"/>
      <c r="B1301" s="24"/>
      <c r="C1301" s="24"/>
      <c r="D1301" s="26"/>
      <c r="E1301" s="29"/>
      <c r="F1301" s="29"/>
      <c r="G1301" s="29"/>
      <c r="H1301" s="28">
        <f t="shared" si="24"/>
        <v>0</v>
      </c>
      <c r="I1301" s="28"/>
      <c r="J1301" s="28"/>
      <c r="K1301" s="29"/>
      <c r="L1301" s="29"/>
      <c r="M1301" s="29"/>
      <c r="N1301" s="29"/>
      <c r="O1301" s="49"/>
      <c r="P1301" s="76"/>
    </row>
    <row r="1302" spans="1:16" x14ac:dyDescent="0.3">
      <c r="A1302" s="47"/>
      <c r="B1302" s="24"/>
      <c r="C1302" s="24"/>
      <c r="D1302" s="26"/>
      <c r="E1302" s="29"/>
      <c r="F1302" s="29"/>
      <c r="G1302" s="29"/>
      <c r="H1302" s="28">
        <f t="shared" si="24"/>
        <v>0</v>
      </c>
      <c r="I1302" s="28"/>
      <c r="J1302" s="28"/>
      <c r="K1302" s="29"/>
      <c r="L1302" s="29"/>
      <c r="M1302" s="29"/>
      <c r="N1302" s="29"/>
      <c r="O1302" s="49"/>
      <c r="P1302" s="76"/>
    </row>
    <row r="1303" spans="1:16" x14ac:dyDescent="0.3">
      <c r="A1303" s="47"/>
      <c r="B1303" s="24"/>
      <c r="C1303" s="24"/>
      <c r="D1303" s="26"/>
      <c r="E1303" s="29"/>
      <c r="F1303" s="29"/>
      <c r="G1303" s="29"/>
      <c r="H1303" s="28">
        <f t="shared" si="24"/>
        <v>0</v>
      </c>
      <c r="I1303" s="28"/>
      <c r="J1303" s="28"/>
      <c r="K1303" s="29"/>
      <c r="L1303" s="29"/>
      <c r="M1303" s="29"/>
      <c r="N1303" s="29"/>
      <c r="O1303" s="49"/>
      <c r="P1303" s="76"/>
    </row>
    <row r="1304" spans="1:16" x14ac:dyDescent="0.3">
      <c r="A1304" s="47"/>
      <c r="B1304" s="24"/>
      <c r="C1304" s="24"/>
      <c r="D1304" s="26"/>
      <c r="E1304" s="29"/>
      <c r="F1304" s="29"/>
      <c r="G1304" s="29"/>
      <c r="H1304" s="28">
        <f t="shared" si="24"/>
        <v>0</v>
      </c>
      <c r="I1304" s="28"/>
      <c r="J1304" s="28"/>
      <c r="K1304" s="29"/>
      <c r="L1304" s="29"/>
      <c r="M1304" s="29"/>
      <c r="N1304" s="29"/>
      <c r="O1304" s="49"/>
      <c r="P1304" s="76"/>
    </row>
    <row r="1305" spans="1:16" x14ac:dyDescent="0.3">
      <c r="A1305" s="47"/>
      <c r="B1305" s="24"/>
      <c r="C1305" s="24"/>
      <c r="D1305" s="26"/>
      <c r="E1305" s="29"/>
      <c r="F1305" s="29"/>
      <c r="G1305" s="29"/>
      <c r="H1305" s="28">
        <f t="shared" si="24"/>
        <v>0</v>
      </c>
      <c r="I1305" s="28"/>
      <c r="J1305" s="28"/>
      <c r="K1305" s="29"/>
      <c r="L1305" s="29"/>
      <c r="M1305" s="29"/>
      <c r="N1305" s="29"/>
      <c r="O1305" s="49"/>
      <c r="P1305" s="76"/>
    </row>
    <row r="1306" spans="1:16" x14ac:dyDescent="0.3">
      <c r="A1306" s="47"/>
      <c r="B1306" s="24"/>
      <c r="C1306" s="24"/>
      <c r="D1306" s="26"/>
      <c r="E1306" s="29"/>
      <c r="F1306" s="29"/>
      <c r="G1306" s="29"/>
      <c r="H1306" s="28">
        <f t="shared" si="24"/>
        <v>0</v>
      </c>
      <c r="I1306" s="28"/>
      <c r="J1306" s="28"/>
      <c r="K1306" s="29"/>
      <c r="L1306" s="29"/>
      <c r="M1306" s="29"/>
      <c r="N1306" s="29"/>
      <c r="O1306" s="49"/>
      <c r="P1306" s="76"/>
    </row>
    <row r="1307" spans="1:16" x14ac:dyDescent="0.3">
      <c r="A1307" s="47"/>
      <c r="B1307" s="24"/>
      <c r="C1307" s="24"/>
      <c r="D1307" s="26"/>
      <c r="E1307" s="29"/>
      <c r="F1307" s="29"/>
      <c r="G1307" s="29"/>
      <c r="H1307" s="28">
        <f t="shared" si="24"/>
        <v>0</v>
      </c>
      <c r="I1307" s="28"/>
      <c r="J1307" s="28"/>
      <c r="K1307" s="29"/>
      <c r="L1307" s="29"/>
      <c r="M1307" s="29"/>
      <c r="N1307" s="29"/>
      <c r="O1307" s="49"/>
      <c r="P1307" s="76"/>
    </row>
    <row r="1308" spans="1:16" x14ac:dyDescent="0.3">
      <c r="A1308" s="47"/>
      <c r="B1308" s="24"/>
      <c r="C1308" s="24"/>
      <c r="D1308" s="26"/>
      <c r="E1308" s="29"/>
      <c r="F1308" s="29"/>
      <c r="G1308" s="29"/>
      <c r="H1308" s="28">
        <f t="shared" si="24"/>
        <v>0</v>
      </c>
      <c r="I1308" s="28"/>
      <c r="J1308" s="28"/>
      <c r="K1308" s="29"/>
      <c r="L1308" s="29"/>
      <c r="M1308" s="29"/>
      <c r="N1308" s="29"/>
      <c r="O1308" s="49"/>
      <c r="P1308" s="76"/>
    </row>
    <row r="1309" spans="1:16" x14ac:dyDescent="0.3">
      <c r="A1309" s="47"/>
      <c r="B1309" s="24"/>
      <c r="C1309" s="24"/>
      <c r="D1309" s="26"/>
      <c r="E1309" s="29"/>
      <c r="F1309" s="29"/>
      <c r="G1309" s="29"/>
      <c r="H1309" s="28">
        <f t="shared" si="24"/>
        <v>0</v>
      </c>
      <c r="I1309" s="28"/>
      <c r="J1309" s="28"/>
      <c r="K1309" s="29"/>
      <c r="L1309" s="29"/>
      <c r="M1309" s="29"/>
      <c r="N1309" s="29"/>
      <c r="O1309" s="49"/>
      <c r="P1309" s="76"/>
    </row>
    <row r="1310" spans="1:16" x14ac:dyDescent="0.3">
      <c r="A1310" s="47"/>
      <c r="B1310" s="24"/>
      <c r="C1310" s="24"/>
      <c r="D1310" s="26"/>
      <c r="E1310" s="29"/>
      <c r="F1310" s="29"/>
      <c r="G1310" s="29"/>
      <c r="H1310" s="28">
        <f t="shared" si="24"/>
        <v>0</v>
      </c>
      <c r="I1310" s="28"/>
      <c r="J1310" s="28"/>
      <c r="K1310" s="29"/>
      <c r="L1310" s="29"/>
      <c r="M1310" s="29"/>
      <c r="N1310" s="29"/>
      <c r="O1310" s="49"/>
      <c r="P1310" s="76"/>
    </row>
    <row r="1311" spans="1:16" x14ac:dyDescent="0.3">
      <c r="A1311" s="47"/>
      <c r="B1311" s="24"/>
      <c r="C1311" s="24"/>
      <c r="D1311" s="26"/>
      <c r="E1311" s="29"/>
      <c r="F1311" s="29"/>
      <c r="G1311" s="29"/>
      <c r="H1311" s="28">
        <f t="shared" si="24"/>
        <v>0</v>
      </c>
      <c r="I1311" s="28"/>
      <c r="J1311" s="28"/>
      <c r="K1311" s="29"/>
      <c r="L1311" s="29"/>
      <c r="M1311" s="29"/>
      <c r="N1311" s="29"/>
      <c r="O1311" s="49"/>
      <c r="P1311" s="76"/>
    </row>
    <row r="1312" spans="1:16" x14ac:dyDescent="0.3">
      <c r="A1312" s="47"/>
      <c r="B1312" s="24"/>
      <c r="C1312" s="24"/>
      <c r="D1312" s="26"/>
      <c r="E1312" s="29"/>
      <c r="F1312" s="29"/>
      <c r="G1312" s="29"/>
      <c r="H1312" s="28">
        <f t="shared" si="24"/>
        <v>0</v>
      </c>
      <c r="I1312" s="28"/>
      <c r="J1312" s="28"/>
      <c r="K1312" s="29"/>
      <c r="L1312" s="29"/>
      <c r="M1312" s="29"/>
      <c r="N1312" s="29"/>
      <c r="O1312" s="49"/>
      <c r="P1312" s="76"/>
    </row>
    <row r="1313" spans="1:16" x14ac:dyDescent="0.3">
      <c r="A1313" s="47"/>
      <c r="B1313" s="24"/>
      <c r="C1313" s="24"/>
      <c r="D1313" s="26"/>
      <c r="E1313" s="29"/>
      <c r="F1313" s="29"/>
      <c r="G1313" s="29"/>
      <c r="H1313" s="28">
        <f t="shared" si="24"/>
        <v>0</v>
      </c>
      <c r="I1313" s="28"/>
      <c r="J1313" s="28"/>
      <c r="K1313" s="29"/>
      <c r="L1313" s="29"/>
      <c r="M1313" s="29"/>
      <c r="N1313" s="29"/>
      <c r="O1313" s="49"/>
      <c r="P1313" s="76"/>
    </row>
    <row r="1314" spans="1:16" x14ac:dyDescent="0.3">
      <c r="A1314" s="47"/>
      <c r="B1314" s="24"/>
      <c r="C1314" s="24"/>
      <c r="D1314" s="26"/>
      <c r="E1314" s="29"/>
      <c r="F1314" s="29"/>
      <c r="G1314" s="29"/>
      <c r="H1314" s="28">
        <f t="shared" si="24"/>
        <v>0</v>
      </c>
      <c r="I1314" s="28"/>
      <c r="J1314" s="28"/>
      <c r="K1314" s="29"/>
      <c r="L1314" s="29"/>
      <c r="M1314" s="29"/>
      <c r="N1314" s="29"/>
      <c r="O1314" s="49"/>
      <c r="P1314" s="76"/>
    </row>
    <row r="1315" spans="1:16" x14ac:dyDescent="0.3">
      <c r="A1315" s="47"/>
      <c r="B1315" s="24"/>
      <c r="C1315" s="24"/>
      <c r="D1315" s="26"/>
      <c r="E1315" s="29"/>
      <c r="F1315" s="29"/>
      <c r="G1315" s="29"/>
      <c r="H1315" s="28">
        <f t="shared" si="24"/>
        <v>0</v>
      </c>
      <c r="I1315" s="28"/>
      <c r="J1315" s="28"/>
      <c r="K1315" s="29"/>
      <c r="L1315" s="29"/>
      <c r="M1315" s="29"/>
      <c r="N1315" s="29"/>
      <c r="O1315" s="49"/>
      <c r="P1315" s="76"/>
    </row>
    <row r="1316" spans="1:16" x14ac:dyDescent="0.3">
      <c r="A1316" s="47"/>
      <c r="B1316" s="24"/>
      <c r="C1316" s="24"/>
      <c r="D1316" s="26"/>
      <c r="E1316" s="29"/>
      <c r="F1316" s="29"/>
      <c r="G1316" s="29"/>
      <c r="H1316" s="28">
        <f t="shared" si="24"/>
        <v>0</v>
      </c>
      <c r="I1316" s="28"/>
      <c r="J1316" s="28"/>
      <c r="K1316" s="29"/>
      <c r="L1316" s="29"/>
      <c r="M1316" s="29"/>
      <c r="N1316" s="29"/>
      <c r="O1316" s="49"/>
      <c r="P1316" s="76"/>
    </row>
    <row r="1317" spans="1:16" x14ac:dyDescent="0.3">
      <c r="A1317" s="47"/>
      <c r="B1317" s="24"/>
      <c r="C1317" s="24"/>
      <c r="D1317" s="26"/>
      <c r="E1317" s="29"/>
      <c r="F1317" s="29"/>
      <c r="G1317" s="29"/>
      <c r="H1317" s="28">
        <f t="shared" si="24"/>
        <v>0</v>
      </c>
      <c r="I1317" s="28"/>
      <c r="J1317" s="28"/>
      <c r="K1317" s="29"/>
      <c r="L1317" s="29"/>
      <c r="M1317" s="29"/>
      <c r="N1317" s="29"/>
      <c r="O1317" s="49"/>
      <c r="P1317" s="76"/>
    </row>
    <row r="1318" spans="1:16" x14ac:dyDescent="0.3">
      <c r="A1318" s="47"/>
      <c r="B1318" s="24"/>
      <c r="C1318" s="24"/>
      <c r="D1318" s="26"/>
      <c r="E1318" s="29"/>
      <c r="F1318" s="29"/>
      <c r="G1318" s="29"/>
      <c r="H1318" s="28">
        <f t="shared" si="24"/>
        <v>0</v>
      </c>
      <c r="I1318" s="28"/>
      <c r="J1318" s="28"/>
      <c r="K1318" s="29"/>
      <c r="L1318" s="29"/>
      <c r="M1318" s="29"/>
      <c r="N1318" s="29"/>
      <c r="O1318" s="49"/>
      <c r="P1318" s="76"/>
    </row>
    <row r="1319" spans="1:16" x14ac:dyDescent="0.3">
      <c r="A1319" s="47"/>
      <c r="B1319" s="24"/>
      <c r="C1319" s="24"/>
      <c r="D1319" s="26"/>
      <c r="E1319" s="29"/>
      <c r="F1319" s="29"/>
      <c r="G1319" s="29"/>
      <c r="H1319" s="28">
        <f t="shared" si="24"/>
        <v>0</v>
      </c>
      <c r="I1319" s="28"/>
      <c r="J1319" s="28"/>
      <c r="K1319" s="29"/>
      <c r="L1319" s="29"/>
      <c r="M1319" s="29"/>
      <c r="N1319" s="29"/>
      <c r="O1319" s="49"/>
      <c r="P1319" s="76"/>
    </row>
    <row r="1320" spans="1:16" x14ac:dyDescent="0.3">
      <c r="A1320" s="47"/>
      <c r="B1320" s="24"/>
      <c r="C1320" s="24"/>
      <c r="D1320" s="26"/>
      <c r="E1320" s="29"/>
      <c r="F1320" s="29"/>
      <c r="G1320" s="29"/>
      <c r="H1320" s="28">
        <f t="shared" si="24"/>
        <v>0</v>
      </c>
      <c r="I1320" s="28"/>
      <c r="J1320" s="28"/>
      <c r="K1320" s="29"/>
      <c r="L1320" s="29"/>
      <c r="M1320" s="29"/>
      <c r="N1320" s="29"/>
      <c r="O1320" s="49"/>
      <c r="P1320" s="76"/>
    </row>
    <row r="1321" spans="1:16" x14ac:dyDescent="0.3">
      <c r="A1321" s="47"/>
      <c r="B1321" s="24"/>
      <c r="C1321" s="24"/>
      <c r="D1321" s="26"/>
      <c r="E1321" s="29"/>
      <c r="F1321" s="29"/>
      <c r="G1321" s="29"/>
      <c r="H1321" s="28">
        <f t="shared" si="24"/>
        <v>0</v>
      </c>
      <c r="I1321" s="28"/>
      <c r="J1321" s="28"/>
      <c r="K1321" s="29"/>
      <c r="L1321" s="29"/>
      <c r="M1321" s="29"/>
      <c r="N1321" s="29"/>
      <c r="O1321" s="49"/>
      <c r="P1321" s="76"/>
    </row>
    <row r="1322" spans="1:16" x14ac:dyDescent="0.3">
      <c r="A1322" s="47"/>
      <c r="B1322" s="24"/>
      <c r="C1322" s="24"/>
      <c r="D1322" s="26"/>
      <c r="E1322" s="29"/>
      <c r="F1322" s="29"/>
      <c r="G1322" s="29"/>
      <c r="H1322" s="28">
        <f t="shared" si="24"/>
        <v>0</v>
      </c>
      <c r="I1322" s="28"/>
      <c r="J1322" s="28"/>
      <c r="K1322" s="29"/>
      <c r="L1322" s="29"/>
      <c r="M1322" s="29"/>
      <c r="N1322" s="29"/>
      <c r="O1322" s="49"/>
      <c r="P1322" s="76"/>
    </row>
    <row r="1323" spans="1:16" x14ac:dyDescent="0.3">
      <c r="A1323" s="47"/>
      <c r="B1323" s="24"/>
      <c r="C1323" s="24"/>
      <c r="D1323" s="26"/>
      <c r="E1323" s="29"/>
      <c r="F1323" s="29"/>
      <c r="G1323" s="29"/>
      <c r="H1323" s="28">
        <f t="shared" si="24"/>
        <v>0</v>
      </c>
      <c r="I1323" s="28"/>
      <c r="J1323" s="28"/>
      <c r="K1323" s="29"/>
      <c r="L1323" s="29"/>
      <c r="M1323" s="29"/>
      <c r="N1323" s="29"/>
      <c r="O1323" s="49"/>
      <c r="P1323" s="76"/>
    </row>
    <row r="1324" spans="1:16" x14ac:dyDescent="0.3">
      <c r="A1324" s="47"/>
      <c r="B1324" s="24"/>
      <c r="C1324" s="24"/>
      <c r="D1324" s="26"/>
      <c r="E1324" s="29"/>
      <c r="F1324" s="29"/>
      <c r="G1324" s="29"/>
      <c r="H1324" s="28">
        <f t="shared" si="24"/>
        <v>0</v>
      </c>
      <c r="I1324" s="28"/>
      <c r="J1324" s="28"/>
      <c r="K1324" s="29"/>
      <c r="L1324" s="29"/>
      <c r="M1324" s="29"/>
      <c r="N1324" s="29"/>
      <c r="O1324" s="49"/>
      <c r="P1324" s="76"/>
    </row>
    <row r="1325" spans="1:16" x14ac:dyDescent="0.3">
      <c r="A1325" s="47"/>
      <c r="B1325" s="24"/>
      <c r="C1325" s="24"/>
      <c r="D1325" s="26"/>
      <c r="E1325" s="29"/>
      <c r="F1325" s="29"/>
      <c r="G1325" s="29"/>
      <c r="H1325" s="28">
        <f t="shared" si="24"/>
        <v>0</v>
      </c>
      <c r="I1325" s="28"/>
      <c r="J1325" s="28"/>
      <c r="K1325" s="29"/>
      <c r="L1325" s="29"/>
      <c r="M1325" s="29"/>
      <c r="N1325" s="29"/>
      <c r="O1325" s="49"/>
      <c r="P1325" s="76"/>
    </row>
    <row r="1326" spans="1:16" x14ac:dyDescent="0.3">
      <c r="A1326" s="47"/>
      <c r="B1326" s="24"/>
      <c r="C1326" s="24"/>
      <c r="D1326" s="26"/>
      <c r="E1326" s="29"/>
      <c r="F1326" s="29"/>
      <c r="G1326" s="29"/>
      <c r="H1326" s="28">
        <f t="shared" si="24"/>
        <v>0</v>
      </c>
      <c r="I1326" s="28"/>
      <c r="J1326" s="28"/>
      <c r="K1326" s="29"/>
      <c r="L1326" s="29"/>
      <c r="M1326" s="29"/>
      <c r="N1326" s="29"/>
      <c r="O1326" s="49"/>
      <c r="P1326" s="76"/>
    </row>
    <row r="1327" spans="1:16" x14ac:dyDescent="0.3">
      <c r="A1327" s="47"/>
      <c r="B1327" s="24"/>
      <c r="C1327" s="24"/>
      <c r="D1327" s="26"/>
      <c r="E1327" s="29"/>
      <c r="F1327" s="29"/>
      <c r="G1327" s="29"/>
      <c r="H1327" s="28">
        <f t="shared" si="24"/>
        <v>0</v>
      </c>
      <c r="I1327" s="28"/>
      <c r="J1327" s="28"/>
      <c r="K1327" s="29"/>
      <c r="L1327" s="29"/>
      <c r="M1327" s="29"/>
      <c r="N1327" s="29"/>
      <c r="O1327" s="49"/>
      <c r="P1327" s="76"/>
    </row>
    <row r="1328" spans="1:16" x14ac:dyDescent="0.3">
      <c r="A1328" s="47"/>
      <c r="B1328" s="24"/>
      <c r="C1328" s="24"/>
      <c r="D1328" s="26"/>
      <c r="E1328" s="29"/>
      <c r="F1328" s="29"/>
      <c r="G1328" s="29"/>
      <c r="H1328" s="28">
        <f t="shared" si="24"/>
        <v>0</v>
      </c>
      <c r="I1328" s="28"/>
      <c r="J1328" s="28"/>
      <c r="K1328" s="29"/>
      <c r="L1328" s="29"/>
      <c r="M1328" s="29"/>
      <c r="N1328" s="29"/>
      <c r="O1328" s="49"/>
      <c r="P1328" s="76"/>
    </row>
    <row r="1329" spans="1:16" x14ac:dyDescent="0.3">
      <c r="A1329" s="47"/>
      <c r="B1329" s="24"/>
      <c r="C1329" s="24"/>
      <c r="D1329" s="26"/>
      <c r="E1329" s="29"/>
      <c r="F1329" s="29"/>
      <c r="G1329" s="29"/>
      <c r="H1329" s="28">
        <f t="shared" si="24"/>
        <v>0</v>
      </c>
      <c r="I1329" s="28"/>
      <c r="J1329" s="28"/>
      <c r="K1329" s="29"/>
      <c r="L1329" s="29"/>
      <c r="M1329" s="29"/>
      <c r="N1329" s="29"/>
      <c r="O1329" s="49"/>
      <c r="P1329" s="76"/>
    </row>
    <row r="1330" spans="1:16" x14ac:dyDescent="0.3">
      <c r="A1330" s="47"/>
      <c r="B1330" s="24"/>
      <c r="C1330" s="24"/>
      <c r="D1330" s="26"/>
      <c r="E1330" s="29"/>
      <c r="F1330" s="29"/>
      <c r="G1330" s="29"/>
      <c r="H1330" s="28">
        <f t="shared" si="24"/>
        <v>0</v>
      </c>
      <c r="I1330" s="28"/>
      <c r="J1330" s="28"/>
      <c r="K1330" s="29"/>
      <c r="L1330" s="29"/>
      <c r="M1330" s="29"/>
      <c r="N1330" s="29"/>
      <c r="O1330" s="49"/>
      <c r="P1330" s="76"/>
    </row>
    <row r="1331" spans="1:16" x14ac:dyDescent="0.3">
      <c r="A1331" s="47"/>
      <c r="B1331" s="24"/>
      <c r="C1331" s="24"/>
      <c r="D1331" s="26"/>
      <c r="E1331" s="29"/>
      <c r="F1331" s="29"/>
      <c r="G1331" s="29"/>
      <c r="H1331" s="28">
        <f t="shared" si="24"/>
        <v>0</v>
      </c>
      <c r="I1331" s="28"/>
      <c r="J1331" s="28"/>
      <c r="K1331" s="29"/>
      <c r="L1331" s="29"/>
      <c r="M1331" s="29"/>
      <c r="N1331" s="29"/>
      <c r="O1331" s="49"/>
      <c r="P1331" s="76"/>
    </row>
    <row r="1332" spans="1:16" x14ac:dyDescent="0.3">
      <c r="A1332" s="47"/>
      <c r="B1332" s="24"/>
      <c r="C1332" s="24"/>
      <c r="D1332" s="26"/>
      <c r="E1332" s="29"/>
      <c r="F1332" s="29"/>
      <c r="G1332" s="29"/>
      <c r="H1332" s="28">
        <f t="shared" si="24"/>
        <v>0</v>
      </c>
      <c r="I1332" s="28"/>
      <c r="J1332" s="28"/>
      <c r="K1332" s="29"/>
      <c r="L1332" s="29"/>
      <c r="M1332" s="29"/>
      <c r="N1332" s="29"/>
      <c r="O1332" s="49"/>
      <c r="P1332" s="76"/>
    </row>
    <row r="1333" spans="1:16" x14ac:dyDescent="0.3">
      <c r="A1333" s="47"/>
      <c r="B1333" s="24"/>
      <c r="C1333" s="24"/>
      <c r="D1333" s="26"/>
      <c r="E1333" s="29"/>
      <c r="F1333" s="29"/>
      <c r="G1333" s="29"/>
      <c r="H1333" s="28">
        <f t="shared" si="24"/>
        <v>0</v>
      </c>
      <c r="I1333" s="28"/>
      <c r="J1333" s="28"/>
      <c r="K1333" s="29"/>
      <c r="L1333" s="29"/>
      <c r="M1333" s="29"/>
      <c r="N1333" s="29"/>
      <c r="O1333" s="49"/>
      <c r="P1333" s="76"/>
    </row>
    <row r="1334" spans="1:16" x14ac:dyDescent="0.3">
      <c r="A1334" s="47"/>
      <c r="B1334" s="24"/>
      <c r="C1334" s="24"/>
      <c r="D1334" s="26"/>
      <c r="E1334" s="29"/>
      <c r="F1334" s="29"/>
      <c r="G1334" s="29"/>
      <c r="H1334" s="28">
        <f t="shared" si="24"/>
        <v>0</v>
      </c>
      <c r="I1334" s="28"/>
      <c r="J1334" s="28"/>
      <c r="K1334" s="29"/>
      <c r="L1334" s="29"/>
      <c r="M1334" s="29"/>
      <c r="N1334" s="29"/>
      <c r="O1334" s="49"/>
      <c r="P1334" s="76"/>
    </row>
    <row r="1335" spans="1:16" x14ac:dyDescent="0.3">
      <c r="A1335" s="47"/>
      <c r="B1335" s="24"/>
      <c r="C1335" s="24"/>
      <c r="D1335" s="26"/>
      <c r="E1335" s="29"/>
      <c r="F1335" s="29"/>
      <c r="G1335" s="29"/>
      <c r="H1335" s="28">
        <f t="shared" si="24"/>
        <v>0</v>
      </c>
      <c r="I1335" s="28"/>
      <c r="J1335" s="28"/>
      <c r="K1335" s="29"/>
      <c r="L1335" s="29"/>
      <c r="M1335" s="29"/>
      <c r="N1335" s="29"/>
      <c r="O1335" s="49"/>
      <c r="P1335" s="76"/>
    </row>
    <row r="1336" spans="1:16" x14ac:dyDescent="0.3">
      <c r="A1336" s="47"/>
      <c r="B1336" s="24"/>
      <c r="C1336" s="24"/>
      <c r="D1336" s="26"/>
      <c r="E1336" s="29"/>
      <c r="F1336" s="29"/>
      <c r="G1336" s="29"/>
      <c r="H1336" s="28">
        <f t="shared" si="24"/>
        <v>0</v>
      </c>
      <c r="I1336" s="28"/>
      <c r="J1336" s="28"/>
      <c r="K1336" s="29"/>
      <c r="L1336" s="29"/>
      <c r="M1336" s="29"/>
      <c r="N1336" s="29"/>
      <c r="O1336" s="49"/>
      <c r="P1336" s="76"/>
    </row>
    <row r="1337" spans="1:16" x14ac:dyDescent="0.3">
      <c r="A1337" s="47"/>
      <c r="B1337" s="24"/>
      <c r="C1337" s="24"/>
      <c r="D1337" s="26"/>
      <c r="E1337" s="29"/>
      <c r="F1337" s="29"/>
      <c r="G1337" s="29"/>
      <c r="H1337" s="28">
        <f t="shared" si="24"/>
        <v>0</v>
      </c>
      <c r="I1337" s="28"/>
      <c r="J1337" s="28"/>
      <c r="K1337" s="29"/>
      <c r="L1337" s="29"/>
      <c r="M1337" s="29"/>
      <c r="N1337" s="29"/>
      <c r="O1337" s="49"/>
      <c r="P1337" s="76"/>
    </row>
    <row r="1338" spans="1:16" x14ac:dyDescent="0.3">
      <c r="A1338" s="47"/>
      <c r="B1338" s="24"/>
      <c r="C1338" s="24"/>
      <c r="D1338" s="26"/>
      <c r="E1338" s="29"/>
      <c r="F1338" s="29"/>
      <c r="G1338" s="29"/>
      <c r="H1338" s="28">
        <f t="shared" si="24"/>
        <v>0</v>
      </c>
      <c r="I1338" s="28"/>
      <c r="J1338" s="28"/>
      <c r="K1338" s="29"/>
      <c r="L1338" s="29"/>
      <c r="M1338" s="29"/>
      <c r="N1338" s="29"/>
      <c r="O1338" s="49"/>
      <c r="P1338" s="76"/>
    </row>
    <row r="1339" spans="1:16" x14ac:dyDescent="0.3">
      <c r="A1339" s="47"/>
      <c r="B1339" s="24"/>
      <c r="C1339" s="24"/>
      <c r="D1339" s="26"/>
      <c r="E1339" s="29"/>
      <c r="F1339" s="29"/>
      <c r="G1339" s="29"/>
      <c r="H1339" s="28">
        <f t="shared" si="24"/>
        <v>0</v>
      </c>
      <c r="I1339" s="28"/>
      <c r="J1339" s="28"/>
      <c r="K1339" s="29"/>
      <c r="L1339" s="29"/>
      <c r="M1339" s="29"/>
      <c r="N1339" s="29"/>
      <c r="O1339" s="49"/>
      <c r="P1339" s="76"/>
    </row>
    <row r="1340" spans="1:16" x14ac:dyDescent="0.3">
      <c r="A1340" s="47"/>
      <c r="B1340" s="24"/>
      <c r="C1340" s="24"/>
      <c r="D1340" s="26"/>
      <c r="E1340" s="29"/>
      <c r="F1340" s="29"/>
      <c r="G1340" s="29"/>
      <c r="H1340" s="28">
        <f t="shared" si="24"/>
        <v>0</v>
      </c>
      <c r="I1340" s="28"/>
      <c r="J1340" s="28"/>
      <c r="K1340" s="29"/>
      <c r="L1340" s="29"/>
      <c r="M1340" s="29"/>
      <c r="N1340" s="29"/>
      <c r="O1340" s="49"/>
      <c r="P1340" s="76"/>
    </row>
    <row r="1341" spans="1:16" x14ac:dyDescent="0.3">
      <c r="A1341" s="47"/>
      <c r="B1341" s="24"/>
      <c r="C1341" s="24"/>
      <c r="D1341" s="26"/>
      <c r="E1341" s="29"/>
      <c r="F1341" s="29"/>
      <c r="G1341" s="29"/>
      <c r="H1341" s="28">
        <f t="shared" si="24"/>
        <v>0</v>
      </c>
      <c r="I1341" s="28"/>
      <c r="J1341" s="28"/>
      <c r="K1341" s="29"/>
      <c r="L1341" s="29"/>
      <c r="M1341" s="29"/>
      <c r="N1341" s="29"/>
      <c r="O1341" s="49"/>
      <c r="P1341" s="76"/>
    </row>
    <row r="1342" spans="1:16" x14ac:dyDescent="0.3">
      <c r="A1342" s="47"/>
      <c r="B1342" s="24"/>
      <c r="C1342" s="24"/>
      <c r="D1342" s="26"/>
      <c r="E1342" s="29"/>
      <c r="F1342" s="29"/>
      <c r="G1342" s="29"/>
      <c r="H1342" s="28">
        <f t="shared" si="24"/>
        <v>0</v>
      </c>
      <c r="I1342" s="28"/>
      <c r="J1342" s="28"/>
      <c r="K1342" s="29"/>
      <c r="L1342" s="29"/>
      <c r="M1342" s="29"/>
      <c r="N1342" s="29"/>
      <c r="O1342" s="49"/>
      <c r="P1342" s="76"/>
    </row>
    <row r="1343" spans="1:16" x14ac:dyDescent="0.3">
      <c r="A1343" s="47"/>
      <c r="B1343" s="24"/>
      <c r="C1343" s="24"/>
      <c r="D1343" s="26"/>
      <c r="E1343" s="29"/>
      <c r="F1343" s="29"/>
      <c r="G1343" s="29"/>
      <c r="H1343" s="28">
        <f t="shared" si="24"/>
        <v>0</v>
      </c>
      <c r="I1343" s="28"/>
      <c r="J1343" s="28"/>
      <c r="K1343" s="29"/>
      <c r="L1343" s="29"/>
      <c r="M1343" s="29"/>
      <c r="N1343" s="29"/>
      <c r="O1343" s="49"/>
      <c r="P1343" s="76"/>
    </row>
    <row r="1344" spans="1:16" x14ac:dyDescent="0.3">
      <c r="A1344" s="47"/>
      <c r="B1344" s="24"/>
      <c r="C1344" s="24"/>
      <c r="D1344" s="26"/>
      <c r="E1344" s="29"/>
      <c r="F1344" s="29"/>
      <c r="G1344" s="29"/>
      <c r="H1344" s="28">
        <f t="shared" si="24"/>
        <v>0</v>
      </c>
      <c r="I1344" s="28"/>
      <c r="J1344" s="28"/>
      <c r="K1344" s="29"/>
      <c r="L1344" s="29"/>
      <c r="M1344" s="29"/>
      <c r="N1344" s="29"/>
      <c r="O1344" s="49"/>
      <c r="P1344" s="76"/>
    </row>
    <row r="1345" spans="1:16" x14ac:dyDescent="0.3">
      <c r="A1345" s="47"/>
      <c r="B1345" s="24"/>
      <c r="C1345" s="24"/>
      <c r="D1345" s="26"/>
      <c r="E1345" s="29"/>
      <c r="F1345" s="29"/>
      <c r="G1345" s="29"/>
      <c r="H1345" s="28">
        <f t="shared" si="24"/>
        <v>0</v>
      </c>
      <c r="I1345" s="28"/>
      <c r="J1345" s="28"/>
      <c r="K1345" s="29"/>
      <c r="L1345" s="29"/>
      <c r="M1345" s="29"/>
      <c r="N1345" s="29"/>
      <c r="O1345" s="49"/>
      <c r="P1345" s="76"/>
    </row>
    <row r="1346" spans="1:16" x14ac:dyDescent="0.3">
      <c r="A1346" s="47"/>
      <c r="B1346" s="24"/>
      <c r="C1346" s="24"/>
      <c r="D1346" s="26"/>
      <c r="E1346" s="29"/>
      <c r="F1346" s="29"/>
      <c r="G1346" s="29"/>
      <c r="H1346" s="28">
        <f t="shared" si="24"/>
        <v>0</v>
      </c>
      <c r="I1346" s="28"/>
      <c r="J1346" s="28"/>
      <c r="K1346" s="29"/>
      <c r="L1346" s="29"/>
      <c r="M1346" s="29"/>
      <c r="N1346" s="29"/>
      <c r="O1346" s="49"/>
      <c r="P1346" s="76"/>
    </row>
    <row r="1347" spans="1:16" x14ac:dyDescent="0.3">
      <c r="A1347" s="47"/>
      <c r="B1347" s="24"/>
      <c r="C1347" s="24"/>
      <c r="D1347" s="26"/>
      <c r="E1347" s="29"/>
      <c r="F1347" s="29"/>
      <c r="G1347" s="29"/>
      <c r="H1347" s="28">
        <f t="shared" si="24"/>
        <v>0</v>
      </c>
      <c r="I1347" s="28"/>
      <c r="J1347" s="28"/>
      <c r="K1347" s="29"/>
      <c r="L1347" s="29"/>
      <c r="M1347" s="29"/>
      <c r="N1347" s="29"/>
      <c r="O1347" s="49"/>
      <c r="P1347" s="76"/>
    </row>
    <row r="1348" spans="1:16" x14ac:dyDescent="0.3">
      <c r="A1348" s="47"/>
      <c r="B1348" s="24"/>
      <c r="C1348" s="24"/>
      <c r="D1348" s="26"/>
      <c r="E1348" s="29"/>
      <c r="F1348" s="29"/>
      <c r="G1348" s="29"/>
      <c r="H1348" s="28">
        <f t="shared" si="24"/>
        <v>0</v>
      </c>
      <c r="I1348" s="28"/>
      <c r="J1348" s="28"/>
      <c r="K1348" s="29"/>
      <c r="L1348" s="29"/>
      <c r="M1348" s="29"/>
      <c r="N1348" s="29"/>
      <c r="O1348" s="49"/>
      <c r="P1348" s="76"/>
    </row>
    <row r="1349" spans="1:16" x14ac:dyDescent="0.3">
      <c r="A1349" s="47"/>
      <c r="B1349" s="24"/>
      <c r="C1349" s="24"/>
      <c r="D1349" s="26"/>
      <c r="E1349" s="29"/>
      <c r="F1349" s="29"/>
      <c r="G1349" s="29"/>
      <c r="H1349" s="28">
        <f t="shared" si="24"/>
        <v>0</v>
      </c>
      <c r="I1349" s="28"/>
      <c r="J1349" s="28"/>
      <c r="K1349" s="29"/>
      <c r="L1349" s="29"/>
      <c r="M1349" s="29"/>
      <c r="N1349" s="29"/>
      <c r="O1349" s="49"/>
      <c r="P1349" s="76"/>
    </row>
    <row r="1350" spans="1:16" x14ac:dyDescent="0.3">
      <c r="A1350" s="47"/>
      <c r="B1350" s="24"/>
      <c r="C1350" s="24"/>
      <c r="D1350" s="26"/>
      <c r="E1350" s="29"/>
      <c r="F1350" s="29"/>
      <c r="G1350" s="29"/>
      <c r="H1350" s="28">
        <f t="shared" ref="H1350:H1413" si="25">G1350/3.785</f>
        <v>0</v>
      </c>
      <c r="I1350" s="28"/>
      <c r="J1350" s="28"/>
      <c r="K1350" s="29"/>
      <c r="L1350" s="29"/>
      <c r="M1350" s="29"/>
      <c r="N1350" s="29"/>
      <c r="O1350" s="49"/>
      <c r="P1350" s="76"/>
    </row>
    <row r="1351" spans="1:16" x14ac:dyDescent="0.3">
      <c r="A1351" s="47"/>
      <c r="B1351" s="24"/>
      <c r="C1351" s="24"/>
      <c r="D1351" s="26"/>
      <c r="E1351" s="29"/>
      <c r="F1351" s="29"/>
      <c r="G1351" s="29"/>
      <c r="H1351" s="28">
        <f t="shared" si="25"/>
        <v>0</v>
      </c>
      <c r="I1351" s="28"/>
      <c r="J1351" s="28"/>
      <c r="K1351" s="29"/>
      <c r="L1351" s="29"/>
      <c r="M1351" s="29"/>
      <c r="N1351" s="29"/>
      <c r="O1351" s="49"/>
      <c r="P1351" s="76"/>
    </row>
    <row r="1352" spans="1:16" x14ac:dyDescent="0.3">
      <c r="A1352" s="47"/>
      <c r="B1352" s="24"/>
      <c r="C1352" s="24"/>
      <c r="D1352" s="26"/>
      <c r="E1352" s="29"/>
      <c r="F1352" s="29"/>
      <c r="G1352" s="29"/>
      <c r="H1352" s="28">
        <f t="shared" si="25"/>
        <v>0</v>
      </c>
      <c r="I1352" s="28"/>
      <c r="J1352" s="28"/>
      <c r="K1352" s="29"/>
      <c r="L1352" s="29"/>
      <c r="M1352" s="29"/>
      <c r="N1352" s="29"/>
      <c r="O1352" s="49"/>
      <c r="P1352" s="76"/>
    </row>
    <row r="1353" spans="1:16" x14ac:dyDescent="0.3">
      <c r="A1353" s="47"/>
      <c r="B1353" s="24"/>
      <c r="C1353" s="24"/>
      <c r="D1353" s="26"/>
      <c r="E1353" s="29"/>
      <c r="F1353" s="29"/>
      <c r="G1353" s="29"/>
      <c r="H1353" s="28">
        <f t="shared" si="25"/>
        <v>0</v>
      </c>
      <c r="I1353" s="28"/>
      <c r="J1353" s="28"/>
      <c r="K1353" s="29"/>
      <c r="L1353" s="29"/>
      <c r="M1353" s="29"/>
      <c r="N1353" s="29"/>
      <c r="O1353" s="49"/>
      <c r="P1353" s="76"/>
    </row>
    <row r="1354" spans="1:16" x14ac:dyDescent="0.3">
      <c r="A1354" s="47"/>
      <c r="B1354" s="24"/>
      <c r="C1354" s="24"/>
      <c r="D1354" s="26"/>
      <c r="E1354" s="29"/>
      <c r="F1354" s="29"/>
      <c r="G1354" s="29"/>
      <c r="H1354" s="28">
        <f t="shared" si="25"/>
        <v>0</v>
      </c>
      <c r="I1354" s="28"/>
      <c r="J1354" s="28"/>
      <c r="K1354" s="29"/>
      <c r="L1354" s="29"/>
      <c r="M1354" s="29"/>
      <c r="N1354" s="29"/>
      <c r="O1354" s="49"/>
      <c r="P1354" s="76"/>
    </row>
    <row r="1355" spans="1:16" x14ac:dyDescent="0.3">
      <c r="A1355" s="47"/>
      <c r="B1355" s="24"/>
      <c r="C1355" s="24"/>
      <c r="D1355" s="26"/>
      <c r="E1355" s="29"/>
      <c r="F1355" s="29"/>
      <c r="G1355" s="29"/>
      <c r="H1355" s="28">
        <f t="shared" si="25"/>
        <v>0</v>
      </c>
      <c r="I1355" s="28"/>
      <c r="J1355" s="28"/>
      <c r="K1355" s="29"/>
      <c r="L1355" s="29"/>
      <c r="M1355" s="29"/>
      <c r="N1355" s="29"/>
      <c r="O1355" s="49"/>
      <c r="P1355" s="76"/>
    </row>
    <row r="1356" spans="1:16" x14ac:dyDescent="0.3">
      <c r="A1356" s="47"/>
      <c r="B1356" s="24"/>
      <c r="C1356" s="24"/>
      <c r="D1356" s="26"/>
      <c r="E1356" s="29"/>
      <c r="F1356" s="29"/>
      <c r="G1356" s="29"/>
      <c r="H1356" s="28">
        <f t="shared" si="25"/>
        <v>0</v>
      </c>
      <c r="I1356" s="28"/>
      <c r="J1356" s="28"/>
      <c r="K1356" s="29"/>
      <c r="L1356" s="29"/>
      <c r="M1356" s="29"/>
      <c r="N1356" s="29"/>
      <c r="O1356" s="49"/>
      <c r="P1356" s="76"/>
    </row>
    <row r="1357" spans="1:16" x14ac:dyDescent="0.3">
      <c r="A1357" s="47"/>
      <c r="B1357" s="24"/>
      <c r="C1357" s="24"/>
      <c r="D1357" s="26"/>
      <c r="E1357" s="29"/>
      <c r="F1357" s="29"/>
      <c r="G1357" s="29"/>
      <c r="H1357" s="28">
        <f t="shared" si="25"/>
        <v>0</v>
      </c>
      <c r="I1357" s="28"/>
      <c r="J1357" s="28"/>
      <c r="K1357" s="29"/>
      <c r="L1357" s="29"/>
      <c r="M1357" s="29"/>
      <c r="N1357" s="29"/>
      <c r="O1357" s="49"/>
      <c r="P1357" s="76"/>
    </row>
    <row r="1358" spans="1:16" x14ac:dyDescent="0.3">
      <c r="A1358" s="47"/>
      <c r="B1358" s="24"/>
      <c r="C1358" s="24"/>
      <c r="D1358" s="26"/>
      <c r="E1358" s="29"/>
      <c r="F1358" s="29"/>
      <c r="G1358" s="29"/>
      <c r="H1358" s="28">
        <f t="shared" si="25"/>
        <v>0</v>
      </c>
      <c r="I1358" s="28"/>
      <c r="J1358" s="28"/>
      <c r="K1358" s="29"/>
      <c r="L1358" s="29"/>
      <c r="M1358" s="29"/>
      <c r="N1358" s="29"/>
      <c r="O1358" s="49"/>
      <c r="P1358" s="76"/>
    </row>
    <row r="1359" spans="1:16" x14ac:dyDescent="0.3">
      <c r="A1359" s="47"/>
      <c r="B1359" s="24"/>
      <c r="C1359" s="24"/>
      <c r="D1359" s="26"/>
      <c r="E1359" s="29"/>
      <c r="F1359" s="29"/>
      <c r="G1359" s="29"/>
      <c r="H1359" s="28">
        <f t="shared" si="25"/>
        <v>0</v>
      </c>
      <c r="I1359" s="28"/>
      <c r="J1359" s="28"/>
      <c r="K1359" s="29"/>
      <c r="L1359" s="29"/>
      <c r="M1359" s="29"/>
      <c r="N1359" s="29"/>
      <c r="O1359" s="49"/>
      <c r="P1359" s="76"/>
    </row>
    <row r="1360" spans="1:16" x14ac:dyDescent="0.3">
      <c r="A1360" s="47"/>
      <c r="B1360" s="24"/>
      <c r="C1360" s="24"/>
      <c r="D1360" s="26"/>
      <c r="E1360" s="29"/>
      <c r="F1360" s="29"/>
      <c r="G1360" s="29"/>
      <c r="H1360" s="28">
        <f t="shared" si="25"/>
        <v>0</v>
      </c>
      <c r="I1360" s="28"/>
      <c r="J1360" s="28"/>
      <c r="K1360" s="29"/>
      <c r="L1360" s="29"/>
      <c r="M1360" s="29"/>
      <c r="N1360" s="29"/>
      <c r="O1360" s="49"/>
      <c r="P1360" s="76"/>
    </row>
    <row r="1361" spans="1:16" x14ac:dyDescent="0.3">
      <c r="A1361" s="47"/>
      <c r="B1361" s="24"/>
      <c r="C1361" s="24"/>
      <c r="D1361" s="26"/>
      <c r="E1361" s="29"/>
      <c r="F1361" s="29"/>
      <c r="G1361" s="29"/>
      <c r="H1361" s="28">
        <f t="shared" si="25"/>
        <v>0</v>
      </c>
      <c r="I1361" s="28"/>
      <c r="J1361" s="28"/>
      <c r="K1361" s="29"/>
      <c r="L1361" s="29"/>
      <c r="M1361" s="29"/>
      <c r="N1361" s="29"/>
      <c r="O1361" s="49"/>
      <c r="P1361" s="76"/>
    </row>
    <row r="1362" spans="1:16" x14ac:dyDescent="0.3">
      <c r="A1362" s="47"/>
      <c r="B1362" s="24"/>
      <c r="C1362" s="24"/>
      <c r="D1362" s="26"/>
      <c r="E1362" s="29"/>
      <c r="F1362" s="29"/>
      <c r="G1362" s="29"/>
      <c r="H1362" s="28">
        <f t="shared" si="25"/>
        <v>0</v>
      </c>
      <c r="I1362" s="28"/>
      <c r="J1362" s="28"/>
      <c r="K1362" s="29"/>
      <c r="L1362" s="29"/>
      <c r="M1362" s="29"/>
      <c r="N1362" s="29"/>
      <c r="O1362" s="49"/>
      <c r="P1362" s="76"/>
    </row>
    <row r="1363" spans="1:16" x14ac:dyDescent="0.3">
      <c r="A1363" s="47"/>
      <c r="B1363" s="24"/>
      <c r="C1363" s="24"/>
      <c r="D1363" s="26"/>
      <c r="E1363" s="29"/>
      <c r="F1363" s="29"/>
      <c r="G1363" s="29"/>
      <c r="H1363" s="28">
        <f t="shared" si="25"/>
        <v>0</v>
      </c>
      <c r="I1363" s="28"/>
      <c r="J1363" s="28"/>
      <c r="K1363" s="29"/>
      <c r="L1363" s="29"/>
      <c r="M1363" s="29"/>
      <c r="N1363" s="29"/>
      <c r="O1363" s="49"/>
      <c r="P1363" s="76"/>
    </row>
    <row r="1364" spans="1:16" x14ac:dyDescent="0.3">
      <c r="A1364" s="47"/>
      <c r="B1364" s="24"/>
      <c r="C1364" s="24"/>
      <c r="D1364" s="26"/>
      <c r="E1364" s="29"/>
      <c r="F1364" s="29"/>
      <c r="G1364" s="29"/>
      <c r="H1364" s="28">
        <f t="shared" si="25"/>
        <v>0</v>
      </c>
      <c r="I1364" s="28"/>
      <c r="J1364" s="28"/>
      <c r="K1364" s="29"/>
      <c r="L1364" s="29"/>
      <c r="M1364" s="29"/>
      <c r="N1364" s="29"/>
      <c r="O1364" s="49"/>
      <c r="P1364" s="76"/>
    </row>
    <row r="1365" spans="1:16" x14ac:dyDescent="0.3">
      <c r="A1365" s="47"/>
      <c r="B1365" s="24"/>
      <c r="C1365" s="24"/>
      <c r="D1365" s="26"/>
      <c r="E1365" s="29"/>
      <c r="F1365" s="29"/>
      <c r="G1365" s="29"/>
      <c r="H1365" s="28">
        <f t="shared" si="25"/>
        <v>0</v>
      </c>
      <c r="I1365" s="28"/>
      <c r="J1365" s="28"/>
      <c r="K1365" s="29"/>
      <c r="L1365" s="29"/>
      <c r="M1365" s="29"/>
      <c r="N1365" s="29"/>
      <c r="O1365" s="49"/>
      <c r="P1365" s="76"/>
    </row>
    <row r="1366" spans="1:16" x14ac:dyDescent="0.3">
      <c r="A1366" s="47"/>
      <c r="B1366" s="24"/>
      <c r="C1366" s="24"/>
      <c r="D1366" s="26"/>
      <c r="E1366" s="29"/>
      <c r="F1366" s="29"/>
      <c r="G1366" s="29"/>
      <c r="H1366" s="28">
        <f t="shared" si="25"/>
        <v>0</v>
      </c>
      <c r="I1366" s="28"/>
      <c r="J1366" s="28"/>
      <c r="K1366" s="29"/>
      <c r="L1366" s="29"/>
      <c r="M1366" s="29"/>
      <c r="N1366" s="29"/>
      <c r="O1366" s="49"/>
      <c r="P1366" s="76"/>
    </row>
    <row r="1367" spans="1:16" x14ac:dyDescent="0.3">
      <c r="A1367" s="47"/>
      <c r="B1367" s="24"/>
      <c r="C1367" s="24"/>
      <c r="D1367" s="26"/>
      <c r="E1367" s="29"/>
      <c r="F1367" s="29"/>
      <c r="G1367" s="29"/>
      <c r="H1367" s="28">
        <f t="shared" si="25"/>
        <v>0</v>
      </c>
      <c r="I1367" s="28"/>
      <c r="J1367" s="28"/>
      <c r="K1367" s="29"/>
      <c r="L1367" s="29"/>
      <c r="M1367" s="29"/>
      <c r="N1367" s="29"/>
      <c r="O1367" s="49"/>
      <c r="P1367" s="76"/>
    </row>
    <row r="1368" spans="1:16" x14ac:dyDescent="0.3">
      <c r="A1368" s="47"/>
      <c r="B1368" s="24"/>
      <c r="C1368" s="24"/>
      <c r="D1368" s="26"/>
      <c r="E1368" s="29"/>
      <c r="F1368" s="29"/>
      <c r="G1368" s="29"/>
      <c r="H1368" s="28">
        <f t="shared" si="25"/>
        <v>0</v>
      </c>
      <c r="I1368" s="28"/>
      <c r="J1368" s="28"/>
      <c r="K1368" s="29"/>
      <c r="L1368" s="29"/>
      <c r="M1368" s="29"/>
      <c r="N1368" s="29"/>
      <c r="O1368" s="49"/>
      <c r="P1368" s="76"/>
    </row>
    <row r="1369" spans="1:16" x14ac:dyDescent="0.3">
      <c r="A1369" s="47"/>
      <c r="B1369" s="24"/>
      <c r="C1369" s="24"/>
      <c r="D1369" s="26"/>
      <c r="E1369" s="29"/>
      <c r="F1369" s="29"/>
      <c r="G1369" s="29"/>
      <c r="H1369" s="28">
        <f t="shared" si="25"/>
        <v>0</v>
      </c>
      <c r="I1369" s="28"/>
      <c r="J1369" s="28"/>
      <c r="K1369" s="29"/>
      <c r="L1369" s="29"/>
      <c r="M1369" s="29"/>
      <c r="N1369" s="29"/>
      <c r="O1369" s="49"/>
      <c r="P1369" s="76"/>
    </row>
    <row r="1370" spans="1:16" x14ac:dyDescent="0.3">
      <c r="A1370" s="47"/>
      <c r="B1370" s="24"/>
      <c r="C1370" s="24"/>
      <c r="D1370" s="26"/>
      <c r="E1370" s="29"/>
      <c r="F1370" s="29"/>
      <c r="G1370" s="29"/>
      <c r="H1370" s="28">
        <f t="shared" si="25"/>
        <v>0</v>
      </c>
      <c r="I1370" s="28"/>
      <c r="J1370" s="28"/>
      <c r="K1370" s="29"/>
      <c r="L1370" s="29"/>
      <c r="M1370" s="29"/>
      <c r="N1370" s="29"/>
      <c r="O1370" s="49"/>
      <c r="P1370" s="76"/>
    </row>
    <row r="1371" spans="1:16" x14ac:dyDescent="0.3">
      <c r="A1371" s="47"/>
      <c r="B1371" s="24"/>
      <c r="C1371" s="24"/>
      <c r="D1371" s="26"/>
      <c r="E1371" s="29"/>
      <c r="F1371" s="29"/>
      <c r="G1371" s="29"/>
      <c r="H1371" s="28">
        <f t="shared" si="25"/>
        <v>0</v>
      </c>
      <c r="I1371" s="28"/>
      <c r="J1371" s="28"/>
      <c r="K1371" s="29"/>
      <c r="L1371" s="29"/>
      <c r="M1371" s="29"/>
      <c r="N1371" s="29"/>
      <c r="O1371" s="49"/>
      <c r="P1371" s="76"/>
    </row>
    <row r="1372" spans="1:16" x14ac:dyDescent="0.3">
      <c r="A1372" s="47"/>
      <c r="B1372" s="24"/>
      <c r="C1372" s="24"/>
      <c r="D1372" s="26"/>
      <c r="E1372" s="29"/>
      <c r="F1372" s="29"/>
      <c r="G1372" s="29"/>
      <c r="H1372" s="28">
        <f t="shared" si="25"/>
        <v>0</v>
      </c>
      <c r="I1372" s="28"/>
      <c r="J1372" s="28"/>
      <c r="K1372" s="29"/>
      <c r="L1372" s="29"/>
      <c r="M1372" s="29"/>
      <c r="N1372" s="29"/>
      <c r="O1372" s="49"/>
      <c r="P1372" s="76"/>
    </row>
    <row r="1373" spans="1:16" x14ac:dyDescent="0.3">
      <c r="A1373" s="47"/>
      <c r="B1373" s="24"/>
      <c r="C1373" s="24"/>
      <c r="D1373" s="26"/>
      <c r="E1373" s="29"/>
      <c r="F1373" s="29"/>
      <c r="G1373" s="29"/>
      <c r="H1373" s="28">
        <f t="shared" si="25"/>
        <v>0</v>
      </c>
      <c r="I1373" s="28"/>
      <c r="J1373" s="28"/>
      <c r="K1373" s="29"/>
      <c r="L1373" s="29"/>
      <c r="M1373" s="29"/>
      <c r="N1373" s="29"/>
      <c r="O1373" s="49"/>
      <c r="P1373" s="76"/>
    </row>
    <row r="1374" spans="1:16" x14ac:dyDescent="0.3">
      <c r="A1374" s="47"/>
      <c r="B1374" s="24"/>
      <c r="C1374" s="24"/>
      <c r="D1374" s="26"/>
      <c r="E1374" s="29"/>
      <c r="F1374" s="29"/>
      <c r="G1374" s="29"/>
      <c r="H1374" s="28">
        <f t="shared" si="25"/>
        <v>0</v>
      </c>
      <c r="I1374" s="28"/>
      <c r="J1374" s="28"/>
      <c r="K1374" s="29"/>
      <c r="L1374" s="29"/>
      <c r="M1374" s="29"/>
      <c r="N1374" s="29"/>
      <c r="O1374" s="49"/>
      <c r="P1374" s="76"/>
    </row>
    <row r="1375" spans="1:16" x14ac:dyDescent="0.3">
      <c r="A1375" s="47"/>
      <c r="B1375" s="24"/>
      <c r="C1375" s="24"/>
      <c r="D1375" s="26"/>
      <c r="E1375" s="29"/>
      <c r="F1375" s="29"/>
      <c r="G1375" s="29"/>
      <c r="H1375" s="28">
        <f t="shared" si="25"/>
        <v>0</v>
      </c>
      <c r="I1375" s="28"/>
      <c r="J1375" s="28"/>
      <c r="K1375" s="29"/>
      <c r="L1375" s="29"/>
      <c r="M1375" s="29"/>
      <c r="N1375" s="29"/>
      <c r="O1375" s="49"/>
      <c r="P1375" s="76"/>
    </row>
    <row r="1376" spans="1:16" x14ac:dyDescent="0.3">
      <c r="A1376" s="47"/>
      <c r="B1376" s="24"/>
      <c r="C1376" s="24"/>
      <c r="D1376" s="26"/>
      <c r="E1376" s="29"/>
      <c r="F1376" s="29"/>
      <c r="G1376" s="29"/>
      <c r="H1376" s="28">
        <f t="shared" si="25"/>
        <v>0</v>
      </c>
      <c r="I1376" s="28"/>
      <c r="J1376" s="28"/>
      <c r="K1376" s="29"/>
      <c r="L1376" s="29"/>
      <c r="M1376" s="29"/>
      <c r="N1376" s="29"/>
      <c r="O1376" s="49"/>
      <c r="P1376" s="76"/>
    </row>
    <row r="1377" spans="1:16" x14ac:dyDescent="0.3">
      <c r="A1377" s="47"/>
      <c r="B1377" s="24"/>
      <c r="C1377" s="24"/>
      <c r="D1377" s="26"/>
      <c r="E1377" s="29"/>
      <c r="F1377" s="29"/>
      <c r="G1377" s="29"/>
      <c r="H1377" s="28">
        <f t="shared" si="25"/>
        <v>0</v>
      </c>
      <c r="I1377" s="28"/>
      <c r="J1377" s="28"/>
      <c r="K1377" s="29"/>
      <c r="L1377" s="29"/>
      <c r="M1377" s="29"/>
      <c r="N1377" s="29"/>
      <c r="O1377" s="49"/>
      <c r="P1377" s="76"/>
    </row>
    <row r="1378" spans="1:16" x14ac:dyDescent="0.3">
      <c r="A1378" s="47"/>
      <c r="B1378" s="24"/>
      <c r="C1378" s="24"/>
      <c r="D1378" s="26"/>
      <c r="E1378" s="29"/>
      <c r="F1378" s="29"/>
      <c r="G1378" s="29"/>
      <c r="H1378" s="28">
        <f t="shared" si="25"/>
        <v>0</v>
      </c>
      <c r="I1378" s="28"/>
      <c r="J1378" s="28"/>
      <c r="K1378" s="29"/>
      <c r="L1378" s="29"/>
      <c r="M1378" s="29"/>
      <c r="N1378" s="29"/>
      <c r="O1378" s="49"/>
      <c r="P1378" s="76"/>
    </row>
    <row r="1379" spans="1:16" x14ac:dyDescent="0.3">
      <c r="A1379" s="47"/>
      <c r="B1379" s="24"/>
      <c r="C1379" s="24"/>
      <c r="D1379" s="26"/>
      <c r="E1379" s="29"/>
      <c r="F1379" s="29"/>
      <c r="G1379" s="29"/>
      <c r="H1379" s="28">
        <f t="shared" si="25"/>
        <v>0</v>
      </c>
      <c r="I1379" s="28"/>
      <c r="J1379" s="28"/>
      <c r="K1379" s="29"/>
      <c r="L1379" s="29"/>
      <c r="M1379" s="29"/>
      <c r="N1379" s="29"/>
      <c r="O1379" s="49"/>
      <c r="P1379" s="76"/>
    </row>
    <row r="1380" spans="1:16" x14ac:dyDescent="0.3">
      <c r="A1380" s="47"/>
      <c r="B1380" s="24"/>
      <c r="C1380" s="24"/>
      <c r="D1380" s="26"/>
      <c r="E1380" s="29"/>
      <c r="F1380" s="29"/>
      <c r="G1380" s="29"/>
      <c r="H1380" s="28">
        <f t="shared" si="25"/>
        <v>0</v>
      </c>
      <c r="I1380" s="28"/>
      <c r="J1380" s="28"/>
      <c r="K1380" s="29"/>
      <c r="L1380" s="29"/>
      <c r="M1380" s="29"/>
      <c r="N1380" s="29"/>
      <c r="O1380" s="49"/>
      <c r="P1380" s="76"/>
    </row>
    <row r="1381" spans="1:16" x14ac:dyDescent="0.3">
      <c r="A1381" s="47"/>
      <c r="B1381" s="24"/>
      <c r="C1381" s="24"/>
      <c r="D1381" s="26"/>
      <c r="E1381" s="29"/>
      <c r="F1381" s="29"/>
      <c r="G1381" s="29"/>
      <c r="H1381" s="28">
        <f t="shared" si="25"/>
        <v>0</v>
      </c>
      <c r="I1381" s="28"/>
      <c r="J1381" s="28"/>
      <c r="K1381" s="29"/>
      <c r="L1381" s="29"/>
      <c r="M1381" s="29"/>
      <c r="N1381" s="29"/>
      <c r="O1381" s="49"/>
      <c r="P1381" s="76"/>
    </row>
    <row r="1382" spans="1:16" x14ac:dyDescent="0.3">
      <c r="A1382" s="47"/>
      <c r="B1382" s="24"/>
      <c r="C1382" s="24"/>
      <c r="D1382" s="26"/>
      <c r="E1382" s="29"/>
      <c r="F1382" s="29"/>
      <c r="G1382" s="29"/>
      <c r="H1382" s="28">
        <f t="shared" si="25"/>
        <v>0</v>
      </c>
      <c r="I1382" s="28"/>
      <c r="J1382" s="28"/>
      <c r="K1382" s="29"/>
      <c r="L1382" s="29"/>
      <c r="M1382" s="29"/>
      <c r="N1382" s="29"/>
      <c r="O1382" s="49"/>
      <c r="P1382" s="76"/>
    </row>
    <row r="1383" spans="1:16" x14ac:dyDescent="0.3">
      <c r="A1383" s="47"/>
      <c r="B1383" s="24"/>
      <c r="C1383" s="24"/>
      <c r="D1383" s="26"/>
      <c r="E1383" s="29"/>
      <c r="F1383" s="29"/>
      <c r="G1383" s="29"/>
      <c r="H1383" s="28">
        <f t="shared" si="25"/>
        <v>0</v>
      </c>
      <c r="I1383" s="28"/>
      <c r="J1383" s="28"/>
      <c r="K1383" s="29"/>
      <c r="L1383" s="29"/>
      <c r="M1383" s="29"/>
      <c r="N1383" s="29"/>
      <c r="O1383" s="49"/>
      <c r="P1383" s="76"/>
    </row>
    <row r="1384" spans="1:16" x14ac:dyDescent="0.3">
      <c r="A1384" s="47"/>
      <c r="B1384" s="24"/>
      <c r="C1384" s="24"/>
      <c r="D1384" s="26"/>
      <c r="E1384" s="29"/>
      <c r="F1384" s="29"/>
      <c r="G1384" s="29"/>
      <c r="H1384" s="28">
        <f t="shared" si="25"/>
        <v>0</v>
      </c>
      <c r="I1384" s="28"/>
      <c r="J1384" s="28"/>
      <c r="K1384" s="29"/>
      <c r="L1384" s="29"/>
      <c r="M1384" s="29"/>
      <c r="N1384" s="29"/>
      <c r="O1384" s="49"/>
      <c r="P1384" s="76"/>
    </row>
    <row r="1385" spans="1:16" x14ac:dyDescent="0.3">
      <c r="A1385" s="47"/>
      <c r="B1385" s="24"/>
      <c r="C1385" s="24"/>
      <c r="D1385" s="26"/>
      <c r="E1385" s="29"/>
      <c r="F1385" s="29"/>
      <c r="G1385" s="29"/>
      <c r="H1385" s="28">
        <f t="shared" si="25"/>
        <v>0</v>
      </c>
      <c r="I1385" s="28"/>
      <c r="J1385" s="28"/>
      <c r="K1385" s="29"/>
      <c r="L1385" s="29"/>
      <c r="M1385" s="29"/>
      <c r="N1385" s="29"/>
      <c r="O1385" s="49"/>
      <c r="P1385" s="76"/>
    </row>
    <row r="1386" spans="1:16" x14ac:dyDescent="0.3">
      <c r="A1386" s="47"/>
      <c r="B1386" s="24"/>
      <c r="C1386" s="24"/>
      <c r="D1386" s="26"/>
      <c r="E1386" s="29"/>
      <c r="F1386" s="29"/>
      <c r="G1386" s="29"/>
      <c r="H1386" s="28">
        <f t="shared" si="25"/>
        <v>0</v>
      </c>
      <c r="I1386" s="28"/>
      <c r="J1386" s="28"/>
      <c r="K1386" s="29"/>
      <c r="L1386" s="29"/>
      <c r="M1386" s="29"/>
      <c r="N1386" s="29"/>
      <c r="O1386" s="49"/>
      <c r="P1386" s="76"/>
    </row>
    <row r="1387" spans="1:16" x14ac:dyDescent="0.3">
      <c r="A1387" s="47"/>
      <c r="B1387" s="24"/>
      <c r="C1387" s="24"/>
      <c r="D1387" s="26"/>
      <c r="E1387" s="29"/>
      <c r="F1387" s="29"/>
      <c r="G1387" s="29"/>
      <c r="H1387" s="28">
        <f t="shared" si="25"/>
        <v>0</v>
      </c>
      <c r="I1387" s="28"/>
      <c r="J1387" s="28"/>
      <c r="K1387" s="29"/>
      <c r="L1387" s="29"/>
      <c r="M1387" s="29"/>
      <c r="N1387" s="29"/>
      <c r="O1387" s="49"/>
      <c r="P1387" s="76"/>
    </row>
    <row r="1388" spans="1:16" x14ac:dyDescent="0.3">
      <c r="A1388" s="47"/>
      <c r="B1388" s="24"/>
      <c r="C1388" s="24"/>
      <c r="D1388" s="26"/>
      <c r="E1388" s="29"/>
      <c r="F1388" s="29"/>
      <c r="G1388" s="29"/>
      <c r="H1388" s="28">
        <f t="shared" si="25"/>
        <v>0</v>
      </c>
      <c r="I1388" s="28"/>
      <c r="J1388" s="28"/>
      <c r="K1388" s="29"/>
      <c r="L1388" s="29"/>
      <c r="M1388" s="29"/>
      <c r="N1388" s="29"/>
      <c r="O1388" s="49"/>
      <c r="P1388" s="76"/>
    </row>
    <row r="1389" spans="1:16" x14ac:dyDescent="0.3">
      <c r="A1389" s="47"/>
      <c r="B1389" s="24"/>
      <c r="C1389" s="24"/>
      <c r="D1389" s="26"/>
      <c r="E1389" s="29"/>
      <c r="F1389" s="29"/>
      <c r="G1389" s="29"/>
      <c r="H1389" s="28">
        <f t="shared" si="25"/>
        <v>0</v>
      </c>
      <c r="I1389" s="28"/>
      <c r="J1389" s="28"/>
      <c r="K1389" s="29"/>
      <c r="L1389" s="29"/>
      <c r="M1389" s="29"/>
      <c r="N1389" s="29"/>
      <c r="O1389" s="49"/>
      <c r="P1389" s="76"/>
    </row>
    <row r="1390" spans="1:16" x14ac:dyDescent="0.3">
      <c r="A1390" s="47"/>
      <c r="B1390" s="24"/>
      <c r="C1390" s="24"/>
      <c r="D1390" s="26"/>
      <c r="E1390" s="29"/>
      <c r="F1390" s="29"/>
      <c r="G1390" s="29"/>
      <c r="H1390" s="28">
        <f t="shared" si="25"/>
        <v>0</v>
      </c>
      <c r="I1390" s="28"/>
      <c r="J1390" s="28"/>
      <c r="K1390" s="29"/>
      <c r="L1390" s="29"/>
      <c r="M1390" s="29"/>
      <c r="N1390" s="29"/>
      <c r="O1390" s="49"/>
      <c r="P1390" s="76"/>
    </row>
    <row r="1391" spans="1:16" x14ac:dyDescent="0.3">
      <c r="A1391" s="47"/>
      <c r="B1391" s="24"/>
      <c r="C1391" s="24"/>
      <c r="D1391" s="26"/>
      <c r="E1391" s="29"/>
      <c r="F1391" s="29"/>
      <c r="G1391" s="29"/>
      <c r="H1391" s="28">
        <f t="shared" si="25"/>
        <v>0</v>
      </c>
      <c r="I1391" s="28"/>
      <c r="J1391" s="28"/>
      <c r="K1391" s="29"/>
      <c r="L1391" s="29"/>
      <c r="M1391" s="29"/>
      <c r="N1391" s="29"/>
      <c r="O1391" s="49"/>
      <c r="P1391" s="76"/>
    </row>
    <row r="1392" spans="1:16" x14ac:dyDescent="0.3">
      <c r="A1392" s="47"/>
      <c r="B1392" s="24"/>
      <c r="C1392" s="24"/>
      <c r="D1392" s="26"/>
      <c r="E1392" s="29"/>
      <c r="F1392" s="29"/>
      <c r="G1392" s="29"/>
      <c r="H1392" s="28">
        <f t="shared" si="25"/>
        <v>0</v>
      </c>
      <c r="I1392" s="28"/>
      <c r="J1392" s="28"/>
      <c r="K1392" s="29"/>
      <c r="L1392" s="29"/>
      <c r="M1392" s="29"/>
      <c r="N1392" s="29"/>
      <c r="O1392" s="49"/>
      <c r="P1392" s="76"/>
    </row>
    <row r="1393" spans="1:16" x14ac:dyDescent="0.3">
      <c r="A1393" s="47"/>
      <c r="B1393" s="24"/>
      <c r="C1393" s="24"/>
      <c r="D1393" s="26"/>
      <c r="E1393" s="29"/>
      <c r="F1393" s="29"/>
      <c r="G1393" s="29"/>
      <c r="H1393" s="28">
        <f t="shared" si="25"/>
        <v>0</v>
      </c>
      <c r="I1393" s="28"/>
      <c r="J1393" s="28"/>
      <c r="K1393" s="29"/>
      <c r="L1393" s="29"/>
      <c r="M1393" s="29"/>
      <c r="N1393" s="29"/>
      <c r="O1393" s="49"/>
      <c r="P1393" s="76"/>
    </row>
    <row r="1394" spans="1:16" x14ac:dyDescent="0.3">
      <c r="A1394" s="47"/>
      <c r="B1394" s="24"/>
      <c r="C1394" s="24"/>
      <c r="D1394" s="26"/>
      <c r="E1394" s="29"/>
      <c r="F1394" s="29"/>
      <c r="G1394" s="29"/>
      <c r="H1394" s="28">
        <f t="shared" si="25"/>
        <v>0</v>
      </c>
      <c r="I1394" s="28"/>
      <c r="J1394" s="28"/>
      <c r="K1394" s="29"/>
      <c r="L1394" s="29"/>
      <c r="M1394" s="29"/>
      <c r="N1394" s="29"/>
      <c r="O1394" s="49"/>
      <c r="P1394" s="76"/>
    </row>
    <row r="1395" spans="1:16" x14ac:dyDescent="0.3">
      <c r="A1395" s="47"/>
      <c r="B1395" s="24"/>
      <c r="C1395" s="24"/>
      <c r="D1395" s="26"/>
      <c r="E1395" s="29"/>
      <c r="F1395" s="29"/>
      <c r="G1395" s="29"/>
      <c r="H1395" s="28">
        <f t="shared" si="25"/>
        <v>0</v>
      </c>
      <c r="I1395" s="28"/>
      <c r="J1395" s="28"/>
      <c r="K1395" s="29"/>
      <c r="L1395" s="29"/>
      <c r="M1395" s="29"/>
      <c r="N1395" s="29"/>
      <c r="O1395" s="49"/>
      <c r="P1395" s="76"/>
    </row>
    <row r="1396" spans="1:16" x14ac:dyDescent="0.3">
      <c r="A1396" s="47"/>
      <c r="B1396" s="24"/>
      <c r="C1396" s="24"/>
      <c r="D1396" s="26"/>
      <c r="E1396" s="29"/>
      <c r="F1396" s="29"/>
      <c r="G1396" s="29"/>
      <c r="H1396" s="28">
        <f t="shared" si="25"/>
        <v>0</v>
      </c>
      <c r="I1396" s="28"/>
      <c r="J1396" s="28"/>
      <c r="K1396" s="29"/>
      <c r="L1396" s="29"/>
      <c r="M1396" s="29"/>
      <c r="N1396" s="29"/>
      <c r="O1396" s="49"/>
      <c r="P1396" s="76"/>
    </row>
    <row r="1397" spans="1:16" x14ac:dyDescent="0.3">
      <c r="A1397" s="47"/>
      <c r="B1397" s="24"/>
      <c r="C1397" s="24"/>
      <c r="D1397" s="26"/>
      <c r="E1397" s="29"/>
      <c r="F1397" s="29"/>
      <c r="G1397" s="29"/>
      <c r="H1397" s="28">
        <f t="shared" si="25"/>
        <v>0</v>
      </c>
      <c r="I1397" s="28"/>
      <c r="J1397" s="28"/>
      <c r="K1397" s="29"/>
      <c r="L1397" s="29"/>
      <c r="M1397" s="29"/>
      <c r="N1397" s="29"/>
      <c r="O1397" s="49"/>
      <c r="P1397" s="76"/>
    </row>
    <row r="1398" spans="1:16" x14ac:dyDescent="0.3">
      <c r="A1398" s="47"/>
      <c r="B1398" s="24"/>
      <c r="C1398" s="24"/>
      <c r="D1398" s="26"/>
      <c r="E1398" s="29"/>
      <c r="F1398" s="29"/>
      <c r="G1398" s="29"/>
      <c r="H1398" s="28">
        <f t="shared" si="25"/>
        <v>0</v>
      </c>
      <c r="I1398" s="28"/>
      <c r="J1398" s="28"/>
      <c r="K1398" s="29"/>
      <c r="L1398" s="29"/>
      <c r="M1398" s="29"/>
      <c r="N1398" s="29"/>
      <c r="O1398" s="49"/>
      <c r="P1398" s="76"/>
    </row>
    <row r="1399" spans="1:16" x14ac:dyDescent="0.3">
      <c r="A1399" s="47"/>
      <c r="B1399" s="24"/>
      <c r="C1399" s="24"/>
      <c r="D1399" s="26"/>
      <c r="E1399" s="29"/>
      <c r="F1399" s="29"/>
      <c r="G1399" s="29"/>
      <c r="H1399" s="28">
        <f t="shared" si="25"/>
        <v>0</v>
      </c>
      <c r="I1399" s="28"/>
      <c r="J1399" s="28"/>
      <c r="K1399" s="29"/>
      <c r="L1399" s="29"/>
      <c r="M1399" s="29"/>
      <c r="N1399" s="29"/>
      <c r="O1399" s="49"/>
      <c r="P1399" s="76"/>
    </row>
    <row r="1400" spans="1:16" x14ac:dyDescent="0.3">
      <c r="A1400" s="47"/>
      <c r="B1400" s="24"/>
      <c r="C1400" s="24"/>
      <c r="D1400" s="26"/>
      <c r="E1400" s="29"/>
      <c r="F1400" s="29"/>
      <c r="G1400" s="29"/>
      <c r="H1400" s="28">
        <f t="shared" si="25"/>
        <v>0</v>
      </c>
      <c r="I1400" s="28"/>
      <c r="J1400" s="28"/>
      <c r="K1400" s="29"/>
      <c r="L1400" s="29"/>
      <c r="M1400" s="29"/>
      <c r="N1400" s="29"/>
      <c r="O1400" s="49"/>
      <c r="P1400" s="76"/>
    </row>
    <row r="1401" spans="1:16" x14ac:dyDescent="0.3">
      <c r="A1401" s="47"/>
      <c r="B1401" s="24"/>
      <c r="C1401" s="24"/>
      <c r="D1401" s="26"/>
      <c r="E1401" s="29"/>
      <c r="F1401" s="29"/>
      <c r="G1401" s="29"/>
      <c r="H1401" s="28">
        <f t="shared" si="25"/>
        <v>0</v>
      </c>
      <c r="I1401" s="28"/>
      <c r="J1401" s="28"/>
      <c r="K1401" s="29"/>
      <c r="L1401" s="29"/>
      <c r="M1401" s="29"/>
      <c r="N1401" s="29"/>
      <c r="O1401" s="49"/>
      <c r="P1401" s="76"/>
    </row>
    <row r="1402" spans="1:16" x14ac:dyDescent="0.3">
      <c r="A1402" s="47"/>
      <c r="B1402" s="24"/>
      <c r="C1402" s="24"/>
      <c r="D1402" s="26"/>
      <c r="E1402" s="29"/>
      <c r="F1402" s="29"/>
      <c r="G1402" s="29"/>
      <c r="H1402" s="28">
        <f t="shared" si="25"/>
        <v>0</v>
      </c>
      <c r="I1402" s="28"/>
      <c r="J1402" s="28"/>
      <c r="K1402" s="29"/>
      <c r="L1402" s="29"/>
      <c r="M1402" s="29"/>
      <c r="N1402" s="29"/>
      <c r="O1402" s="49"/>
      <c r="P1402" s="76"/>
    </row>
    <row r="1403" spans="1:16" x14ac:dyDescent="0.3">
      <c r="A1403" s="47"/>
      <c r="B1403" s="24"/>
      <c r="C1403" s="24"/>
      <c r="D1403" s="26"/>
      <c r="E1403" s="29"/>
      <c r="F1403" s="29"/>
      <c r="G1403" s="29"/>
      <c r="H1403" s="28">
        <f t="shared" si="25"/>
        <v>0</v>
      </c>
      <c r="I1403" s="28"/>
      <c r="J1403" s="28"/>
      <c r="K1403" s="29"/>
      <c r="L1403" s="29"/>
      <c r="M1403" s="29"/>
      <c r="N1403" s="29"/>
      <c r="O1403" s="49"/>
      <c r="P1403" s="76"/>
    </row>
    <row r="1404" spans="1:16" x14ac:dyDescent="0.3">
      <c r="A1404" s="47"/>
      <c r="B1404" s="24"/>
      <c r="C1404" s="24"/>
      <c r="D1404" s="26"/>
      <c r="E1404" s="29"/>
      <c r="F1404" s="29"/>
      <c r="G1404" s="29"/>
      <c r="H1404" s="28">
        <f t="shared" si="25"/>
        <v>0</v>
      </c>
      <c r="I1404" s="28"/>
      <c r="J1404" s="28"/>
      <c r="K1404" s="29"/>
      <c r="L1404" s="29"/>
      <c r="M1404" s="29"/>
      <c r="N1404" s="29"/>
      <c r="O1404" s="49"/>
      <c r="P1404" s="76"/>
    </row>
    <row r="1405" spans="1:16" x14ac:dyDescent="0.3">
      <c r="A1405" s="47"/>
      <c r="B1405" s="24"/>
      <c r="C1405" s="24"/>
      <c r="D1405" s="26"/>
      <c r="E1405" s="29"/>
      <c r="F1405" s="29"/>
      <c r="G1405" s="29"/>
      <c r="H1405" s="28">
        <f t="shared" si="25"/>
        <v>0</v>
      </c>
      <c r="I1405" s="28"/>
      <c r="J1405" s="28"/>
      <c r="K1405" s="29"/>
      <c r="L1405" s="29"/>
      <c r="M1405" s="29"/>
      <c r="N1405" s="29"/>
      <c r="O1405" s="49"/>
      <c r="P1405" s="76"/>
    </row>
    <row r="1406" spans="1:16" x14ac:dyDescent="0.3">
      <c r="A1406" s="47"/>
      <c r="B1406" s="24"/>
      <c r="C1406" s="24"/>
      <c r="D1406" s="26"/>
      <c r="E1406" s="29"/>
      <c r="F1406" s="29"/>
      <c r="G1406" s="29"/>
      <c r="H1406" s="28">
        <f t="shared" si="25"/>
        <v>0</v>
      </c>
      <c r="I1406" s="28"/>
      <c r="J1406" s="28"/>
      <c r="K1406" s="29"/>
      <c r="L1406" s="29"/>
      <c r="M1406" s="29"/>
      <c r="N1406" s="29"/>
      <c r="O1406" s="49"/>
      <c r="P1406" s="76"/>
    </row>
    <row r="1407" spans="1:16" x14ac:dyDescent="0.3">
      <c r="A1407" s="47"/>
      <c r="B1407" s="24"/>
      <c r="C1407" s="24"/>
      <c r="D1407" s="26"/>
      <c r="E1407" s="29"/>
      <c r="F1407" s="29"/>
      <c r="G1407" s="29"/>
      <c r="H1407" s="28">
        <f t="shared" si="25"/>
        <v>0</v>
      </c>
      <c r="I1407" s="28"/>
      <c r="J1407" s="28"/>
      <c r="K1407" s="29"/>
      <c r="L1407" s="29"/>
      <c r="M1407" s="29"/>
      <c r="N1407" s="29"/>
      <c r="O1407" s="49"/>
      <c r="P1407" s="76"/>
    </row>
    <row r="1408" spans="1:16" x14ac:dyDescent="0.3">
      <c r="A1408" s="47"/>
      <c r="B1408" s="24"/>
      <c r="C1408" s="24"/>
      <c r="D1408" s="26"/>
      <c r="E1408" s="29"/>
      <c r="F1408" s="29"/>
      <c r="G1408" s="29"/>
      <c r="H1408" s="28">
        <f t="shared" si="25"/>
        <v>0</v>
      </c>
      <c r="I1408" s="28"/>
      <c r="J1408" s="28"/>
      <c r="K1408" s="29"/>
      <c r="L1408" s="29"/>
      <c r="M1408" s="29"/>
      <c r="N1408" s="29"/>
      <c r="O1408" s="49"/>
      <c r="P1408" s="76"/>
    </row>
    <row r="1409" spans="1:16" x14ac:dyDescent="0.3">
      <c r="A1409" s="47"/>
      <c r="B1409" s="24"/>
      <c r="C1409" s="24"/>
      <c r="D1409" s="26"/>
      <c r="E1409" s="29"/>
      <c r="F1409" s="29"/>
      <c r="G1409" s="29"/>
      <c r="H1409" s="28">
        <f t="shared" si="25"/>
        <v>0</v>
      </c>
      <c r="I1409" s="28"/>
      <c r="J1409" s="28"/>
      <c r="K1409" s="29"/>
      <c r="L1409" s="29"/>
      <c r="M1409" s="29"/>
      <c r="N1409" s="29"/>
      <c r="O1409" s="49"/>
      <c r="P1409" s="76"/>
    </row>
    <row r="1410" spans="1:16" x14ac:dyDescent="0.3">
      <c r="A1410" s="47"/>
      <c r="B1410" s="24"/>
      <c r="C1410" s="24"/>
      <c r="D1410" s="26"/>
      <c r="E1410" s="29"/>
      <c r="F1410" s="29"/>
      <c r="G1410" s="29"/>
      <c r="H1410" s="28">
        <f t="shared" si="25"/>
        <v>0</v>
      </c>
      <c r="I1410" s="28"/>
      <c r="J1410" s="28"/>
      <c r="K1410" s="29"/>
      <c r="L1410" s="29"/>
      <c r="M1410" s="29"/>
      <c r="N1410" s="29"/>
      <c r="O1410" s="49"/>
      <c r="P1410" s="76"/>
    </row>
    <row r="1411" spans="1:16" x14ac:dyDescent="0.3">
      <c r="A1411" s="47"/>
      <c r="B1411" s="24"/>
      <c r="C1411" s="24"/>
      <c r="D1411" s="26"/>
      <c r="E1411" s="29"/>
      <c r="F1411" s="29"/>
      <c r="G1411" s="29"/>
      <c r="H1411" s="28">
        <f t="shared" si="25"/>
        <v>0</v>
      </c>
      <c r="I1411" s="28"/>
      <c r="J1411" s="28"/>
      <c r="K1411" s="29"/>
      <c r="L1411" s="29"/>
      <c r="M1411" s="29"/>
      <c r="N1411" s="29"/>
      <c r="O1411" s="49"/>
      <c r="P1411" s="76"/>
    </row>
    <row r="1412" spans="1:16" x14ac:dyDescent="0.3">
      <c r="A1412" s="47"/>
      <c r="B1412" s="24"/>
      <c r="C1412" s="24"/>
      <c r="D1412" s="26"/>
      <c r="E1412" s="29"/>
      <c r="F1412" s="29"/>
      <c r="G1412" s="29"/>
      <c r="H1412" s="28">
        <f t="shared" si="25"/>
        <v>0</v>
      </c>
      <c r="I1412" s="28"/>
      <c r="J1412" s="28"/>
      <c r="K1412" s="29"/>
      <c r="L1412" s="29"/>
      <c r="M1412" s="29"/>
      <c r="N1412" s="29"/>
      <c r="O1412" s="49"/>
      <c r="P1412" s="76"/>
    </row>
    <row r="1413" spans="1:16" x14ac:dyDescent="0.3">
      <c r="A1413" s="47"/>
      <c r="B1413" s="24"/>
      <c r="C1413" s="24"/>
      <c r="D1413" s="26"/>
      <c r="E1413" s="29"/>
      <c r="F1413" s="29"/>
      <c r="G1413" s="29"/>
      <c r="H1413" s="28">
        <f t="shared" si="25"/>
        <v>0</v>
      </c>
      <c r="I1413" s="28"/>
      <c r="J1413" s="28"/>
      <c r="K1413" s="29"/>
      <c r="L1413" s="29"/>
      <c r="M1413" s="29"/>
      <c r="N1413" s="29"/>
      <c r="O1413" s="49"/>
      <c r="P1413" s="76"/>
    </row>
    <row r="1414" spans="1:16" x14ac:dyDescent="0.3">
      <c r="A1414" s="47"/>
      <c r="B1414" s="24"/>
      <c r="C1414" s="24"/>
      <c r="D1414" s="26"/>
      <c r="E1414" s="29"/>
      <c r="F1414" s="29"/>
      <c r="G1414" s="29"/>
      <c r="H1414" s="28">
        <f t="shared" ref="H1414:H1465" si="26">G1414/3.785</f>
        <v>0</v>
      </c>
      <c r="I1414" s="28"/>
      <c r="J1414" s="28"/>
      <c r="K1414" s="29"/>
      <c r="L1414" s="29"/>
      <c r="M1414" s="29"/>
      <c r="N1414" s="29"/>
      <c r="O1414" s="49"/>
      <c r="P1414" s="76"/>
    </row>
    <row r="1415" spans="1:16" x14ac:dyDescent="0.3">
      <c r="A1415" s="47"/>
      <c r="B1415" s="24"/>
      <c r="C1415" s="24"/>
      <c r="D1415" s="26"/>
      <c r="E1415" s="29"/>
      <c r="F1415" s="29"/>
      <c r="G1415" s="29"/>
      <c r="H1415" s="28">
        <f t="shared" si="26"/>
        <v>0</v>
      </c>
      <c r="I1415" s="28"/>
      <c r="J1415" s="28"/>
      <c r="K1415" s="29"/>
      <c r="L1415" s="29"/>
      <c r="M1415" s="29"/>
      <c r="N1415" s="29"/>
      <c r="O1415" s="49"/>
      <c r="P1415" s="76"/>
    </row>
    <row r="1416" spans="1:16" x14ac:dyDescent="0.3">
      <c r="A1416" s="47"/>
      <c r="B1416" s="24"/>
      <c r="C1416" s="24"/>
      <c r="D1416" s="26"/>
      <c r="E1416" s="29"/>
      <c r="F1416" s="29"/>
      <c r="G1416" s="29"/>
      <c r="H1416" s="28">
        <f t="shared" si="26"/>
        <v>0</v>
      </c>
      <c r="I1416" s="28"/>
      <c r="J1416" s="28"/>
      <c r="K1416" s="29"/>
      <c r="L1416" s="29"/>
      <c r="M1416" s="29"/>
      <c r="N1416" s="29"/>
      <c r="O1416" s="49"/>
      <c r="P1416" s="76"/>
    </row>
    <row r="1417" spans="1:16" x14ac:dyDescent="0.3">
      <c r="A1417" s="47"/>
      <c r="B1417" s="24"/>
      <c r="C1417" s="24"/>
      <c r="D1417" s="26"/>
      <c r="E1417" s="29"/>
      <c r="F1417" s="29"/>
      <c r="G1417" s="29"/>
      <c r="H1417" s="28">
        <f t="shared" si="26"/>
        <v>0</v>
      </c>
      <c r="I1417" s="28"/>
      <c r="J1417" s="28"/>
      <c r="K1417" s="29"/>
      <c r="L1417" s="29"/>
      <c r="M1417" s="29"/>
      <c r="N1417" s="29"/>
      <c r="O1417" s="49"/>
      <c r="P1417" s="76"/>
    </row>
    <row r="1418" spans="1:16" x14ac:dyDescent="0.3">
      <c r="A1418" s="47"/>
      <c r="B1418" s="24"/>
      <c r="C1418" s="24"/>
      <c r="D1418" s="26"/>
      <c r="E1418" s="29"/>
      <c r="F1418" s="29"/>
      <c r="G1418" s="29"/>
      <c r="H1418" s="28">
        <f t="shared" si="26"/>
        <v>0</v>
      </c>
      <c r="I1418" s="28"/>
      <c r="J1418" s="28"/>
      <c r="K1418" s="29"/>
      <c r="L1418" s="29"/>
      <c r="M1418" s="29"/>
      <c r="N1418" s="29"/>
      <c r="O1418" s="49"/>
      <c r="P1418" s="76"/>
    </row>
    <row r="1419" spans="1:16" x14ac:dyDescent="0.3">
      <c r="A1419" s="47"/>
      <c r="B1419" s="24"/>
      <c r="C1419" s="24"/>
      <c r="D1419" s="26"/>
      <c r="E1419" s="29"/>
      <c r="F1419" s="29"/>
      <c r="G1419" s="29"/>
      <c r="H1419" s="28">
        <f t="shared" si="26"/>
        <v>0</v>
      </c>
      <c r="I1419" s="28"/>
      <c r="J1419" s="28"/>
      <c r="K1419" s="29"/>
      <c r="L1419" s="29"/>
      <c r="M1419" s="29"/>
      <c r="N1419" s="29"/>
      <c r="O1419" s="49"/>
      <c r="P1419" s="76"/>
    </row>
    <row r="1420" spans="1:16" x14ac:dyDescent="0.3">
      <c r="A1420" s="47"/>
      <c r="B1420" s="24"/>
      <c r="C1420" s="24"/>
      <c r="D1420" s="26"/>
      <c r="E1420" s="29"/>
      <c r="F1420" s="29"/>
      <c r="G1420" s="29"/>
      <c r="H1420" s="28">
        <f t="shared" si="26"/>
        <v>0</v>
      </c>
      <c r="I1420" s="28"/>
      <c r="J1420" s="28"/>
      <c r="K1420" s="29"/>
      <c r="L1420" s="29"/>
      <c r="M1420" s="29"/>
      <c r="N1420" s="29"/>
      <c r="O1420" s="49"/>
      <c r="P1420" s="76"/>
    </row>
    <row r="1421" spans="1:16" x14ac:dyDescent="0.3">
      <c r="A1421" s="47"/>
      <c r="B1421" s="24"/>
      <c r="C1421" s="24"/>
      <c r="D1421" s="26"/>
      <c r="E1421" s="29"/>
      <c r="F1421" s="29"/>
      <c r="G1421" s="29"/>
      <c r="H1421" s="28">
        <f t="shared" si="26"/>
        <v>0</v>
      </c>
      <c r="I1421" s="28"/>
      <c r="J1421" s="28"/>
      <c r="K1421" s="29"/>
      <c r="L1421" s="29"/>
      <c r="M1421" s="29"/>
      <c r="N1421" s="29"/>
      <c r="O1421" s="49"/>
      <c r="P1421" s="76"/>
    </row>
    <row r="1422" spans="1:16" x14ac:dyDescent="0.3">
      <c r="A1422" s="47"/>
      <c r="B1422" s="24"/>
      <c r="C1422" s="24"/>
      <c r="D1422" s="26"/>
      <c r="E1422" s="29"/>
      <c r="F1422" s="29"/>
      <c r="G1422" s="29"/>
      <c r="H1422" s="28">
        <f t="shared" si="26"/>
        <v>0</v>
      </c>
      <c r="I1422" s="28"/>
      <c r="J1422" s="28"/>
      <c r="K1422" s="29"/>
      <c r="L1422" s="29"/>
      <c r="M1422" s="29"/>
      <c r="N1422" s="29"/>
      <c r="O1422" s="49"/>
      <c r="P1422" s="76"/>
    </row>
    <row r="1423" spans="1:16" x14ac:dyDescent="0.3">
      <c r="A1423" s="47"/>
      <c r="B1423" s="24"/>
      <c r="C1423" s="24"/>
      <c r="D1423" s="26"/>
      <c r="E1423" s="29"/>
      <c r="F1423" s="29"/>
      <c r="G1423" s="29"/>
      <c r="H1423" s="28">
        <f t="shared" si="26"/>
        <v>0</v>
      </c>
      <c r="I1423" s="28"/>
      <c r="J1423" s="28"/>
      <c r="K1423" s="29"/>
      <c r="L1423" s="29"/>
      <c r="M1423" s="29"/>
      <c r="N1423" s="29"/>
      <c r="O1423" s="49"/>
      <c r="P1423" s="76"/>
    </row>
    <row r="1424" spans="1:16" x14ac:dyDescent="0.3">
      <c r="A1424" s="47"/>
      <c r="B1424" s="24"/>
      <c r="C1424" s="24"/>
      <c r="D1424" s="26"/>
      <c r="E1424" s="29"/>
      <c r="F1424" s="29"/>
      <c r="G1424" s="29"/>
      <c r="H1424" s="28">
        <f t="shared" si="26"/>
        <v>0</v>
      </c>
      <c r="I1424" s="28"/>
      <c r="J1424" s="28"/>
      <c r="K1424" s="29"/>
      <c r="L1424" s="29"/>
      <c r="M1424" s="29"/>
      <c r="N1424" s="29"/>
      <c r="O1424" s="49"/>
      <c r="P1424" s="76"/>
    </row>
    <row r="1425" spans="1:16" x14ac:dyDescent="0.3">
      <c r="A1425" s="47"/>
      <c r="B1425" s="24"/>
      <c r="C1425" s="24"/>
      <c r="D1425" s="26"/>
      <c r="E1425" s="29"/>
      <c r="F1425" s="29"/>
      <c r="G1425" s="29"/>
      <c r="H1425" s="28">
        <f t="shared" si="26"/>
        <v>0</v>
      </c>
      <c r="I1425" s="28"/>
      <c r="J1425" s="28"/>
      <c r="K1425" s="29"/>
      <c r="L1425" s="29"/>
      <c r="M1425" s="29"/>
      <c r="N1425" s="29"/>
      <c r="O1425" s="49"/>
      <c r="P1425" s="76"/>
    </row>
    <row r="1426" spans="1:16" x14ac:dyDescent="0.3">
      <c r="A1426" s="47"/>
      <c r="B1426" s="24"/>
      <c r="C1426" s="24"/>
      <c r="D1426" s="26"/>
      <c r="E1426" s="29"/>
      <c r="F1426" s="29"/>
      <c r="G1426" s="29"/>
      <c r="H1426" s="28">
        <f t="shared" si="26"/>
        <v>0</v>
      </c>
      <c r="I1426" s="28"/>
      <c r="J1426" s="28"/>
      <c r="K1426" s="29"/>
      <c r="L1426" s="29"/>
      <c r="M1426" s="29"/>
      <c r="N1426" s="29"/>
      <c r="O1426" s="49"/>
      <c r="P1426" s="76"/>
    </row>
    <row r="1427" spans="1:16" x14ac:dyDescent="0.3">
      <c r="A1427" s="47"/>
      <c r="B1427" s="24"/>
      <c r="C1427" s="24"/>
      <c r="D1427" s="26"/>
      <c r="E1427" s="29"/>
      <c r="F1427" s="29"/>
      <c r="G1427" s="29"/>
      <c r="H1427" s="28">
        <f t="shared" si="26"/>
        <v>0</v>
      </c>
      <c r="I1427" s="28"/>
      <c r="J1427" s="28"/>
      <c r="K1427" s="29"/>
      <c r="L1427" s="29"/>
      <c r="M1427" s="29"/>
      <c r="N1427" s="29"/>
      <c r="O1427" s="49"/>
      <c r="P1427" s="76"/>
    </row>
    <row r="1428" spans="1:16" x14ac:dyDescent="0.3">
      <c r="A1428" s="47"/>
      <c r="B1428" s="24"/>
      <c r="C1428" s="24"/>
      <c r="D1428" s="26"/>
      <c r="E1428" s="29"/>
      <c r="F1428" s="29"/>
      <c r="G1428" s="29"/>
      <c r="H1428" s="28">
        <f t="shared" si="26"/>
        <v>0</v>
      </c>
      <c r="I1428" s="28"/>
      <c r="J1428" s="28"/>
      <c r="K1428" s="29"/>
      <c r="L1428" s="29"/>
      <c r="M1428" s="29"/>
      <c r="N1428" s="29"/>
      <c r="O1428" s="49"/>
      <c r="P1428" s="76"/>
    </row>
    <row r="1429" spans="1:16" x14ac:dyDescent="0.3">
      <c r="A1429" s="47"/>
      <c r="B1429" s="24"/>
      <c r="C1429" s="24"/>
      <c r="D1429" s="26"/>
      <c r="E1429" s="29"/>
      <c r="F1429" s="29"/>
      <c r="G1429" s="29"/>
      <c r="H1429" s="28">
        <f t="shared" si="26"/>
        <v>0</v>
      </c>
      <c r="I1429" s="28"/>
      <c r="J1429" s="28"/>
      <c r="K1429" s="29"/>
      <c r="L1429" s="29"/>
      <c r="M1429" s="29"/>
      <c r="N1429" s="29"/>
      <c r="O1429" s="49"/>
      <c r="P1429" s="76"/>
    </row>
    <row r="1430" spans="1:16" x14ac:dyDescent="0.3">
      <c r="A1430" s="47"/>
      <c r="B1430" s="24"/>
      <c r="C1430" s="24"/>
      <c r="D1430" s="26"/>
      <c r="E1430" s="29"/>
      <c r="F1430" s="29"/>
      <c r="G1430" s="29"/>
      <c r="H1430" s="28">
        <f t="shared" si="26"/>
        <v>0</v>
      </c>
      <c r="I1430" s="28"/>
      <c r="J1430" s="28"/>
      <c r="K1430" s="29"/>
      <c r="L1430" s="29"/>
      <c r="M1430" s="29"/>
      <c r="N1430" s="29"/>
      <c r="O1430" s="49"/>
      <c r="P1430" s="76"/>
    </row>
    <row r="1431" spans="1:16" x14ac:dyDescent="0.3">
      <c r="A1431" s="47"/>
      <c r="B1431" s="24"/>
      <c r="C1431" s="24"/>
      <c r="D1431" s="26"/>
      <c r="E1431" s="29"/>
      <c r="F1431" s="29"/>
      <c r="G1431" s="29"/>
      <c r="H1431" s="28">
        <f t="shared" si="26"/>
        <v>0</v>
      </c>
      <c r="I1431" s="28"/>
      <c r="J1431" s="28"/>
      <c r="K1431" s="29"/>
      <c r="L1431" s="29"/>
      <c r="M1431" s="29"/>
      <c r="N1431" s="29"/>
      <c r="O1431" s="49"/>
      <c r="P1431" s="76"/>
    </row>
    <row r="1432" spans="1:16" x14ac:dyDescent="0.3">
      <c r="A1432" s="47"/>
      <c r="B1432" s="24"/>
      <c r="C1432" s="24"/>
      <c r="D1432" s="26"/>
      <c r="E1432" s="29"/>
      <c r="F1432" s="29"/>
      <c r="G1432" s="29"/>
      <c r="H1432" s="28">
        <f t="shared" si="26"/>
        <v>0</v>
      </c>
      <c r="I1432" s="28"/>
      <c r="J1432" s="28"/>
      <c r="K1432" s="29"/>
      <c r="L1432" s="29"/>
      <c r="M1432" s="29"/>
      <c r="N1432" s="29"/>
      <c r="O1432" s="49"/>
      <c r="P1432" s="76"/>
    </row>
    <row r="1433" spans="1:16" x14ac:dyDescent="0.3">
      <c r="A1433" s="47"/>
      <c r="B1433" s="24"/>
      <c r="C1433" s="24"/>
      <c r="D1433" s="26"/>
      <c r="E1433" s="29"/>
      <c r="F1433" s="29"/>
      <c r="G1433" s="29"/>
      <c r="H1433" s="28">
        <f t="shared" si="26"/>
        <v>0</v>
      </c>
      <c r="I1433" s="28"/>
      <c r="J1433" s="28"/>
      <c r="K1433" s="29"/>
      <c r="L1433" s="29"/>
      <c r="M1433" s="29"/>
      <c r="N1433" s="29"/>
      <c r="O1433" s="49"/>
      <c r="P1433" s="76"/>
    </row>
    <row r="1434" spans="1:16" x14ac:dyDescent="0.3">
      <c r="A1434" s="47"/>
      <c r="B1434" s="24"/>
      <c r="C1434" s="24"/>
      <c r="D1434" s="26"/>
      <c r="E1434" s="29"/>
      <c r="F1434" s="29"/>
      <c r="G1434" s="29"/>
      <c r="H1434" s="28">
        <f t="shared" si="26"/>
        <v>0</v>
      </c>
      <c r="I1434" s="28"/>
      <c r="J1434" s="28"/>
      <c r="K1434" s="29"/>
      <c r="L1434" s="29"/>
      <c r="M1434" s="29"/>
      <c r="N1434" s="29"/>
      <c r="O1434" s="49"/>
      <c r="P1434" s="76"/>
    </row>
    <row r="1435" spans="1:16" x14ac:dyDescent="0.3">
      <c r="A1435" s="47"/>
      <c r="B1435" s="24"/>
      <c r="C1435" s="24"/>
      <c r="D1435" s="26"/>
      <c r="E1435" s="29"/>
      <c r="F1435" s="29"/>
      <c r="G1435" s="29"/>
      <c r="H1435" s="28">
        <f t="shared" si="26"/>
        <v>0</v>
      </c>
      <c r="I1435" s="28"/>
      <c r="J1435" s="28"/>
      <c r="K1435" s="29"/>
      <c r="L1435" s="29"/>
      <c r="M1435" s="29"/>
      <c r="N1435" s="29"/>
      <c r="O1435" s="49"/>
      <c r="P1435" s="76"/>
    </row>
    <row r="1436" spans="1:16" x14ac:dyDescent="0.3">
      <c r="A1436" s="47"/>
      <c r="B1436" s="24"/>
      <c r="C1436" s="24"/>
      <c r="D1436" s="26"/>
      <c r="E1436" s="29"/>
      <c r="F1436" s="29"/>
      <c r="G1436" s="29"/>
      <c r="H1436" s="28">
        <f t="shared" si="26"/>
        <v>0</v>
      </c>
      <c r="I1436" s="28"/>
      <c r="J1436" s="28"/>
      <c r="K1436" s="29"/>
      <c r="L1436" s="29"/>
      <c r="M1436" s="29"/>
      <c r="N1436" s="29"/>
      <c r="O1436" s="49"/>
      <c r="P1436" s="76"/>
    </row>
    <row r="1437" spans="1:16" x14ac:dyDescent="0.3">
      <c r="A1437" s="47"/>
      <c r="B1437" s="24"/>
      <c r="C1437" s="24"/>
      <c r="D1437" s="26"/>
      <c r="E1437" s="29"/>
      <c r="F1437" s="29"/>
      <c r="G1437" s="29"/>
      <c r="H1437" s="28">
        <f t="shared" si="26"/>
        <v>0</v>
      </c>
      <c r="I1437" s="28"/>
      <c r="J1437" s="28"/>
      <c r="K1437" s="29"/>
      <c r="L1437" s="29"/>
      <c r="M1437" s="29"/>
      <c r="N1437" s="29"/>
      <c r="O1437" s="49"/>
      <c r="P1437" s="76"/>
    </row>
    <row r="1438" spans="1:16" x14ac:dyDescent="0.3">
      <c r="A1438" s="47"/>
      <c r="B1438" s="24"/>
      <c r="C1438" s="24"/>
      <c r="D1438" s="26"/>
      <c r="E1438" s="29"/>
      <c r="F1438" s="29"/>
      <c r="G1438" s="29"/>
      <c r="H1438" s="28">
        <f t="shared" si="26"/>
        <v>0</v>
      </c>
      <c r="I1438" s="28"/>
      <c r="J1438" s="28"/>
      <c r="K1438" s="29"/>
      <c r="L1438" s="29"/>
      <c r="M1438" s="29"/>
      <c r="N1438" s="29"/>
      <c r="O1438" s="49"/>
      <c r="P1438" s="76"/>
    </row>
    <row r="1439" spans="1:16" x14ac:dyDescent="0.3">
      <c r="A1439" s="47"/>
      <c r="B1439" s="24"/>
      <c r="C1439" s="24"/>
      <c r="D1439" s="26"/>
      <c r="E1439" s="29"/>
      <c r="F1439" s="29"/>
      <c r="G1439" s="29"/>
      <c r="H1439" s="28">
        <f t="shared" si="26"/>
        <v>0</v>
      </c>
      <c r="I1439" s="28"/>
      <c r="J1439" s="28"/>
      <c r="K1439" s="29"/>
      <c r="L1439" s="29"/>
      <c r="M1439" s="29"/>
      <c r="N1439" s="29"/>
      <c r="O1439" s="49"/>
      <c r="P1439" s="76"/>
    </row>
    <row r="1440" spans="1:16" x14ac:dyDescent="0.3">
      <c r="A1440" s="47"/>
      <c r="B1440" s="24"/>
      <c r="C1440" s="24"/>
      <c r="D1440" s="26"/>
      <c r="E1440" s="29"/>
      <c r="F1440" s="29"/>
      <c r="G1440" s="29"/>
      <c r="H1440" s="28">
        <f t="shared" si="26"/>
        <v>0</v>
      </c>
      <c r="I1440" s="28"/>
      <c r="J1440" s="28"/>
      <c r="K1440" s="29"/>
      <c r="L1440" s="29"/>
      <c r="M1440" s="29"/>
      <c r="N1440" s="29"/>
      <c r="O1440" s="49"/>
      <c r="P1440" s="76"/>
    </row>
    <row r="1441" spans="1:16" x14ac:dyDescent="0.3">
      <c r="A1441" s="47"/>
      <c r="B1441" s="24"/>
      <c r="C1441" s="24"/>
      <c r="D1441" s="26"/>
      <c r="E1441" s="29"/>
      <c r="F1441" s="29"/>
      <c r="G1441" s="29"/>
      <c r="H1441" s="28">
        <f t="shared" si="26"/>
        <v>0</v>
      </c>
      <c r="I1441" s="28"/>
      <c r="J1441" s="28"/>
      <c r="K1441" s="29"/>
      <c r="L1441" s="29"/>
      <c r="M1441" s="29"/>
      <c r="N1441" s="29"/>
      <c r="O1441" s="49"/>
      <c r="P1441" s="76"/>
    </row>
    <row r="1442" spans="1:16" x14ac:dyDescent="0.3">
      <c r="A1442" s="47"/>
      <c r="B1442" s="24"/>
      <c r="C1442" s="24"/>
      <c r="D1442" s="26"/>
      <c r="E1442" s="29"/>
      <c r="F1442" s="29"/>
      <c r="G1442" s="29"/>
      <c r="H1442" s="28">
        <f t="shared" si="26"/>
        <v>0</v>
      </c>
      <c r="I1442" s="28"/>
      <c r="J1442" s="28"/>
      <c r="K1442" s="29"/>
      <c r="L1442" s="29"/>
      <c r="M1442" s="29"/>
      <c r="N1442" s="29"/>
      <c r="O1442" s="49"/>
      <c r="P1442" s="76"/>
    </row>
    <row r="1443" spans="1:16" x14ac:dyDescent="0.3">
      <c r="A1443" s="47"/>
      <c r="B1443" s="24"/>
      <c r="C1443" s="24"/>
      <c r="D1443" s="26"/>
      <c r="E1443" s="29"/>
      <c r="F1443" s="29"/>
      <c r="G1443" s="29"/>
      <c r="H1443" s="28">
        <f t="shared" si="26"/>
        <v>0</v>
      </c>
      <c r="I1443" s="28"/>
      <c r="J1443" s="28"/>
      <c r="K1443" s="29"/>
      <c r="L1443" s="29"/>
      <c r="M1443" s="29"/>
      <c r="N1443" s="29"/>
      <c r="O1443" s="49"/>
      <c r="P1443" s="76"/>
    </row>
    <row r="1444" spans="1:16" x14ac:dyDescent="0.3">
      <c r="A1444" s="47"/>
      <c r="B1444" s="24"/>
      <c r="C1444" s="24"/>
      <c r="D1444" s="26"/>
      <c r="E1444" s="29"/>
      <c r="F1444" s="29"/>
      <c r="G1444" s="29"/>
      <c r="H1444" s="28">
        <f t="shared" si="26"/>
        <v>0</v>
      </c>
      <c r="I1444" s="28"/>
      <c r="J1444" s="28"/>
      <c r="K1444" s="29"/>
      <c r="L1444" s="29"/>
      <c r="M1444" s="29"/>
      <c r="N1444" s="29"/>
      <c r="O1444" s="49"/>
      <c r="P1444" s="76"/>
    </row>
    <row r="1445" spans="1:16" x14ac:dyDescent="0.3">
      <c r="A1445" s="47"/>
      <c r="B1445" s="24"/>
      <c r="C1445" s="24"/>
      <c r="D1445" s="26"/>
      <c r="E1445" s="29"/>
      <c r="F1445" s="29"/>
      <c r="G1445" s="29"/>
      <c r="H1445" s="28">
        <f t="shared" si="26"/>
        <v>0</v>
      </c>
      <c r="I1445" s="28"/>
      <c r="J1445" s="28"/>
      <c r="K1445" s="29"/>
      <c r="L1445" s="29"/>
      <c r="M1445" s="29"/>
      <c r="N1445" s="29"/>
      <c r="O1445" s="49"/>
      <c r="P1445" s="76"/>
    </row>
    <row r="1446" spans="1:16" x14ac:dyDescent="0.3">
      <c r="A1446" s="47"/>
      <c r="B1446" s="24"/>
      <c r="C1446" s="24"/>
      <c r="D1446" s="26"/>
      <c r="E1446" s="29"/>
      <c r="F1446" s="29"/>
      <c r="G1446" s="29"/>
      <c r="H1446" s="28">
        <f t="shared" si="26"/>
        <v>0</v>
      </c>
      <c r="I1446" s="28"/>
      <c r="J1446" s="28"/>
      <c r="K1446" s="29"/>
      <c r="L1446" s="29"/>
      <c r="M1446" s="29"/>
      <c r="N1446" s="29"/>
      <c r="O1446" s="49"/>
      <c r="P1446" s="76"/>
    </row>
    <row r="1447" spans="1:16" x14ac:dyDescent="0.3">
      <c r="A1447" s="47"/>
      <c r="B1447" s="24"/>
      <c r="C1447" s="24"/>
      <c r="D1447" s="26"/>
      <c r="E1447" s="29"/>
      <c r="F1447" s="29"/>
      <c r="G1447" s="29"/>
      <c r="H1447" s="28">
        <f t="shared" si="26"/>
        <v>0</v>
      </c>
      <c r="I1447" s="28"/>
      <c r="J1447" s="28"/>
      <c r="K1447" s="29"/>
      <c r="L1447" s="29"/>
      <c r="M1447" s="29"/>
      <c r="N1447" s="29"/>
      <c r="O1447" s="49"/>
      <c r="P1447" s="76"/>
    </row>
    <row r="1448" spans="1:16" x14ac:dyDescent="0.3">
      <c r="A1448" s="47"/>
      <c r="B1448" s="24"/>
      <c r="C1448" s="24"/>
      <c r="D1448" s="26"/>
      <c r="E1448" s="29"/>
      <c r="F1448" s="29"/>
      <c r="G1448" s="29"/>
      <c r="H1448" s="28">
        <f t="shared" si="26"/>
        <v>0</v>
      </c>
      <c r="I1448" s="28"/>
      <c r="J1448" s="28"/>
      <c r="K1448" s="29"/>
      <c r="L1448" s="29"/>
      <c r="M1448" s="29"/>
      <c r="N1448" s="29"/>
      <c r="O1448" s="49"/>
      <c r="P1448" s="76"/>
    </row>
    <row r="1449" spans="1:16" x14ac:dyDescent="0.3">
      <c r="A1449" s="47"/>
      <c r="B1449" s="24"/>
      <c r="C1449" s="24"/>
      <c r="D1449" s="26"/>
      <c r="E1449" s="29"/>
      <c r="F1449" s="29"/>
      <c r="G1449" s="29"/>
      <c r="H1449" s="28">
        <f t="shared" si="26"/>
        <v>0</v>
      </c>
      <c r="I1449" s="28"/>
      <c r="J1449" s="28"/>
      <c r="K1449" s="29"/>
      <c r="L1449" s="29"/>
      <c r="M1449" s="29"/>
      <c r="N1449" s="29"/>
      <c r="O1449" s="49"/>
      <c r="P1449" s="76"/>
    </row>
    <row r="1450" spans="1:16" x14ac:dyDescent="0.3">
      <c r="A1450" s="47"/>
      <c r="B1450" s="24"/>
      <c r="C1450" s="24"/>
      <c r="D1450" s="26"/>
      <c r="E1450" s="29"/>
      <c r="F1450" s="29"/>
      <c r="G1450" s="29"/>
      <c r="H1450" s="28">
        <f t="shared" si="26"/>
        <v>0</v>
      </c>
      <c r="I1450" s="28"/>
      <c r="J1450" s="28"/>
      <c r="K1450" s="29"/>
      <c r="L1450" s="29"/>
      <c r="M1450" s="29"/>
      <c r="N1450" s="29"/>
      <c r="O1450" s="49"/>
      <c r="P1450" s="76"/>
    </row>
    <row r="1451" spans="1:16" x14ac:dyDescent="0.3">
      <c r="A1451" s="47"/>
      <c r="B1451" s="24"/>
      <c r="C1451" s="24"/>
      <c r="D1451" s="26"/>
      <c r="E1451" s="29"/>
      <c r="F1451" s="29"/>
      <c r="G1451" s="29"/>
      <c r="H1451" s="28">
        <f t="shared" si="26"/>
        <v>0</v>
      </c>
      <c r="I1451" s="28"/>
      <c r="J1451" s="28"/>
      <c r="K1451" s="29"/>
      <c r="L1451" s="29"/>
      <c r="M1451" s="29"/>
      <c r="N1451" s="29"/>
      <c r="O1451" s="49"/>
      <c r="P1451" s="76"/>
    </row>
    <row r="1452" spans="1:16" x14ac:dyDescent="0.3">
      <c r="A1452" s="47"/>
      <c r="B1452" s="24"/>
      <c r="C1452" s="24"/>
      <c r="D1452" s="26"/>
      <c r="E1452" s="29"/>
      <c r="F1452" s="29"/>
      <c r="G1452" s="29"/>
      <c r="H1452" s="28">
        <f t="shared" si="26"/>
        <v>0</v>
      </c>
      <c r="I1452" s="28"/>
      <c r="J1452" s="28"/>
      <c r="K1452" s="29"/>
      <c r="L1452" s="29"/>
      <c r="M1452" s="29"/>
      <c r="N1452" s="29"/>
      <c r="O1452" s="49"/>
      <c r="P1452" s="76"/>
    </row>
    <row r="1453" spans="1:16" x14ac:dyDescent="0.3">
      <c r="A1453" s="47"/>
      <c r="B1453" s="24"/>
      <c r="C1453" s="24"/>
      <c r="D1453" s="26"/>
      <c r="E1453" s="29"/>
      <c r="F1453" s="29"/>
      <c r="G1453" s="29"/>
      <c r="H1453" s="28">
        <f t="shared" si="26"/>
        <v>0</v>
      </c>
      <c r="I1453" s="28"/>
      <c r="J1453" s="28"/>
      <c r="K1453" s="29"/>
      <c r="L1453" s="29"/>
      <c r="M1453" s="29"/>
      <c r="N1453" s="29"/>
      <c r="O1453" s="49"/>
      <c r="P1453" s="76"/>
    </row>
    <row r="1454" spans="1:16" x14ac:dyDescent="0.3">
      <c r="A1454" s="47"/>
      <c r="B1454" s="24"/>
      <c r="C1454" s="24"/>
      <c r="D1454" s="26"/>
      <c r="E1454" s="29"/>
      <c r="F1454" s="29"/>
      <c r="G1454" s="29"/>
      <c r="H1454" s="28">
        <f t="shared" si="26"/>
        <v>0</v>
      </c>
      <c r="I1454" s="28"/>
      <c r="J1454" s="28"/>
      <c r="K1454" s="29"/>
      <c r="L1454" s="29"/>
      <c r="M1454" s="29"/>
      <c r="N1454" s="29"/>
      <c r="O1454" s="49"/>
      <c r="P1454" s="76"/>
    </row>
    <row r="1455" spans="1:16" x14ac:dyDescent="0.3">
      <c r="A1455" s="47"/>
      <c r="B1455" s="24"/>
      <c r="C1455" s="24"/>
      <c r="D1455" s="26"/>
      <c r="E1455" s="29"/>
      <c r="F1455" s="29"/>
      <c r="G1455" s="29"/>
      <c r="H1455" s="28">
        <f t="shared" si="26"/>
        <v>0</v>
      </c>
      <c r="I1455" s="28"/>
      <c r="J1455" s="28"/>
      <c r="K1455" s="29"/>
      <c r="L1455" s="29"/>
      <c r="M1455" s="29"/>
      <c r="N1455" s="29"/>
      <c r="O1455" s="49"/>
      <c r="P1455" s="76"/>
    </row>
    <row r="1456" spans="1:16" x14ac:dyDescent="0.3">
      <c r="A1456" s="47"/>
      <c r="B1456" s="24"/>
      <c r="C1456" s="24"/>
      <c r="D1456" s="26"/>
      <c r="E1456" s="29"/>
      <c r="F1456" s="29"/>
      <c r="G1456" s="29"/>
      <c r="H1456" s="28">
        <f t="shared" si="26"/>
        <v>0</v>
      </c>
      <c r="I1456" s="28"/>
      <c r="J1456" s="28"/>
      <c r="K1456" s="29"/>
      <c r="L1456" s="29"/>
      <c r="M1456" s="29"/>
      <c r="N1456" s="29"/>
      <c r="O1456" s="49"/>
      <c r="P1456" s="76"/>
    </row>
    <row r="1457" spans="1:16" x14ac:dyDescent="0.3">
      <c r="A1457" s="47"/>
      <c r="B1457" s="24"/>
      <c r="C1457" s="24"/>
      <c r="D1457" s="26"/>
      <c r="E1457" s="29"/>
      <c r="F1457" s="29"/>
      <c r="G1457" s="29"/>
      <c r="H1457" s="28">
        <f t="shared" si="26"/>
        <v>0</v>
      </c>
      <c r="I1457" s="28"/>
      <c r="J1457" s="28"/>
      <c r="K1457" s="29"/>
      <c r="L1457" s="29"/>
      <c r="M1457" s="29"/>
      <c r="N1457" s="29"/>
      <c r="O1457" s="49"/>
      <c r="P1457" s="76"/>
    </row>
    <row r="1458" spans="1:16" x14ac:dyDescent="0.3">
      <c r="A1458" s="47"/>
      <c r="B1458" s="24"/>
      <c r="C1458" s="24"/>
      <c r="D1458" s="26"/>
      <c r="E1458" s="29"/>
      <c r="F1458" s="29"/>
      <c r="G1458" s="29"/>
      <c r="H1458" s="28">
        <f t="shared" si="26"/>
        <v>0</v>
      </c>
      <c r="I1458" s="28"/>
      <c r="J1458" s="28"/>
      <c r="K1458" s="29"/>
      <c r="L1458" s="29"/>
      <c r="M1458" s="29"/>
      <c r="N1458" s="29"/>
      <c r="O1458" s="49"/>
      <c r="P1458" s="76"/>
    </row>
    <row r="1459" spans="1:16" x14ac:dyDescent="0.3">
      <c r="A1459" s="47"/>
      <c r="B1459" s="24"/>
      <c r="C1459" s="24"/>
      <c r="D1459" s="26"/>
      <c r="E1459" s="29"/>
      <c r="F1459" s="29"/>
      <c r="G1459" s="29"/>
      <c r="H1459" s="28">
        <f t="shared" si="26"/>
        <v>0</v>
      </c>
      <c r="I1459" s="28"/>
      <c r="J1459" s="28"/>
      <c r="K1459" s="29"/>
      <c r="L1459" s="29"/>
      <c r="M1459" s="29"/>
      <c r="N1459" s="29"/>
      <c r="O1459" s="49"/>
      <c r="P1459" s="76"/>
    </row>
    <row r="1460" spans="1:16" x14ac:dyDescent="0.3">
      <c r="A1460" s="47"/>
      <c r="B1460" s="24"/>
      <c r="C1460" s="24"/>
      <c r="D1460" s="26"/>
      <c r="E1460" s="29"/>
      <c r="F1460" s="29"/>
      <c r="G1460" s="29"/>
      <c r="H1460" s="28">
        <f t="shared" si="26"/>
        <v>0</v>
      </c>
      <c r="I1460" s="28"/>
      <c r="J1460" s="28"/>
      <c r="K1460" s="29"/>
      <c r="L1460" s="29"/>
      <c r="M1460" s="29"/>
      <c r="N1460" s="29"/>
      <c r="O1460" s="49"/>
      <c r="P1460" s="76"/>
    </row>
    <row r="1461" spans="1:16" x14ac:dyDescent="0.3">
      <c r="A1461" s="47"/>
      <c r="B1461" s="24"/>
      <c r="C1461" s="24"/>
      <c r="D1461" s="26"/>
      <c r="E1461" s="29"/>
      <c r="F1461" s="29"/>
      <c r="G1461" s="29"/>
      <c r="H1461" s="28">
        <f t="shared" si="26"/>
        <v>0</v>
      </c>
      <c r="I1461" s="28"/>
      <c r="J1461" s="28"/>
      <c r="K1461" s="29"/>
      <c r="L1461" s="29"/>
      <c r="M1461" s="29"/>
      <c r="N1461" s="29"/>
      <c r="O1461" s="49"/>
      <c r="P1461" s="76"/>
    </row>
    <row r="1462" spans="1:16" x14ac:dyDescent="0.3">
      <c r="A1462" s="47"/>
      <c r="B1462" s="24"/>
      <c r="C1462" s="24"/>
      <c r="D1462" s="26"/>
      <c r="E1462" s="29"/>
      <c r="F1462" s="29"/>
      <c r="G1462" s="29"/>
      <c r="H1462" s="28">
        <f t="shared" si="26"/>
        <v>0</v>
      </c>
      <c r="I1462" s="28"/>
      <c r="J1462" s="28"/>
      <c r="K1462" s="29"/>
      <c r="L1462" s="29"/>
      <c r="M1462" s="29"/>
      <c r="N1462" s="29"/>
      <c r="O1462" s="49"/>
      <c r="P1462" s="76"/>
    </row>
    <row r="1463" spans="1:16" x14ac:dyDescent="0.3">
      <c r="A1463" s="47"/>
      <c r="B1463" s="24"/>
      <c r="C1463" s="24"/>
      <c r="D1463" s="26"/>
      <c r="E1463" s="29"/>
      <c r="F1463" s="29"/>
      <c r="G1463" s="29"/>
      <c r="H1463" s="28">
        <f t="shared" si="26"/>
        <v>0</v>
      </c>
      <c r="I1463" s="28"/>
      <c r="J1463" s="28"/>
      <c r="K1463" s="29"/>
      <c r="L1463" s="29"/>
      <c r="M1463" s="29"/>
      <c r="N1463" s="29"/>
      <c r="O1463" s="49"/>
      <c r="P1463" s="76"/>
    </row>
    <row r="1464" spans="1:16" x14ac:dyDescent="0.3">
      <c r="A1464" s="47"/>
      <c r="B1464" s="24"/>
      <c r="C1464" s="24"/>
      <c r="D1464" s="26"/>
      <c r="E1464" s="29"/>
      <c r="F1464" s="29"/>
      <c r="G1464" s="29"/>
      <c r="H1464" s="28">
        <f t="shared" si="26"/>
        <v>0</v>
      </c>
      <c r="I1464" s="28"/>
      <c r="J1464" s="28"/>
      <c r="K1464" s="29"/>
      <c r="L1464" s="29"/>
      <c r="M1464" s="29"/>
      <c r="N1464" s="29"/>
      <c r="O1464" s="49"/>
      <c r="P1464" s="76"/>
    </row>
    <row r="1465" spans="1:16" x14ac:dyDescent="0.3">
      <c r="A1465" s="47"/>
      <c r="B1465" s="24"/>
      <c r="C1465" s="24"/>
      <c r="D1465" s="26"/>
      <c r="E1465" s="29"/>
      <c r="F1465" s="29"/>
      <c r="G1465" s="29"/>
      <c r="H1465" s="28">
        <f t="shared" si="26"/>
        <v>0</v>
      </c>
      <c r="I1465" s="28"/>
      <c r="J1465" s="28"/>
      <c r="K1465" s="29"/>
      <c r="L1465" s="29"/>
      <c r="M1465" s="29"/>
      <c r="N1465" s="29"/>
      <c r="O1465" s="49"/>
      <c r="P1465" s="76"/>
    </row>
  </sheetData>
  <mergeCells count="4">
    <mergeCell ref="C1:M1"/>
    <mergeCell ref="A1:B1"/>
    <mergeCell ref="N1:P1"/>
    <mergeCell ref="A2:P2"/>
  </mergeCells>
  <phoneticPr fontId="18" type="noConversion"/>
  <pageMargins left="0.7" right="0.7" top="0.75" bottom="0.75" header="0.3" footer="0.3"/>
  <pageSetup scale="3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2C5A723-AF3C-48D6-B41D-8BC47892E2BA}">
          <x14:formula1>
            <xm:f>LISTA.1!$A$2:$A$25</xm:f>
          </x14:formula1>
          <xm:sqref>C5:C12 C14:C24 C26:C55</xm:sqref>
        </x14:dataValidation>
        <x14:dataValidation type="list" allowBlank="1" showInputMessage="1" showErrorMessage="1" xr:uid="{080E31C2-25B8-4BC3-953B-AF4854218987}">
          <x14:formula1>
            <xm:f>LISTA.1!$A$2:$A$26</xm:f>
          </x14:formula1>
          <xm:sqref>C13 C25</xm:sqref>
        </x14:dataValidation>
        <x14:dataValidation type="list" allowBlank="1" showInputMessage="1" showErrorMessage="1" xr:uid="{EB25B9B1-43CE-4DEF-8841-4C62BD2C0473}">
          <x14:formula1>
            <xm:f>LISTA.1!$A$8:$A$27</xm:f>
          </x14:formula1>
          <xm:sqref>C56:C63</xm:sqref>
        </x14:dataValidation>
        <x14:dataValidation type="list" allowBlank="1" showInputMessage="1" showErrorMessage="1" xr:uid="{42287084-0B0F-4FE8-AD30-8C2685ED0098}">
          <x14:formula1>
            <xm:f>LISTA.3!$B$42:$B$45</xm:f>
          </x14:formula1>
          <xm:sqref>P5:P552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5545C-96F9-4019-82AB-70EDAEF61143}">
  <dimension ref="A1:M1478"/>
  <sheetViews>
    <sheetView view="pageBreakPreview" topLeftCell="C1" zoomScale="97" zoomScaleNormal="100" workbookViewId="0">
      <selection activeCell="H8" sqref="H8"/>
    </sheetView>
  </sheetViews>
  <sheetFormatPr baseColWidth="10" defaultRowHeight="14.4" x14ac:dyDescent="0.3"/>
  <cols>
    <col min="1" max="1" width="19.21875" style="2" customWidth="1"/>
    <col min="2" max="2" width="7.88671875" style="2" customWidth="1"/>
    <col min="3" max="3" width="38.33203125" style="2" customWidth="1"/>
    <col min="4" max="4" width="64.109375" style="2" hidden="1" customWidth="1"/>
    <col min="5" max="5" width="19.44140625" style="2" customWidth="1"/>
    <col min="6" max="6" width="22.33203125" style="10" customWidth="1"/>
    <col min="7" max="7" width="15.44140625" style="2" customWidth="1"/>
    <col min="8" max="8" width="16.44140625" style="2" customWidth="1"/>
    <col min="9" max="9" width="16.109375" style="2" customWidth="1"/>
    <col min="10" max="10" width="17.88671875" style="2" customWidth="1"/>
    <col min="11" max="11" width="20.5546875" style="2" customWidth="1"/>
    <col min="12" max="12" width="20.6640625" style="2" customWidth="1"/>
    <col min="13" max="13" width="18.109375" style="11" customWidth="1"/>
  </cols>
  <sheetData>
    <row r="1" spans="1:13" ht="62.4" customHeight="1" thickBot="1" x14ac:dyDescent="0.35">
      <c r="A1" s="1"/>
      <c r="B1" s="159" t="s">
        <v>0</v>
      </c>
      <c r="C1" s="160"/>
      <c r="D1" s="160"/>
      <c r="E1" s="160"/>
      <c r="F1" s="160"/>
      <c r="G1" s="160"/>
      <c r="H1" s="160"/>
      <c r="I1" s="160"/>
      <c r="J1" s="160"/>
      <c r="K1" s="161"/>
      <c r="L1" s="153" t="s">
        <v>89</v>
      </c>
      <c r="M1" s="154"/>
    </row>
    <row r="2" spans="1:13" ht="23.4" x14ac:dyDescent="0.3">
      <c r="A2" s="164" t="s">
        <v>90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6"/>
    </row>
    <row r="3" spans="1:13" ht="15" customHeight="1" x14ac:dyDescent="0.3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9"/>
    </row>
    <row r="4" spans="1:13" ht="27" customHeight="1" x14ac:dyDescent="0.3">
      <c r="A4" s="79" t="s">
        <v>2</v>
      </c>
      <c r="B4" s="80" t="s">
        <v>3</v>
      </c>
      <c r="C4" s="81" t="s">
        <v>141</v>
      </c>
      <c r="D4" s="81" t="s">
        <v>147</v>
      </c>
      <c r="E4" s="81" t="s">
        <v>5</v>
      </c>
      <c r="F4" s="82" t="s">
        <v>93</v>
      </c>
      <c r="G4" s="81" t="s">
        <v>6</v>
      </c>
      <c r="H4" s="81" t="s">
        <v>149</v>
      </c>
      <c r="I4" s="81" t="s">
        <v>168</v>
      </c>
      <c r="J4" s="81" t="s">
        <v>169</v>
      </c>
      <c r="K4" s="81" t="s">
        <v>91</v>
      </c>
      <c r="L4" s="81" t="s">
        <v>92</v>
      </c>
      <c r="M4" s="83" t="s">
        <v>17</v>
      </c>
    </row>
    <row r="5" spans="1:13" ht="27" customHeight="1" x14ac:dyDescent="0.3">
      <c r="A5" s="31"/>
      <c r="B5" s="32">
        <f>MONTH(A5)</f>
        <v>1</v>
      </c>
      <c r="C5" s="13"/>
      <c r="D5" s="13" t="str">
        <f>IFERROR(VLOOKUP(C5,LISTA.2!A$2:D$11,2,FALSE),"")</f>
        <v/>
      </c>
      <c r="E5" s="13" t="str">
        <f>IFERROR(VLOOKUP(C5,LISTA.2!A$2:D$11,3,FALSE),"")</f>
        <v/>
      </c>
      <c r="F5" s="13" t="str">
        <f>IFERROR(VLOOKUP(C5,LISTA.2!A$2:D$11,4,FALSE),"")</f>
        <v/>
      </c>
      <c r="G5" s="15"/>
      <c r="H5" s="15">
        <f t="shared" ref="H5:H43" si="0">G5/1000</f>
        <v>0</v>
      </c>
      <c r="I5" s="15"/>
      <c r="J5" s="15"/>
      <c r="K5" s="15"/>
      <c r="L5" s="15"/>
      <c r="M5" s="15"/>
    </row>
    <row r="6" spans="1:13" ht="27" customHeight="1" x14ac:dyDescent="0.3">
      <c r="A6" s="31"/>
      <c r="B6" s="32">
        <f>MONTH(A6)</f>
        <v>1</v>
      </c>
      <c r="C6" s="13"/>
      <c r="D6" s="13"/>
      <c r="E6" s="13" t="str">
        <f>IFERROR(VLOOKUP(C6,LISTA.2!A$2:D$11,3,FALSE),"")</f>
        <v/>
      </c>
      <c r="F6" s="13" t="str">
        <f>IFERROR(VLOOKUP(C6,LISTA.2!A$2:D$11,4,FALSE),"")</f>
        <v/>
      </c>
      <c r="G6" s="15"/>
      <c r="H6" s="15">
        <f t="shared" si="0"/>
        <v>0</v>
      </c>
      <c r="I6" s="15"/>
      <c r="J6" s="15"/>
      <c r="K6" s="15"/>
      <c r="L6" s="15"/>
      <c r="M6" s="15"/>
    </row>
    <row r="7" spans="1:13" ht="27" customHeight="1" x14ac:dyDescent="0.3">
      <c r="A7" s="31"/>
      <c r="B7" s="32">
        <f t="shared" ref="B7:B60" si="1">MONTH(A7)</f>
        <v>1</v>
      </c>
      <c r="C7" s="13"/>
      <c r="D7" s="13" t="str">
        <f>IFERROR(VLOOKUP(C7,LISTA.2!A$2:D$11,2,FALSE),"")</f>
        <v/>
      </c>
      <c r="E7" s="13" t="str">
        <f>IFERROR(VLOOKUP(C7,LISTA.2!A$2:D$11,3,FALSE),"")</f>
        <v/>
      </c>
      <c r="F7" s="13" t="str">
        <f>IFERROR(VLOOKUP(C7,LISTA.2!A$2:D$11,4,FALSE),"")</f>
        <v/>
      </c>
      <c r="G7" s="15"/>
      <c r="H7" s="15">
        <f t="shared" si="0"/>
        <v>0</v>
      </c>
      <c r="I7" s="15"/>
      <c r="J7" s="15"/>
      <c r="K7" s="15"/>
      <c r="L7" s="15"/>
      <c r="M7" s="15"/>
    </row>
    <row r="8" spans="1:13" ht="27" customHeight="1" x14ac:dyDescent="0.3">
      <c r="A8" s="31"/>
      <c r="B8" s="32">
        <f t="shared" si="1"/>
        <v>1</v>
      </c>
      <c r="C8" s="13"/>
      <c r="D8" s="13" t="str">
        <f>IFERROR(VLOOKUP(C8,LISTA.2!A$2:D$11,2,FALSE),"")</f>
        <v/>
      </c>
      <c r="E8" s="13" t="str">
        <f>IFERROR(VLOOKUP(C8,LISTA.2!A$2:D$11,3,FALSE),"")</f>
        <v/>
      </c>
      <c r="F8" s="13" t="str">
        <f>IFERROR(VLOOKUP(C8,LISTA.2!A$2:D$11,4,FALSE),"")</f>
        <v/>
      </c>
      <c r="G8" s="15"/>
      <c r="H8" s="15">
        <f t="shared" si="0"/>
        <v>0</v>
      </c>
      <c r="I8" s="15"/>
      <c r="J8" s="15"/>
      <c r="K8" s="15"/>
      <c r="L8" s="15"/>
      <c r="M8" s="15"/>
    </row>
    <row r="9" spans="1:13" ht="27" customHeight="1" x14ac:dyDescent="0.3">
      <c r="A9" s="31"/>
      <c r="B9" s="32">
        <f t="shared" si="1"/>
        <v>1</v>
      </c>
      <c r="C9" s="13"/>
      <c r="D9" s="13"/>
      <c r="E9" s="13" t="str">
        <f>IFERROR(VLOOKUP(C9,LISTA.2!A$2:D$11,3,FALSE),"")</f>
        <v/>
      </c>
      <c r="F9" s="13" t="str">
        <f>IFERROR(VLOOKUP(C9,LISTA.2!A$2:D$11,4,FALSE),"")</f>
        <v/>
      </c>
      <c r="G9" s="15"/>
      <c r="H9" s="15">
        <f t="shared" si="0"/>
        <v>0</v>
      </c>
      <c r="I9" s="15"/>
      <c r="J9" s="15"/>
      <c r="K9" s="15"/>
      <c r="L9" s="15"/>
      <c r="M9" s="15"/>
    </row>
    <row r="10" spans="1:13" ht="27" customHeight="1" x14ac:dyDescent="0.3">
      <c r="A10" s="31"/>
      <c r="B10" s="32">
        <f t="shared" si="1"/>
        <v>1</v>
      </c>
      <c r="C10" s="13"/>
      <c r="D10" s="13" t="str">
        <f>IFERROR(VLOOKUP(C10,LISTA.2!A$2:D$11,2,FALSE),"")</f>
        <v/>
      </c>
      <c r="E10" s="13" t="str">
        <f>IFERROR(VLOOKUP(C10,LISTA.2!A$2:D$11,3,FALSE),"")</f>
        <v/>
      </c>
      <c r="F10" s="13" t="str">
        <f>IFERROR(VLOOKUP(C10,LISTA.2!A$2:D$11,4,FALSE),"")</f>
        <v/>
      </c>
      <c r="G10" s="15"/>
      <c r="H10" s="15">
        <f t="shared" si="0"/>
        <v>0</v>
      </c>
      <c r="I10" s="15"/>
      <c r="J10" s="15"/>
      <c r="K10" s="15"/>
      <c r="L10" s="15"/>
      <c r="M10" s="15"/>
    </row>
    <row r="11" spans="1:13" ht="27" customHeight="1" x14ac:dyDescent="0.3">
      <c r="A11" s="31"/>
      <c r="B11" s="32">
        <f t="shared" si="1"/>
        <v>1</v>
      </c>
      <c r="C11" s="13"/>
      <c r="D11" s="13" t="str">
        <f>IFERROR(VLOOKUP(C11,LISTA.2!A$2:D$11,2,FALSE),"")</f>
        <v/>
      </c>
      <c r="E11" s="13" t="str">
        <f>IFERROR(VLOOKUP(C11,LISTA.2!A$2:D$11,3,FALSE),"")</f>
        <v/>
      </c>
      <c r="F11" s="13" t="str">
        <f>IFERROR(VLOOKUP(C11,LISTA.2!A$2:D$11,4,FALSE),"")</f>
        <v/>
      </c>
      <c r="G11" s="15"/>
      <c r="H11" s="15">
        <f t="shared" si="0"/>
        <v>0</v>
      </c>
      <c r="I11" s="15"/>
      <c r="J11" s="15"/>
      <c r="K11" s="15"/>
      <c r="L11" s="15"/>
      <c r="M11" s="15"/>
    </row>
    <row r="12" spans="1:13" ht="27" customHeight="1" x14ac:dyDescent="0.3">
      <c r="A12" s="31"/>
      <c r="B12" s="32">
        <f t="shared" si="1"/>
        <v>1</v>
      </c>
      <c r="C12" s="13"/>
      <c r="D12" s="13"/>
      <c r="E12" s="13" t="str">
        <f>IFERROR(VLOOKUP(C12,LISTA.2!A$2:D$11,3,FALSE),"")</f>
        <v/>
      </c>
      <c r="F12" s="13" t="str">
        <f>IFERROR(VLOOKUP(C12,LISTA.2!A$2:D$11,4,FALSE),"")</f>
        <v/>
      </c>
      <c r="G12" s="15"/>
      <c r="H12" s="15">
        <f t="shared" si="0"/>
        <v>0</v>
      </c>
      <c r="I12" s="15"/>
      <c r="J12" s="15"/>
      <c r="K12" s="15"/>
      <c r="L12" s="15"/>
      <c r="M12" s="15"/>
    </row>
    <row r="13" spans="1:13" ht="27" customHeight="1" x14ac:dyDescent="0.3">
      <c r="A13" s="31"/>
      <c r="B13" s="32">
        <f t="shared" si="1"/>
        <v>1</v>
      </c>
      <c r="C13" s="13"/>
      <c r="D13" s="13" t="str">
        <f>IFERROR(VLOOKUP(C13,LISTA.2!A$2:D$11,2,FALSE),"")</f>
        <v/>
      </c>
      <c r="E13" s="13" t="str">
        <f>IFERROR(VLOOKUP(C13,LISTA.2!A$2:D$11,3,FALSE),"")</f>
        <v/>
      </c>
      <c r="F13" s="13" t="str">
        <f>IFERROR(VLOOKUP(C13,LISTA.2!A$2:D$11,4,FALSE),"")</f>
        <v/>
      </c>
      <c r="G13" s="15"/>
      <c r="H13" s="15">
        <f t="shared" si="0"/>
        <v>0</v>
      </c>
      <c r="I13" s="15"/>
      <c r="J13" s="15"/>
      <c r="K13" s="15"/>
      <c r="L13" s="15"/>
      <c r="M13" s="15"/>
    </row>
    <row r="14" spans="1:13" ht="27" customHeight="1" x14ac:dyDescent="0.3">
      <c r="A14" s="31"/>
      <c r="B14" s="32">
        <f t="shared" si="1"/>
        <v>1</v>
      </c>
      <c r="C14" s="13"/>
      <c r="D14" s="13" t="str">
        <f>IFERROR(VLOOKUP(C14,LISTA.2!A$2:D$11,2,FALSE),"")</f>
        <v/>
      </c>
      <c r="E14" s="13" t="str">
        <f>IFERROR(VLOOKUP(C14,LISTA.2!A$2:D$11,3,FALSE),"")</f>
        <v/>
      </c>
      <c r="F14" s="13" t="str">
        <f>IFERROR(VLOOKUP(C14,LISTA.2!A$2:D$11,4,FALSE),"")</f>
        <v/>
      </c>
      <c r="G14" s="15"/>
      <c r="H14" s="15">
        <f t="shared" si="0"/>
        <v>0</v>
      </c>
      <c r="I14" s="15"/>
      <c r="J14" s="15"/>
      <c r="K14" s="15"/>
      <c r="L14" s="15"/>
      <c r="M14" s="15"/>
    </row>
    <row r="15" spans="1:13" ht="27" customHeight="1" x14ac:dyDescent="0.3">
      <c r="A15" s="31"/>
      <c r="B15" s="32">
        <f t="shared" si="1"/>
        <v>1</v>
      </c>
      <c r="C15" s="13"/>
      <c r="D15" s="13"/>
      <c r="E15" s="13" t="str">
        <f>IFERROR(VLOOKUP(C15,LISTA.2!A$2:D$11,3,FALSE),"")</f>
        <v/>
      </c>
      <c r="F15" s="13" t="str">
        <f>IFERROR(VLOOKUP(C15,LISTA.2!A$2:D$11,4,FALSE),"")</f>
        <v/>
      </c>
      <c r="G15" s="15"/>
      <c r="H15" s="15">
        <f t="shared" si="0"/>
        <v>0</v>
      </c>
      <c r="I15" s="15"/>
      <c r="J15" s="15"/>
      <c r="K15" s="15"/>
      <c r="L15" s="15"/>
      <c r="M15" s="15"/>
    </row>
    <row r="16" spans="1:13" ht="27" customHeight="1" x14ac:dyDescent="0.3">
      <c r="A16" s="31"/>
      <c r="B16" s="32">
        <f t="shared" si="1"/>
        <v>1</v>
      </c>
      <c r="C16" s="13"/>
      <c r="D16" s="13" t="str">
        <f>IFERROR(VLOOKUP(C16,LISTA.2!A$2:D$11,2,FALSE),"")</f>
        <v/>
      </c>
      <c r="E16" s="13" t="str">
        <f>IFERROR(VLOOKUP(C16,LISTA.2!A$2:D$11,3,FALSE),"")</f>
        <v/>
      </c>
      <c r="F16" s="13" t="str">
        <f>IFERROR(VLOOKUP(C16,LISTA.2!A$2:D$11,4,FALSE),"")</f>
        <v/>
      </c>
      <c r="G16" s="15"/>
      <c r="H16" s="15">
        <f t="shared" si="0"/>
        <v>0</v>
      </c>
      <c r="I16" s="15"/>
      <c r="J16" s="15"/>
      <c r="K16" s="15"/>
      <c r="L16" s="15"/>
      <c r="M16" s="15"/>
    </row>
    <row r="17" spans="1:13" ht="27" customHeight="1" x14ac:dyDescent="0.3">
      <c r="A17" s="31"/>
      <c r="B17" s="32">
        <f t="shared" si="1"/>
        <v>1</v>
      </c>
      <c r="C17" s="13"/>
      <c r="D17" s="13" t="str">
        <f>IFERROR(VLOOKUP(C17,LISTA.2!A$2:D$11,2,FALSE),"")</f>
        <v/>
      </c>
      <c r="E17" s="13" t="str">
        <f>IFERROR(VLOOKUP(C17,LISTA.2!A$2:D$11,3,FALSE),"")</f>
        <v/>
      </c>
      <c r="F17" s="13" t="str">
        <f>IFERROR(VLOOKUP(C17,LISTA.2!A$2:D$11,4,FALSE),"")</f>
        <v/>
      </c>
      <c r="G17" s="15"/>
      <c r="H17" s="15">
        <f t="shared" si="0"/>
        <v>0</v>
      </c>
      <c r="I17" s="15"/>
      <c r="J17" s="15"/>
      <c r="K17" s="15"/>
      <c r="L17" s="15"/>
      <c r="M17" s="15"/>
    </row>
    <row r="18" spans="1:13" ht="27" customHeight="1" x14ac:dyDescent="0.3">
      <c r="A18" s="31"/>
      <c r="B18" s="32">
        <f t="shared" si="1"/>
        <v>1</v>
      </c>
      <c r="C18" s="13"/>
      <c r="D18" s="13"/>
      <c r="E18" s="13" t="str">
        <f>IFERROR(VLOOKUP(C18,LISTA.2!A$2:D$11,3,FALSE),"")</f>
        <v/>
      </c>
      <c r="F18" s="13" t="str">
        <f>IFERROR(VLOOKUP(C18,LISTA.2!A$2:D$11,4,FALSE),"")</f>
        <v/>
      </c>
      <c r="G18" s="15"/>
      <c r="H18" s="15">
        <f t="shared" si="0"/>
        <v>0</v>
      </c>
      <c r="I18" s="15"/>
      <c r="J18" s="15"/>
      <c r="K18" s="15"/>
      <c r="L18" s="15"/>
      <c r="M18" s="15"/>
    </row>
    <row r="19" spans="1:13" ht="27" customHeight="1" x14ac:dyDescent="0.3">
      <c r="A19" s="31"/>
      <c r="B19" s="32">
        <f t="shared" si="1"/>
        <v>1</v>
      </c>
      <c r="C19" s="13"/>
      <c r="D19" s="13" t="str">
        <f>IFERROR(VLOOKUP(C19,LISTA.2!A$2:D$11,2,FALSE),"")</f>
        <v/>
      </c>
      <c r="E19" s="13" t="str">
        <f>IFERROR(VLOOKUP(C19,LISTA.2!A$2:D$11,3,FALSE),"")</f>
        <v/>
      </c>
      <c r="F19" s="13" t="str">
        <f>IFERROR(VLOOKUP(C19,LISTA.2!A$2:D$11,4,FALSE),"")</f>
        <v/>
      </c>
      <c r="G19" s="15"/>
      <c r="H19" s="15">
        <f t="shared" si="0"/>
        <v>0</v>
      </c>
      <c r="I19" s="15"/>
      <c r="J19" s="15"/>
      <c r="K19" s="15"/>
      <c r="L19" s="15"/>
      <c r="M19" s="15"/>
    </row>
    <row r="20" spans="1:13" ht="27" customHeight="1" x14ac:dyDescent="0.3">
      <c r="A20" s="31"/>
      <c r="B20" s="32">
        <f t="shared" si="1"/>
        <v>1</v>
      </c>
      <c r="C20" s="13"/>
      <c r="D20" s="13"/>
      <c r="E20" s="13" t="str">
        <f>IFERROR(VLOOKUP(C20,LISTA.2!A$2:D$11,3,FALSE),"")</f>
        <v/>
      </c>
      <c r="F20" s="13" t="str">
        <f>IFERROR(VLOOKUP(C20,LISTA.2!A$2:D$11,4,FALSE),"")</f>
        <v/>
      </c>
      <c r="G20" s="15"/>
      <c r="H20" s="15">
        <f t="shared" si="0"/>
        <v>0</v>
      </c>
      <c r="I20" s="15"/>
      <c r="J20" s="15"/>
      <c r="K20" s="15"/>
      <c r="L20" s="15"/>
      <c r="M20" s="15"/>
    </row>
    <row r="21" spans="1:13" ht="27" customHeight="1" x14ac:dyDescent="0.3">
      <c r="A21" s="31"/>
      <c r="B21" s="32">
        <f t="shared" si="1"/>
        <v>1</v>
      </c>
      <c r="C21" s="13"/>
      <c r="D21" s="13" t="str">
        <f>IFERROR(VLOOKUP(C21,LISTA.2!A$2:D$11,2,FALSE),"")</f>
        <v/>
      </c>
      <c r="E21" s="13" t="str">
        <f>IFERROR(VLOOKUP(C21,LISTA.2!A$2:D$11,3,FALSE),"")</f>
        <v/>
      </c>
      <c r="F21" s="13" t="str">
        <f>IFERROR(VLOOKUP(C21,LISTA.2!A$2:D$11,4,FALSE),"")</f>
        <v/>
      </c>
      <c r="G21" s="15"/>
      <c r="H21" s="15">
        <f t="shared" si="0"/>
        <v>0</v>
      </c>
      <c r="I21" s="15"/>
      <c r="J21" s="15"/>
      <c r="K21" s="15"/>
      <c r="L21" s="15"/>
      <c r="M21" s="15"/>
    </row>
    <row r="22" spans="1:13" ht="27" customHeight="1" x14ac:dyDescent="0.3">
      <c r="A22" s="31"/>
      <c r="B22" s="32">
        <f t="shared" si="1"/>
        <v>1</v>
      </c>
      <c r="C22" s="13"/>
      <c r="D22" s="13"/>
      <c r="E22" s="13" t="str">
        <f>IFERROR(VLOOKUP(C22,LISTA.2!A$2:D$11,3,FALSE),"")</f>
        <v/>
      </c>
      <c r="F22" s="13" t="str">
        <f>IFERROR(VLOOKUP(C22,LISTA.2!A$2:D$11,4,FALSE),"")</f>
        <v/>
      </c>
      <c r="G22" s="15"/>
      <c r="H22" s="15">
        <f t="shared" si="0"/>
        <v>0</v>
      </c>
      <c r="I22" s="15"/>
      <c r="J22" s="15"/>
      <c r="K22" s="15"/>
      <c r="L22" s="15"/>
      <c r="M22" s="15"/>
    </row>
    <row r="23" spans="1:13" ht="27" customHeight="1" x14ac:dyDescent="0.3">
      <c r="A23" s="31"/>
      <c r="B23" s="32">
        <f t="shared" si="1"/>
        <v>1</v>
      </c>
      <c r="C23" s="13"/>
      <c r="D23" s="13" t="str">
        <f>IFERROR(VLOOKUP(C23,LISTA.2!A$2:D$11,2,FALSE),"")</f>
        <v/>
      </c>
      <c r="E23" s="13" t="str">
        <f>IFERROR(VLOOKUP(C23,LISTA.2!A$2:D$11,3,FALSE),"")</f>
        <v/>
      </c>
      <c r="F23" s="13" t="str">
        <f>IFERROR(VLOOKUP(C23,LISTA.2!A$2:D$11,4,FALSE),"")</f>
        <v/>
      </c>
      <c r="G23" s="15"/>
      <c r="H23" s="15">
        <f t="shared" si="0"/>
        <v>0</v>
      </c>
      <c r="I23" s="15"/>
      <c r="J23" s="15"/>
      <c r="K23" s="15"/>
      <c r="L23" s="15"/>
      <c r="M23" s="15"/>
    </row>
    <row r="24" spans="1:13" ht="27" customHeight="1" x14ac:dyDescent="0.3">
      <c r="A24" s="31"/>
      <c r="B24" s="32">
        <f t="shared" si="1"/>
        <v>1</v>
      </c>
      <c r="C24" s="13"/>
      <c r="D24" s="13"/>
      <c r="E24" s="13" t="str">
        <f>IFERROR(VLOOKUP(C24,LISTA.2!A$2:D$11,3,FALSE),"")</f>
        <v/>
      </c>
      <c r="F24" s="13" t="str">
        <f>IFERROR(VLOOKUP(C24,LISTA.2!A$2:D$11,4,FALSE),"")</f>
        <v/>
      </c>
      <c r="G24" s="15"/>
      <c r="H24" s="15">
        <f t="shared" si="0"/>
        <v>0</v>
      </c>
      <c r="I24" s="15"/>
      <c r="J24" s="15"/>
      <c r="K24" s="15"/>
      <c r="L24" s="15"/>
      <c r="M24" s="15"/>
    </row>
    <row r="25" spans="1:13" ht="27" customHeight="1" x14ac:dyDescent="0.3">
      <c r="A25" s="31"/>
      <c r="B25" s="32">
        <f t="shared" si="1"/>
        <v>1</v>
      </c>
      <c r="C25" s="13"/>
      <c r="D25" s="13" t="str">
        <f>IFERROR(VLOOKUP(C25,LISTA.2!A$2:D$11,2,FALSE),"")</f>
        <v/>
      </c>
      <c r="E25" s="13" t="str">
        <f>IFERROR(VLOOKUP(C25,LISTA.2!A$2:D$11,3,FALSE),"")</f>
        <v/>
      </c>
      <c r="F25" s="13" t="str">
        <f>IFERROR(VLOOKUP(C25,LISTA.2!A$2:D$11,4,FALSE),"")</f>
        <v/>
      </c>
      <c r="G25" s="15"/>
      <c r="H25" s="15">
        <f t="shared" si="0"/>
        <v>0</v>
      </c>
      <c r="I25" s="15"/>
      <c r="J25" s="15"/>
      <c r="K25" s="15"/>
      <c r="L25" s="15"/>
      <c r="M25" s="15"/>
    </row>
    <row r="26" spans="1:13" ht="27" customHeight="1" x14ac:dyDescent="0.3">
      <c r="A26" s="31"/>
      <c r="B26" s="32">
        <f t="shared" si="1"/>
        <v>1</v>
      </c>
      <c r="C26" s="13"/>
      <c r="D26" s="13" t="str">
        <f>IFERROR(VLOOKUP(C26,LISTA.2!A$2:D$11,2,FALSE),"")</f>
        <v/>
      </c>
      <c r="E26" s="13" t="str">
        <f>IFERROR(VLOOKUP(C26,LISTA.2!A$2:D$11,3,FALSE),"")</f>
        <v/>
      </c>
      <c r="F26" s="13" t="str">
        <f>IFERROR(VLOOKUP(C26,LISTA.2!A$2:D$11,4,FALSE),"")</f>
        <v/>
      </c>
      <c r="G26" s="15"/>
      <c r="H26" s="15">
        <f t="shared" si="0"/>
        <v>0</v>
      </c>
      <c r="I26" s="15"/>
      <c r="J26" s="15"/>
      <c r="K26" s="15"/>
      <c r="L26" s="15"/>
      <c r="M26" s="15"/>
    </row>
    <row r="27" spans="1:13" ht="27" customHeight="1" x14ac:dyDescent="0.3">
      <c r="A27" s="31"/>
      <c r="B27" s="32">
        <f t="shared" si="1"/>
        <v>1</v>
      </c>
      <c r="C27" s="13"/>
      <c r="D27" s="13"/>
      <c r="E27" s="13" t="str">
        <f>IFERROR(VLOOKUP(C27,LISTA.2!A$2:D$11,3,FALSE),"")</f>
        <v/>
      </c>
      <c r="F27" s="13" t="str">
        <f>IFERROR(VLOOKUP(C27,LISTA.2!A$2:D$11,4,FALSE),"")</f>
        <v/>
      </c>
      <c r="G27" s="15"/>
      <c r="H27" s="15">
        <f t="shared" si="0"/>
        <v>0</v>
      </c>
      <c r="I27" s="15"/>
      <c r="J27" s="15"/>
      <c r="K27" s="15"/>
      <c r="L27" s="15"/>
      <c r="M27" s="15"/>
    </row>
    <row r="28" spans="1:13" ht="27" customHeight="1" x14ac:dyDescent="0.3">
      <c r="A28" s="31"/>
      <c r="B28" s="32">
        <f t="shared" si="1"/>
        <v>1</v>
      </c>
      <c r="C28" s="13"/>
      <c r="D28" s="13" t="str">
        <f>IFERROR(VLOOKUP(C28,LISTA.2!A$2:D$11,2,FALSE),"")</f>
        <v/>
      </c>
      <c r="E28" s="13" t="str">
        <f>IFERROR(VLOOKUP(C28,LISTA.2!A$2:D$11,3,FALSE),"")</f>
        <v/>
      </c>
      <c r="F28" s="13" t="str">
        <f>IFERROR(VLOOKUP(C28,LISTA.2!A$2:D$11,4,FALSE),"")</f>
        <v/>
      </c>
      <c r="G28" s="15"/>
      <c r="H28" s="15">
        <f t="shared" si="0"/>
        <v>0</v>
      </c>
      <c r="I28" s="15"/>
      <c r="J28" s="15"/>
      <c r="K28" s="15"/>
      <c r="L28" s="15"/>
      <c r="M28" s="15"/>
    </row>
    <row r="29" spans="1:13" ht="27" customHeight="1" x14ac:dyDescent="0.3">
      <c r="A29" s="31"/>
      <c r="B29" s="32">
        <f t="shared" si="1"/>
        <v>1</v>
      </c>
      <c r="C29" s="13"/>
      <c r="D29" s="13" t="str">
        <f>IFERROR(VLOOKUP(C29,LISTA.2!A$2:D$11,2,FALSE),"")</f>
        <v/>
      </c>
      <c r="E29" s="13" t="str">
        <f>IFERROR(VLOOKUP(C29,LISTA.2!A$2:D$11,3,FALSE),"")</f>
        <v/>
      </c>
      <c r="F29" s="13" t="str">
        <f>IFERROR(VLOOKUP(C29,LISTA.2!A$2:D$11,4,FALSE),"")</f>
        <v/>
      </c>
      <c r="G29" s="15"/>
      <c r="H29" s="15">
        <f t="shared" si="0"/>
        <v>0</v>
      </c>
      <c r="I29" s="15"/>
      <c r="J29" s="15"/>
      <c r="K29" s="15"/>
      <c r="L29" s="15"/>
      <c r="M29" s="15"/>
    </row>
    <row r="30" spans="1:13" ht="27" customHeight="1" x14ac:dyDescent="0.3">
      <c r="A30" s="31"/>
      <c r="B30" s="32">
        <f t="shared" si="1"/>
        <v>1</v>
      </c>
      <c r="C30" s="13"/>
      <c r="D30" s="13"/>
      <c r="E30" s="13" t="str">
        <f>IFERROR(VLOOKUP(C30,LISTA.2!A$2:D$11,3,FALSE),"")</f>
        <v/>
      </c>
      <c r="F30" s="13" t="str">
        <f>IFERROR(VLOOKUP(C30,LISTA.2!A$2:D$11,4,FALSE),"")</f>
        <v/>
      </c>
      <c r="G30" s="15"/>
      <c r="H30" s="15">
        <f t="shared" si="0"/>
        <v>0</v>
      </c>
      <c r="I30" s="15"/>
      <c r="J30" s="15"/>
      <c r="K30" s="15"/>
      <c r="L30" s="15"/>
      <c r="M30" s="15"/>
    </row>
    <row r="31" spans="1:13" ht="27" customHeight="1" x14ac:dyDescent="0.3">
      <c r="A31" s="31"/>
      <c r="B31" s="32">
        <f t="shared" si="1"/>
        <v>1</v>
      </c>
      <c r="C31" s="13"/>
      <c r="D31" s="13" t="str">
        <f>IFERROR(VLOOKUP(C31,LISTA.2!A$2:D$11,2,FALSE),"")</f>
        <v/>
      </c>
      <c r="E31" s="13" t="str">
        <f>IFERROR(VLOOKUP(C31,LISTA.2!A$2:D$11,3,FALSE),"")</f>
        <v/>
      </c>
      <c r="F31" s="13" t="str">
        <f>IFERROR(VLOOKUP(C31,LISTA.2!A$2:D$11,4,FALSE),"")</f>
        <v/>
      </c>
      <c r="G31" s="15"/>
      <c r="H31" s="15">
        <f t="shared" si="0"/>
        <v>0</v>
      </c>
      <c r="I31" s="15"/>
      <c r="J31" s="15"/>
      <c r="K31" s="15"/>
      <c r="L31" s="15"/>
      <c r="M31" s="15"/>
    </row>
    <row r="32" spans="1:13" ht="27" customHeight="1" x14ac:dyDescent="0.3">
      <c r="A32" s="31"/>
      <c r="B32" s="32">
        <f t="shared" si="1"/>
        <v>1</v>
      </c>
      <c r="C32" s="13"/>
      <c r="D32" s="13"/>
      <c r="E32" s="13" t="str">
        <f>IFERROR(VLOOKUP(C32,LISTA.2!A$2:D$11,3,FALSE),"")</f>
        <v/>
      </c>
      <c r="F32" s="13" t="str">
        <f>IFERROR(VLOOKUP(C32,LISTA.2!A$2:D$11,4,FALSE),"")</f>
        <v/>
      </c>
      <c r="G32" s="15"/>
      <c r="H32" s="15">
        <f t="shared" si="0"/>
        <v>0</v>
      </c>
      <c r="I32" s="15"/>
      <c r="J32" s="15"/>
      <c r="K32" s="15"/>
      <c r="L32" s="15"/>
      <c r="M32" s="15"/>
    </row>
    <row r="33" spans="1:13" ht="27" customHeight="1" x14ac:dyDescent="0.3">
      <c r="A33" s="31"/>
      <c r="B33" s="32">
        <f t="shared" si="1"/>
        <v>1</v>
      </c>
      <c r="C33" s="13"/>
      <c r="D33" s="13" t="str">
        <f>IFERROR(VLOOKUP(C33,LISTA.2!A$2:D$11,2,FALSE),"")</f>
        <v/>
      </c>
      <c r="E33" s="13" t="str">
        <f>IFERROR(VLOOKUP(C33,LISTA.2!A$2:D$11,3,FALSE),"")</f>
        <v/>
      </c>
      <c r="F33" s="13" t="str">
        <f>IFERROR(VLOOKUP(C33,LISTA.2!A$2:D$11,4,FALSE),"")</f>
        <v/>
      </c>
      <c r="G33" s="15"/>
      <c r="H33" s="15">
        <f t="shared" si="0"/>
        <v>0</v>
      </c>
      <c r="I33" s="15"/>
      <c r="J33" s="15"/>
      <c r="K33" s="15"/>
      <c r="L33" s="15"/>
      <c r="M33" s="15"/>
    </row>
    <row r="34" spans="1:13" ht="36" customHeight="1" x14ac:dyDescent="0.3">
      <c r="A34" s="31"/>
      <c r="B34" s="32">
        <f t="shared" si="1"/>
        <v>1</v>
      </c>
      <c r="C34" s="13"/>
      <c r="D34" s="13" t="str">
        <f>IFERROR(VLOOKUP(C34,LISTA.2!A$2:D$11,2,FALSE),"")</f>
        <v/>
      </c>
      <c r="E34" s="13" t="str">
        <f>IFERROR(VLOOKUP(C34,LISTA.2!A$2:D$11,3,FALSE),"")</f>
        <v/>
      </c>
      <c r="F34" s="13" t="str">
        <f>IFERROR(VLOOKUP(C34,LISTA.2!A$2:D$11,4,FALSE),"")</f>
        <v/>
      </c>
      <c r="G34" s="15"/>
      <c r="H34" s="15">
        <f t="shared" si="0"/>
        <v>0</v>
      </c>
      <c r="I34" s="15"/>
      <c r="J34" s="15"/>
      <c r="K34" s="15"/>
      <c r="L34" s="15"/>
      <c r="M34" s="15"/>
    </row>
    <row r="35" spans="1:13" ht="36" customHeight="1" x14ac:dyDescent="0.3">
      <c r="A35" s="31"/>
      <c r="B35" s="32">
        <f t="shared" si="1"/>
        <v>1</v>
      </c>
      <c r="C35" s="13"/>
      <c r="D35" s="13"/>
      <c r="E35" s="13" t="str">
        <f>IFERROR(VLOOKUP(C35,LISTA.2!A$2:D$11,3,FALSE),"")</f>
        <v/>
      </c>
      <c r="F35" s="13" t="str">
        <f>IFERROR(VLOOKUP(C35,LISTA.2!A$2:D$11,4,FALSE),"")</f>
        <v/>
      </c>
      <c r="G35" s="15"/>
      <c r="H35" s="15">
        <f t="shared" si="0"/>
        <v>0</v>
      </c>
      <c r="I35" s="15"/>
      <c r="J35" s="15"/>
      <c r="K35" s="15"/>
      <c r="L35" s="15"/>
      <c r="M35" s="15"/>
    </row>
    <row r="36" spans="1:13" ht="36" customHeight="1" x14ac:dyDescent="0.3">
      <c r="A36" s="31"/>
      <c r="B36" s="32">
        <f t="shared" si="1"/>
        <v>1</v>
      </c>
      <c r="C36" s="13"/>
      <c r="D36" s="13" t="str">
        <f>IFERROR(VLOOKUP(C36,LISTA.2!A$2:D$11,2,FALSE),"")</f>
        <v/>
      </c>
      <c r="E36" s="13" t="str">
        <f>IFERROR(VLOOKUP(C36,LISTA.2!A$2:D$11,3,FALSE),"")</f>
        <v/>
      </c>
      <c r="F36" s="13" t="str">
        <f>IFERROR(VLOOKUP(C36,LISTA.2!A$2:D$11,4,FALSE),"")</f>
        <v/>
      </c>
      <c r="G36" s="15"/>
      <c r="H36" s="15">
        <f t="shared" si="0"/>
        <v>0</v>
      </c>
      <c r="I36" s="15"/>
      <c r="J36" s="15"/>
      <c r="K36" s="15"/>
      <c r="L36" s="15"/>
      <c r="M36" s="15"/>
    </row>
    <row r="37" spans="1:13" ht="36" customHeight="1" x14ac:dyDescent="0.3">
      <c r="A37" s="31"/>
      <c r="B37" s="32">
        <f t="shared" si="1"/>
        <v>1</v>
      </c>
      <c r="C37" s="13"/>
      <c r="D37" s="13"/>
      <c r="E37" s="13" t="str">
        <f>IFERROR(VLOOKUP(C37,LISTA.2!A$2:D$11,3,FALSE),"")</f>
        <v/>
      </c>
      <c r="F37" s="13" t="str">
        <f>IFERROR(VLOOKUP(C37,LISTA.2!A$2:D$11,4,FALSE),"")</f>
        <v/>
      </c>
      <c r="G37" s="15"/>
      <c r="H37" s="15">
        <f t="shared" si="0"/>
        <v>0</v>
      </c>
      <c r="I37" s="15"/>
      <c r="J37" s="15"/>
      <c r="K37" s="15"/>
      <c r="L37" s="15"/>
      <c r="M37" s="15"/>
    </row>
    <row r="38" spans="1:13" ht="36" customHeight="1" x14ac:dyDescent="0.3">
      <c r="A38" s="31"/>
      <c r="B38" s="32">
        <f t="shared" si="1"/>
        <v>1</v>
      </c>
      <c r="C38" s="13"/>
      <c r="D38" s="13" t="str">
        <f>IFERROR(VLOOKUP(C38,LISTA.2!A$2:D$11,2,FALSE),"")</f>
        <v/>
      </c>
      <c r="E38" s="13" t="str">
        <f>IFERROR(VLOOKUP(C38,LISTA.2!A$2:D$11,3,FALSE),"")</f>
        <v/>
      </c>
      <c r="F38" s="13" t="str">
        <f>IFERROR(VLOOKUP(C38,LISTA.2!A$2:D$11,4,FALSE),"")</f>
        <v/>
      </c>
      <c r="G38" s="15"/>
      <c r="H38" s="15">
        <f t="shared" si="0"/>
        <v>0</v>
      </c>
      <c r="I38" s="15"/>
      <c r="J38" s="15"/>
      <c r="K38" s="15"/>
      <c r="L38" s="15"/>
      <c r="M38" s="15"/>
    </row>
    <row r="39" spans="1:13" ht="36" customHeight="1" x14ac:dyDescent="0.3">
      <c r="A39" s="31"/>
      <c r="B39" s="32">
        <f t="shared" si="1"/>
        <v>1</v>
      </c>
      <c r="C39" s="13"/>
      <c r="D39" s="13" t="str">
        <f>IFERROR(VLOOKUP(C39,LISTA.2!A$2:D$11,2,FALSE),"")</f>
        <v/>
      </c>
      <c r="E39" s="13" t="str">
        <f>IFERROR(VLOOKUP(C39,LISTA.2!A$2:D$11,3,FALSE),"")</f>
        <v/>
      </c>
      <c r="F39" s="13" t="str">
        <f>IFERROR(VLOOKUP(C39,LISTA.2!A$2:D$11,4,FALSE),"")</f>
        <v/>
      </c>
      <c r="G39" s="15"/>
      <c r="H39" s="15">
        <f t="shared" si="0"/>
        <v>0</v>
      </c>
      <c r="I39" s="15"/>
      <c r="J39" s="15"/>
      <c r="K39" s="15"/>
      <c r="L39" s="15"/>
      <c r="M39" s="15"/>
    </row>
    <row r="40" spans="1:13" ht="36" customHeight="1" x14ac:dyDescent="0.3">
      <c r="A40" s="31"/>
      <c r="B40" s="32">
        <f t="shared" si="1"/>
        <v>1</v>
      </c>
      <c r="C40" s="13"/>
      <c r="D40" s="13" t="str">
        <f>IFERROR(VLOOKUP(C40,LISTA.2!A$2:D$11,2,FALSE),"")</f>
        <v/>
      </c>
      <c r="E40" s="13" t="str">
        <f>IFERROR(VLOOKUP(C40,LISTA.2!A$2:D$11,3,FALSE),"")</f>
        <v/>
      </c>
      <c r="F40" s="13" t="str">
        <f>IFERROR(VLOOKUP(C40,LISTA.2!A$2:D$11,4,FALSE),"")</f>
        <v/>
      </c>
      <c r="G40" s="15"/>
      <c r="H40" s="15">
        <f t="shared" si="0"/>
        <v>0</v>
      </c>
      <c r="I40" s="15"/>
      <c r="J40" s="15"/>
      <c r="K40" s="15"/>
      <c r="L40" s="15"/>
      <c r="M40" s="15"/>
    </row>
    <row r="41" spans="1:13" ht="35.4" customHeight="1" x14ac:dyDescent="0.3">
      <c r="A41" s="31"/>
      <c r="B41" s="32">
        <f t="shared" si="1"/>
        <v>1</v>
      </c>
      <c r="C41" s="13"/>
      <c r="D41" s="13" t="str">
        <f>IFERROR(VLOOKUP(C41,LISTA.2!A$2:D$11,2,FALSE),"")</f>
        <v/>
      </c>
      <c r="E41" s="13" t="str">
        <f>IFERROR(VLOOKUP(C41,LISTA.2!A$2:D$11,3,FALSE),"")</f>
        <v/>
      </c>
      <c r="F41" s="13" t="str">
        <f>IFERROR(VLOOKUP(C41,LISTA.2!A$2:D$11,4,FALSE),"")</f>
        <v/>
      </c>
      <c r="G41" s="15"/>
      <c r="H41" s="15">
        <f t="shared" si="0"/>
        <v>0</v>
      </c>
      <c r="I41" s="15"/>
      <c r="J41" s="15"/>
      <c r="K41" s="15"/>
      <c r="L41" s="15"/>
      <c r="M41" s="15"/>
    </row>
    <row r="42" spans="1:13" ht="33" customHeight="1" x14ac:dyDescent="0.3">
      <c r="A42" s="31"/>
      <c r="B42" s="32">
        <f t="shared" si="1"/>
        <v>1</v>
      </c>
      <c r="C42" s="13"/>
      <c r="D42" s="13" t="str">
        <f>IFERROR(VLOOKUP(C42,LISTA.2!A$2:D$11,2,FALSE),"")</f>
        <v/>
      </c>
      <c r="E42" s="13" t="str">
        <f>IFERROR(VLOOKUP(C42,LISTA.2!A$2:D$11,3,FALSE),"")</f>
        <v/>
      </c>
      <c r="F42" s="13" t="str">
        <f>IFERROR(VLOOKUP(C42,LISTA.2!A$2:D$11,4,FALSE),"")</f>
        <v/>
      </c>
      <c r="G42" s="15"/>
      <c r="H42" s="15">
        <f t="shared" si="0"/>
        <v>0</v>
      </c>
      <c r="I42" s="15"/>
      <c r="J42" s="15"/>
      <c r="K42" s="15"/>
      <c r="L42" s="15"/>
      <c r="M42" s="15"/>
    </row>
    <row r="43" spans="1:13" ht="33" customHeight="1" x14ac:dyDescent="0.3">
      <c r="A43" s="31"/>
      <c r="B43" s="32">
        <f t="shared" si="1"/>
        <v>1</v>
      </c>
      <c r="C43" s="13"/>
      <c r="D43" s="13" t="str">
        <f>IFERROR(VLOOKUP(C43,LISTA.2!A$2:D$11,2,FALSE),"")</f>
        <v/>
      </c>
      <c r="E43" s="13" t="str">
        <f>IFERROR(VLOOKUP(C43,LISTA.2!A$2:D$11,3,FALSE),"")</f>
        <v/>
      </c>
      <c r="F43" s="13" t="str">
        <f>IFERROR(VLOOKUP(C43,LISTA.2!A$2:D$11,4,FALSE),"")</f>
        <v/>
      </c>
      <c r="G43" s="15"/>
      <c r="H43" s="15">
        <f t="shared" si="0"/>
        <v>0</v>
      </c>
      <c r="I43" s="15"/>
      <c r="J43" s="15"/>
      <c r="K43" s="15"/>
      <c r="L43" s="15"/>
      <c r="M43" s="15"/>
    </row>
    <row r="44" spans="1:13" ht="33" customHeight="1" x14ac:dyDescent="0.3">
      <c r="A44" s="31"/>
      <c r="B44" s="32">
        <f t="shared" si="1"/>
        <v>1</v>
      </c>
      <c r="C44" s="13"/>
      <c r="D44" s="13" t="str">
        <f>IFERROR(VLOOKUP(C44,LISTA.2!A$2:D$11,2,FALSE),"")</f>
        <v/>
      </c>
      <c r="E44" s="13" t="str">
        <f>IFERROR(VLOOKUP(C44,LISTA.2!A$2:D$11,3,FALSE),"")</f>
        <v/>
      </c>
      <c r="F44" s="13" t="str">
        <f>IFERROR(VLOOKUP(C44,LISTA.2!A$2:D$11,4,FALSE),"")</f>
        <v/>
      </c>
      <c r="G44" s="15"/>
      <c r="H44" s="15">
        <f t="shared" ref="H44:H82" si="2">G44/1000</f>
        <v>0</v>
      </c>
      <c r="I44" s="13"/>
      <c r="J44" s="15"/>
      <c r="K44" s="15"/>
      <c r="L44" s="15"/>
      <c r="M44" s="15"/>
    </row>
    <row r="45" spans="1:13" ht="33" customHeight="1" x14ac:dyDescent="0.3">
      <c r="A45" s="31"/>
      <c r="B45" s="32">
        <f t="shared" si="1"/>
        <v>1</v>
      </c>
      <c r="C45" s="13"/>
      <c r="D45" s="13" t="str">
        <f>IFERROR(VLOOKUP(C45,LISTA.2!A$2:D$11,2,FALSE),"")</f>
        <v/>
      </c>
      <c r="E45" s="13" t="str">
        <f>IFERROR(VLOOKUP(C45,LISTA.2!A$2:D$11,3,FALSE),"")</f>
        <v/>
      </c>
      <c r="F45" s="13" t="str">
        <f>IFERROR(VLOOKUP(C45,LISTA.2!A$2:D$11,4,FALSE),"")</f>
        <v/>
      </c>
      <c r="G45" s="15"/>
      <c r="H45" s="15">
        <f t="shared" si="2"/>
        <v>0</v>
      </c>
      <c r="I45" s="13"/>
      <c r="J45" s="15"/>
      <c r="K45" s="15"/>
      <c r="L45" s="15"/>
      <c r="M45" s="15"/>
    </row>
    <row r="46" spans="1:13" ht="33" customHeight="1" x14ac:dyDescent="0.3">
      <c r="A46" s="31"/>
      <c r="B46" s="32">
        <f t="shared" si="1"/>
        <v>1</v>
      </c>
      <c r="C46" s="13"/>
      <c r="D46" s="13" t="str">
        <f>IFERROR(VLOOKUP(C46,LISTA.2!A$2:D$11,2,FALSE),"")</f>
        <v/>
      </c>
      <c r="E46" s="13" t="str">
        <f>IFERROR(VLOOKUP(C46,LISTA.2!A$2:D$11,3,FALSE),"")</f>
        <v/>
      </c>
      <c r="F46" s="13" t="str">
        <f>IFERROR(VLOOKUP(C46,LISTA.2!A$2:D$11,4,FALSE),"")</f>
        <v/>
      </c>
      <c r="G46" s="15"/>
      <c r="H46" s="15">
        <f t="shared" si="2"/>
        <v>0</v>
      </c>
      <c r="I46" s="13"/>
      <c r="J46" s="15"/>
      <c r="K46" s="15"/>
      <c r="L46" s="15"/>
      <c r="M46" s="15"/>
    </row>
    <row r="47" spans="1:13" ht="33" customHeight="1" x14ac:dyDescent="0.3">
      <c r="A47" s="31"/>
      <c r="B47" s="32">
        <f t="shared" si="1"/>
        <v>1</v>
      </c>
      <c r="C47" s="13"/>
      <c r="D47" s="13" t="str">
        <f>IFERROR(VLOOKUP(C47,LISTA.2!A$2:D$11,2,FALSE),"")</f>
        <v/>
      </c>
      <c r="E47" s="13" t="str">
        <f>IFERROR(VLOOKUP(C47,LISTA.2!A$2:D$11,3,FALSE),"")</f>
        <v/>
      </c>
      <c r="F47" s="13" t="str">
        <f>IFERROR(VLOOKUP(C47,LISTA.2!A$2:D$11,4,FALSE),"")</f>
        <v/>
      </c>
      <c r="G47" s="15"/>
      <c r="H47" s="15">
        <f t="shared" si="2"/>
        <v>0</v>
      </c>
      <c r="I47" s="15"/>
      <c r="J47" s="15"/>
      <c r="K47" s="15"/>
      <c r="L47" s="15"/>
      <c r="M47" s="15"/>
    </row>
    <row r="48" spans="1:13" ht="33" customHeight="1" x14ac:dyDescent="0.3">
      <c r="A48" s="31"/>
      <c r="B48" s="32">
        <f t="shared" si="1"/>
        <v>1</v>
      </c>
      <c r="C48" s="13"/>
      <c r="D48" s="13" t="str">
        <f>IFERROR(VLOOKUP(C48,LISTA.2!A$2:D$11,2,FALSE),"")</f>
        <v/>
      </c>
      <c r="E48" s="13" t="str">
        <f>IFERROR(VLOOKUP(C48,LISTA.2!A$2:D$11,3,FALSE),"")</f>
        <v/>
      </c>
      <c r="F48" s="13" t="str">
        <f>IFERROR(VLOOKUP(C48,LISTA.2!A$2:D$11,4,FALSE),"")</f>
        <v/>
      </c>
      <c r="G48" s="15"/>
      <c r="H48" s="15">
        <f t="shared" si="2"/>
        <v>0</v>
      </c>
      <c r="I48" s="15"/>
      <c r="J48" s="15"/>
      <c r="K48" s="15"/>
      <c r="L48" s="15"/>
      <c r="M48" s="15"/>
    </row>
    <row r="49" spans="1:13" ht="33" customHeight="1" x14ac:dyDescent="0.3">
      <c r="A49" s="31"/>
      <c r="B49" s="32">
        <f t="shared" si="1"/>
        <v>1</v>
      </c>
      <c r="C49" s="13"/>
      <c r="D49" s="13" t="str">
        <f>IFERROR(VLOOKUP(C49,LISTA.2!A$2:D$11,2,FALSE),"")</f>
        <v/>
      </c>
      <c r="E49" s="13" t="str">
        <f>IFERROR(VLOOKUP(C49,LISTA.2!A$2:D$11,3,FALSE),"")</f>
        <v/>
      </c>
      <c r="F49" s="13" t="str">
        <f>IFERROR(VLOOKUP(C49,LISTA.2!A$2:D$11,4,FALSE),"")</f>
        <v/>
      </c>
      <c r="G49" s="15"/>
      <c r="H49" s="15">
        <f t="shared" si="2"/>
        <v>0</v>
      </c>
      <c r="I49" s="15"/>
      <c r="J49" s="15"/>
      <c r="K49" s="15"/>
      <c r="L49" s="15"/>
      <c r="M49" s="15"/>
    </row>
    <row r="50" spans="1:13" ht="33" customHeight="1" x14ac:dyDescent="0.3">
      <c r="A50" s="31"/>
      <c r="B50" s="32">
        <f t="shared" si="1"/>
        <v>1</v>
      </c>
      <c r="C50" s="13"/>
      <c r="D50" s="13" t="str">
        <f>IFERROR(VLOOKUP(C50,LISTA.2!A$2:D$11,2,FALSE),"")</f>
        <v/>
      </c>
      <c r="E50" s="13" t="str">
        <f>IFERROR(VLOOKUP(C50,LISTA.2!A$2:D$11,3,FALSE),"")</f>
        <v/>
      </c>
      <c r="F50" s="13" t="str">
        <f>IFERROR(VLOOKUP(C50,LISTA.2!A$2:D$11,4,FALSE),"")</f>
        <v/>
      </c>
      <c r="G50" s="15"/>
      <c r="H50" s="15">
        <f t="shared" si="2"/>
        <v>0</v>
      </c>
      <c r="I50" s="15"/>
      <c r="J50" s="15"/>
      <c r="K50" s="15"/>
      <c r="L50" s="15"/>
      <c r="M50" s="15"/>
    </row>
    <row r="51" spans="1:13" ht="33" customHeight="1" x14ac:dyDescent="0.3">
      <c r="A51" s="31"/>
      <c r="B51" s="32">
        <f t="shared" si="1"/>
        <v>1</v>
      </c>
      <c r="C51" s="13"/>
      <c r="D51" s="13" t="str">
        <f>IFERROR(VLOOKUP(C51,LISTA.2!A$2:D$11,2,FALSE),"")</f>
        <v/>
      </c>
      <c r="E51" s="13" t="str">
        <f>IFERROR(VLOOKUP(C51,LISTA.2!A$2:D$11,3,FALSE),"")</f>
        <v/>
      </c>
      <c r="F51" s="13" t="str">
        <f>IFERROR(VLOOKUP(C51,LISTA.2!A$2:D$11,4,FALSE),"")</f>
        <v/>
      </c>
      <c r="G51" s="15"/>
      <c r="H51" s="15">
        <f t="shared" si="2"/>
        <v>0</v>
      </c>
      <c r="I51" s="15"/>
      <c r="J51" s="15"/>
      <c r="K51" s="15"/>
      <c r="L51" s="15"/>
      <c r="M51" s="15"/>
    </row>
    <row r="52" spans="1:13" ht="33" customHeight="1" x14ac:dyDescent="0.3">
      <c r="A52" s="31"/>
      <c r="B52" s="32">
        <f t="shared" si="1"/>
        <v>1</v>
      </c>
      <c r="C52" s="13"/>
      <c r="D52" s="13" t="str">
        <f>IFERROR(VLOOKUP(C52,LISTA.2!A$2:D$11,2,FALSE),"")</f>
        <v/>
      </c>
      <c r="E52" s="13" t="str">
        <f>IFERROR(VLOOKUP(C52,LISTA.2!A$2:D$11,3,FALSE),"")</f>
        <v/>
      </c>
      <c r="F52" s="13" t="str">
        <f>IFERROR(VLOOKUP(C52,LISTA.2!A$2:D$11,4,FALSE),"")</f>
        <v/>
      </c>
      <c r="G52" s="15"/>
      <c r="H52" s="15">
        <f t="shared" si="2"/>
        <v>0</v>
      </c>
      <c r="I52" s="15"/>
      <c r="J52" s="15"/>
      <c r="K52" s="15"/>
      <c r="L52" s="15"/>
      <c r="M52" s="15"/>
    </row>
    <row r="53" spans="1:13" ht="33" customHeight="1" x14ac:dyDescent="0.3">
      <c r="A53" s="31"/>
      <c r="B53" s="32">
        <f t="shared" si="1"/>
        <v>1</v>
      </c>
      <c r="C53" s="13"/>
      <c r="D53" s="13" t="str">
        <f>IFERROR(VLOOKUP(C53,LISTA.2!A$2:D$11,2,FALSE),"")</f>
        <v/>
      </c>
      <c r="E53" s="13" t="str">
        <f>IFERROR(VLOOKUP(C53,LISTA.2!A$2:D$11,3,FALSE),"")</f>
        <v/>
      </c>
      <c r="F53" s="13" t="str">
        <f>IFERROR(VLOOKUP(C53,LISTA.2!A$2:D$11,4,FALSE),"")</f>
        <v/>
      </c>
      <c r="G53" s="15"/>
      <c r="H53" s="15">
        <f t="shared" si="2"/>
        <v>0</v>
      </c>
      <c r="I53" s="15"/>
      <c r="J53" s="15"/>
      <c r="K53" s="15"/>
      <c r="L53" s="15"/>
      <c r="M53" s="15"/>
    </row>
    <row r="54" spans="1:13" ht="33" customHeight="1" x14ac:dyDescent="0.3">
      <c r="A54" s="31"/>
      <c r="B54" s="32">
        <f t="shared" si="1"/>
        <v>1</v>
      </c>
      <c r="C54" s="13"/>
      <c r="D54" s="13" t="str">
        <f>IFERROR(VLOOKUP(C54,LISTA.2!A$2:D$11,2,FALSE),"")</f>
        <v/>
      </c>
      <c r="E54" s="13" t="str">
        <f>IFERROR(VLOOKUP(C54,LISTA.2!A$2:D$11,3,FALSE),"")</f>
        <v/>
      </c>
      <c r="F54" s="13" t="str">
        <f>IFERROR(VLOOKUP(C54,LISTA.2!A$2:D$11,4,FALSE),"")</f>
        <v/>
      </c>
      <c r="G54" s="15"/>
      <c r="H54" s="15">
        <f t="shared" si="2"/>
        <v>0</v>
      </c>
      <c r="I54" s="15"/>
      <c r="J54" s="15"/>
      <c r="K54" s="15"/>
      <c r="L54" s="15"/>
      <c r="M54" s="15"/>
    </row>
    <row r="55" spans="1:13" ht="33" customHeight="1" x14ac:dyDescent="0.3">
      <c r="A55" s="31"/>
      <c r="B55" s="32">
        <f t="shared" si="1"/>
        <v>1</v>
      </c>
      <c r="C55" s="13"/>
      <c r="D55" s="13" t="str">
        <f>IFERROR(VLOOKUP(C55,LISTA.2!A$2:D$11,2,FALSE),"")</f>
        <v/>
      </c>
      <c r="E55" s="13" t="str">
        <f>IFERROR(VLOOKUP(C55,LISTA.2!A$2:D$11,3,FALSE),"")</f>
        <v/>
      </c>
      <c r="F55" s="13" t="str">
        <f>IFERROR(VLOOKUP(C55,LISTA.2!A$2:D$11,4,FALSE),"")</f>
        <v/>
      </c>
      <c r="G55" s="15"/>
      <c r="H55" s="15">
        <f t="shared" si="2"/>
        <v>0</v>
      </c>
      <c r="I55" s="15"/>
      <c r="J55" s="15"/>
      <c r="K55" s="15"/>
      <c r="L55" s="15"/>
      <c r="M55" s="15"/>
    </row>
    <row r="56" spans="1:13" ht="33" customHeight="1" x14ac:dyDescent="0.3">
      <c r="A56" s="31"/>
      <c r="B56" s="32">
        <f t="shared" si="1"/>
        <v>1</v>
      </c>
      <c r="C56" s="13"/>
      <c r="D56" s="13" t="str">
        <f>IFERROR(VLOOKUP(C56,LISTA.2!A$2:D$11,2,FALSE),"")</f>
        <v/>
      </c>
      <c r="E56" s="13" t="str">
        <f>IFERROR(VLOOKUP(C56,LISTA.2!A$2:D$11,3,FALSE),"")</f>
        <v/>
      </c>
      <c r="F56" s="13" t="str">
        <f>IFERROR(VLOOKUP(C56,LISTA.2!A$2:D$11,4,FALSE),"")</f>
        <v/>
      </c>
      <c r="G56" s="15"/>
      <c r="H56" s="15">
        <f t="shared" si="2"/>
        <v>0</v>
      </c>
      <c r="I56" s="15"/>
      <c r="J56" s="15"/>
      <c r="K56" s="15"/>
      <c r="L56" s="15"/>
      <c r="M56" s="15"/>
    </row>
    <row r="57" spans="1:13" ht="33" customHeight="1" x14ac:dyDescent="0.3">
      <c r="A57" s="31"/>
      <c r="B57" s="32">
        <f t="shared" si="1"/>
        <v>1</v>
      </c>
      <c r="C57" s="13"/>
      <c r="D57" s="13" t="str">
        <f>IFERROR(VLOOKUP(C57,LISTA.2!A$2:D$11,2,FALSE),"")</f>
        <v/>
      </c>
      <c r="E57" s="13" t="str">
        <f>IFERROR(VLOOKUP(C57,LISTA.2!A$2:D$11,3,FALSE),"")</f>
        <v/>
      </c>
      <c r="F57" s="13" t="str">
        <f>IFERROR(VLOOKUP(C57,LISTA.2!A$2:D$11,4,FALSE),"")</f>
        <v/>
      </c>
      <c r="G57" s="15"/>
      <c r="H57" s="15">
        <f t="shared" si="2"/>
        <v>0</v>
      </c>
      <c r="I57" s="15"/>
      <c r="J57" s="15"/>
      <c r="K57" s="15"/>
      <c r="L57" s="15"/>
      <c r="M57" s="15"/>
    </row>
    <row r="58" spans="1:13" ht="33" customHeight="1" x14ac:dyDescent="0.3">
      <c r="A58" s="31"/>
      <c r="B58" s="32">
        <f t="shared" si="1"/>
        <v>1</v>
      </c>
      <c r="C58" s="13"/>
      <c r="D58" s="13" t="str">
        <f>IFERROR(VLOOKUP(C58,LISTA.2!A$2:D$11,2,FALSE),"")</f>
        <v/>
      </c>
      <c r="E58" s="13" t="str">
        <f>IFERROR(VLOOKUP(C58,LISTA.2!A$2:D$11,3,FALSE),"")</f>
        <v/>
      </c>
      <c r="F58" s="13" t="str">
        <f>IFERROR(VLOOKUP(C58,LISTA.2!A$2:D$11,4,FALSE),"")</f>
        <v/>
      </c>
      <c r="G58" s="15"/>
      <c r="H58" s="15">
        <f t="shared" si="2"/>
        <v>0</v>
      </c>
      <c r="I58" s="15"/>
      <c r="J58" s="15"/>
      <c r="K58" s="15"/>
      <c r="L58" s="15"/>
      <c r="M58" s="15"/>
    </row>
    <row r="59" spans="1:13" ht="33" customHeight="1" x14ac:dyDescent="0.3">
      <c r="A59" s="31"/>
      <c r="B59" s="32">
        <f t="shared" si="1"/>
        <v>1</v>
      </c>
      <c r="C59" s="13"/>
      <c r="D59" s="13" t="str">
        <f>IFERROR(VLOOKUP(C59,LISTA.2!A$2:D$11,2,FALSE),"")</f>
        <v/>
      </c>
      <c r="E59" s="13" t="str">
        <f>IFERROR(VLOOKUP(C59,LISTA.2!A$2:D$11,3,FALSE),"")</f>
        <v/>
      </c>
      <c r="F59" s="13" t="str">
        <f>IFERROR(VLOOKUP(C59,LISTA.2!A$2:D$11,4,FALSE),"")</f>
        <v/>
      </c>
      <c r="G59" s="15"/>
      <c r="H59" s="15">
        <f t="shared" si="2"/>
        <v>0</v>
      </c>
      <c r="I59" s="15"/>
      <c r="J59" s="15"/>
      <c r="K59" s="15"/>
      <c r="L59" s="15"/>
      <c r="M59" s="15"/>
    </row>
    <row r="60" spans="1:13" ht="33" customHeight="1" x14ac:dyDescent="0.3">
      <c r="A60" s="31"/>
      <c r="B60" s="32">
        <f t="shared" si="1"/>
        <v>1</v>
      </c>
      <c r="C60" s="13"/>
      <c r="D60" s="13" t="str">
        <f>IFERROR(VLOOKUP(C60,LISTA.2!A$2:D$11,2,FALSE),"")</f>
        <v/>
      </c>
      <c r="E60" s="13" t="str">
        <f>IFERROR(VLOOKUP(C60,LISTA.2!A$2:D$11,3,FALSE),"")</f>
        <v/>
      </c>
      <c r="F60" s="13" t="str">
        <f>IFERROR(VLOOKUP(C60,LISTA.2!A$2:D$11,4,FALSE),"")</f>
        <v/>
      </c>
      <c r="G60" s="15"/>
      <c r="H60" s="15">
        <f t="shared" si="2"/>
        <v>0</v>
      </c>
      <c r="I60" s="15"/>
      <c r="J60" s="15"/>
      <c r="K60" s="15"/>
      <c r="L60" s="15"/>
      <c r="M60" s="15"/>
    </row>
    <row r="61" spans="1:13" ht="33" customHeight="1" x14ac:dyDescent="0.3">
      <c r="A61" s="31"/>
      <c r="B61" s="32">
        <f t="shared" ref="B61:B82" si="3">MONTH(A61)</f>
        <v>1</v>
      </c>
      <c r="C61" s="13"/>
      <c r="D61" s="13" t="str">
        <f>IFERROR(VLOOKUP(C61,LISTA.2!A$2:D$11,2,FALSE),"")</f>
        <v/>
      </c>
      <c r="E61" s="13" t="str">
        <f>IFERROR(VLOOKUP(C61,LISTA.2!A$2:D$11,3,FALSE),"")</f>
        <v/>
      </c>
      <c r="F61" s="13" t="str">
        <f>IFERROR(VLOOKUP(C61,LISTA.2!A$2:D$11,4,FALSE),"")</f>
        <v/>
      </c>
      <c r="G61" s="15"/>
      <c r="H61" s="15">
        <f t="shared" si="2"/>
        <v>0</v>
      </c>
      <c r="I61" s="15"/>
      <c r="J61" s="15"/>
      <c r="K61" s="15"/>
      <c r="L61" s="15"/>
      <c r="M61" s="15"/>
    </row>
    <row r="62" spans="1:13" ht="33" customHeight="1" x14ac:dyDescent="0.3">
      <c r="A62" s="31"/>
      <c r="B62" s="32">
        <f t="shared" si="3"/>
        <v>1</v>
      </c>
      <c r="C62" s="13"/>
      <c r="D62" s="13" t="str">
        <f>IFERROR(VLOOKUP(C62,LISTA.2!A$2:D$11,2,FALSE),"")</f>
        <v/>
      </c>
      <c r="E62" s="13" t="str">
        <f>IFERROR(VLOOKUP(C62,LISTA.2!A$2:D$11,3,FALSE),"")</f>
        <v/>
      </c>
      <c r="F62" s="13" t="str">
        <f>IFERROR(VLOOKUP(C62,LISTA.2!A$2:D$11,4,FALSE),"")</f>
        <v/>
      </c>
      <c r="G62" s="15"/>
      <c r="H62" s="15">
        <f t="shared" si="2"/>
        <v>0</v>
      </c>
      <c r="I62" s="15"/>
      <c r="J62" s="15"/>
      <c r="K62" s="15"/>
      <c r="L62" s="15"/>
      <c r="M62" s="15"/>
    </row>
    <row r="63" spans="1:13" ht="33" customHeight="1" x14ac:dyDescent="0.3">
      <c r="A63" s="31"/>
      <c r="B63" s="32">
        <f t="shared" si="3"/>
        <v>1</v>
      </c>
      <c r="C63" s="13"/>
      <c r="D63" s="13" t="str">
        <f>IFERROR(VLOOKUP(C63,LISTA.2!A$2:D$11,2,FALSE),"")</f>
        <v/>
      </c>
      <c r="E63" s="13" t="str">
        <f>IFERROR(VLOOKUP(C63,LISTA.2!A$2:D$11,3,FALSE),"")</f>
        <v/>
      </c>
      <c r="F63" s="13" t="str">
        <f>IFERROR(VLOOKUP(C63,LISTA.2!A$2:D$11,4,FALSE),"")</f>
        <v/>
      </c>
      <c r="G63" s="15"/>
      <c r="H63" s="15">
        <f t="shared" si="2"/>
        <v>0</v>
      </c>
      <c r="I63" s="15"/>
      <c r="J63" s="15"/>
      <c r="K63" s="15"/>
      <c r="L63" s="15"/>
      <c r="M63" s="15"/>
    </row>
    <row r="64" spans="1:13" ht="33" customHeight="1" x14ac:dyDescent="0.3">
      <c r="A64" s="31"/>
      <c r="B64" s="32">
        <f t="shared" si="3"/>
        <v>1</v>
      </c>
      <c r="C64" s="13"/>
      <c r="D64" s="13" t="str">
        <f>IFERROR(VLOOKUP(C64,LISTA.2!A$2:D$11,2,FALSE),"")</f>
        <v/>
      </c>
      <c r="E64" s="13" t="str">
        <f>IFERROR(VLOOKUP(C64,LISTA.2!A$2:D$11,3,FALSE),"")</f>
        <v/>
      </c>
      <c r="F64" s="13" t="str">
        <f>IFERROR(VLOOKUP(C64,LISTA.2!A$2:D$11,4,FALSE),"")</f>
        <v/>
      </c>
      <c r="G64" s="15"/>
      <c r="H64" s="15">
        <f t="shared" si="2"/>
        <v>0</v>
      </c>
      <c r="I64" s="15"/>
      <c r="J64" s="15"/>
      <c r="K64" s="15"/>
      <c r="L64" s="15"/>
      <c r="M64" s="15"/>
    </row>
    <row r="65" spans="1:13" ht="33" customHeight="1" x14ac:dyDescent="0.3">
      <c r="A65" s="31"/>
      <c r="B65" s="32">
        <f t="shared" si="3"/>
        <v>1</v>
      </c>
      <c r="C65" s="13"/>
      <c r="D65" s="13" t="str">
        <f>IFERROR(VLOOKUP(C65,LISTA.2!A$2:D$11,2,FALSE),"")</f>
        <v/>
      </c>
      <c r="E65" s="13" t="str">
        <f>IFERROR(VLOOKUP(C65,LISTA.2!A$2:D$11,3,FALSE),"")</f>
        <v/>
      </c>
      <c r="F65" s="13" t="str">
        <f>IFERROR(VLOOKUP(C65,LISTA.2!A$2:D$11,4,FALSE),"")</f>
        <v/>
      </c>
      <c r="G65" s="15"/>
      <c r="H65" s="15">
        <f t="shared" si="2"/>
        <v>0</v>
      </c>
      <c r="I65" s="15"/>
      <c r="J65" s="15"/>
      <c r="K65" s="15"/>
      <c r="L65" s="15"/>
      <c r="M65" s="15"/>
    </row>
    <row r="66" spans="1:13" ht="33" customHeight="1" x14ac:dyDescent="0.3">
      <c r="A66" s="31"/>
      <c r="B66" s="32">
        <f t="shared" si="3"/>
        <v>1</v>
      </c>
      <c r="C66" s="13"/>
      <c r="D66" s="13" t="str">
        <f>IFERROR(VLOOKUP(C66,LISTA.2!A$2:D$11,2,FALSE),"")</f>
        <v/>
      </c>
      <c r="E66" s="13" t="str">
        <f>IFERROR(VLOOKUP(C66,LISTA.2!A$2:D$11,3,FALSE),"")</f>
        <v/>
      </c>
      <c r="F66" s="13" t="str">
        <f>IFERROR(VLOOKUP(C66,LISTA.2!A$2:D$11,4,FALSE),"")</f>
        <v/>
      </c>
      <c r="G66" s="15"/>
      <c r="H66" s="15">
        <f t="shared" si="2"/>
        <v>0</v>
      </c>
      <c r="I66" s="15"/>
      <c r="J66" s="15"/>
      <c r="K66" s="15"/>
      <c r="L66" s="15"/>
      <c r="M66" s="15"/>
    </row>
    <row r="67" spans="1:13" ht="33" customHeight="1" x14ac:dyDescent="0.3">
      <c r="A67" s="31"/>
      <c r="B67" s="32">
        <f t="shared" si="3"/>
        <v>1</v>
      </c>
      <c r="C67" s="13"/>
      <c r="D67" s="13" t="str">
        <f>IFERROR(VLOOKUP(C67,LISTA.2!A$2:D$11,2,FALSE),"")</f>
        <v/>
      </c>
      <c r="E67" s="13" t="str">
        <f>IFERROR(VLOOKUP(C67,LISTA.2!A$2:D$11,3,FALSE),"")</f>
        <v/>
      </c>
      <c r="F67" s="13" t="str">
        <f>IFERROR(VLOOKUP(C67,LISTA.2!A$2:D$11,4,FALSE),"")</f>
        <v/>
      </c>
      <c r="G67" s="15"/>
      <c r="H67" s="15">
        <f t="shared" si="2"/>
        <v>0</v>
      </c>
      <c r="I67" s="15"/>
      <c r="J67" s="15"/>
      <c r="K67" s="15"/>
      <c r="L67" s="15"/>
      <c r="M67" s="15"/>
    </row>
    <row r="68" spans="1:13" ht="33" customHeight="1" x14ac:dyDescent="0.3">
      <c r="A68" s="31"/>
      <c r="B68" s="32">
        <f t="shared" si="3"/>
        <v>1</v>
      </c>
      <c r="C68" s="13"/>
      <c r="D68" s="13" t="str">
        <f>IFERROR(VLOOKUP(C68,LISTA.2!A$2:D$11,2,FALSE),"")</f>
        <v/>
      </c>
      <c r="E68" s="13" t="str">
        <f>IFERROR(VLOOKUP(C68,LISTA.2!A$2:D$11,3,FALSE),"")</f>
        <v/>
      </c>
      <c r="F68" s="13" t="str">
        <f>IFERROR(VLOOKUP(C68,LISTA.2!A$2:D$11,4,FALSE),"")</f>
        <v/>
      </c>
      <c r="G68" s="15"/>
      <c r="H68" s="15">
        <f t="shared" si="2"/>
        <v>0</v>
      </c>
      <c r="I68" s="15"/>
      <c r="J68" s="15"/>
      <c r="K68" s="15"/>
      <c r="L68" s="15"/>
      <c r="M68" s="15"/>
    </row>
    <row r="69" spans="1:13" ht="33" customHeight="1" x14ac:dyDescent="0.3">
      <c r="A69" s="31"/>
      <c r="B69" s="32">
        <f t="shared" si="3"/>
        <v>1</v>
      </c>
      <c r="C69" s="13"/>
      <c r="D69" s="13" t="str">
        <f>IFERROR(VLOOKUP(C69,LISTA.2!A$2:D$11,2,FALSE),"")</f>
        <v/>
      </c>
      <c r="E69" s="13" t="str">
        <f>IFERROR(VLOOKUP(C69,LISTA.2!A$2:D$11,3,FALSE),"")</f>
        <v/>
      </c>
      <c r="F69" s="13" t="str">
        <f>IFERROR(VLOOKUP(C69,LISTA.2!A$2:D$11,4,FALSE),"")</f>
        <v/>
      </c>
      <c r="G69" s="15"/>
      <c r="H69" s="15">
        <f t="shared" si="2"/>
        <v>0</v>
      </c>
      <c r="I69" s="15"/>
      <c r="J69" s="15"/>
      <c r="K69" s="15"/>
      <c r="L69" s="15"/>
      <c r="M69" s="15"/>
    </row>
    <row r="70" spans="1:13" ht="33" customHeight="1" x14ac:dyDescent="0.3">
      <c r="A70" s="31"/>
      <c r="B70" s="32">
        <f t="shared" si="3"/>
        <v>1</v>
      </c>
      <c r="C70" s="13"/>
      <c r="D70" s="13" t="str">
        <f>IFERROR(VLOOKUP(C70,LISTA.2!A$2:D$11,2,FALSE),"")</f>
        <v/>
      </c>
      <c r="E70" s="13" t="str">
        <f>IFERROR(VLOOKUP(C70,LISTA.2!A$2:D$11,3,FALSE),"")</f>
        <v/>
      </c>
      <c r="F70" s="13" t="str">
        <f>IFERROR(VLOOKUP(C70,LISTA.2!A$2:D$11,4,FALSE),"")</f>
        <v/>
      </c>
      <c r="G70" s="15"/>
      <c r="H70" s="15">
        <f t="shared" si="2"/>
        <v>0</v>
      </c>
      <c r="I70" s="15"/>
      <c r="J70" s="15"/>
      <c r="K70" s="15"/>
      <c r="L70" s="15"/>
      <c r="M70" s="15"/>
    </row>
    <row r="71" spans="1:13" ht="33" customHeight="1" x14ac:dyDescent="0.3">
      <c r="A71" s="31"/>
      <c r="B71" s="32">
        <f t="shared" si="3"/>
        <v>1</v>
      </c>
      <c r="C71" s="13"/>
      <c r="D71" s="13" t="str">
        <f>IFERROR(VLOOKUP(C71,LISTA.2!A$2:D$11,2,FALSE),"")</f>
        <v/>
      </c>
      <c r="E71" s="13" t="str">
        <f>IFERROR(VLOOKUP(C71,LISTA.2!A$2:D$11,3,FALSE),"")</f>
        <v/>
      </c>
      <c r="F71" s="13" t="str">
        <f>IFERROR(VLOOKUP(C71,LISTA.2!A$2:D$11,4,FALSE),"")</f>
        <v/>
      </c>
      <c r="G71" s="15"/>
      <c r="H71" s="15">
        <f t="shared" si="2"/>
        <v>0</v>
      </c>
      <c r="I71" s="15"/>
      <c r="J71" s="15"/>
      <c r="K71" s="15"/>
      <c r="L71" s="15"/>
      <c r="M71" s="15"/>
    </row>
    <row r="72" spans="1:13" ht="33" customHeight="1" x14ac:dyDescent="0.3">
      <c r="A72" s="31"/>
      <c r="B72" s="32">
        <f t="shared" si="3"/>
        <v>1</v>
      </c>
      <c r="C72" s="13"/>
      <c r="D72" s="13" t="str">
        <f>IFERROR(VLOOKUP(C72,LISTA.2!A$2:D$11,2,FALSE),"")</f>
        <v/>
      </c>
      <c r="E72" s="13" t="str">
        <f>IFERROR(VLOOKUP(C72,LISTA.2!A$2:D$11,3,FALSE),"")</f>
        <v/>
      </c>
      <c r="F72" s="13" t="str">
        <f>IFERROR(VLOOKUP(C72,LISTA.2!A$2:D$11,4,FALSE),"")</f>
        <v/>
      </c>
      <c r="G72" s="15"/>
      <c r="H72" s="15">
        <f t="shared" si="2"/>
        <v>0</v>
      </c>
      <c r="I72" s="15"/>
      <c r="J72" s="15"/>
      <c r="K72" s="15"/>
      <c r="L72" s="15"/>
      <c r="M72" s="15"/>
    </row>
    <row r="73" spans="1:13" ht="33" customHeight="1" x14ac:dyDescent="0.3">
      <c r="A73" s="31"/>
      <c r="B73" s="32">
        <f t="shared" si="3"/>
        <v>1</v>
      </c>
      <c r="C73" s="13"/>
      <c r="D73" s="13" t="str">
        <f>IFERROR(VLOOKUP(C73,LISTA.2!A$2:D$11,2,FALSE),"")</f>
        <v/>
      </c>
      <c r="E73" s="13" t="str">
        <f>IFERROR(VLOOKUP(C73,LISTA.2!A$2:D$11,3,FALSE),"")</f>
        <v/>
      </c>
      <c r="F73" s="13" t="str">
        <f>IFERROR(VLOOKUP(C73,LISTA.2!A$2:D$11,4,FALSE),"")</f>
        <v/>
      </c>
      <c r="G73" s="15"/>
      <c r="H73" s="15">
        <f t="shared" si="2"/>
        <v>0</v>
      </c>
      <c r="I73" s="15"/>
      <c r="J73" s="15"/>
      <c r="K73" s="15"/>
      <c r="L73" s="15"/>
      <c r="M73" s="15"/>
    </row>
    <row r="74" spans="1:13" ht="33" customHeight="1" x14ac:dyDescent="0.3">
      <c r="A74" s="31"/>
      <c r="B74" s="32">
        <f t="shared" si="3"/>
        <v>1</v>
      </c>
      <c r="C74" s="13"/>
      <c r="D74" s="13" t="str">
        <f>IFERROR(VLOOKUP(C74,LISTA.2!A$2:D$11,2,FALSE),"")</f>
        <v/>
      </c>
      <c r="E74" s="13" t="str">
        <f>IFERROR(VLOOKUP(C74,LISTA.2!A$2:D$11,3,FALSE),"")</f>
        <v/>
      </c>
      <c r="F74" s="13" t="str">
        <f>IFERROR(VLOOKUP(C74,LISTA.2!A$2:D$11,4,FALSE),"")</f>
        <v/>
      </c>
      <c r="G74" s="15"/>
      <c r="H74" s="15">
        <f t="shared" si="2"/>
        <v>0</v>
      </c>
      <c r="I74" s="15"/>
      <c r="J74" s="15"/>
      <c r="K74" s="15"/>
      <c r="L74" s="15"/>
      <c r="M74" s="15"/>
    </row>
    <row r="75" spans="1:13" ht="33" customHeight="1" x14ac:dyDescent="0.3">
      <c r="A75" s="31"/>
      <c r="B75" s="32">
        <f t="shared" si="3"/>
        <v>1</v>
      </c>
      <c r="C75" s="13"/>
      <c r="D75" s="13" t="str">
        <f>IFERROR(VLOOKUP(C75,LISTA.2!A$2:D$11,2,FALSE),"")</f>
        <v/>
      </c>
      <c r="E75" s="13" t="str">
        <f>IFERROR(VLOOKUP(C75,LISTA.2!A$2:D$11,3,FALSE),"")</f>
        <v/>
      </c>
      <c r="F75" s="13" t="str">
        <f>IFERROR(VLOOKUP(C75,LISTA.2!A$2:D$11,4,FALSE),"")</f>
        <v/>
      </c>
      <c r="G75" s="15"/>
      <c r="H75" s="15">
        <f t="shared" si="2"/>
        <v>0</v>
      </c>
      <c r="I75" s="15"/>
      <c r="J75" s="15"/>
      <c r="K75" s="15"/>
      <c r="L75" s="15"/>
      <c r="M75" s="15"/>
    </row>
    <row r="76" spans="1:13" ht="33" customHeight="1" x14ac:dyDescent="0.3">
      <c r="A76" s="31"/>
      <c r="B76" s="32">
        <f t="shared" si="3"/>
        <v>1</v>
      </c>
      <c r="C76" s="13"/>
      <c r="D76" s="13" t="str">
        <f>IFERROR(VLOOKUP(C76,LISTA.2!A$2:D$11,2,FALSE),"")</f>
        <v/>
      </c>
      <c r="E76" s="13" t="str">
        <f>IFERROR(VLOOKUP(C76,LISTA.2!A$2:D$11,3,FALSE),"")</f>
        <v/>
      </c>
      <c r="F76" s="13" t="str">
        <f>IFERROR(VLOOKUP(C76,LISTA.2!A$2:D$11,4,FALSE),"")</f>
        <v/>
      </c>
      <c r="G76" s="15"/>
      <c r="H76" s="15">
        <f t="shared" si="2"/>
        <v>0</v>
      </c>
      <c r="I76" s="15"/>
      <c r="J76" s="15"/>
      <c r="K76" s="15"/>
      <c r="L76" s="15"/>
      <c r="M76" s="15"/>
    </row>
    <row r="77" spans="1:13" ht="33" customHeight="1" x14ac:dyDescent="0.3">
      <c r="A77" s="31"/>
      <c r="B77" s="32">
        <f t="shared" si="3"/>
        <v>1</v>
      </c>
      <c r="C77" s="13"/>
      <c r="D77" s="13" t="str">
        <f>IFERROR(VLOOKUP(C77,LISTA.2!A$2:D$11,2,FALSE),"")</f>
        <v/>
      </c>
      <c r="E77" s="13" t="str">
        <f>IFERROR(VLOOKUP(C77,LISTA.2!A$2:D$11,3,FALSE),"")</f>
        <v/>
      </c>
      <c r="F77" s="13" t="str">
        <f>IFERROR(VLOOKUP(C77,LISTA.2!A$2:D$11,4,FALSE),"")</f>
        <v/>
      </c>
      <c r="G77" s="15"/>
      <c r="H77" s="15">
        <f t="shared" si="2"/>
        <v>0</v>
      </c>
      <c r="I77" s="15"/>
      <c r="J77" s="15"/>
      <c r="K77" s="15"/>
      <c r="L77" s="15"/>
      <c r="M77" s="15"/>
    </row>
    <row r="78" spans="1:13" ht="33" customHeight="1" x14ac:dyDescent="0.3">
      <c r="A78" s="31"/>
      <c r="B78" s="32">
        <f t="shared" si="3"/>
        <v>1</v>
      </c>
      <c r="C78" s="13"/>
      <c r="D78" s="13" t="str">
        <f>IFERROR(VLOOKUP(C78,LISTA.2!A$2:D$11,2,FALSE),"")</f>
        <v/>
      </c>
      <c r="E78" s="13" t="str">
        <f>IFERROR(VLOOKUP(C78,LISTA.2!A$2:D$11,3,FALSE),"")</f>
        <v/>
      </c>
      <c r="F78" s="13" t="str">
        <f>IFERROR(VLOOKUP(C78,LISTA.2!A$2:D$11,4,FALSE),"")</f>
        <v/>
      </c>
      <c r="G78" s="15"/>
      <c r="H78" s="15">
        <f t="shared" si="2"/>
        <v>0</v>
      </c>
      <c r="I78" s="15"/>
      <c r="J78" s="15"/>
      <c r="K78" s="15"/>
      <c r="L78" s="15"/>
      <c r="M78" s="15"/>
    </row>
    <row r="79" spans="1:13" ht="33" customHeight="1" x14ac:dyDescent="0.3">
      <c r="A79" s="31"/>
      <c r="B79" s="32">
        <f t="shared" si="3"/>
        <v>1</v>
      </c>
      <c r="C79" s="13"/>
      <c r="D79" s="13" t="str">
        <f>IFERROR(VLOOKUP(C79,LISTA.2!A$2:D$11,2,FALSE),"")</f>
        <v/>
      </c>
      <c r="E79" s="13" t="str">
        <f>IFERROR(VLOOKUP(C79,LISTA.2!A$2:D$11,3,FALSE),"")</f>
        <v/>
      </c>
      <c r="F79" s="13" t="str">
        <f>IFERROR(VLOOKUP(C79,LISTA.2!A$2:D$11,4,FALSE),"")</f>
        <v/>
      </c>
      <c r="G79" s="15"/>
      <c r="H79" s="15">
        <f t="shared" si="2"/>
        <v>0</v>
      </c>
      <c r="I79" s="15"/>
      <c r="J79" s="15"/>
      <c r="K79" s="15"/>
      <c r="L79" s="15"/>
      <c r="M79" s="15"/>
    </row>
    <row r="80" spans="1:13" ht="33" customHeight="1" x14ac:dyDescent="0.3">
      <c r="A80" s="31"/>
      <c r="B80" s="32">
        <f t="shared" si="3"/>
        <v>1</v>
      </c>
      <c r="C80" s="13"/>
      <c r="D80" s="13" t="str">
        <f>IFERROR(VLOOKUP(C80,LISTA.2!A$2:D$11,2,FALSE),"")</f>
        <v/>
      </c>
      <c r="E80" s="13" t="str">
        <f>IFERROR(VLOOKUP(C80,LISTA.2!A$2:D$11,3,FALSE),"")</f>
        <v/>
      </c>
      <c r="F80" s="13" t="str">
        <f>IFERROR(VLOOKUP(C80,LISTA.2!A$2:D$11,4,FALSE),"")</f>
        <v/>
      </c>
      <c r="G80" s="15"/>
      <c r="H80" s="15">
        <f t="shared" si="2"/>
        <v>0</v>
      </c>
      <c r="I80" s="15"/>
      <c r="J80" s="15"/>
      <c r="K80" s="15"/>
      <c r="L80" s="15"/>
      <c r="M80" s="15"/>
    </row>
    <row r="81" spans="1:13" ht="33" customHeight="1" x14ac:dyDescent="0.3">
      <c r="A81" s="31"/>
      <c r="B81" s="32">
        <f t="shared" si="3"/>
        <v>1</v>
      </c>
      <c r="C81" s="13"/>
      <c r="D81" s="13" t="str">
        <f>IFERROR(VLOOKUP(C81,LISTA.2!A$2:D$11,2,FALSE),"")</f>
        <v/>
      </c>
      <c r="E81" s="13" t="str">
        <f>IFERROR(VLOOKUP(C81,LISTA.2!A$2:D$11,3,FALSE),"")</f>
        <v/>
      </c>
      <c r="F81" s="13" t="str">
        <f>IFERROR(VLOOKUP(C81,LISTA.2!A$2:D$11,4,FALSE),"")</f>
        <v/>
      </c>
      <c r="G81" s="15"/>
      <c r="H81" s="15">
        <f t="shared" si="2"/>
        <v>0</v>
      </c>
      <c r="I81" s="15"/>
      <c r="J81" s="15"/>
      <c r="K81" s="15"/>
      <c r="L81" s="15"/>
      <c r="M81" s="15"/>
    </row>
    <row r="82" spans="1:13" ht="33" customHeight="1" x14ac:dyDescent="0.3">
      <c r="A82" s="31"/>
      <c r="B82" s="32">
        <f t="shared" si="3"/>
        <v>1</v>
      </c>
      <c r="C82" s="13"/>
      <c r="D82" s="13" t="str">
        <f>IFERROR(VLOOKUP(C82,LISTA.2!A$2:D$11,2,FALSE),"")</f>
        <v/>
      </c>
      <c r="E82" s="13" t="str">
        <f>IFERROR(VLOOKUP(C82,LISTA.2!A$2:D$11,3,FALSE),"")</f>
        <v/>
      </c>
      <c r="F82" s="13" t="str">
        <f>IFERROR(VLOOKUP(C82,LISTA.2!A$2:D$11,4,FALSE),"")</f>
        <v/>
      </c>
      <c r="G82" s="15"/>
      <c r="H82" s="15">
        <f t="shared" si="2"/>
        <v>0</v>
      </c>
      <c r="I82" s="15"/>
      <c r="J82" s="15"/>
      <c r="K82" s="15"/>
      <c r="L82" s="15"/>
      <c r="M82" s="15"/>
    </row>
    <row r="83" spans="1:13" ht="33" customHeight="1" x14ac:dyDescent="0.3">
      <c r="A83" s="31"/>
      <c r="B83" s="32">
        <f t="shared" ref="B83:B100" si="4">MONTH(A83)</f>
        <v>1</v>
      </c>
      <c r="C83" s="13"/>
      <c r="D83" s="13" t="str">
        <f>IFERROR(VLOOKUP(C83,LISTA.2!A$2:D$11,2,FALSE),"")</f>
        <v/>
      </c>
      <c r="E83" s="13" t="str">
        <f>IFERROR(VLOOKUP(C83,LISTA.2!A$2:D$11,3,FALSE),"")</f>
        <v/>
      </c>
      <c r="F83" s="13" t="str">
        <f>IFERROR(VLOOKUP(C83,LISTA.2!A$2:D$11,4,FALSE),"")</f>
        <v/>
      </c>
      <c r="G83" s="15"/>
      <c r="H83" s="15">
        <f t="shared" ref="H83:H100" si="5">G83/1000</f>
        <v>0</v>
      </c>
      <c r="I83" s="15"/>
      <c r="J83" s="15"/>
      <c r="K83" s="15"/>
      <c r="L83" s="15"/>
      <c r="M83" s="15"/>
    </row>
    <row r="84" spans="1:13" ht="33" customHeight="1" x14ac:dyDescent="0.3">
      <c r="A84" s="31"/>
      <c r="B84" s="32">
        <f t="shared" si="4"/>
        <v>1</v>
      </c>
      <c r="C84" s="13"/>
      <c r="D84" s="13" t="str">
        <f>IFERROR(VLOOKUP(C84,LISTA.2!A$2:D$11,2,FALSE),"")</f>
        <v/>
      </c>
      <c r="E84" s="13" t="str">
        <f>IFERROR(VLOOKUP(C84,LISTA.2!A$2:D$11,3,FALSE),"")</f>
        <v/>
      </c>
      <c r="F84" s="13" t="str">
        <f>IFERROR(VLOOKUP(C84,LISTA.2!A$2:D$11,4,FALSE),"")</f>
        <v/>
      </c>
      <c r="G84" s="15"/>
      <c r="H84" s="15">
        <f t="shared" si="5"/>
        <v>0</v>
      </c>
      <c r="I84" s="15"/>
      <c r="J84" s="15"/>
      <c r="K84" s="15"/>
      <c r="L84" s="15"/>
      <c r="M84" s="15"/>
    </row>
    <row r="85" spans="1:13" ht="33" customHeight="1" x14ac:dyDescent="0.3">
      <c r="A85" s="31"/>
      <c r="B85" s="32">
        <f t="shared" si="4"/>
        <v>1</v>
      </c>
      <c r="C85" s="13"/>
      <c r="D85" s="13" t="str">
        <f>IFERROR(VLOOKUP(C85,LISTA.2!A$2:D$11,2,FALSE),"")</f>
        <v/>
      </c>
      <c r="E85" s="13" t="str">
        <f>IFERROR(VLOOKUP(C85,LISTA.2!A$2:D$11,3,FALSE),"")</f>
        <v/>
      </c>
      <c r="F85" s="13" t="str">
        <f>IFERROR(VLOOKUP(C85,LISTA.2!A$2:D$11,4,FALSE),"")</f>
        <v/>
      </c>
      <c r="G85" s="15"/>
      <c r="H85" s="15">
        <f t="shared" si="5"/>
        <v>0</v>
      </c>
      <c r="I85" s="15"/>
      <c r="J85" s="15"/>
      <c r="K85" s="15"/>
      <c r="L85" s="15"/>
      <c r="M85" s="15"/>
    </row>
    <row r="86" spans="1:13" ht="33" customHeight="1" x14ac:dyDescent="0.3">
      <c r="A86" s="31"/>
      <c r="B86" s="32">
        <f t="shared" si="4"/>
        <v>1</v>
      </c>
      <c r="C86" s="13"/>
      <c r="D86" s="13" t="str">
        <f>IFERROR(VLOOKUP(C86,LISTA.2!A$2:D$11,2,FALSE),"")</f>
        <v/>
      </c>
      <c r="E86" s="13" t="str">
        <f>IFERROR(VLOOKUP(C86,LISTA.2!A$2:D$11,3,FALSE),"")</f>
        <v/>
      </c>
      <c r="F86" s="13" t="str">
        <f>IFERROR(VLOOKUP(C86,LISTA.2!A$2:D$11,4,FALSE),"")</f>
        <v/>
      </c>
      <c r="G86" s="15"/>
      <c r="H86" s="15">
        <f t="shared" si="5"/>
        <v>0</v>
      </c>
      <c r="I86" s="15"/>
      <c r="J86" s="15"/>
      <c r="K86" s="15"/>
      <c r="L86" s="15"/>
      <c r="M86" s="15"/>
    </row>
    <row r="87" spans="1:13" ht="33" customHeight="1" x14ac:dyDescent="0.3">
      <c r="A87" s="31"/>
      <c r="B87" s="32">
        <f t="shared" si="4"/>
        <v>1</v>
      </c>
      <c r="C87" s="13"/>
      <c r="D87" s="13" t="str">
        <f>IFERROR(VLOOKUP(C87,LISTA.2!A$2:D$11,2,FALSE),"")</f>
        <v/>
      </c>
      <c r="E87" s="13" t="str">
        <f>IFERROR(VLOOKUP(C87,LISTA.2!A$2:D$11,3,FALSE),"")</f>
        <v/>
      </c>
      <c r="F87" s="13" t="str">
        <f>IFERROR(VLOOKUP(C87,LISTA.2!A$2:D$11,4,FALSE),"")</f>
        <v/>
      </c>
      <c r="G87" s="15"/>
      <c r="H87" s="15">
        <f t="shared" si="5"/>
        <v>0</v>
      </c>
      <c r="I87" s="15"/>
      <c r="J87" s="15"/>
      <c r="K87" s="15"/>
      <c r="L87" s="15"/>
      <c r="M87" s="15"/>
    </row>
    <row r="88" spans="1:13" ht="33" customHeight="1" x14ac:dyDescent="0.3">
      <c r="A88" s="31"/>
      <c r="B88" s="32">
        <f t="shared" si="4"/>
        <v>1</v>
      </c>
      <c r="C88" s="13"/>
      <c r="D88" s="13" t="str">
        <f>IFERROR(VLOOKUP(C88,LISTA.2!A$2:D$11,2,FALSE),"")</f>
        <v/>
      </c>
      <c r="E88" s="13" t="str">
        <f>IFERROR(VLOOKUP(C88,LISTA.2!A$2:D$11,3,FALSE),"")</f>
        <v/>
      </c>
      <c r="F88" s="13" t="str">
        <f>IFERROR(VLOOKUP(C88,LISTA.2!A$2:D$11,4,FALSE),"")</f>
        <v/>
      </c>
      <c r="G88" s="15"/>
      <c r="H88" s="15">
        <f t="shared" si="5"/>
        <v>0</v>
      </c>
      <c r="I88" s="15"/>
      <c r="J88" s="15"/>
      <c r="K88" s="15"/>
      <c r="L88" s="15"/>
      <c r="M88" s="15"/>
    </row>
    <row r="89" spans="1:13" ht="33" customHeight="1" x14ac:dyDescent="0.3">
      <c r="A89" s="31"/>
      <c r="B89" s="32">
        <f t="shared" si="4"/>
        <v>1</v>
      </c>
      <c r="C89" s="13"/>
      <c r="D89" s="13" t="str">
        <f>IFERROR(VLOOKUP(C89,LISTA.2!A$2:D$11,2,FALSE),"")</f>
        <v/>
      </c>
      <c r="E89" s="13" t="str">
        <f>IFERROR(VLOOKUP(C89,LISTA.2!A$2:D$11,3,FALSE),"")</f>
        <v/>
      </c>
      <c r="F89" s="13" t="str">
        <f>IFERROR(VLOOKUP(C89,LISTA.2!A$2:D$11,4,FALSE),"")</f>
        <v/>
      </c>
      <c r="G89" s="15"/>
      <c r="H89" s="15">
        <f t="shared" si="5"/>
        <v>0</v>
      </c>
      <c r="I89" s="15"/>
      <c r="J89" s="15"/>
      <c r="K89" s="15"/>
      <c r="L89" s="15"/>
      <c r="M89" s="15"/>
    </row>
    <row r="90" spans="1:13" ht="33" customHeight="1" x14ac:dyDescent="0.3">
      <c r="A90" s="31"/>
      <c r="B90" s="32">
        <f t="shared" si="4"/>
        <v>1</v>
      </c>
      <c r="C90" s="13"/>
      <c r="D90" s="13" t="str">
        <f>IFERROR(VLOOKUP(C90,LISTA.2!A$2:D$11,2,FALSE),"")</f>
        <v/>
      </c>
      <c r="E90" s="13" t="str">
        <f>IFERROR(VLOOKUP(C90,LISTA.2!A$2:D$11,3,FALSE),"")</f>
        <v/>
      </c>
      <c r="F90" s="13" t="str">
        <f>IFERROR(VLOOKUP(C90,LISTA.2!A$2:D$11,4,FALSE),"")</f>
        <v/>
      </c>
      <c r="G90" s="15"/>
      <c r="H90" s="15">
        <f t="shared" si="5"/>
        <v>0</v>
      </c>
      <c r="I90" s="15"/>
      <c r="J90" s="15"/>
      <c r="K90" s="15"/>
      <c r="L90" s="15"/>
      <c r="M90" s="15"/>
    </row>
    <row r="91" spans="1:13" ht="33" customHeight="1" x14ac:dyDescent="0.3">
      <c r="A91" s="31"/>
      <c r="B91" s="32">
        <f t="shared" si="4"/>
        <v>1</v>
      </c>
      <c r="C91" s="13"/>
      <c r="D91" s="13" t="str">
        <f>IFERROR(VLOOKUP(C91,LISTA.2!A$2:D$11,2,FALSE),"")</f>
        <v/>
      </c>
      <c r="E91" s="13" t="str">
        <f>IFERROR(VLOOKUP(C91,LISTA.2!A$2:D$11,3,FALSE),"")</f>
        <v/>
      </c>
      <c r="F91" s="13" t="str">
        <f>IFERROR(VLOOKUP(C91,LISTA.2!A$2:D$11,4,FALSE),"")</f>
        <v/>
      </c>
      <c r="G91" s="15"/>
      <c r="H91" s="15">
        <f t="shared" si="5"/>
        <v>0</v>
      </c>
      <c r="I91" s="15"/>
      <c r="J91" s="15"/>
      <c r="K91" s="15"/>
      <c r="L91" s="15"/>
      <c r="M91" s="15"/>
    </row>
    <row r="92" spans="1:13" ht="33" customHeight="1" x14ac:dyDescent="0.3">
      <c r="A92" s="31"/>
      <c r="B92" s="32">
        <f t="shared" si="4"/>
        <v>1</v>
      </c>
      <c r="C92" s="13"/>
      <c r="D92" s="13" t="str">
        <f>IFERROR(VLOOKUP(C92,LISTA.2!A$2:D$11,2,FALSE),"")</f>
        <v/>
      </c>
      <c r="E92" s="13" t="str">
        <f>IFERROR(VLOOKUP(C92,LISTA.2!A$2:D$11,3,FALSE),"")</f>
        <v/>
      </c>
      <c r="F92" s="13" t="str">
        <f>IFERROR(VLOOKUP(C92,LISTA.2!A$2:D$11,4,FALSE),"")</f>
        <v/>
      </c>
      <c r="G92" s="15"/>
      <c r="H92" s="15">
        <f t="shared" si="5"/>
        <v>0</v>
      </c>
      <c r="I92" s="15"/>
      <c r="J92" s="15"/>
      <c r="K92" s="15"/>
      <c r="L92" s="15"/>
      <c r="M92" s="15"/>
    </row>
    <row r="93" spans="1:13" ht="33" customHeight="1" x14ac:dyDescent="0.3">
      <c r="A93" s="31"/>
      <c r="B93" s="32">
        <f t="shared" si="4"/>
        <v>1</v>
      </c>
      <c r="C93" s="13"/>
      <c r="D93" s="13" t="str">
        <f>IFERROR(VLOOKUP(C93,LISTA.2!A$2:D$11,2,FALSE),"")</f>
        <v/>
      </c>
      <c r="E93" s="13" t="str">
        <f>IFERROR(VLOOKUP(C93,LISTA.2!A$2:D$11,3,FALSE),"")</f>
        <v/>
      </c>
      <c r="F93" s="13" t="str">
        <f>IFERROR(VLOOKUP(C93,LISTA.2!A$2:D$11,4,FALSE),"")</f>
        <v/>
      </c>
      <c r="G93" s="15"/>
      <c r="H93" s="15">
        <f t="shared" si="5"/>
        <v>0</v>
      </c>
      <c r="I93" s="15"/>
      <c r="J93" s="15"/>
      <c r="K93" s="15"/>
      <c r="L93" s="15"/>
      <c r="M93" s="15"/>
    </row>
    <row r="94" spans="1:13" ht="33" customHeight="1" x14ac:dyDescent="0.3">
      <c r="A94" s="31"/>
      <c r="B94" s="32">
        <f t="shared" si="4"/>
        <v>1</v>
      </c>
      <c r="C94" s="13"/>
      <c r="D94" s="13" t="str">
        <f>IFERROR(VLOOKUP(C94,LISTA.2!A$2:D$11,2,FALSE),"")</f>
        <v/>
      </c>
      <c r="E94" s="13" t="str">
        <f>IFERROR(VLOOKUP(C94,LISTA.2!A$2:D$11,3,FALSE),"")</f>
        <v/>
      </c>
      <c r="F94" s="13" t="str">
        <f>IFERROR(VLOOKUP(C94,LISTA.2!A$2:D$11,4,FALSE),"")</f>
        <v/>
      </c>
      <c r="G94" s="15"/>
      <c r="H94" s="15">
        <f t="shared" si="5"/>
        <v>0</v>
      </c>
      <c r="I94" s="15"/>
      <c r="J94" s="15"/>
      <c r="K94" s="15"/>
      <c r="L94" s="15"/>
      <c r="M94" s="15"/>
    </row>
    <row r="95" spans="1:13" ht="33" customHeight="1" x14ac:dyDescent="0.3">
      <c r="A95" s="31"/>
      <c r="B95" s="32">
        <f t="shared" si="4"/>
        <v>1</v>
      </c>
      <c r="C95" s="13"/>
      <c r="D95" s="13" t="str">
        <f>IFERROR(VLOOKUP(C95,LISTA.2!A$2:D$11,2,FALSE),"")</f>
        <v/>
      </c>
      <c r="E95" s="13" t="str">
        <f>IFERROR(VLOOKUP(C95,LISTA.2!A$2:D$11,3,FALSE),"")</f>
        <v/>
      </c>
      <c r="F95" s="13" t="str">
        <f>IFERROR(VLOOKUP(C95,LISTA.2!A$2:D$11,4,FALSE),"")</f>
        <v/>
      </c>
      <c r="G95" s="15"/>
      <c r="H95" s="15">
        <f t="shared" si="5"/>
        <v>0</v>
      </c>
      <c r="I95" s="15"/>
      <c r="J95" s="15"/>
      <c r="K95" s="15"/>
      <c r="L95" s="15"/>
      <c r="M95" s="15"/>
    </row>
    <row r="96" spans="1:13" ht="33" customHeight="1" x14ac:dyDescent="0.3">
      <c r="A96" s="31"/>
      <c r="B96" s="32">
        <f t="shared" si="4"/>
        <v>1</v>
      </c>
      <c r="C96" s="13"/>
      <c r="D96" s="13" t="str">
        <f>IFERROR(VLOOKUP(C96,LISTA.2!A$2:D$11,2,FALSE),"")</f>
        <v/>
      </c>
      <c r="E96" s="13" t="str">
        <f>IFERROR(VLOOKUP(C96,LISTA.2!A$2:D$11,3,FALSE),"")</f>
        <v/>
      </c>
      <c r="F96" s="13" t="str">
        <f>IFERROR(VLOOKUP(C96,LISTA.2!A$2:D$11,4,FALSE),"")</f>
        <v/>
      </c>
      <c r="G96" s="15"/>
      <c r="H96" s="15">
        <f t="shared" si="5"/>
        <v>0</v>
      </c>
      <c r="I96" s="15"/>
      <c r="J96" s="15"/>
      <c r="K96" s="15"/>
      <c r="L96" s="15"/>
      <c r="M96" s="15"/>
    </row>
    <row r="97" spans="1:13" ht="33" customHeight="1" x14ac:dyDescent="0.3">
      <c r="A97" s="31"/>
      <c r="B97" s="32">
        <f t="shared" si="4"/>
        <v>1</v>
      </c>
      <c r="C97" s="13"/>
      <c r="D97" s="13" t="str">
        <f>IFERROR(VLOOKUP(C97,LISTA.2!A$2:D$11,2,FALSE),"")</f>
        <v/>
      </c>
      <c r="E97" s="13" t="str">
        <f>IFERROR(VLOOKUP(C97,LISTA.2!A$2:D$11,3,FALSE),"")</f>
        <v/>
      </c>
      <c r="F97" s="13" t="str">
        <f>IFERROR(VLOOKUP(C97,LISTA.2!A$2:D$11,4,FALSE),"")</f>
        <v/>
      </c>
      <c r="G97" s="15"/>
      <c r="H97" s="15">
        <f t="shared" si="5"/>
        <v>0</v>
      </c>
      <c r="I97" s="15"/>
      <c r="J97" s="15"/>
      <c r="K97" s="15"/>
      <c r="L97" s="15"/>
      <c r="M97" s="15"/>
    </row>
    <row r="98" spans="1:13" ht="33" customHeight="1" x14ac:dyDescent="0.3">
      <c r="A98" s="31"/>
      <c r="B98" s="32">
        <f t="shared" si="4"/>
        <v>1</v>
      </c>
      <c r="C98" s="13"/>
      <c r="D98" s="13" t="str">
        <f>IFERROR(VLOOKUP(C98,LISTA.2!A$2:D$11,2,FALSE),"")</f>
        <v/>
      </c>
      <c r="E98" s="13" t="str">
        <f>IFERROR(VLOOKUP(C98,LISTA.2!A$2:D$11,3,FALSE),"")</f>
        <v/>
      </c>
      <c r="F98" s="13" t="str">
        <f>IFERROR(VLOOKUP(C98,LISTA.2!A$2:D$11,4,FALSE),"")</f>
        <v/>
      </c>
      <c r="G98" s="15"/>
      <c r="H98" s="15">
        <f t="shared" si="5"/>
        <v>0</v>
      </c>
      <c r="I98" s="15"/>
      <c r="J98" s="15"/>
      <c r="K98" s="15"/>
      <c r="L98" s="15"/>
      <c r="M98" s="15"/>
    </row>
    <row r="99" spans="1:13" ht="33" customHeight="1" x14ac:dyDescent="0.3">
      <c r="A99" s="31"/>
      <c r="B99" s="32">
        <f t="shared" si="4"/>
        <v>1</v>
      </c>
      <c r="C99" s="13"/>
      <c r="D99" s="13" t="str">
        <f>IFERROR(VLOOKUP(C99,LISTA.2!A$2:D$11,2,FALSE),"")</f>
        <v/>
      </c>
      <c r="E99" s="13" t="str">
        <f>IFERROR(VLOOKUP(C99,LISTA.2!A$2:D$11,3,FALSE),"")</f>
        <v/>
      </c>
      <c r="F99" s="13" t="str">
        <f>IFERROR(VLOOKUP(C99,LISTA.2!A$2:D$11,4,FALSE),"")</f>
        <v/>
      </c>
      <c r="G99" s="15"/>
      <c r="H99" s="15">
        <f t="shared" si="5"/>
        <v>0</v>
      </c>
      <c r="I99" s="15"/>
      <c r="J99" s="15"/>
      <c r="K99" s="15"/>
      <c r="L99" s="15"/>
      <c r="M99" s="15"/>
    </row>
    <row r="100" spans="1:13" ht="33" customHeight="1" x14ac:dyDescent="0.3">
      <c r="A100" s="31"/>
      <c r="B100" s="32">
        <f t="shared" si="4"/>
        <v>1</v>
      </c>
      <c r="C100" s="13"/>
      <c r="D100" s="13" t="str">
        <f>IFERROR(VLOOKUP(C100,LISTA.2!A$2:D$11,2,FALSE),"")</f>
        <v/>
      </c>
      <c r="E100" s="13" t="str">
        <f>IFERROR(VLOOKUP(C100,LISTA.2!A$2:D$11,3,FALSE),"")</f>
        <v/>
      </c>
      <c r="F100" s="13" t="str">
        <f>IFERROR(VLOOKUP(C100,LISTA.2!A$2:D$11,4,FALSE),"")</f>
        <v/>
      </c>
      <c r="G100" s="15"/>
      <c r="H100" s="15">
        <f t="shared" si="5"/>
        <v>0</v>
      </c>
      <c r="I100" s="15"/>
      <c r="J100" s="15"/>
      <c r="K100" s="15"/>
      <c r="L100" s="15"/>
      <c r="M100" s="15"/>
    </row>
    <row r="101" spans="1:13" ht="33" customHeight="1" x14ac:dyDescent="0.3">
      <c r="A101" s="31"/>
      <c r="B101" s="32"/>
      <c r="C101" s="13"/>
      <c r="D101" s="13"/>
      <c r="E101" s="13"/>
      <c r="F101" s="13"/>
      <c r="G101" s="15"/>
      <c r="H101" s="15"/>
      <c r="I101" s="15"/>
      <c r="J101" s="15"/>
      <c r="K101" s="15"/>
      <c r="L101" s="15"/>
      <c r="M101" s="15"/>
    </row>
    <row r="102" spans="1:13" ht="33" customHeight="1" x14ac:dyDescent="0.3">
      <c r="A102" s="31"/>
      <c r="B102" s="32"/>
      <c r="C102" s="13"/>
      <c r="D102" s="13"/>
      <c r="E102" s="13"/>
      <c r="F102" s="13"/>
      <c r="G102" s="15"/>
      <c r="H102" s="15"/>
      <c r="I102" s="15"/>
      <c r="J102" s="15"/>
      <c r="K102" s="15"/>
      <c r="L102" s="15"/>
      <c r="M102" s="15"/>
    </row>
    <row r="103" spans="1:13" ht="33" customHeight="1" x14ac:dyDescent="0.3">
      <c r="A103" s="31"/>
      <c r="B103" s="32"/>
      <c r="C103" s="13"/>
      <c r="D103" s="13"/>
      <c r="E103" s="13"/>
      <c r="F103" s="13"/>
      <c r="G103" s="15"/>
      <c r="H103" s="15"/>
      <c r="I103" s="15"/>
      <c r="J103" s="15"/>
      <c r="K103" s="15"/>
      <c r="L103" s="15"/>
      <c r="M103" s="15"/>
    </row>
    <row r="104" spans="1:13" ht="33" customHeight="1" x14ac:dyDescent="0.3">
      <c r="A104" s="31"/>
      <c r="B104" s="32"/>
      <c r="C104" s="13"/>
      <c r="D104" s="13"/>
      <c r="E104" s="13"/>
      <c r="F104" s="13"/>
      <c r="G104" s="15"/>
      <c r="H104" s="15"/>
      <c r="I104" s="15"/>
      <c r="J104" s="15"/>
      <c r="K104" s="15"/>
      <c r="L104" s="15"/>
      <c r="M104" s="15"/>
    </row>
    <row r="105" spans="1:13" ht="33" customHeight="1" x14ac:dyDescent="0.3">
      <c r="A105" s="31"/>
      <c r="B105" s="32"/>
      <c r="C105" s="13"/>
      <c r="D105" s="13"/>
      <c r="E105" s="13"/>
      <c r="F105" s="13"/>
      <c r="G105" s="15"/>
      <c r="H105" s="15"/>
      <c r="I105" s="15"/>
      <c r="J105" s="15"/>
      <c r="K105" s="15"/>
      <c r="L105" s="15"/>
      <c r="M105" s="15"/>
    </row>
    <row r="106" spans="1:13" ht="33" customHeight="1" x14ac:dyDescent="0.3">
      <c r="A106" s="31"/>
      <c r="B106" s="32"/>
      <c r="C106" s="13"/>
      <c r="D106" s="13"/>
      <c r="E106" s="13"/>
      <c r="F106" s="13"/>
      <c r="G106" s="15"/>
      <c r="H106" s="15"/>
      <c r="I106" s="15"/>
      <c r="J106" s="15"/>
      <c r="K106" s="15"/>
      <c r="L106" s="15"/>
      <c r="M106" s="15"/>
    </row>
    <row r="107" spans="1:13" ht="33" customHeight="1" x14ac:dyDescent="0.3">
      <c r="A107" s="31"/>
      <c r="B107" s="32"/>
      <c r="C107" s="13"/>
      <c r="D107" s="13"/>
      <c r="E107" s="13"/>
      <c r="F107" s="13"/>
      <c r="G107" s="15"/>
      <c r="H107" s="15"/>
      <c r="I107" s="15"/>
      <c r="J107" s="15"/>
      <c r="K107" s="15"/>
      <c r="L107" s="15"/>
      <c r="M107" s="15"/>
    </row>
    <row r="108" spans="1:13" ht="33" customHeight="1" x14ac:dyDescent="0.3">
      <c r="A108" s="31"/>
      <c r="B108" s="32"/>
      <c r="C108" s="13"/>
      <c r="D108" s="13"/>
      <c r="E108" s="13"/>
      <c r="F108" s="13"/>
      <c r="G108" s="15"/>
      <c r="H108" s="15"/>
      <c r="I108" s="15"/>
      <c r="J108" s="15"/>
      <c r="K108" s="15"/>
      <c r="L108" s="15"/>
      <c r="M108" s="15"/>
    </row>
    <row r="109" spans="1:13" ht="33" customHeight="1" x14ac:dyDescent="0.3">
      <c r="A109" s="31"/>
      <c r="B109" s="32"/>
      <c r="C109" s="13"/>
      <c r="D109" s="13"/>
      <c r="E109" s="13"/>
      <c r="F109" s="13"/>
      <c r="G109" s="15"/>
      <c r="H109" s="15"/>
      <c r="I109" s="15"/>
      <c r="J109" s="15"/>
      <c r="K109" s="15"/>
      <c r="L109" s="15"/>
      <c r="M109" s="15"/>
    </row>
    <row r="110" spans="1:13" ht="33" customHeight="1" x14ac:dyDescent="0.3">
      <c r="A110" s="31"/>
      <c r="B110" s="32"/>
      <c r="C110" s="13"/>
      <c r="D110" s="13"/>
      <c r="E110" s="13"/>
      <c r="F110" s="13"/>
      <c r="G110" s="15"/>
      <c r="H110" s="15"/>
      <c r="I110" s="15"/>
      <c r="J110" s="15"/>
      <c r="K110" s="15"/>
      <c r="L110" s="15"/>
      <c r="M110" s="15"/>
    </row>
    <row r="111" spans="1:13" ht="33" customHeight="1" x14ac:dyDescent="0.3">
      <c r="A111" s="31"/>
      <c r="B111" s="32"/>
      <c r="C111" s="13"/>
      <c r="D111" s="13"/>
      <c r="E111" s="13"/>
      <c r="F111" s="13"/>
      <c r="G111" s="15"/>
      <c r="H111" s="15"/>
      <c r="I111" s="15"/>
      <c r="J111" s="15"/>
      <c r="K111" s="15"/>
      <c r="L111" s="15"/>
      <c r="M111" s="15"/>
    </row>
    <row r="112" spans="1:13" ht="33" customHeight="1" x14ac:dyDescent="0.3">
      <c r="A112" s="31"/>
      <c r="B112" s="32"/>
      <c r="C112" s="13"/>
      <c r="D112" s="13"/>
      <c r="E112" s="13"/>
      <c r="F112" s="13"/>
      <c r="G112" s="15"/>
      <c r="H112" s="15"/>
      <c r="I112" s="15"/>
      <c r="J112" s="15"/>
      <c r="K112" s="15"/>
      <c r="L112" s="15"/>
      <c r="M112" s="15"/>
    </row>
    <row r="113" spans="1:13" ht="33" customHeight="1" x14ac:dyDescent="0.3">
      <c r="A113" s="31"/>
      <c r="B113" s="32"/>
      <c r="C113" s="13"/>
      <c r="D113" s="13"/>
      <c r="E113" s="13"/>
      <c r="F113" s="13"/>
      <c r="G113" s="15"/>
      <c r="H113" s="15"/>
      <c r="I113" s="15"/>
      <c r="J113" s="15"/>
      <c r="K113" s="15"/>
      <c r="L113" s="15"/>
      <c r="M113" s="15"/>
    </row>
    <row r="114" spans="1:13" ht="33" customHeight="1" x14ac:dyDescent="0.3">
      <c r="A114" s="31"/>
      <c r="B114" s="32"/>
      <c r="C114" s="13"/>
      <c r="D114" s="13"/>
      <c r="E114" s="13"/>
      <c r="F114" s="13"/>
      <c r="G114" s="15"/>
      <c r="H114" s="15"/>
      <c r="I114" s="15"/>
      <c r="J114" s="15"/>
      <c r="K114" s="15"/>
      <c r="L114" s="15"/>
      <c r="M114" s="15"/>
    </row>
    <row r="115" spans="1:13" ht="33" customHeight="1" x14ac:dyDescent="0.3">
      <c r="A115" s="31"/>
      <c r="B115" s="32"/>
      <c r="C115" s="13"/>
      <c r="D115" s="13"/>
      <c r="E115" s="13"/>
      <c r="F115" s="13"/>
      <c r="G115" s="15"/>
      <c r="H115" s="15"/>
      <c r="I115" s="15"/>
      <c r="J115" s="15"/>
      <c r="K115" s="15"/>
      <c r="L115" s="15"/>
      <c r="M115" s="15"/>
    </row>
    <row r="116" spans="1:13" ht="33" customHeight="1" x14ac:dyDescent="0.3">
      <c r="A116" s="31"/>
      <c r="B116" s="32"/>
      <c r="C116" s="13"/>
      <c r="D116" s="13"/>
      <c r="E116" s="13"/>
      <c r="F116" s="13"/>
      <c r="G116" s="15"/>
      <c r="H116" s="15"/>
      <c r="I116" s="15"/>
      <c r="J116" s="15"/>
      <c r="K116" s="15"/>
      <c r="L116" s="15"/>
      <c r="M116" s="15"/>
    </row>
    <row r="117" spans="1:13" ht="33" customHeight="1" x14ac:dyDescent="0.3">
      <c r="A117" s="31"/>
      <c r="B117" s="32"/>
      <c r="C117" s="13"/>
      <c r="D117" s="13"/>
      <c r="E117" s="13"/>
      <c r="F117" s="13"/>
      <c r="G117" s="15"/>
      <c r="H117" s="15"/>
      <c r="I117" s="15"/>
      <c r="J117" s="15"/>
      <c r="K117" s="15"/>
      <c r="L117" s="15"/>
      <c r="M117" s="15"/>
    </row>
    <row r="118" spans="1:13" ht="33" customHeight="1" x14ac:dyDescent="0.3">
      <c r="A118" s="31"/>
      <c r="B118" s="32"/>
      <c r="C118" s="13"/>
      <c r="D118" s="13"/>
      <c r="E118" s="13"/>
      <c r="F118" s="13"/>
      <c r="G118" s="15"/>
      <c r="H118" s="15"/>
      <c r="I118" s="15"/>
      <c r="J118" s="15"/>
      <c r="K118" s="15"/>
      <c r="L118" s="15"/>
      <c r="M118" s="15"/>
    </row>
    <row r="119" spans="1:13" ht="33" customHeight="1" x14ac:dyDescent="0.3">
      <c r="A119" s="31"/>
      <c r="B119" s="32"/>
      <c r="C119" s="13"/>
      <c r="D119" s="13"/>
      <c r="E119" s="13"/>
      <c r="F119" s="13"/>
      <c r="G119" s="15"/>
      <c r="H119" s="15"/>
      <c r="I119" s="15"/>
      <c r="J119" s="15"/>
      <c r="K119" s="15"/>
      <c r="L119" s="15"/>
      <c r="M119" s="15"/>
    </row>
    <row r="120" spans="1:13" ht="33" customHeight="1" x14ac:dyDescent="0.3">
      <c r="A120" s="31"/>
      <c r="B120" s="32"/>
      <c r="C120" s="13"/>
      <c r="D120" s="13"/>
      <c r="E120" s="13"/>
      <c r="F120" s="13"/>
      <c r="G120" s="15"/>
      <c r="H120" s="15"/>
      <c r="I120" s="15"/>
      <c r="J120" s="15"/>
      <c r="K120" s="15"/>
      <c r="L120" s="15"/>
      <c r="M120" s="15"/>
    </row>
    <row r="121" spans="1:13" ht="33" customHeight="1" x14ac:dyDescent="0.3">
      <c r="A121" s="31"/>
      <c r="B121" s="32"/>
      <c r="C121" s="13"/>
      <c r="D121" s="13"/>
      <c r="E121" s="13"/>
      <c r="F121" s="13"/>
      <c r="G121" s="15"/>
      <c r="H121" s="15"/>
      <c r="I121" s="15"/>
      <c r="J121" s="15"/>
      <c r="K121" s="15"/>
      <c r="L121" s="15"/>
      <c r="M121" s="15"/>
    </row>
    <row r="122" spans="1:13" ht="33" customHeight="1" x14ac:dyDescent="0.3">
      <c r="A122" s="31"/>
      <c r="B122" s="32"/>
      <c r="C122" s="13"/>
      <c r="D122" s="13"/>
      <c r="E122" s="13"/>
      <c r="F122" s="13"/>
      <c r="G122" s="15"/>
      <c r="H122" s="15"/>
      <c r="I122" s="15"/>
      <c r="J122" s="15"/>
      <c r="K122" s="15"/>
      <c r="L122" s="15"/>
      <c r="M122" s="15"/>
    </row>
    <row r="123" spans="1:13" ht="33" customHeight="1" x14ac:dyDescent="0.3">
      <c r="A123" s="31"/>
      <c r="B123" s="32"/>
      <c r="C123" s="13"/>
      <c r="D123" s="13"/>
      <c r="E123" s="13"/>
      <c r="F123" s="13"/>
      <c r="G123" s="15"/>
      <c r="H123" s="15"/>
      <c r="I123" s="15"/>
      <c r="J123" s="15"/>
      <c r="K123" s="15"/>
      <c r="L123" s="15"/>
      <c r="M123" s="15"/>
    </row>
    <row r="124" spans="1:13" ht="33" customHeight="1" x14ac:dyDescent="0.3">
      <c r="A124" s="31"/>
      <c r="B124" s="32"/>
      <c r="C124" s="13"/>
      <c r="D124" s="13"/>
      <c r="E124" s="13"/>
      <c r="F124" s="13"/>
      <c r="G124" s="15"/>
      <c r="H124" s="15"/>
      <c r="I124" s="15"/>
      <c r="J124" s="15"/>
      <c r="K124" s="15"/>
      <c r="L124" s="15"/>
      <c r="M124" s="15"/>
    </row>
    <row r="125" spans="1:13" ht="33" customHeight="1" x14ac:dyDescent="0.3">
      <c r="A125" s="31"/>
      <c r="B125" s="32"/>
      <c r="C125" s="13"/>
      <c r="D125" s="13"/>
      <c r="E125" s="13"/>
      <c r="F125" s="13"/>
      <c r="G125" s="15"/>
      <c r="H125" s="15"/>
      <c r="I125" s="15"/>
      <c r="J125" s="15"/>
      <c r="K125" s="15"/>
      <c r="L125" s="15"/>
      <c r="M125" s="15"/>
    </row>
    <row r="126" spans="1:13" ht="33" customHeight="1" x14ac:dyDescent="0.3">
      <c r="A126" s="31"/>
      <c r="B126" s="32"/>
      <c r="C126" s="13"/>
      <c r="D126" s="13"/>
      <c r="E126" s="13"/>
      <c r="F126" s="13"/>
      <c r="G126" s="15"/>
      <c r="H126" s="15"/>
      <c r="I126" s="15"/>
      <c r="J126" s="15"/>
      <c r="K126" s="15"/>
      <c r="L126" s="15"/>
      <c r="M126" s="15"/>
    </row>
    <row r="127" spans="1:13" ht="33" customHeight="1" x14ac:dyDescent="0.3">
      <c r="A127" s="31"/>
      <c r="B127" s="32"/>
      <c r="C127" s="13"/>
      <c r="D127" s="13"/>
      <c r="E127" s="13"/>
      <c r="F127" s="13"/>
      <c r="G127" s="15"/>
      <c r="H127" s="15"/>
      <c r="I127" s="15"/>
      <c r="J127" s="15"/>
      <c r="K127" s="15"/>
      <c r="L127" s="15"/>
      <c r="M127" s="15"/>
    </row>
    <row r="128" spans="1:13" ht="33" customHeight="1" x14ac:dyDescent="0.3">
      <c r="A128" s="31"/>
      <c r="B128" s="32"/>
      <c r="C128" s="13"/>
      <c r="D128" s="13"/>
      <c r="E128" s="13"/>
      <c r="F128" s="13"/>
      <c r="G128" s="15"/>
      <c r="H128" s="15"/>
      <c r="I128" s="15"/>
      <c r="J128" s="15"/>
      <c r="K128" s="15"/>
      <c r="L128" s="15"/>
      <c r="M128" s="15"/>
    </row>
    <row r="129" spans="1:13" ht="33" customHeight="1" x14ac:dyDescent="0.3">
      <c r="A129" s="31"/>
      <c r="B129" s="32"/>
      <c r="C129" s="13"/>
      <c r="D129" s="13"/>
      <c r="E129" s="13"/>
      <c r="F129" s="13"/>
      <c r="G129" s="15"/>
      <c r="H129" s="15"/>
      <c r="I129" s="15"/>
      <c r="J129" s="15"/>
      <c r="K129" s="15"/>
      <c r="L129" s="15"/>
      <c r="M129" s="15"/>
    </row>
    <row r="130" spans="1:13" ht="33" customHeight="1" x14ac:dyDescent="0.3">
      <c r="A130" s="31"/>
      <c r="B130" s="32"/>
      <c r="C130" s="13"/>
      <c r="D130" s="13"/>
      <c r="E130" s="13"/>
      <c r="F130" s="13"/>
      <c r="G130" s="15"/>
      <c r="H130" s="15"/>
      <c r="I130" s="15"/>
      <c r="J130" s="15"/>
      <c r="K130" s="15"/>
      <c r="L130" s="15"/>
      <c r="M130" s="15"/>
    </row>
    <row r="131" spans="1:13" ht="33" customHeight="1" x14ac:dyDescent="0.3">
      <c r="A131" s="31"/>
      <c r="B131" s="32"/>
      <c r="C131" s="13"/>
      <c r="D131" s="13"/>
      <c r="E131" s="13"/>
      <c r="F131" s="13"/>
      <c r="G131" s="15"/>
      <c r="H131" s="15"/>
      <c r="I131" s="15"/>
      <c r="J131" s="15"/>
      <c r="K131" s="15"/>
      <c r="L131" s="15"/>
      <c r="M131" s="15"/>
    </row>
    <row r="132" spans="1:13" ht="33" customHeight="1" x14ac:dyDescent="0.3">
      <c r="A132" s="31"/>
      <c r="B132" s="32"/>
      <c r="C132" s="13"/>
      <c r="D132" s="13"/>
      <c r="E132" s="13"/>
      <c r="F132" s="13"/>
      <c r="G132" s="15"/>
      <c r="H132" s="15"/>
      <c r="I132" s="15"/>
      <c r="J132" s="15"/>
      <c r="K132" s="15"/>
      <c r="L132" s="15"/>
      <c r="M132" s="15"/>
    </row>
    <row r="133" spans="1:13" ht="33" customHeight="1" x14ac:dyDescent="0.3">
      <c r="A133" s="31"/>
      <c r="B133" s="32"/>
      <c r="C133" s="13"/>
      <c r="D133" s="13"/>
      <c r="E133" s="13"/>
      <c r="F133" s="13"/>
      <c r="G133" s="15"/>
      <c r="H133" s="15"/>
      <c r="I133" s="15"/>
      <c r="J133" s="15"/>
      <c r="K133" s="15"/>
      <c r="L133" s="15"/>
      <c r="M133" s="15"/>
    </row>
    <row r="134" spans="1:13" ht="33" customHeight="1" x14ac:dyDescent="0.3">
      <c r="A134" s="31"/>
      <c r="B134" s="32"/>
      <c r="C134" s="13"/>
      <c r="D134" s="13"/>
      <c r="E134" s="13"/>
      <c r="F134" s="13"/>
      <c r="G134" s="15"/>
      <c r="H134" s="15"/>
      <c r="I134" s="15"/>
      <c r="J134" s="15"/>
      <c r="K134" s="15"/>
      <c r="L134" s="15"/>
      <c r="M134" s="15"/>
    </row>
    <row r="135" spans="1:13" ht="33" customHeight="1" x14ac:dyDescent="0.3">
      <c r="A135" s="31"/>
      <c r="B135" s="32"/>
      <c r="C135" s="13"/>
      <c r="D135" s="13"/>
      <c r="E135" s="13"/>
      <c r="F135" s="13"/>
      <c r="G135" s="15"/>
      <c r="H135" s="15"/>
      <c r="I135" s="15"/>
      <c r="J135" s="15"/>
      <c r="K135" s="15"/>
      <c r="L135" s="15"/>
      <c r="M135" s="15"/>
    </row>
    <row r="136" spans="1:13" ht="33" customHeight="1" x14ac:dyDescent="0.3">
      <c r="A136" s="31"/>
      <c r="B136" s="32"/>
      <c r="C136" s="13"/>
      <c r="D136" s="13"/>
      <c r="E136" s="13"/>
      <c r="F136" s="13"/>
      <c r="G136" s="15"/>
      <c r="H136" s="15"/>
      <c r="I136" s="15"/>
      <c r="J136" s="15"/>
      <c r="K136" s="15"/>
      <c r="L136" s="15"/>
      <c r="M136" s="15"/>
    </row>
    <row r="137" spans="1:13" ht="33" customHeight="1" x14ac:dyDescent="0.3">
      <c r="A137" s="31"/>
      <c r="B137" s="32"/>
      <c r="C137" s="13"/>
      <c r="D137" s="13"/>
      <c r="E137" s="13"/>
      <c r="F137" s="13"/>
      <c r="G137" s="15"/>
      <c r="H137" s="15"/>
      <c r="I137" s="15"/>
      <c r="J137" s="15"/>
      <c r="K137" s="15"/>
      <c r="L137" s="15"/>
      <c r="M137" s="15"/>
    </row>
    <row r="138" spans="1:13" ht="33" customHeight="1" x14ac:dyDescent="0.3">
      <c r="A138" s="31"/>
      <c r="B138" s="32"/>
      <c r="C138" s="13"/>
      <c r="D138" s="13"/>
      <c r="E138" s="13"/>
      <c r="F138" s="13"/>
      <c r="G138" s="15"/>
      <c r="H138" s="15"/>
      <c r="I138" s="15"/>
      <c r="J138" s="15"/>
      <c r="K138" s="15"/>
      <c r="L138" s="15"/>
      <c r="M138" s="15"/>
    </row>
    <row r="139" spans="1:13" ht="33" customHeight="1" x14ac:dyDescent="0.3">
      <c r="A139" s="31"/>
      <c r="B139" s="32"/>
      <c r="C139" s="13"/>
      <c r="D139" s="13"/>
      <c r="E139" s="13"/>
      <c r="F139" s="13"/>
      <c r="G139" s="15"/>
      <c r="H139" s="15"/>
      <c r="I139" s="15"/>
      <c r="J139" s="15"/>
      <c r="K139" s="15"/>
      <c r="L139" s="15"/>
      <c r="M139" s="15"/>
    </row>
    <row r="140" spans="1:13" ht="33" customHeight="1" x14ac:dyDescent="0.3">
      <c r="A140" s="31"/>
      <c r="B140" s="32"/>
      <c r="C140" s="13"/>
      <c r="D140" s="13"/>
      <c r="E140" s="13"/>
      <c r="F140" s="13"/>
      <c r="G140" s="15"/>
      <c r="H140" s="15"/>
      <c r="I140" s="15"/>
      <c r="J140" s="15"/>
      <c r="K140" s="15"/>
      <c r="L140" s="15"/>
      <c r="M140" s="15"/>
    </row>
    <row r="141" spans="1:13" ht="33" customHeight="1" x14ac:dyDescent="0.3">
      <c r="A141" s="31"/>
      <c r="B141" s="32"/>
      <c r="C141" s="13"/>
      <c r="D141" s="13"/>
      <c r="E141" s="13"/>
      <c r="F141" s="13"/>
      <c r="G141" s="15"/>
      <c r="H141" s="15"/>
      <c r="I141" s="15"/>
      <c r="J141" s="15"/>
      <c r="K141" s="15"/>
      <c r="L141" s="15"/>
      <c r="M141" s="15"/>
    </row>
    <row r="142" spans="1:13" ht="33" customHeight="1" x14ac:dyDescent="0.3">
      <c r="A142" s="31"/>
      <c r="B142" s="32"/>
      <c r="C142" s="13"/>
      <c r="D142" s="13"/>
      <c r="E142" s="13"/>
      <c r="F142" s="13"/>
      <c r="G142" s="15"/>
      <c r="H142" s="15"/>
      <c r="I142" s="15"/>
      <c r="J142" s="15"/>
      <c r="K142" s="15"/>
      <c r="L142" s="15"/>
      <c r="M142" s="15"/>
    </row>
    <row r="143" spans="1:13" ht="33" customHeight="1" x14ac:dyDescent="0.3">
      <c r="A143" s="31"/>
      <c r="B143" s="32"/>
      <c r="C143" s="13"/>
      <c r="D143" s="13"/>
      <c r="E143" s="13"/>
      <c r="F143" s="13"/>
      <c r="G143" s="15"/>
      <c r="H143" s="15"/>
      <c r="I143" s="15"/>
      <c r="J143" s="15"/>
      <c r="K143" s="15"/>
      <c r="L143" s="15"/>
      <c r="M143" s="15"/>
    </row>
    <row r="144" spans="1:13" ht="33" customHeight="1" x14ac:dyDescent="0.3">
      <c r="A144" s="31"/>
      <c r="B144" s="32"/>
      <c r="C144" s="13"/>
      <c r="D144" s="13"/>
      <c r="E144" s="13"/>
      <c r="F144" s="13"/>
      <c r="G144" s="15"/>
      <c r="H144" s="15"/>
      <c r="I144" s="15"/>
      <c r="J144" s="15"/>
      <c r="K144" s="15"/>
      <c r="L144" s="15"/>
      <c r="M144" s="15"/>
    </row>
    <row r="145" spans="1:13" ht="33" customHeight="1" x14ac:dyDescent="0.3">
      <c r="A145" s="31"/>
      <c r="B145" s="32"/>
      <c r="C145" s="13"/>
      <c r="D145" s="13"/>
      <c r="E145" s="13"/>
      <c r="F145" s="13"/>
      <c r="G145" s="15"/>
      <c r="H145" s="15"/>
      <c r="I145" s="15"/>
      <c r="J145" s="15"/>
      <c r="K145" s="15"/>
      <c r="L145" s="15"/>
      <c r="M145" s="15"/>
    </row>
    <row r="146" spans="1:13" ht="33" customHeight="1" x14ac:dyDescent="0.3">
      <c r="A146" s="31"/>
      <c r="B146" s="32"/>
      <c r="C146" s="13"/>
      <c r="D146" s="13"/>
      <c r="E146" s="13"/>
      <c r="F146" s="13"/>
      <c r="G146" s="15"/>
      <c r="H146" s="15"/>
      <c r="I146" s="15"/>
      <c r="J146" s="15"/>
      <c r="K146" s="15"/>
      <c r="L146" s="15"/>
      <c r="M146" s="15"/>
    </row>
    <row r="147" spans="1:13" ht="33" customHeight="1" x14ac:dyDescent="0.3">
      <c r="A147" s="31"/>
      <c r="B147" s="32"/>
      <c r="C147" s="13"/>
      <c r="D147" s="13"/>
      <c r="E147" s="13"/>
      <c r="F147" s="13"/>
      <c r="G147" s="15"/>
      <c r="H147" s="15"/>
      <c r="I147" s="15"/>
      <c r="J147" s="15"/>
      <c r="K147" s="15"/>
      <c r="L147" s="15"/>
      <c r="M147" s="15"/>
    </row>
    <row r="148" spans="1:13" ht="33" customHeight="1" x14ac:dyDescent="0.3">
      <c r="A148" s="31"/>
      <c r="B148" s="32"/>
      <c r="C148" s="13"/>
      <c r="D148" s="13"/>
      <c r="E148" s="13"/>
      <c r="F148" s="13"/>
      <c r="G148" s="15"/>
      <c r="H148" s="15"/>
      <c r="I148" s="15"/>
      <c r="J148" s="15"/>
      <c r="K148" s="15"/>
      <c r="L148" s="15"/>
      <c r="M148" s="15"/>
    </row>
    <row r="149" spans="1:13" ht="33" customHeight="1" x14ac:dyDescent="0.3">
      <c r="A149" s="31"/>
      <c r="B149" s="32"/>
      <c r="C149" s="13"/>
      <c r="D149" s="13"/>
      <c r="E149" s="13"/>
      <c r="F149" s="13"/>
      <c r="G149" s="15"/>
      <c r="H149" s="15"/>
      <c r="I149" s="15"/>
      <c r="J149" s="15"/>
      <c r="K149" s="15"/>
      <c r="L149" s="15"/>
      <c r="M149" s="15"/>
    </row>
    <row r="150" spans="1:13" ht="33" customHeight="1" x14ac:dyDescent="0.3">
      <c r="A150" s="31"/>
      <c r="B150" s="32"/>
      <c r="C150" s="13"/>
      <c r="D150" s="13"/>
      <c r="E150" s="13"/>
      <c r="F150" s="13"/>
      <c r="G150" s="15"/>
      <c r="H150" s="15"/>
      <c r="I150" s="15"/>
      <c r="J150" s="15"/>
      <c r="K150" s="15"/>
      <c r="L150" s="15"/>
      <c r="M150" s="15"/>
    </row>
    <row r="151" spans="1:13" ht="33" customHeight="1" x14ac:dyDescent="0.3">
      <c r="A151" s="31"/>
      <c r="B151" s="32"/>
      <c r="C151" s="13"/>
      <c r="D151" s="13"/>
      <c r="E151" s="13"/>
      <c r="F151" s="13"/>
      <c r="G151" s="15"/>
      <c r="H151" s="15"/>
      <c r="I151" s="15"/>
      <c r="J151" s="15"/>
      <c r="K151" s="15"/>
      <c r="L151" s="15"/>
      <c r="M151" s="15"/>
    </row>
    <row r="152" spans="1:13" ht="33" customHeight="1" x14ac:dyDescent="0.3">
      <c r="A152" s="31"/>
      <c r="B152" s="32"/>
      <c r="C152" s="13"/>
      <c r="D152" s="13"/>
      <c r="E152" s="13"/>
      <c r="F152" s="13"/>
      <c r="G152" s="15"/>
      <c r="H152" s="15"/>
      <c r="I152" s="15"/>
      <c r="J152" s="15"/>
      <c r="K152" s="15"/>
      <c r="L152" s="15"/>
      <c r="M152" s="15"/>
    </row>
    <row r="153" spans="1:13" ht="33" customHeight="1" x14ac:dyDescent="0.3">
      <c r="A153" s="31"/>
      <c r="B153" s="32"/>
      <c r="C153" s="13"/>
      <c r="D153" s="13"/>
      <c r="E153" s="13"/>
      <c r="F153" s="13"/>
      <c r="G153" s="15"/>
      <c r="H153" s="15"/>
      <c r="I153" s="15"/>
      <c r="J153" s="15"/>
      <c r="K153" s="15"/>
      <c r="L153" s="15"/>
      <c r="M153" s="15"/>
    </row>
    <row r="154" spans="1:13" ht="33" customHeight="1" x14ac:dyDescent="0.3">
      <c r="A154" s="31"/>
      <c r="B154" s="32"/>
      <c r="C154" s="13"/>
      <c r="D154" s="13"/>
      <c r="E154" s="13"/>
      <c r="F154" s="13"/>
      <c r="G154" s="15"/>
      <c r="H154" s="15"/>
      <c r="I154" s="15"/>
      <c r="J154" s="15"/>
      <c r="K154" s="15"/>
      <c r="L154" s="15"/>
      <c r="M154" s="15"/>
    </row>
    <row r="155" spans="1:13" ht="33" customHeight="1" x14ac:dyDescent="0.3">
      <c r="A155" s="31"/>
      <c r="B155" s="32"/>
      <c r="C155" s="13"/>
      <c r="D155" s="13"/>
      <c r="E155" s="13"/>
      <c r="F155" s="13"/>
      <c r="G155" s="15"/>
      <c r="H155" s="15"/>
      <c r="I155" s="15"/>
      <c r="J155" s="15"/>
      <c r="K155" s="15"/>
      <c r="L155" s="15"/>
      <c r="M155" s="15"/>
    </row>
    <row r="156" spans="1:13" ht="33" customHeight="1" x14ac:dyDescent="0.3">
      <c r="A156" s="31"/>
      <c r="B156" s="32"/>
      <c r="C156" s="13"/>
      <c r="D156" s="13"/>
      <c r="E156" s="13"/>
      <c r="F156" s="13"/>
      <c r="G156" s="15"/>
      <c r="H156" s="15"/>
      <c r="I156" s="15"/>
      <c r="J156" s="15"/>
      <c r="K156" s="15"/>
      <c r="L156" s="15"/>
      <c r="M156" s="15"/>
    </row>
    <row r="157" spans="1:13" ht="33" customHeight="1" x14ac:dyDescent="0.3">
      <c r="A157" s="31"/>
      <c r="B157" s="32"/>
      <c r="C157" s="13"/>
      <c r="D157" s="13"/>
      <c r="E157" s="13"/>
      <c r="F157" s="13"/>
      <c r="G157" s="15"/>
      <c r="H157" s="15"/>
      <c r="I157" s="15"/>
      <c r="J157" s="15"/>
      <c r="K157" s="15"/>
      <c r="L157" s="15"/>
      <c r="M157" s="15"/>
    </row>
    <row r="158" spans="1:13" ht="33" customHeight="1" x14ac:dyDescent="0.3">
      <c r="A158" s="31"/>
      <c r="B158" s="32"/>
      <c r="C158" s="13"/>
      <c r="D158" s="13"/>
      <c r="E158" s="13"/>
      <c r="F158" s="13"/>
      <c r="G158" s="15"/>
      <c r="H158" s="15"/>
      <c r="I158" s="15"/>
      <c r="J158" s="15"/>
      <c r="K158" s="15"/>
      <c r="L158" s="15"/>
      <c r="M158" s="15"/>
    </row>
    <row r="159" spans="1:13" ht="33" customHeight="1" x14ac:dyDescent="0.3">
      <c r="A159" s="31"/>
      <c r="B159" s="32"/>
      <c r="C159" s="13"/>
      <c r="D159" s="13"/>
      <c r="E159" s="13"/>
      <c r="F159" s="13"/>
      <c r="G159" s="15"/>
      <c r="H159" s="15"/>
      <c r="I159" s="15"/>
      <c r="J159" s="15"/>
      <c r="K159" s="15"/>
      <c r="L159" s="15"/>
      <c r="M159" s="15"/>
    </row>
    <row r="160" spans="1:13" ht="33" customHeight="1" x14ac:dyDescent="0.3">
      <c r="A160" s="31"/>
      <c r="B160" s="32"/>
      <c r="C160" s="13"/>
      <c r="D160" s="13"/>
      <c r="E160" s="13"/>
      <c r="F160" s="13"/>
      <c r="G160" s="15"/>
      <c r="H160" s="15"/>
      <c r="I160" s="15"/>
      <c r="J160" s="15"/>
      <c r="K160" s="15"/>
      <c r="L160" s="15"/>
      <c r="M160" s="15"/>
    </row>
    <row r="161" spans="1:13" ht="33" customHeight="1" x14ac:dyDescent="0.3">
      <c r="A161" s="31"/>
      <c r="B161" s="32"/>
      <c r="C161" s="13"/>
      <c r="D161" s="13"/>
      <c r="E161" s="13"/>
      <c r="F161" s="13"/>
      <c r="G161" s="15"/>
      <c r="H161" s="15"/>
      <c r="I161" s="15"/>
      <c r="J161" s="15"/>
      <c r="K161" s="15"/>
      <c r="L161" s="15"/>
      <c r="M161" s="15"/>
    </row>
    <row r="162" spans="1:13" ht="33" customHeight="1" x14ac:dyDescent="0.3">
      <c r="A162" s="31"/>
      <c r="B162" s="32"/>
      <c r="C162" s="13"/>
      <c r="D162" s="13"/>
      <c r="E162" s="13"/>
      <c r="F162" s="13"/>
      <c r="G162" s="15"/>
      <c r="H162" s="15"/>
      <c r="I162" s="15"/>
      <c r="J162" s="15"/>
      <c r="K162" s="15"/>
      <c r="L162" s="15"/>
      <c r="M162" s="15"/>
    </row>
    <row r="163" spans="1:13" ht="33" customHeight="1" x14ac:dyDescent="0.3">
      <c r="A163" s="31"/>
      <c r="B163" s="32"/>
      <c r="C163" s="13"/>
      <c r="D163" s="13"/>
      <c r="E163" s="13"/>
      <c r="F163" s="13"/>
      <c r="G163" s="15"/>
      <c r="H163" s="15"/>
      <c r="I163" s="15"/>
      <c r="J163" s="15"/>
      <c r="K163" s="15"/>
      <c r="L163" s="15"/>
      <c r="M163" s="15"/>
    </row>
    <row r="164" spans="1:13" ht="33" customHeight="1" x14ac:dyDescent="0.3">
      <c r="A164" s="31"/>
      <c r="B164" s="32"/>
      <c r="C164" s="13"/>
      <c r="D164" s="13"/>
      <c r="E164" s="13"/>
      <c r="F164" s="13"/>
      <c r="G164" s="15"/>
      <c r="H164" s="15"/>
      <c r="I164" s="15"/>
      <c r="J164" s="15"/>
      <c r="K164" s="15"/>
      <c r="L164" s="15"/>
      <c r="M164" s="15"/>
    </row>
    <row r="165" spans="1:13" ht="33" customHeight="1" x14ac:dyDescent="0.3">
      <c r="A165" s="31"/>
      <c r="B165" s="32"/>
      <c r="C165" s="13"/>
      <c r="D165" s="13"/>
      <c r="E165" s="13"/>
      <c r="F165" s="13"/>
      <c r="G165" s="15"/>
      <c r="H165" s="15"/>
      <c r="I165" s="15"/>
      <c r="J165" s="15"/>
      <c r="K165" s="15"/>
      <c r="L165" s="15"/>
      <c r="M165" s="15"/>
    </row>
    <row r="166" spans="1:13" ht="33" customHeight="1" x14ac:dyDescent="0.3">
      <c r="A166" s="31"/>
      <c r="B166" s="32"/>
      <c r="C166" s="13"/>
      <c r="D166" s="13"/>
      <c r="E166" s="13"/>
      <c r="F166" s="13"/>
      <c r="G166" s="15"/>
      <c r="H166" s="15"/>
      <c r="I166" s="15"/>
      <c r="J166" s="15"/>
      <c r="K166" s="15"/>
      <c r="L166" s="15"/>
      <c r="M166" s="15"/>
    </row>
    <row r="167" spans="1:13" ht="33" customHeight="1" x14ac:dyDescent="0.3">
      <c r="A167" s="31"/>
      <c r="B167" s="32"/>
      <c r="C167" s="13"/>
      <c r="D167" s="13"/>
      <c r="E167" s="13"/>
      <c r="F167" s="13"/>
      <c r="G167" s="15"/>
      <c r="H167" s="15"/>
      <c r="I167" s="15"/>
      <c r="J167" s="15"/>
      <c r="K167" s="15"/>
      <c r="L167" s="15"/>
      <c r="M167" s="15"/>
    </row>
    <row r="168" spans="1:13" ht="33" customHeight="1" x14ac:dyDescent="0.3">
      <c r="A168" s="31"/>
      <c r="B168" s="32"/>
      <c r="C168" s="13"/>
      <c r="D168" s="13"/>
      <c r="E168" s="13"/>
      <c r="F168" s="13"/>
      <c r="G168" s="15"/>
      <c r="H168" s="15"/>
      <c r="I168" s="15"/>
      <c r="J168" s="15"/>
      <c r="K168" s="15"/>
      <c r="L168" s="15"/>
      <c r="M168" s="15"/>
    </row>
    <row r="169" spans="1:13" ht="33" customHeight="1" x14ac:dyDescent="0.3">
      <c r="A169" s="31"/>
      <c r="B169" s="32"/>
      <c r="C169" s="13"/>
      <c r="D169" s="13"/>
      <c r="E169" s="13"/>
      <c r="F169" s="13"/>
      <c r="G169" s="15"/>
      <c r="H169" s="15"/>
      <c r="I169" s="15"/>
      <c r="J169" s="15"/>
      <c r="K169" s="15"/>
      <c r="L169" s="15"/>
      <c r="M169" s="15"/>
    </row>
    <row r="170" spans="1:13" ht="33" customHeight="1" x14ac:dyDescent="0.3">
      <c r="A170" s="31"/>
      <c r="B170" s="32"/>
      <c r="C170" s="13"/>
      <c r="D170" s="13"/>
      <c r="E170" s="13"/>
      <c r="F170" s="13"/>
      <c r="G170" s="15"/>
      <c r="H170" s="15"/>
      <c r="I170" s="15"/>
      <c r="J170" s="15"/>
      <c r="K170" s="15"/>
      <c r="L170" s="15"/>
      <c r="M170" s="15"/>
    </row>
    <row r="171" spans="1:13" ht="33" customHeight="1" x14ac:dyDescent="0.3">
      <c r="A171" s="31"/>
      <c r="B171" s="32"/>
      <c r="C171" s="13"/>
      <c r="D171" s="13"/>
      <c r="E171" s="13"/>
      <c r="F171" s="13"/>
      <c r="G171" s="15"/>
      <c r="H171" s="15"/>
      <c r="I171" s="15"/>
      <c r="J171" s="15"/>
      <c r="K171" s="15"/>
      <c r="L171" s="15"/>
      <c r="M171" s="15"/>
    </row>
    <row r="172" spans="1:13" ht="33" customHeight="1" x14ac:dyDescent="0.3">
      <c r="A172" s="31"/>
      <c r="B172" s="32"/>
      <c r="C172" s="13"/>
      <c r="D172" s="13"/>
      <c r="E172" s="13"/>
      <c r="F172" s="13"/>
      <c r="G172" s="15"/>
      <c r="H172" s="15"/>
      <c r="I172" s="15"/>
      <c r="J172" s="15"/>
      <c r="K172" s="15"/>
      <c r="L172" s="15"/>
      <c r="M172" s="15"/>
    </row>
    <row r="173" spans="1:13" ht="33" customHeight="1" x14ac:dyDescent="0.3">
      <c r="A173" s="31"/>
      <c r="B173" s="32"/>
      <c r="C173" s="13"/>
      <c r="D173" s="13"/>
      <c r="E173" s="13"/>
      <c r="F173" s="13"/>
      <c r="G173" s="15"/>
      <c r="H173" s="15"/>
      <c r="I173" s="15"/>
      <c r="J173" s="15"/>
      <c r="K173" s="15"/>
      <c r="L173" s="15"/>
      <c r="M173" s="15"/>
    </row>
    <row r="174" spans="1:13" ht="33" customHeight="1" x14ac:dyDescent="0.3">
      <c r="A174" s="31"/>
      <c r="B174" s="32"/>
      <c r="C174" s="13"/>
      <c r="D174" s="13"/>
      <c r="E174" s="13"/>
      <c r="F174" s="13"/>
      <c r="G174" s="15"/>
      <c r="H174" s="15"/>
      <c r="I174" s="15"/>
      <c r="J174" s="15"/>
      <c r="K174" s="15"/>
      <c r="L174" s="15"/>
      <c r="M174" s="15"/>
    </row>
    <row r="175" spans="1:13" ht="33" customHeight="1" x14ac:dyDescent="0.3">
      <c r="A175" s="31"/>
      <c r="B175" s="32"/>
      <c r="C175" s="13"/>
      <c r="D175" s="13"/>
      <c r="E175" s="13"/>
      <c r="F175" s="13"/>
      <c r="G175" s="15"/>
      <c r="H175" s="15"/>
      <c r="I175" s="15"/>
      <c r="J175" s="15"/>
      <c r="K175" s="15"/>
      <c r="L175" s="15"/>
      <c r="M175" s="15"/>
    </row>
    <row r="176" spans="1:13" ht="33" customHeight="1" x14ac:dyDescent="0.3">
      <c r="A176" s="31"/>
      <c r="B176" s="32"/>
      <c r="C176" s="13"/>
      <c r="D176" s="13"/>
      <c r="E176" s="13"/>
      <c r="F176" s="13"/>
      <c r="G176" s="15"/>
      <c r="H176" s="15"/>
      <c r="I176" s="15"/>
      <c r="J176" s="15"/>
      <c r="K176" s="15"/>
      <c r="L176" s="15"/>
      <c r="M176" s="15"/>
    </row>
    <row r="177" spans="1:13" ht="33" customHeight="1" x14ac:dyDescent="0.3">
      <c r="A177" s="31"/>
      <c r="B177" s="32"/>
      <c r="C177" s="13"/>
      <c r="D177" s="13"/>
      <c r="E177" s="13"/>
      <c r="F177" s="13"/>
      <c r="G177" s="15"/>
      <c r="H177" s="15"/>
      <c r="I177" s="15"/>
      <c r="J177" s="15"/>
      <c r="K177" s="15"/>
      <c r="L177" s="15"/>
      <c r="M177" s="15"/>
    </row>
    <row r="178" spans="1:13" ht="33" customHeight="1" x14ac:dyDescent="0.3">
      <c r="A178" s="31"/>
      <c r="B178" s="32"/>
      <c r="C178" s="13"/>
      <c r="D178" s="13"/>
      <c r="E178" s="13"/>
      <c r="F178" s="13"/>
      <c r="G178" s="15"/>
      <c r="H178" s="15"/>
      <c r="I178" s="15"/>
      <c r="J178" s="15"/>
      <c r="K178" s="15"/>
      <c r="L178" s="15"/>
      <c r="M178" s="15"/>
    </row>
    <row r="179" spans="1:13" ht="33" customHeight="1" x14ac:dyDescent="0.3">
      <c r="A179" s="31"/>
      <c r="B179" s="32"/>
      <c r="C179" s="13"/>
      <c r="D179" s="13"/>
      <c r="E179" s="13"/>
      <c r="F179" s="13"/>
      <c r="G179" s="15"/>
      <c r="H179" s="15"/>
      <c r="I179" s="15"/>
      <c r="J179" s="15"/>
      <c r="K179" s="15"/>
      <c r="L179" s="15"/>
      <c r="M179" s="15"/>
    </row>
    <row r="180" spans="1:13" ht="33" customHeight="1" x14ac:dyDescent="0.3">
      <c r="A180" s="31"/>
      <c r="B180" s="32"/>
      <c r="C180" s="13"/>
      <c r="D180" s="13"/>
      <c r="E180" s="13"/>
      <c r="F180" s="13"/>
      <c r="G180" s="15"/>
      <c r="H180" s="15"/>
      <c r="I180" s="15"/>
      <c r="J180" s="15"/>
      <c r="K180" s="15"/>
      <c r="L180" s="15"/>
      <c r="M180" s="15"/>
    </row>
    <row r="181" spans="1:13" ht="33" customHeight="1" x14ac:dyDescent="0.3">
      <c r="A181" s="31"/>
      <c r="B181" s="32"/>
      <c r="C181" s="13"/>
      <c r="D181" s="13"/>
      <c r="E181" s="13"/>
      <c r="F181" s="13"/>
      <c r="G181" s="15"/>
      <c r="H181" s="15"/>
      <c r="I181" s="15"/>
      <c r="J181" s="15"/>
      <c r="K181" s="15"/>
      <c r="L181" s="15"/>
      <c r="M181" s="15"/>
    </row>
    <row r="182" spans="1:13" ht="33" customHeight="1" x14ac:dyDescent="0.3">
      <c r="A182" s="31"/>
      <c r="B182" s="32"/>
      <c r="C182" s="13"/>
      <c r="D182" s="13"/>
      <c r="E182" s="13"/>
      <c r="F182" s="13"/>
      <c r="G182" s="15"/>
      <c r="H182" s="15"/>
      <c r="I182" s="15"/>
      <c r="J182" s="15"/>
      <c r="K182" s="15"/>
      <c r="L182" s="15"/>
      <c r="M182" s="15"/>
    </row>
    <row r="183" spans="1:13" ht="33" customHeight="1" x14ac:dyDescent="0.3">
      <c r="A183" s="31"/>
      <c r="B183" s="32"/>
      <c r="C183" s="13"/>
      <c r="D183" s="13"/>
      <c r="E183" s="13"/>
      <c r="F183" s="13"/>
      <c r="G183" s="15"/>
      <c r="H183" s="15"/>
      <c r="I183" s="15"/>
      <c r="J183" s="15"/>
      <c r="K183" s="15"/>
      <c r="L183" s="15"/>
      <c r="M183" s="15"/>
    </row>
    <row r="184" spans="1:13" ht="33" customHeight="1" x14ac:dyDescent="0.3">
      <c r="A184" s="31"/>
      <c r="B184" s="32"/>
      <c r="C184" s="13"/>
      <c r="D184" s="13"/>
      <c r="E184" s="13"/>
      <c r="F184" s="13"/>
      <c r="G184" s="15"/>
      <c r="H184" s="15"/>
      <c r="I184" s="15"/>
      <c r="J184" s="15"/>
      <c r="K184" s="15"/>
      <c r="L184" s="15"/>
      <c r="M184" s="15"/>
    </row>
    <row r="185" spans="1:13" ht="33" customHeight="1" x14ac:dyDescent="0.3">
      <c r="A185" s="31"/>
      <c r="B185" s="32"/>
      <c r="C185" s="13"/>
      <c r="D185" s="13"/>
      <c r="E185" s="13"/>
      <c r="F185" s="13"/>
      <c r="G185" s="15"/>
      <c r="H185" s="15"/>
      <c r="I185" s="15"/>
      <c r="J185" s="15"/>
      <c r="K185" s="15"/>
      <c r="L185" s="15"/>
      <c r="M185" s="15"/>
    </row>
    <row r="186" spans="1:13" ht="33" customHeight="1" x14ac:dyDescent="0.3">
      <c r="A186" s="31"/>
      <c r="B186" s="32"/>
      <c r="C186" s="13"/>
      <c r="D186" s="13"/>
      <c r="E186" s="13"/>
      <c r="F186" s="13"/>
      <c r="G186" s="15"/>
      <c r="H186" s="15"/>
      <c r="I186" s="15"/>
      <c r="J186" s="15"/>
      <c r="K186" s="15"/>
      <c r="L186" s="15"/>
      <c r="M186" s="15"/>
    </row>
    <row r="187" spans="1:13" ht="33" customHeight="1" x14ac:dyDescent="0.3">
      <c r="A187" s="31"/>
      <c r="B187" s="32"/>
      <c r="C187" s="13"/>
      <c r="D187" s="13"/>
      <c r="E187" s="13"/>
      <c r="F187" s="13"/>
      <c r="G187" s="15"/>
      <c r="H187" s="15"/>
      <c r="I187" s="15"/>
      <c r="J187" s="15"/>
      <c r="K187" s="15"/>
      <c r="L187" s="15"/>
      <c r="M187" s="15"/>
    </row>
    <row r="188" spans="1:13" ht="33" customHeight="1" x14ac:dyDescent="0.3">
      <c r="A188" s="31"/>
      <c r="B188" s="32"/>
      <c r="C188" s="13"/>
      <c r="D188" s="13"/>
      <c r="E188" s="13"/>
      <c r="F188" s="13"/>
      <c r="G188" s="15"/>
      <c r="H188" s="15"/>
      <c r="I188" s="15"/>
      <c r="J188" s="15"/>
      <c r="K188" s="15"/>
      <c r="L188" s="15"/>
      <c r="M188" s="15"/>
    </row>
    <row r="189" spans="1:13" ht="33" customHeight="1" x14ac:dyDescent="0.3">
      <c r="A189" s="31"/>
      <c r="B189" s="32"/>
      <c r="C189" s="13"/>
      <c r="D189" s="13"/>
      <c r="E189" s="13"/>
      <c r="F189" s="13"/>
      <c r="G189" s="15"/>
      <c r="H189" s="15"/>
      <c r="I189" s="15"/>
      <c r="J189" s="15"/>
      <c r="K189" s="15"/>
      <c r="L189" s="15"/>
      <c r="M189" s="15"/>
    </row>
    <row r="190" spans="1:13" ht="33" customHeight="1" x14ac:dyDescent="0.3">
      <c r="A190" s="31"/>
      <c r="B190" s="32"/>
      <c r="C190" s="13"/>
      <c r="D190" s="13"/>
      <c r="E190" s="13"/>
      <c r="F190" s="13"/>
      <c r="G190" s="15"/>
      <c r="H190" s="15"/>
      <c r="I190" s="15"/>
      <c r="J190" s="15"/>
      <c r="K190" s="15"/>
      <c r="L190" s="15"/>
      <c r="M190" s="15"/>
    </row>
    <row r="191" spans="1:13" ht="33" customHeight="1" x14ac:dyDescent="0.3">
      <c r="A191" s="31"/>
      <c r="B191" s="32"/>
      <c r="C191" s="13"/>
      <c r="D191" s="13"/>
      <c r="E191" s="13"/>
      <c r="F191" s="13"/>
      <c r="G191" s="15"/>
      <c r="H191" s="15"/>
      <c r="I191" s="15"/>
      <c r="J191" s="15"/>
      <c r="K191" s="15"/>
      <c r="L191" s="15"/>
      <c r="M191" s="15"/>
    </row>
    <row r="192" spans="1:13" ht="33" customHeight="1" x14ac:dyDescent="0.3">
      <c r="A192" s="31"/>
      <c r="B192" s="32"/>
      <c r="C192" s="13"/>
      <c r="D192" s="13"/>
      <c r="E192" s="13"/>
      <c r="F192" s="13"/>
      <c r="G192" s="15"/>
      <c r="H192" s="15"/>
      <c r="I192" s="15"/>
      <c r="J192" s="15"/>
      <c r="K192" s="15"/>
      <c r="L192" s="15"/>
      <c r="M192" s="15"/>
    </row>
    <row r="193" spans="1:13" ht="33" customHeight="1" x14ac:dyDescent="0.3">
      <c r="A193" s="31"/>
      <c r="B193" s="32"/>
      <c r="C193" s="13"/>
      <c r="D193" s="13"/>
      <c r="E193" s="13"/>
      <c r="F193" s="13"/>
      <c r="G193" s="15"/>
      <c r="H193" s="15"/>
      <c r="I193" s="15"/>
      <c r="J193" s="15"/>
      <c r="K193" s="15"/>
      <c r="L193" s="15"/>
      <c r="M193" s="15"/>
    </row>
    <row r="194" spans="1:13" ht="33" customHeight="1" x14ac:dyDescent="0.3">
      <c r="A194" s="31"/>
      <c r="B194" s="32"/>
      <c r="C194" s="13"/>
      <c r="D194" s="13"/>
      <c r="E194" s="13"/>
      <c r="F194" s="13"/>
      <c r="G194" s="15"/>
      <c r="H194" s="15"/>
      <c r="I194" s="15"/>
      <c r="J194" s="15"/>
      <c r="K194" s="15"/>
      <c r="L194" s="15"/>
      <c r="M194" s="15"/>
    </row>
    <row r="195" spans="1:13" ht="33" customHeight="1" x14ac:dyDescent="0.3">
      <c r="A195" s="31"/>
      <c r="B195" s="32"/>
      <c r="C195" s="13"/>
      <c r="D195" s="13"/>
      <c r="E195" s="13"/>
      <c r="F195" s="13"/>
      <c r="G195" s="15"/>
      <c r="H195" s="15"/>
      <c r="I195" s="15"/>
      <c r="J195" s="15"/>
      <c r="K195" s="15"/>
      <c r="L195" s="15"/>
      <c r="M195" s="15"/>
    </row>
    <row r="196" spans="1:13" ht="33" customHeight="1" x14ac:dyDescent="0.3">
      <c r="A196" s="31"/>
      <c r="B196" s="32"/>
      <c r="C196" s="13"/>
      <c r="D196" s="13"/>
      <c r="E196" s="13"/>
      <c r="F196" s="13"/>
      <c r="G196" s="15"/>
      <c r="H196" s="15"/>
      <c r="I196" s="15"/>
      <c r="J196" s="15"/>
      <c r="K196" s="15"/>
      <c r="L196" s="15"/>
      <c r="M196" s="15"/>
    </row>
    <row r="197" spans="1:13" ht="33" customHeight="1" x14ac:dyDescent="0.3">
      <c r="A197" s="31"/>
      <c r="B197" s="32"/>
      <c r="C197" s="13"/>
      <c r="D197" s="13"/>
      <c r="E197" s="13"/>
      <c r="F197" s="13"/>
      <c r="G197" s="15"/>
      <c r="H197" s="15"/>
      <c r="I197" s="15"/>
      <c r="J197" s="15"/>
      <c r="K197" s="15"/>
      <c r="L197" s="15"/>
      <c r="M197" s="15"/>
    </row>
    <row r="198" spans="1:13" ht="33" customHeight="1" x14ac:dyDescent="0.3">
      <c r="A198" s="31"/>
      <c r="B198" s="32"/>
      <c r="C198" s="13"/>
      <c r="D198" s="13"/>
      <c r="E198" s="13"/>
      <c r="F198" s="13"/>
      <c r="G198" s="15"/>
      <c r="H198" s="15"/>
      <c r="I198" s="15"/>
      <c r="J198" s="15"/>
      <c r="K198" s="15"/>
      <c r="L198" s="15"/>
      <c r="M198" s="15"/>
    </row>
    <row r="199" spans="1:13" ht="33" customHeight="1" x14ac:dyDescent="0.3">
      <c r="A199" s="31"/>
      <c r="B199" s="32"/>
      <c r="C199" s="13"/>
      <c r="D199" s="13"/>
      <c r="E199" s="13"/>
      <c r="F199" s="13"/>
      <c r="G199" s="15"/>
      <c r="H199" s="15"/>
      <c r="I199" s="15"/>
      <c r="J199" s="15"/>
      <c r="K199" s="15"/>
      <c r="L199" s="15"/>
      <c r="M199" s="15"/>
    </row>
    <row r="200" spans="1:13" ht="33" customHeight="1" x14ac:dyDescent="0.3">
      <c r="A200" s="31"/>
      <c r="B200" s="32"/>
      <c r="C200" s="13"/>
      <c r="D200" s="13"/>
      <c r="E200" s="13"/>
      <c r="F200" s="13"/>
      <c r="G200" s="15"/>
      <c r="H200" s="15"/>
      <c r="I200" s="15"/>
      <c r="J200" s="15"/>
      <c r="K200" s="15"/>
      <c r="L200" s="15"/>
      <c r="M200" s="15"/>
    </row>
    <row r="201" spans="1:13" ht="33" customHeight="1" x14ac:dyDescent="0.3">
      <c r="A201" s="31"/>
      <c r="B201" s="32"/>
      <c r="C201" s="13"/>
      <c r="D201" s="13"/>
      <c r="E201" s="13"/>
      <c r="F201" s="13"/>
      <c r="G201" s="15"/>
      <c r="H201" s="15"/>
      <c r="I201" s="15"/>
      <c r="J201" s="15"/>
      <c r="K201" s="15"/>
      <c r="L201" s="15"/>
      <c r="M201" s="15"/>
    </row>
    <row r="202" spans="1:13" ht="33" customHeight="1" x14ac:dyDescent="0.3">
      <c r="A202" s="31"/>
      <c r="B202" s="32"/>
      <c r="C202" s="13"/>
      <c r="D202" s="13"/>
      <c r="E202" s="13"/>
      <c r="F202" s="13"/>
      <c r="G202" s="15"/>
      <c r="H202" s="15"/>
      <c r="I202" s="15"/>
      <c r="J202" s="15"/>
      <c r="K202" s="15"/>
      <c r="L202" s="15"/>
      <c r="M202" s="15"/>
    </row>
    <row r="203" spans="1:13" ht="33" customHeight="1" x14ac:dyDescent="0.3">
      <c r="A203" s="31"/>
      <c r="B203" s="32"/>
      <c r="C203" s="13"/>
      <c r="D203" s="13"/>
      <c r="E203" s="13"/>
      <c r="F203" s="13"/>
      <c r="G203" s="15"/>
      <c r="H203" s="15"/>
      <c r="I203" s="15"/>
      <c r="J203" s="15"/>
      <c r="K203" s="15"/>
      <c r="L203" s="15"/>
      <c r="M203" s="15"/>
    </row>
    <row r="204" spans="1:13" ht="33" customHeight="1" x14ac:dyDescent="0.3">
      <c r="A204" s="31"/>
      <c r="B204" s="32"/>
      <c r="C204" s="13"/>
      <c r="D204" s="13"/>
      <c r="E204" s="13"/>
      <c r="F204" s="13"/>
      <c r="G204" s="15"/>
      <c r="H204" s="15"/>
      <c r="I204" s="15"/>
      <c r="J204" s="15"/>
      <c r="K204" s="15"/>
      <c r="L204" s="15"/>
      <c r="M204" s="15"/>
    </row>
    <row r="205" spans="1:13" ht="33" customHeight="1" x14ac:dyDescent="0.3">
      <c r="A205" s="31"/>
      <c r="B205" s="32"/>
      <c r="C205" s="13"/>
      <c r="D205" s="13"/>
      <c r="E205" s="13"/>
      <c r="F205" s="13"/>
      <c r="G205" s="15"/>
      <c r="H205" s="15"/>
      <c r="I205" s="15"/>
      <c r="J205" s="15"/>
      <c r="K205" s="15"/>
      <c r="L205" s="15"/>
      <c r="M205" s="15"/>
    </row>
    <row r="206" spans="1:13" ht="33" customHeight="1" x14ac:dyDescent="0.3">
      <c r="A206" s="31"/>
      <c r="B206" s="32"/>
      <c r="C206" s="13"/>
      <c r="D206" s="13"/>
      <c r="E206" s="13"/>
      <c r="F206" s="13"/>
      <c r="G206" s="15"/>
      <c r="H206" s="15"/>
      <c r="I206" s="15"/>
      <c r="J206" s="15"/>
      <c r="K206" s="15"/>
      <c r="L206" s="15"/>
      <c r="M206" s="15"/>
    </row>
    <row r="207" spans="1:13" ht="33" customHeight="1" x14ac:dyDescent="0.3">
      <c r="A207" s="31"/>
      <c r="B207" s="32"/>
      <c r="C207" s="13"/>
      <c r="D207" s="13"/>
      <c r="E207" s="13"/>
      <c r="F207" s="13"/>
      <c r="G207" s="15"/>
      <c r="H207" s="15"/>
      <c r="I207" s="15"/>
      <c r="J207" s="15"/>
      <c r="K207" s="15"/>
      <c r="L207" s="15"/>
      <c r="M207" s="15"/>
    </row>
    <row r="208" spans="1:13" ht="33" customHeight="1" x14ac:dyDescent="0.3">
      <c r="A208" s="31"/>
      <c r="B208" s="32"/>
      <c r="C208" s="13"/>
      <c r="D208" s="13"/>
      <c r="E208" s="13"/>
      <c r="F208" s="13"/>
      <c r="G208" s="15"/>
      <c r="H208" s="15"/>
      <c r="I208" s="15"/>
      <c r="J208" s="15"/>
      <c r="K208" s="15"/>
      <c r="L208" s="15"/>
      <c r="M208" s="15"/>
    </row>
    <row r="209" spans="1:13" ht="33" customHeight="1" x14ac:dyDescent="0.3">
      <c r="A209" s="31"/>
      <c r="B209" s="32"/>
      <c r="C209" s="13"/>
      <c r="D209" s="13"/>
      <c r="E209" s="13"/>
      <c r="F209" s="13"/>
      <c r="G209" s="15"/>
      <c r="H209" s="15"/>
      <c r="I209" s="15"/>
      <c r="J209" s="15"/>
      <c r="K209" s="15"/>
      <c r="L209" s="15"/>
      <c r="M209" s="15"/>
    </row>
    <row r="210" spans="1:13" ht="33" customHeight="1" x14ac:dyDescent="0.3">
      <c r="A210" s="31"/>
      <c r="B210" s="32"/>
      <c r="C210" s="13"/>
      <c r="D210" s="13"/>
      <c r="E210" s="13"/>
      <c r="F210" s="13"/>
      <c r="G210" s="15"/>
      <c r="H210" s="15"/>
      <c r="I210" s="15"/>
      <c r="J210" s="15"/>
      <c r="K210" s="15"/>
      <c r="L210" s="15"/>
      <c r="M210" s="15"/>
    </row>
    <row r="211" spans="1:13" ht="33" customHeight="1" x14ac:dyDescent="0.3">
      <c r="A211" s="31"/>
      <c r="B211" s="32"/>
      <c r="C211" s="13"/>
      <c r="D211" s="13"/>
      <c r="E211" s="13"/>
      <c r="F211" s="13"/>
      <c r="G211" s="15"/>
      <c r="H211" s="15"/>
      <c r="I211" s="15"/>
      <c r="J211" s="15"/>
      <c r="K211" s="15"/>
      <c r="L211" s="15"/>
      <c r="M211" s="15"/>
    </row>
    <row r="212" spans="1:13" ht="33" customHeight="1" x14ac:dyDescent="0.3">
      <c r="A212" s="31"/>
      <c r="B212" s="32"/>
      <c r="C212" s="13"/>
      <c r="D212" s="13"/>
      <c r="E212" s="13"/>
      <c r="F212" s="13"/>
      <c r="G212" s="15"/>
      <c r="H212" s="15"/>
      <c r="I212" s="15"/>
      <c r="J212" s="15"/>
      <c r="K212" s="15"/>
      <c r="L212" s="15"/>
      <c r="M212" s="15"/>
    </row>
    <row r="213" spans="1:13" ht="33" customHeight="1" x14ac:dyDescent="0.3">
      <c r="A213" s="31"/>
      <c r="B213" s="32"/>
      <c r="C213" s="13"/>
      <c r="D213" s="13"/>
      <c r="E213" s="13"/>
      <c r="F213" s="13"/>
      <c r="G213" s="15"/>
      <c r="H213" s="15"/>
      <c r="I213" s="15"/>
      <c r="J213" s="15"/>
      <c r="K213" s="15"/>
      <c r="L213" s="15"/>
      <c r="M213" s="15"/>
    </row>
    <row r="214" spans="1:13" ht="33" customHeight="1" x14ac:dyDescent="0.3">
      <c r="A214" s="31"/>
      <c r="B214" s="32"/>
      <c r="C214" s="13"/>
      <c r="D214" s="13"/>
      <c r="E214" s="13"/>
      <c r="F214" s="13"/>
      <c r="G214" s="15"/>
      <c r="H214" s="15"/>
      <c r="I214" s="15"/>
      <c r="J214" s="15"/>
      <c r="K214" s="15"/>
      <c r="L214" s="15"/>
      <c r="M214" s="15"/>
    </row>
    <row r="215" spans="1:13" ht="33" customHeight="1" x14ac:dyDescent="0.3">
      <c r="A215" s="31"/>
      <c r="B215" s="15"/>
      <c r="C215" s="13"/>
      <c r="D215" s="13"/>
      <c r="E215" s="13"/>
      <c r="F215" s="13"/>
      <c r="G215" s="15"/>
      <c r="H215" s="15"/>
      <c r="I215" s="15"/>
      <c r="J215" s="15"/>
      <c r="K215" s="15"/>
      <c r="L215" s="15"/>
      <c r="M215" s="15"/>
    </row>
    <row r="216" spans="1:13" ht="33" customHeight="1" x14ac:dyDescent="0.3">
      <c r="A216" s="31"/>
      <c r="B216" s="15"/>
      <c r="C216" s="13"/>
      <c r="D216" s="13"/>
      <c r="E216" s="13"/>
      <c r="F216" s="13"/>
      <c r="G216" s="15"/>
      <c r="H216" s="15"/>
      <c r="I216" s="15"/>
      <c r="J216" s="15"/>
      <c r="K216" s="15"/>
      <c r="L216" s="15"/>
      <c r="M216" s="15"/>
    </row>
    <row r="217" spans="1:13" ht="33" customHeight="1" x14ac:dyDescent="0.3">
      <c r="A217" s="31"/>
      <c r="B217" s="15"/>
      <c r="C217" s="13"/>
      <c r="D217" s="13"/>
      <c r="E217" s="13"/>
      <c r="F217" s="13"/>
      <c r="G217" s="15"/>
      <c r="H217" s="15"/>
      <c r="I217" s="15"/>
      <c r="J217" s="15"/>
      <c r="K217" s="15"/>
      <c r="L217" s="15"/>
      <c r="M217" s="15"/>
    </row>
    <row r="218" spans="1:13" ht="33" customHeight="1" x14ac:dyDescent="0.3">
      <c r="A218" s="31"/>
      <c r="B218" s="15"/>
      <c r="C218" s="13"/>
      <c r="D218" s="13"/>
      <c r="E218" s="13"/>
      <c r="F218" s="13"/>
      <c r="G218" s="15"/>
      <c r="H218" s="15"/>
      <c r="I218" s="15"/>
      <c r="J218" s="15"/>
      <c r="K218" s="15"/>
      <c r="L218" s="15"/>
      <c r="M218" s="15"/>
    </row>
    <row r="219" spans="1:13" ht="33" customHeight="1" x14ac:dyDescent="0.3">
      <c r="A219" s="31"/>
      <c r="B219" s="15"/>
      <c r="C219" s="13"/>
      <c r="D219" s="13"/>
      <c r="E219" s="13"/>
      <c r="F219" s="13"/>
      <c r="G219" s="15"/>
      <c r="H219" s="15"/>
      <c r="I219" s="15"/>
      <c r="J219" s="15"/>
      <c r="K219" s="15"/>
      <c r="L219" s="15"/>
      <c r="M219" s="15"/>
    </row>
    <row r="220" spans="1:13" ht="33" customHeight="1" x14ac:dyDescent="0.3">
      <c r="A220" s="31"/>
      <c r="B220" s="15"/>
      <c r="C220" s="13"/>
      <c r="D220" s="13"/>
      <c r="E220" s="13"/>
      <c r="F220" s="13"/>
      <c r="G220" s="15"/>
      <c r="H220" s="15"/>
      <c r="I220" s="15"/>
      <c r="J220" s="15"/>
      <c r="K220" s="15"/>
      <c r="L220" s="15"/>
      <c r="M220" s="15"/>
    </row>
    <row r="221" spans="1:13" ht="33" customHeight="1" x14ac:dyDescent="0.3">
      <c r="A221" s="31"/>
      <c r="B221" s="15"/>
      <c r="C221" s="13"/>
      <c r="D221" s="13"/>
      <c r="E221" s="13"/>
      <c r="F221" s="13"/>
      <c r="G221" s="15"/>
      <c r="H221" s="15"/>
      <c r="I221" s="15"/>
      <c r="J221" s="15"/>
      <c r="K221" s="15"/>
      <c r="L221" s="15"/>
      <c r="M221" s="15"/>
    </row>
    <row r="222" spans="1:13" ht="33" customHeight="1" x14ac:dyDescent="0.3">
      <c r="A222" s="31"/>
      <c r="B222" s="15"/>
      <c r="C222" s="13"/>
      <c r="D222" s="13"/>
      <c r="E222" s="13"/>
      <c r="F222" s="13"/>
      <c r="G222" s="15"/>
      <c r="H222" s="15"/>
      <c r="I222" s="15"/>
      <c r="J222" s="15"/>
      <c r="K222" s="15"/>
      <c r="L222" s="15"/>
      <c r="M222" s="15"/>
    </row>
    <row r="223" spans="1:13" ht="33" customHeight="1" x14ac:dyDescent="0.3">
      <c r="A223" s="31"/>
      <c r="B223" s="15"/>
      <c r="C223" s="13"/>
      <c r="D223" s="13"/>
      <c r="E223" s="13"/>
      <c r="F223" s="13"/>
      <c r="G223" s="33"/>
      <c r="H223" s="33"/>
      <c r="I223" s="33"/>
      <c r="J223" s="33"/>
      <c r="K223" s="15"/>
      <c r="L223" s="15"/>
      <c r="M223" s="15"/>
    </row>
    <row r="224" spans="1:13" ht="33" customHeight="1" x14ac:dyDescent="0.3">
      <c r="A224" s="31"/>
      <c r="B224" s="15"/>
      <c r="C224" s="13"/>
      <c r="D224" s="13"/>
      <c r="E224" s="13"/>
      <c r="F224" s="13"/>
      <c r="G224" s="15"/>
      <c r="H224" s="15"/>
      <c r="I224" s="15"/>
      <c r="J224" s="15"/>
      <c r="K224" s="15"/>
      <c r="L224" s="15"/>
      <c r="M224" s="15"/>
    </row>
    <row r="225" spans="1:13" ht="33" customHeight="1" x14ac:dyDescent="0.3">
      <c r="A225" s="31"/>
      <c r="B225" s="15"/>
      <c r="C225" s="13"/>
      <c r="D225" s="13"/>
      <c r="E225" s="13"/>
      <c r="F225" s="13"/>
      <c r="G225" s="15"/>
      <c r="H225" s="15"/>
      <c r="I225" s="15"/>
      <c r="J225" s="15"/>
      <c r="K225" s="15"/>
      <c r="L225" s="15"/>
      <c r="M225" s="15"/>
    </row>
    <row r="226" spans="1:13" ht="33" customHeight="1" x14ac:dyDescent="0.3">
      <c r="A226" s="31"/>
      <c r="B226" s="15"/>
      <c r="C226" s="13"/>
      <c r="D226" s="13"/>
      <c r="E226" s="13"/>
      <c r="F226" s="13"/>
      <c r="G226" s="15"/>
      <c r="H226" s="15"/>
      <c r="I226" s="15"/>
      <c r="J226" s="15"/>
      <c r="K226" s="15"/>
      <c r="L226" s="15"/>
      <c r="M226" s="15"/>
    </row>
    <row r="227" spans="1:13" ht="33" customHeight="1" x14ac:dyDescent="0.3">
      <c r="A227" s="31"/>
      <c r="B227" s="15"/>
      <c r="C227" s="13"/>
      <c r="D227" s="13"/>
      <c r="E227" s="13"/>
      <c r="F227" s="13"/>
      <c r="G227" s="15"/>
      <c r="H227" s="15"/>
      <c r="I227" s="15"/>
      <c r="J227" s="15"/>
      <c r="K227" s="15"/>
      <c r="L227" s="15"/>
      <c r="M227" s="15"/>
    </row>
    <row r="228" spans="1:13" ht="33" customHeight="1" x14ac:dyDescent="0.3">
      <c r="A228" s="31"/>
      <c r="B228" s="15"/>
      <c r="C228" s="13"/>
      <c r="D228" s="13"/>
      <c r="E228" s="13"/>
      <c r="F228" s="13"/>
      <c r="G228" s="15"/>
      <c r="H228" s="15"/>
      <c r="I228" s="15"/>
      <c r="J228" s="15"/>
      <c r="K228" s="15"/>
      <c r="L228" s="15"/>
      <c r="M228" s="15"/>
    </row>
    <row r="229" spans="1:13" ht="33" customHeight="1" x14ac:dyDescent="0.3">
      <c r="A229" s="31"/>
      <c r="B229" s="15"/>
      <c r="C229" s="13"/>
      <c r="D229" s="13"/>
      <c r="E229" s="13"/>
      <c r="F229" s="13"/>
      <c r="G229" s="15"/>
      <c r="H229" s="15"/>
      <c r="I229" s="15"/>
      <c r="J229" s="15"/>
      <c r="K229" s="15"/>
      <c r="L229" s="15"/>
      <c r="M229" s="15"/>
    </row>
    <row r="230" spans="1:13" ht="33" customHeight="1" x14ac:dyDescent="0.3">
      <c r="A230" s="31"/>
      <c r="B230" s="15"/>
      <c r="C230" s="13"/>
      <c r="D230" s="13"/>
      <c r="E230" s="13"/>
      <c r="F230" s="13"/>
      <c r="G230" s="15"/>
      <c r="H230" s="15"/>
      <c r="I230" s="15"/>
      <c r="J230" s="15"/>
      <c r="K230" s="15"/>
      <c r="L230" s="15"/>
      <c r="M230" s="15"/>
    </row>
    <row r="231" spans="1:13" ht="33" customHeight="1" x14ac:dyDescent="0.3">
      <c r="A231" s="31"/>
      <c r="B231" s="15"/>
      <c r="C231" s="13"/>
      <c r="D231" s="13"/>
      <c r="E231" s="13"/>
      <c r="F231" s="13"/>
      <c r="G231" s="15"/>
      <c r="H231" s="15"/>
      <c r="I231" s="15"/>
      <c r="J231" s="15"/>
      <c r="K231" s="15"/>
      <c r="L231" s="15"/>
      <c r="M231" s="15"/>
    </row>
    <row r="232" spans="1:13" ht="33" customHeight="1" x14ac:dyDescent="0.3">
      <c r="A232" s="31"/>
      <c r="B232" s="15"/>
      <c r="C232" s="13"/>
      <c r="D232" s="13"/>
      <c r="E232" s="13"/>
      <c r="F232" s="13"/>
      <c r="G232" s="15"/>
      <c r="H232" s="15"/>
      <c r="I232" s="15"/>
      <c r="J232" s="15"/>
      <c r="K232" s="15"/>
      <c r="L232" s="15"/>
      <c r="M232" s="15"/>
    </row>
    <row r="233" spans="1:13" ht="33" customHeight="1" x14ac:dyDescent="0.3">
      <c r="A233" s="31"/>
      <c r="B233" s="15"/>
      <c r="C233" s="13"/>
      <c r="D233" s="13"/>
      <c r="E233" s="13"/>
      <c r="F233" s="13"/>
      <c r="G233" s="15"/>
      <c r="H233" s="15"/>
      <c r="I233" s="15"/>
      <c r="J233" s="15"/>
      <c r="K233" s="15"/>
      <c r="L233" s="15"/>
      <c r="M233" s="15"/>
    </row>
    <row r="234" spans="1:13" ht="33" customHeight="1" x14ac:dyDescent="0.3">
      <c r="A234" s="31"/>
      <c r="B234" s="15"/>
      <c r="C234" s="13"/>
      <c r="D234" s="13"/>
      <c r="E234" s="13"/>
      <c r="F234" s="13"/>
      <c r="G234" s="15"/>
      <c r="H234" s="15"/>
      <c r="I234" s="15"/>
      <c r="J234" s="15"/>
      <c r="K234" s="15"/>
      <c r="L234" s="15"/>
      <c r="M234" s="15"/>
    </row>
    <row r="235" spans="1:13" ht="33" customHeight="1" x14ac:dyDescent="0.3">
      <c r="A235" s="31"/>
      <c r="B235" s="15"/>
      <c r="C235" s="13"/>
      <c r="D235" s="13"/>
      <c r="E235" s="13"/>
      <c r="F235" s="13"/>
      <c r="G235" s="15"/>
      <c r="H235" s="15"/>
      <c r="I235" s="15"/>
      <c r="J235" s="15"/>
      <c r="K235" s="15"/>
      <c r="L235" s="15"/>
      <c r="M235" s="15"/>
    </row>
    <row r="236" spans="1:13" ht="33" customHeight="1" x14ac:dyDescent="0.3">
      <c r="A236" s="31"/>
      <c r="B236" s="32"/>
      <c r="C236" s="13"/>
      <c r="D236" s="13"/>
      <c r="E236" s="13"/>
      <c r="F236" s="13"/>
      <c r="G236" s="15"/>
      <c r="H236" s="15"/>
      <c r="I236" s="15"/>
      <c r="J236" s="15"/>
      <c r="K236" s="15"/>
      <c r="L236" s="15"/>
      <c r="M236" s="15"/>
    </row>
    <row r="237" spans="1:13" ht="33" customHeight="1" x14ac:dyDescent="0.3">
      <c r="A237" s="31"/>
      <c r="B237" s="32"/>
      <c r="C237" s="13"/>
      <c r="D237" s="13"/>
      <c r="E237" s="13"/>
      <c r="F237" s="13"/>
      <c r="G237" s="15"/>
      <c r="H237" s="15"/>
      <c r="I237" s="15"/>
      <c r="J237" s="15"/>
      <c r="K237" s="15"/>
      <c r="L237" s="15"/>
      <c r="M237" s="15"/>
    </row>
    <row r="238" spans="1:13" ht="33" customHeight="1" x14ac:dyDescent="0.3">
      <c r="A238" s="31"/>
      <c r="B238" s="32"/>
      <c r="C238" s="13"/>
      <c r="D238" s="13"/>
      <c r="E238" s="13"/>
      <c r="F238" s="13"/>
      <c r="G238" s="15"/>
      <c r="H238" s="15"/>
      <c r="I238" s="15"/>
      <c r="J238" s="15"/>
      <c r="K238" s="15"/>
      <c r="L238" s="15"/>
      <c r="M238" s="15"/>
    </row>
    <row r="239" spans="1:13" ht="33" customHeight="1" x14ac:dyDescent="0.3">
      <c r="A239" s="31"/>
      <c r="B239" s="32"/>
      <c r="C239" s="13"/>
      <c r="D239" s="13"/>
      <c r="E239" s="13"/>
      <c r="F239" s="13"/>
      <c r="G239" s="15"/>
      <c r="H239" s="15"/>
      <c r="I239" s="15"/>
      <c r="J239" s="15"/>
      <c r="K239" s="15"/>
      <c r="L239" s="15"/>
      <c r="M239" s="15"/>
    </row>
    <row r="240" spans="1:13" ht="33" customHeight="1" x14ac:dyDescent="0.3">
      <c r="A240" s="31"/>
      <c r="B240" s="32"/>
      <c r="C240" s="13"/>
      <c r="D240" s="13"/>
      <c r="E240" s="13"/>
      <c r="F240" s="13"/>
      <c r="G240" s="15"/>
      <c r="H240" s="15"/>
      <c r="I240" s="15"/>
      <c r="J240" s="15"/>
      <c r="K240" s="15"/>
      <c r="L240" s="15"/>
      <c r="M240" s="15"/>
    </row>
    <row r="241" spans="1:13" ht="33" customHeight="1" x14ac:dyDescent="0.3">
      <c r="A241" s="31"/>
      <c r="B241" s="32"/>
      <c r="C241" s="13"/>
      <c r="D241" s="13"/>
      <c r="E241" s="13"/>
      <c r="F241" s="13"/>
      <c r="G241" s="15"/>
      <c r="H241" s="15"/>
      <c r="I241" s="15"/>
      <c r="J241" s="15"/>
      <c r="K241" s="15"/>
      <c r="L241" s="15"/>
      <c r="M241" s="15"/>
    </row>
    <row r="242" spans="1:13" ht="33" customHeight="1" x14ac:dyDescent="0.3">
      <c r="A242" s="31"/>
      <c r="B242" s="32"/>
      <c r="C242" s="13"/>
      <c r="D242" s="13"/>
      <c r="E242" s="13"/>
      <c r="F242" s="13"/>
      <c r="G242" s="15"/>
      <c r="H242" s="15"/>
      <c r="I242" s="15"/>
      <c r="J242" s="15"/>
      <c r="K242" s="15"/>
      <c r="L242" s="15"/>
      <c r="M242" s="15"/>
    </row>
    <row r="243" spans="1:13" ht="33" customHeight="1" x14ac:dyDescent="0.3">
      <c r="A243" s="31"/>
      <c r="B243" s="32"/>
      <c r="C243" s="13"/>
      <c r="D243" s="13"/>
      <c r="E243" s="13"/>
      <c r="F243" s="13"/>
      <c r="G243" s="15"/>
      <c r="H243" s="15"/>
      <c r="I243" s="15"/>
      <c r="J243" s="15"/>
      <c r="K243" s="15"/>
      <c r="L243" s="15"/>
      <c r="M243" s="15"/>
    </row>
    <row r="244" spans="1:13" ht="33" customHeight="1" x14ac:dyDescent="0.3">
      <c r="A244" s="31"/>
      <c r="B244" s="32"/>
      <c r="C244" s="13"/>
      <c r="D244" s="13"/>
      <c r="E244" s="13"/>
      <c r="F244" s="13"/>
      <c r="G244" s="15"/>
      <c r="H244" s="15"/>
      <c r="I244" s="15"/>
      <c r="J244" s="15"/>
      <c r="K244" s="15"/>
      <c r="L244" s="15"/>
      <c r="M244" s="15"/>
    </row>
    <row r="245" spans="1:13" ht="33" customHeight="1" x14ac:dyDescent="0.3">
      <c r="A245" s="31"/>
      <c r="B245" s="32"/>
      <c r="C245" s="13"/>
      <c r="D245" s="13"/>
      <c r="E245" s="13"/>
      <c r="F245" s="13"/>
      <c r="G245" s="15"/>
      <c r="H245" s="15"/>
      <c r="I245" s="15"/>
      <c r="J245" s="15"/>
      <c r="K245" s="15"/>
      <c r="L245" s="15"/>
      <c r="M245" s="15"/>
    </row>
    <row r="246" spans="1:13" ht="33" customHeight="1" x14ac:dyDescent="0.3">
      <c r="A246" s="31"/>
      <c r="B246" s="32"/>
      <c r="C246" s="13"/>
      <c r="D246" s="13"/>
      <c r="E246" s="13"/>
      <c r="F246" s="13"/>
      <c r="G246" s="15"/>
      <c r="H246" s="15"/>
      <c r="I246" s="15"/>
      <c r="J246" s="15"/>
      <c r="K246" s="15"/>
      <c r="L246" s="15"/>
      <c r="M246" s="15"/>
    </row>
    <row r="247" spans="1:13" ht="33" customHeight="1" x14ac:dyDescent="0.3">
      <c r="A247" s="31"/>
      <c r="B247" s="32"/>
      <c r="C247" s="13"/>
      <c r="D247" s="13"/>
      <c r="E247" s="13"/>
      <c r="F247" s="13"/>
      <c r="G247" s="15"/>
      <c r="H247" s="15"/>
      <c r="I247" s="15"/>
      <c r="J247" s="15"/>
      <c r="K247" s="15"/>
      <c r="L247" s="15"/>
      <c r="M247" s="15"/>
    </row>
    <row r="248" spans="1:13" ht="33" customHeight="1" x14ac:dyDescent="0.3">
      <c r="A248" s="31"/>
      <c r="B248" s="32"/>
      <c r="C248" s="13"/>
      <c r="D248" s="13"/>
      <c r="E248" s="13"/>
      <c r="F248" s="13"/>
      <c r="G248" s="15"/>
      <c r="H248" s="15"/>
      <c r="I248" s="15"/>
      <c r="J248" s="15"/>
      <c r="K248" s="15"/>
      <c r="L248" s="15"/>
      <c r="M248" s="15"/>
    </row>
    <row r="249" spans="1:13" ht="33" customHeight="1" x14ac:dyDescent="0.3">
      <c r="A249" s="31"/>
      <c r="B249" s="32"/>
      <c r="C249" s="13"/>
      <c r="D249" s="13"/>
      <c r="E249" s="13"/>
      <c r="F249" s="13"/>
      <c r="G249" s="15"/>
      <c r="H249" s="15"/>
      <c r="I249" s="15"/>
      <c r="J249" s="15"/>
      <c r="K249" s="15"/>
      <c r="L249" s="15"/>
      <c r="M249" s="15"/>
    </row>
    <row r="250" spans="1:13" ht="33" customHeight="1" x14ac:dyDescent="0.3">
      <c r="A250" s="31"/>
      <c r="B250" s="32"/>
      <c r="C250" s="13"/>
      <c r="D250" s="13"/>
      <c r="E250" s="13"/>
      <c r="F250" s="13"/>
      <c r="G250" s="15"/>
      <c r="H250" s="15"/>
      <c r="I250" s="15"/>
      <c r="J250" s="15"/>
      <c r="K250" s="15"/>
      <c r="L250" s="15"/>
      <c r="M250" s="15"/>
    </row>
    <row r="251" spans="1:13" ht="33" customHeight="1" x14ac:dyDescent="0.3">
      <c r="A251" s="31"/>
      <c r="B251" s="32"/>
      <c r="C251" s="13"/>
      <c r="D251" s="13"/>
      <c r="E251" s="13"/>
      <c r="F251" s="13"/>
      <c r="G251" s="15"/>
      <c r="H251" s="15"/>
      <c r="I251" s="15"/>
      <c r="J251" s="15"/>
      <c r="K251" s="15"/>
      <c r="L251" s="15"/>
      <c r="M251" s="15"/>
    </row>
    <row r="252" spans="1:13" ht="33" customHeight="1" x14ac:dyDescent="0.3">
      <c r="A252" s="31"/>
      <c r="B252" s="32"/>
      <c r="C252" s="13"/>
      <c r="D252" s="13"/>
      <c r="E252" s="13"/>
      <c r="F252" s="13"/>
      <c r="G252" s="15"/>
      <c r="H252" s="15"/>
      <c r="I252" s="15"/>
      <c r="J252" s="15"/>
      <c r="K252" s="15"/>
      <c r="L252" s="15"/>
      <c r="M252" s="15"/>
    </row>
    <row r="253" spans="1:13" ht="33" customHeight="1" x14ac:dyDescent="0.3">
      <c r="A253" s="31"/>
      <c r="B253" s="32"/>
      <c r="C253" s="13"/>
      <c r="D253" s="13"/>
      <c r="E253" s="13"/>
      <c r="F253" s="13"/>
      <c r="G253" s="15"/>
      <c r="H253" s="15"/>
      <c r="I253" s="15"/>
      <c r="J253" s="15"/>
      <c r="K253" s="15"/>
      <c r="L253" s="15"/>
      <c r="M253" s="15"/>
    </row>
    <row r="254" spans="1:13" ht="33" customHeight="1" x14ac:dyDescent="0.3">
      <c r="A254" s="31"/>
      <c r="B254" s="32"/>
      <c r="C254" s="13"/>
      <c r="D254" s="13"/>
      <c r="E254" s="13"/>
      <c r="F254" s="13"/>
      <c r="G254" s="15"/>
      <c r="H254" s="15"/>
      <c r="I254" s="15"/>
      <c r="J254" s="15"/>
      <c r="K254" s="15"/>
      <c r="L254" s="15"/>
      <c r="M254" s="15"/>
    </row>
    <row r="255" spans="1:13" ht="33" customHeight="1" x14ac:dyDescent="0.3">
      <c r="A255" s="31"/>
      <c r="B255" s="32"/>
      <c r="C255" s="13"/>
      <c r="D255" s="13"/>
      <c r="E255" s="13"/>
      <c r="F255" s="13"/>
      <c r="G255" s="15"/>
      <c r="H255" s="15"/>
      <c r="I255" s="15"/>
      <c r="J255" s="15"/>
      <c r="K255" s="15"/>
      <c r="L255" s="15"/>
      <c r="M255" s="15"/>
    </row>
    <row r="256" spans="1:13" ht="33" customHeight="1" x14ac:dyDescent="0.3">
      <c r="A256" s="31"/>
      <c r="B256" s="32"/>
      <c r="C256" s="13"/>
      <c r="D256" s="13"/>
      <c r="E256" s="13"/>
      <c r="F256" s="13"/>
      <c r="G256" s="15"/>
      <c r="H256" s="15"/>
      <c r="I256" s="15"/>
      <c r="J256" s="15"/>
      <c r="K256" s="15"/>
      <c r="L256" s="15"/>
      <c r="M256" s="15"/>
    </row>
    <row r="257" spans="1:13" ht="33" customHeight="1" x14ac:dyDescent="0.3">
      <c r="A257" s="31"/>
      <c r="B257" s="32"/>
      <c r="C257" s="13"/>
      <c r="D257" s="13"/>
      <c r="E257" s="13"/>
      <c r="F257" s="13"/>
      <c r="G257" s="15"/>
      <c r="H257" s="15"/>
      <c r="I257" s="15"/>
      <c r="J257" s="15"/>
      <c r="K257" s="15"/>
      <c r="L257" s="15"/>
      <c r="M257" s="15"/>
    </row>
    <row r="258" spans="1:13" ht="33" customHeight="1" x14ac:dyDescent="0.3">
      <c r="A258" s="31"/>
      <c r="B258" s="32"/>
      <c r="C258" s="13"/>
      <c r="D258" s="13"/>
      <c r="E258" s="13"/>
      <c r="F258" s="13"/>
      <c r="G258" s="15"/>
      <c r="H258" s="15"/>
      <c r="I258" s="15"/>
      <c r="J258" s="15"/>
      <c r="K258" s="15"/>
      <c r="L258" s="15"/>
      <c r="M258" s="15"/>
    </row>
    <row r="259" spans="1:13" ht="33" customHeight="1" x14ac:dyDescent="0.3">
      <c r="A259" s="31"/>
      <c r="B259" s="32"/>
      <c r="C259" s="13"/>
      <c r="D259" s="13"/>
      <c r="E259" s="13"/>
      <c r="F259" s="13"/>
      <c r="G259" s="15"/>
      <c r="H259" s="15"/>
      <c r="I259" s="15"/>
      <c r="J259" s="15"/>
      <c r="K259" s="15"/>
      <c r="L259" s="15"/>
      <c r="M259" s="15"/>
    </row>
    <row r="260" spans="1:13" ht="33" customHeight="1" x14ac:dyDescent="0.3">
      <c r="A260" s="31"/>
      <c r="B260" s="32"/>
      <c r="C260" s="13"/>
      <c r="D260" s="13"/>
      <c r="E260" s="13"/>
      <c r="F260" s="13"/>
      <c r="G260" s="15"/>
      <c r="H260" s="15"/>
      <c r="I260" s="15"/>
      <c r="J260" s="15"/>
      <c r="K260" s="15"/>
      <c r="L260" s="15"/>
      <c r="M260" s="15"/>
    </row>
    <row r="261" spans="1:13" ht="33" customHeight="1" x14ac:dyDescent="0.3">
      <c r="A261" s="31"/>
      <c r="B261" s="32"/>
      <c r="C261" s="13"/>
      <c r="D261" s="13"/>
      <c r="E261" s="13"/>
      <c r="F261" s="13"/>
      <c r="G261" s="15"/>
      <c r="H261" s="15"/>
      <c r="I261" s="15"/>
      <c r="J261" s="15"/>
      <c r="K261" s="15"/>
      <c r="L261" s="15"/>
      <c r="M261" s="15"/>
    </row>
    <row r="262" spans="1:13" ht="33" customHeight="1" x14ac:dyDescent="0.3">
      <c r="A262" s="31"/>
      <c r="B262" s="32"/>
      <c r="C262" s="13"/>
      <c r="D262" s="13"/>
      <c r="E262" s="13"/>
      <c r="F262" s="13"/>
      <c r="G262" s="15"/>
      <c r="H262" s="15"/>
      <c r="I262" s="15"/>
      <c r="J262" s="15"/>
      <c r="K262" s="15"/>
      <c r="L262" s="15"/>
      <c r="M262" s="15"/>
    </row>
    <row r="263" spans="1:13" ht="33" customHeight="1" x14ac:dyDescent="0.3">
      <c r="A263" s="31"/>
      <c r="B263" s="32"/>
      <c r="C263" s="13"/>
      <c r="D263" s="13"/>
      <c r="E263" s="13"/>
      <c r="F263" s="13"/>
      <c r="G263" s="15"/>
      <c r="H263" s="15"/>
      <c r="I263" s="15"/>
      <c r="J263" s="15"/>
      <c r="K263" s="15"/>
      <c r="L263" s="15"/>
      <c r="M263" s="15"/>
    </row>
    <row r="264" spans="1:13" ht="33" customHeight="1" x14ac:dyDescent="0.3">
      <c r="A264" s="31"/>
      <c r="B264" s="32"/>
      <c r="C264" s="13"/>
      <c r="D264" s="13"/>
      <c r="E264" s="13"/>
      <c r="F264" s="13"/>
      <c r="G264" s="15"/>
      <c r="H264" s="15"/>
      <c r="I264" s="15"/>
      <c r="J264" s="15"/>
      <c r="K264" s="15"/>
      <c r="L264" s="15"/>
      <c r="M264" s="15"/>
    </row>
    <row r="265" spans="1:13" ht="33" customHeight="1" x14ac:dyDescent="0.3">
      <c r="A265" s="31"/>
      <c r="B265" s="32"/>
      <c r="C265" s="13"/>
      <c r="D265" s="13"/>
      <c r="E265" s="13"/>
      <c r="F265" s="13"/>
      <c r="G265" s="15"/>
      <c r="H265" s="15"/>
      <c r="I265" s="15"/>
      <c r="J265" s="15"/>
      <c r="K265" s="15"/>
      <c r="L265" s="15"/>
      <c r="M265" s="15"/>
    </row>
    <row r="266" spans="1:13" ht="33" customHeight="1" x14ac:dyDescent="0.3">
      <c r="A266" s="31"/>
      <c r="B266" s="32"/>
      <c r="C266" s="13"/>
      <c r="D266" s="13"/>
      <c r="E266" s="13"/>
      <c r="F266" s="13"/>
      <c r="G266" s="15"/>
      <c r="H266" s="15"/>
      <c r="I266" s="15"/>
      <c r="J266" s="15"/>
      <c r="K266" s="15"/>
      <c r="L266" s="15"/>
      <c r="M266" s="15"/>
    </row>
    <row r="267" spans="1:13" ht="33" customHeight="1" x14ac:dyDescent="0.3">
      <c r="A267" s="31"/>
      <c r="B267" s="32"/>
      <c r="C267" s="13"/>
      <c r="D267" s="13"/>
      <c r="E267" s="13"/>
      <c r="F267" s="13"/>
      <c r="G267" s="15"/>
      <c r="H267" s="15"/>
      <c r="I267" s="15"/>
      <c r="J267" s="15"/>
      <c r="K267" s="15"/>
      <c r="L267" s="15"/>
      <c r="M267" s="15"/>
    </row>
    <row r="268" spans="1:13" ht="33" customHeight="1" x14ac:dyDescent="0.3">
      <c r="A268" s="31"/>
      <c r="B268" s="32"/>
      <c r="C268" s="13"/>
      <c r="D268" s="13"/>
      <c r="E268" s="13"/>
      <c r="F268" s="13"/>
      <c r="G268" s="15"/>
      <c r="H268" s="15"/>
      <c r="I268" s="15"/>
      <c r="J268" s="15"/>
      <c r="K268" s="15"/>
      <c r="L268" s="15"/>
      <c r="M268" s="15"/>
    </row>
    <row r="269" spans="1:13" ht="33" customHeight="1" x14ac:dyDescent="0.3">
      <c r="A269" s="31"/>
      <c r="B269" s="32"/>
      <c r="C269" s="13"/>
      <c r="D269" s="13"/>
      <c r="E269" s="13"/>
      <c r="F269" s="13"/>
      <c r="G269" s="33"/>
      <c r="H269" s="33"/>
      <c r="I269" s="33"/>
      <c r="J269" s="33"/>
      <c r="K269" s="15"/>
      <c r="L269" s="15"/>
      <c r="M269" s="15"/>
    </row>
    <row r="270" spans="1:13" ht="33" customHeight="1" x14ac:dyDescent="0.3">
      <c r="A270" s="31"/>
      <c r="B270" s="32"/>
      <c r="C270" s="13"/>
      <c r="D270" s="13"/>
      <c r="E270" s="13"/>
      <c r="F270" s="13"/>
      <c r="G270" s="15"/>
      <c r="H270" s="15"/>
      <c r="I270" s="15"/>
      <c r="J270" s="15"/>
      <c r="K270" s="15"/>
      <c r="L270" s="15"/>
      <c r="M270" s="15"/>
    </row>
    <row r="271" spans="1:13" ht="33" customHeight="1" x14ac:dyDescent="0.3">
      <c r="A271" s="31"/>
      <c r="B271" s="32"/>
      <c r="C271" s="13"/>
      <c r="D271" s="13"/>
      <c r="E271" s="13"/>
      <c r="F271" s="13"/>
      <c r="G271" s="15"/>
      <c r="H271" s="15"/>
      <c r="I271" s="15"/>
      <c r="J271" s="15"/>
      <c r="K271" s="15"/>
      <c r="L271" s="15"/>
      <c r="M271" s="15"/>
    </row>
    <row r="272" spans="1:13" ht="33" customHeight="1" x14ac:dyDescent="0.3">
      <c r="A272" s="31"/>
      <c r="B272" s="32"/>
      <c r="C272" s="13"/>
      <c r="D272" s="13"/>
      <c r="E272" s="13"/>
      <c r="F272" s="13"/>
      <c r="G272" s="15"/>
      <c r="H272" s="15"/>
      <c r="I272" s="15"/>
      <c r="J272" s="15"/>
      <c r="K272" s="15"/>
      <c r="L272" s="15"/>
      <c r="M272" s="15"/>
    </row>
    <row r="273" spans="1:13" ht="33" customHeight="1" x14ac:dyDescent="0.3">
      <c r="A273" s="31"/>
      <c r="B273" s="32"/>
      <c r="C273" s="13"/>
      <c r="D273" s="13"/>
      <c r="E273" s="13"/>
      <c r="F273" s="13"/>
      <c r="G273" s="15"/>
      <c r="H273" s="15"/>
      <c r="I273" s="15"/>
      <c r="J273" s="15"/>
      <c r="K273" s="15"/>
      <c r="L273" s="15"/>
      <c r="M273" s="15"/>
    </row>
    <row r="274" spans="1:13" ht="33" customHeight="1" x14ac:dyDescent="0.3">
      <c r="A274" s="31"/>
      <c r="B274" s="32"/>
      <c r="C274" s="13"/>
      <c r="D274" s="13"/>
      <c r="E274" s="13"/>
      <c r="F274" s="13"/>
      <c r="G274" s="15"/>
      <c r="H274" s="15"/>
      <c r="I274" s="15"/>
      <c r="J274" s="15"/>
      <c r="K274" s="15"/>
      <c r="L274" s="15"/>
      <c r="M274" s="15"/>
    </row>
    <row r="275" spans="1:13" ht="33" customHeight="1" x14ac:dyDescent="0.3">
      <c r="A275" s="31"/>
      <c r="B275" s="32"/>
      <c r="C275" s="13"/>
      <c r="D275" s="13"/>
      <c r="E275" s="13"/>
      <c r="F275" s="13"/>
      <c r="G275" s="15"/>
      <c r="H275" s="15"/>
      <c r="I275" s="15"/>
      <c r="J275" s="15"/>
      <c r="K275" s="15"/>
      <c r="L275" s="15"/>
      <c r="M275" s="15"/>
    </row>
    <row r="276" spans="1:13" ht="33" customHeight="1" x14ac:dyDescent="0.3">
      <c r="A276" s="31"/>
      <c r="B276" s="32"/>
      <c r="C276" s="13"/>
      <c r="D276" s="13"/>
      <c r="E276" s="13"/>
      <c r="F276" s="13"/>
      <c r="G276" s="15"/>
      <c r="H276" s="15"/>
      <c r="I276" s="15"/>
      <c r="J276" s="15"/>
      <c r="K276" s="15"/>
      <c r="L276" s="15"/>
      <c r="M276" s="15"/>
    </row>
    <row r="277" spans="1:13" ht="33" customHeight="1" x14ac:dyDescent="0.3">
      <c r="A277" s="31"/>
      <c r="B277" s="32"/>
      <c r="C277" s="13"/>
      <c r="D277" s="13"/>
      <c r="E277" s="13"/>
      <c r="F277" s="13"/>
      <c r="G277" s="15"/>
      <c r="H277" s="15"/>
      <c r="I277" s="15"/>
      <c r="J277" s="15"/>
      <c r="K277" s="15"/>
      <c r="L277" s="15"/>
      <c r="M277" s="15"/>
    </row>
    <row r="278" spans="1:13" ht="33" customHeight="1" x14ac:dyDescent="0.3">
      <c r="A278" s="31"/>
      <c r="B278" s="32"/>
      <c r="C278" s="13"/>
      <c r="D278" s="13"/>
      <c r="E278" s="13"/>
      <c r="F278" s="13"/>
      <c r="G278" s="15"/>
      <c r="H278" s="15"/>
      <c r="I278" s="15"/>
      <c r="J278" s="15"/>
      <c r="K278" s="15"/>
      <c r="L278" s="15"/>
      <c r="M278" s="15"/>
    </row>
    <row r="279" spans="1:13" ht="33" customHeight="1" x14ac:dyDescent="0.3">
      <c r="A279" s="31"/>
      <c r="B279" s="32"/>
      <c r="C279" s="13"/>
      <c r="D279" s="13"/>
      <c r="E279" s="13"/>
      <c r="F279" s="13"/>
      <c r="G279" s="15"/>
      <c r="H279" s="15"/>
      <c r="I279" s="15"/>
      <c r="J279" s="15"/>
      <c r="K279" s="15"/>
      <c r="L279" s="15"/>
      <c r="M279" s="15"/>
    </row>
    <row r="280" spans="1:13" ht="33" customHeight="1" x14ac:dyDescent="0.3">
      <c r="A280" s="31"/>
      <c r="B280" s="15"/>
      <c r="C280" s="13"/>
      <c r="D280" s="13"/>
      <c r="E280" s="13"/>
      <c r="F280" s="13"/>
      <c r="G280" s="15"/>
      <c r="H280" s="15"/>
      <c r="I280" s="15"/>
      <c r="J280" s="15"/>
      <c r="K280" s="15"/>
      <c r="L280" s="15"/>
      <c r="M280" s="15"/>
    </row>
    <row r="281" spans="1:13" ht="33" customHeight="1" x14ac:dyDescent="0.3">
      <c r="A281" s="31"/>
      <c r="B281" s="15"/>
      <c r="C281" s="13"/>
      <c r="D281" s="13"/>
      <c r="E281" s="13"/>
      <c r="F281" s="13"/>
      <c r="G281" s="15"/>
      <c r="H281" s="15"/>
      <c r="I281" s="15"/>
      <c r="J281" s="15"/>
      <c r="K281" s="15"/>
      <c r="L281" s="15"/>
      <c r="M281" s="15"/>
    </row>
    <row r="282" spans="1:13" ht="33" customHeight="1" x14ac:dyDescent="0.3">
      <c r="A282" s="31"/>
      <c r="B282" s="15"/>
      <c r="C282" s="13"/>
      <c r="D282" s="13"/>
      <c r="E282" s="13"/>
      <c r="F282" s="13"/>
      <c r="G282" s="15"/>
      <c r="H282" s="15"/>
      <c r="I282" s="15"/>
      <c r="J282" s="15"/>
      <c r="K282" s="15"/>
      <c r="L282" s="15"/>
      <c r="M282" s="15"/>
    </row>
    <row r="283" spans="1:13" ht="33" customHeight="1" x14ac:dyDescent="0.3">
      <c r="A283" s="31"/>
      <c r="B283" s="15"/>
      <c r="C283" s="13"/>
      <c r="D283" s="13"/>
      <c r="E283" s="13"/>
      <c r="F283" s="13"/>
      <c r="G283" s="15"/>
      <c r="H283" s="15"/>
      <c r="I283" s="15"/>
      <c r="J283" s="15"/>
      <c r="K283" s="15"/>
      <c r="L283" s="15"/>
      <c r="M283" s="15"/>
    </row>
    <row r="284" spans="1:13" ht="33" customHeight="1" x14ac:dyDescent="0.3">
      <c r="A284" s="31"/>
      <c r="B284" s="15"/>
      <c r="C284" s="13"/>
      <c r="D284" s="13"/>
      <c r="E284" s="13"/>
      <c r="F284" s="13"/>
      <c r="G284" s="15"/>
      <c r="H284" s="15"/>
      <c r="I284" s="15"/>
      <c r="J284" s="15"/>
      <c r="K284" s="15"/>
      <c r="L284" s="15"/>
      <c r="M284" s="15"/>
    </row>
    <row r="285" spans="1:13" ht="33" customHeight="1" x14ac:dyDescent="0.3">
      <c r="A285" s="31"/>
      <c r="B285" s="15"/>
      <c r="C285" s="13"/>
      <c r="D285" s="13"/>
      <c r="E285" s="13"/>
      <c r="F285" s="13"/>
      <c r="G285" s="15"/>
      <c r="H285" s="15"/>
      <c r="I285" s="15"/>
      <c r="J285" s="15"/>
      <c r="K285" s="15"/>
      <c r="L285" s="15"/>
      <c r="M285" s="15"/>
    </row>
    <row r="286" spans="1:13" ht="33" customHeight="1" x14ac:dyDescent="0.3">
      <c r="A286" s="31"/>
      <c r="B286" s="15"/>
      <c r="C286" s="13"/>
      <c r="D286" s="13"/>
      <c r="E286" s="13"/>
      <c r="F286" s="13"/>
      <c r="G286" s="15"/>
      <c r="H286" s="15"/>
      <c r="I286" s="15"/>
      <c r="J286" s="15"/>
      <c r="K286" s="15"/>
      <c r="L286" s="15"/>
      <c r="M286" s="15"/>
    </row>
    <row r="287" spans="1:13" ht="33" customHeight="1" x14ac:dyDescent="0.3">
      <c r="A287" s="31"/>
      <c r="B287" s="15"/>
      <c r="C287" s="13"/>
      <c r="D287" s="13"/>
      <c r="E287" s="13"/>
      <c r="F287" s="13"/>
      <c r="G287" s="15"/>
      <c r="H287" s="15"/>
      <c r="I287" s="15"/>
      <c r="J287" s="15"/>
      <c r="K287" s="15"/>
      <c r="L287" s="15"/>
      <c r="M287" s="15"/>
    </row>
    <row r="288" spans="1:13" ht="33" customHeight="1" x14ac:dyDescent="0.3">
      <c r="A288" s="31"/>
      <c r="B288" s="15"/>
      <c r="C288" s="13"/>
      <c r="D288" s="13"/>
      <c r="E288" s="13"/>
      <c r="F288" s="13"/>
      <c r="G288" s="15"/>
      <c r="H288" s="15"/>
      <c r="I288" s="15"/>
      <c r="J288" s="15"/>
      <c r="K288" s="15"/>
      <c r="L288" s="15"/>
      <c r="M288" s="15"/>
    </row>
    <row r="289" spans="1:13" ht="33" customHeight="1" x14ac:dyDescent="0.3">
      <c r="A289" s="31"/>
      <c r="B289" s="15"/>
      <c r="C289" s="13"/>
      <c r="D289" s="13"/>
      <c r="E289" s="13"/>
      <c r="F289" s="13"/>
      <c r="G289" s="15"/>
      <c r="H289" s="15"/>
      <c r="I289" s="15"/>
      <c r="J289" s="15"/>
      <c r="K289" s="15"/>
      <c r="L289" s="15"/>
      <c r="M289" s="15"/>
    </row>
    <row r="290" spans="1:13" ht="33" customHeight="1" x14ac:dyDescent="0.3">
      <c r="A290" s="31"/>
      <c r="B290" s="15"/>
      <c r="C290" s="13"/>
      <c r="D290" s="13"/>
      <c r="E290" s="13"/>
      <c r="F290" s="13"/>
      <c r="G290" s="15"/>
      <c r="H290" s="15"/>
      <c r="I290" s="15"/>
      <c r="J290" s="15"/>
      <c r="K290" s="15"/>
      <c r="L290" s="15"/>
      <c r="M290" s="15"/>
    </row>
    <row r="291" spans="1:13" ht="33" customHeight="1" x14ac:dyDescent="0.3">
      <c r="A291" s="31"/>
      <c r="B291" s="15"/>
      <c r="C291" s="13"/>
      <c r="D291" s="13"/>
      <c r="E291" s="13"/>
      <c r="F291" s="13"/>
      <c r="G291" s="15"/>
      <c r="H291" s="15"/>
      <c r="I291" s="15"/>
      <c r="J291" s="15"/>
      <c r="K291" s="15"/>
      <c r="L291" s="15"/>
      <c r="M291" s="15"/>
    </row>
    <row r="292" spans="1:13" ht="33" customHeight="1" x14ac:dyDescent="0.3">
      <c r="A292" s="31"/>
      <c r="B292" s="15"/>
      <c r="C292" s="13"/>
      <c r="D292" s="13"/>
      <c r="E292" s="13"/>
      <c r="F292" s="13"/>
      <c r="G292" s="15"/>
      <c r="H292" s="15"/>
      <c r="I292" s="15"/>
      <c r="J292" s="15"/>
      <c r="K292" s="15"/>
      <c r="L292" s="15"/>
      <c r="M292" s="15"/>
    </row>
    <row r="293" spans="1:13" ht="33" customHeight="1" x14ac:dyDescent="0.3">
      <c r="A293" s="31"/>
      <c r="B293" s="15"/>
      <c r="C293" s="13"/>
      <c r="D293" s="13"/>
      <c r="E293" s="13"/>
      <c r="F293" s="13"/>
      <c r="G293" s="15"/>
      <c r="H293" s="15"/>
      <c r="I293" s="15"/>
      <c r="J293" s="15"/>
      <c r="K293" s="15"/>
      <c r="L293" s="15"/>
      <c r="M293" s="15"/>
    </row>
    <row r="294" spans="1:13" ht="33" customHeight="1" x14ac:dyDescent="0.3">
      <c r="A294" s="31"/>
      <c r="B294" s="15"/>
      <c r="C294" s="13"/>
      <c r="D294" s="13"/>
      <c r="E294" s="13"/>
      <c r="F294" s="13"/>
      <c r="G294" s="15"/>
      <c r="H294" s="15"/>
      <c r="I294" s="15"/>
      <c r="J294" s="15"/>
      <c r="K294" s="15"/>
      <c r="L294" s="15"/>
      <c r="M294" s="15"/>
    </row>
    <row r="295" spans="1:13" ht="33" customHeight="1" x14ac:dyDescent="0.3">
      <c r="A295" s="31"/>
      <c r="B295" s="15"/>
      <c r="C295" s="13"/>
      <c r="D295" s="13"/>
      <c r="E295" s="13"/>
      <c r="F295" s="13"/>
      <c r="G295" s="15"/>
      <c r="H295" s="15"/>
      <c r="I295" s="15"/>
      <c r="J295" s="15"/>
      <c r="K295" s="15"/>
      <c r="L295" s="15"/>
      <c r="M295" s="15"/>
    </row>
    <row r="296" spans="1:13" ht="33" customHeight="1" x14ac:dyDescent="0.3">
      <c r="A296" s="31"/>
      <c r="B296" s="15"/>
      <c r="C296" s="13"/>
      <c r="D296" s="13"/>
      <c r="E296" s="13"/>
      <c r="F296" s="13"/>
      <c r="G296" s="15"/>
      <c r="H296" s="15"/>
      <c r="I296" s="15"/>
      <c r="J296" s="15"/>
      <c r="K296" s="15"/>
      <c r="L296" s="15"/>
      <c r="M296" s="15"/>
    </row>
    <row r="297" spans="1:13" ht="33" customHeight="1" x14ac:dyDescent="0.3">
      <c r="A297" s="31"/>
      <c r="B297" s="15"/>
      <c r="C297" s="13"/>
      <c r="D297" s="13"/>
      <c r="E297" s="13"/>
      <c r="F297" s="13"/>
      <c r="G297" s="15"/>
      <c r="H297" s="15"/>
      <c r="I297" s="15"/>
      <c r="J297" s="15"/>
      <c r="K297" s="15"/>
      <c r="L297" s="15"/>
      <c r="M297" s="15"/>
    </row>
    <row r="298" spans="1:13" ht="33" customHeight="1" x14ac:dyDescent="0.3">
      <c r="A298" s="31"/>
      <c r="B298" s="15"/>
      <c r="C298" s="13"/>
      <c r="D298" s="13"/>
      <c r="E298" s="13"/>
      <c r="F298" s="13"/>
      <c r="G298" s="15"/>
      <c r="H298" s="15"/>
      <c r="I298" s="15"/>
      <c r="J298" s="15"/>
      <c r="K298" s="15"/>
      <c r="L298" s="15"/>
      <c r="M298" s="15"/>
    </row>
    <row r="299" spans="1:13" ht="33" customHeight="1" x14ac:dyDescent="0.3">
      <c r="A299" s="31"/>
      <c r="B299" s="15"/>
      <c r="C299" s="13"/>
      <c r="D299" s="13"/>
      <c r="E299" s="13"/>
      <c r="F299" s="13"/>
      <c r="G299" s="15"/>
      <c r="H299" s="15"/>
      <c r="I299" s="15"/>
      <c r="J299" s="15"/>
      <c r="K299" s="15"/>
      <c r="L299" s="15"/>
      <c r="M299" s="15"/>
    </row>
    <row r="300" spans="1:13" ht="33" customHeight="1" x14ac:dyDescent="0.3">
      <c r="A300" s="31"/>
      <c r="B300" s="15"/>
      <c r="C300" s="13"/>
      <c r="D300" s="13"/>
      <c r="E300" s="13"/>
      <c r="F300" s="13"/>
      <c r="G300" s="15"/>
      <c r="H300" s="15"/>
      <c r="I300" s="15"/>
      <c r="J300" s="15"/>
      <c r="K300" s="15"/>
      <c r="L300" s="15"/>
      <c r="M300" s="15"/>
    </row>
    <row r="301" spans="1:13" ht="33" customHeight="1" x14ac:dyDescent="0.3">
      <c r="A301" s="31"/>
      <c r="B301" s="32"/>
      <c r="C301" s="13"/>
      <c r="D301" s="13"/>
      <c r="E301" s="13"/>
      <c r="F301" s="13"/>
      <c r="G301" s="15"/>
      <c r="H301" s="15"/>
      <c r="I301" s="15"/>
      <c r="J301" s="15"/>
      <c r="K301" s="15"/>
      <c r="L301" s="15"/>
      <c r="M301" s="15"/>
    </row>
    <row r="302" spans="1:13" ht="33" customHeight="1" x14ac:dyDescent="0.3">
      <c r="A302" s="31"/>
      <c r="B302" s="32"/>
      <c r="C302" s="13"/>
      <c r="D302" s="13"/>
      <c r="E302" s="13"/>
      <c r="F302" s="13"/>
      <c r="G302" s="15"/>
      <c r="H302" s="15"/>
      <c r="I302" s="15"/>
      <c r="J302" s="15"/>
      <c r="K302" s="15"/>
      <c r="L302" s="15"/>
      <c r="M302" s="15"/>
    </row>
    <row r="303" spans="1:13" ht="33" customHeight="1" x14ac:dyDescent="0.3">
      <c r="A303" s="31"/>
      <c r="B303" s="32"/>
      <c r="C303" s="13"/>
      <c r="D303" s="13"/>
      <c r="E303" s="13"/>
      <c r="F303" s="13"/>
      <c r="G303" s="15"/>
      <c r="H303" s="15"/>
      <c r="I303" s="15"/>
      <c r="J303" s="15"/>
      <c r="K303" s="15"/>
      <c r="L303" s="15"/>
      <c r="M303" s="15"/>
    </row>
    <row r="304" spans="1:13" ht="33" customHeight="1" x14ac:dyDescent="0.3">
      <c r="A304" s="31"/>
      <c r="B304" s="32"/>
      <c r="C304" s="13"/>
      <c r="D304" s="13"/>
      <c r="E304" s="13"/>
      <c r="F304" s="13"/>
      <c r="G304" s="15"/>
      <c r="H304" s="15"/>
      <c r="I304" s="15"/>
      <c r="J304" s="15"/>
      <c r="K304" s="15"/>
      <c r="L304" s="15"/>
      <c r="M304" s="15"/>
    </row>
    <row r="305" spans="1:13" ht="33" customHeight="1" x14ac:dyDescent="0.3">
      <c r="A305" s="31"/>
      <c r="B305" s="32"/>
      <c r="C305" s="13"/>
      <c r="D305" s="13"/>
      <c r="E305" s="13"/>
      <c r="F305" s="13"/>
      <c r="G305" s="15"/>
      <c r="H305" s="15"/>
      <c r="I305" s="15"/>
      <c r="J305" s="15"/>
      <c r="K305" s="15"/>
      <c r="L305" s="15"/>
      <c r="M305" s="15"/>
    </row>
    <row r="306" spans="1:13" ht="33" customHeight="1" x14ac:dyDescent="0.3">
      <c r="A306" s="31"/>
      <c r="B306" s="32"/>
      <c r="C306" s="13"/>
      <c r="D306" s="13"/>
      <c r="E306" s="13"/>
      <c r="F306" s="13"/>
      <c r="G306" s="15"/>
      <c r="H306" s="15"/>
      <c r="I306" s="15"/>
      <c r="J306" s="15"/>
      <c r="K306" s="15"/>
      <c r="L306" s="15"/>
      <c r="M306" s="15"/>
    </row>
    <row r="307" spans="1:13" ht="33" customHeight="1" x14ac:dyDescent="0.3">
      <c r="A307" s="31"/>
      <c r="B307" s="32"/>
      <c r="C307" s="13"/>
      <c r="D307" s="13"/>
      <c r="E307" s="13"/>
      <c r="F307" s="13"/>
      <c r="G307" s="15"/>
      <c r="H307" s="15"/>
      <c r="I307" s="15"/>
      <c r="J307" s="15"/>
      <c r="K307" s="15"/>
      <c r="L307" s="15"/>
      <c r="M307" s="15"/>
    </row>
    <row r="308" spans="1:13" ht="33" customHeight="1" x14ac:dyDescent="0.3">
      <c r="A308" s="31"/>
      <c r="B308" s="32"/>
      <c r="C308" s="13"/>
      <c r="D308" s="13"/>
      <c r="E308" s="13"/>
      <c r="F308" s="13"/>
      <c r="G308" s="15"/>
      <c r="H308" s="15"/>
      <c r="I308" s="15"/>
      <c r="J308" s="15"/>
      <c r="K308" s="15"/>
      <c r="L308" s="15"/>
      <c r="M308" s="15"/>
    </row>
    <row r="309" spans="1:13" ht="33" customHeight="1" x14ac:dyDescent="0.3">
      <c r="A309" s="31"/>
      <c r="B309" s="32"/>
      <c r="C309" s="13"/>
      <c r="D309" s="13"/>
      <c r="E309" s="13"/>
      <c r="F309" s="13"/>
      <c r="G309" s="15"/>
      <c r="H309" s="15"/>
      <c r="I309" s="15"/>
      <c r="J309" s="15"/>
      <c r="K309" s="15"/>
      <c r="L309" s="15"/>
      <c r="M309" s="15"/>
    </row>
    <row r="310" spans="1:13" ht="33" customHeight="1" x14ac:dyDescent="0.3">
      <c r="A310" s="31"/>
      <c r="B310" s="32"/>
      <c r="C310" s="13"/>
      <c r="D310" s="13"/>
      <c r="E310" s="13"/>
      <c r="F310" s="13"/>
      <c r="G310" s="15"/>
      <c r="H310" s="15"/>
      <c r="I310" s="15"/>
      <c r="J310" s="15"/>
      <c r="K310" s="15"/>
      <c r="L310" s="15"/>
      <c r="M310" s="15"/>
    </row>
    <row r="311" spans="1:13" ht="33" customHeight="1" x14ac:dyDescent="0.3">
      <c r="A311" s="31"/>
      <c r="B311" s="32"/>
      <c r="C311" s="13"/>
      <c r="D311" s="13"/>
      <c r="E311" s="13"/>
      <c r="F311" s="13"/>
      <c r="G311" s="15"/>
      <c r="H311" s="15"/>
      <c r="I311" s="15"/>
      <c r="J311" s="15"/>
      <c r="K311" s="15"/>
      <c r="L311" s="15"/>
      <c r="M311" s="15"/>
    </row>
    <row r="312" spans="1:13" ht="33" customHeight="1" x14ac:dyDescent="0.3">
      <c r="A312" s="31"/>
      <c r="B312" s="32"/>
      <c r="C312" s="13"/>
      <c r="D312" s="13"/>
      <c r="E312" s="13"/>
      <c r="F312" s="13"/>
      <c r="G312" s="15"/>
      <c r="H312" s="15"/>
      <c r="I312" s="15"/>
      <c r="J312" s="15"/>
      <c r="K312" s="15"/>
      <c r="L312" s="15"/>
      <c r="M312" s="15"/>
    </row>
    <row r="313" spans="1:13" ht="33" customHeight="1" x14ac:dyDescent="0.3">
      <c r="A313" s="31"/>
      <c r="B313" s="32"/>
      <c r="C313" s="13"/>
      <c r="D313" s="13"/>
      <c r="E313" s="13"/>
      <c r="F313" s="13"/>
      <c r="G313" s="15"/>
      <c r="H313" s="15"/>
      <c r="I313" s="15"/>
      <c r="J313" s="15"/>
      <c r="K313" s="15"/>
      <c r="L313" s="15"/>
      <c r="M313" s="15"/>
    </row>
    <row r="314" spans="1:13" ht="33" customHeight="1" x14ac:dyDescent="0.3">
      <c r="A314" s="31"/>
      <c r="B314" s="32"/>
      <c r="C314" s="13"/>
      <c r="D314" s="13"/>
      <c r="E314" s="13"/>
      <c r="F314" s="13"/>
      <c r="G314" s="15"/>
      <c r="H314" s="15"/>
      <c r="I314" s="15"/>
      <c r="J314" s="15"/>
      <c r="K314" s="15"/>
      <c r="L314" s="15"/>
      <c r="M314" s="15"/>
    </row>
    <row r="315" spans="1:13" ht="33" customHeight="1" x14ac:dyDescent="0.3">
      <c r="A315" s="31"/>
      <c r="B315" s="32"/>
      <c r="C315" s="13"/>
      <c r="D315" s="13"/>
      <c r="E315" s="13"/>
      <c r="F315" s="13"/>
      <c r="G315" s="15"/>
      <c r="H315" s="15"/>
      <c r="I315" s="15"/>
      <c r="J315" s="15"/>
      <c r="K315" s="15"/>
      <c r="L315" s="15"/>
      <c r="M315" s="15"/>
    </row>
    <row r="316" spans="1:13" ht="33" customHeight="1" x14ac:dyDescent="0.3">
      <c r="A316" s="31"/>
      <c r="B316" s="32"/>
      <c r="C316" s="13"/>
      <c r="D316" s="13"/>
      <c r="E316" s="13"/>
      <c r="F316" s="13"/>
      <c r="G316" s="15"/>
      <c r="H316" s="15"/>
      <c r="I316" s="15"/>
      <c r="J316" s="15"/>
      <c r="K316" s="15"/>
      <c r="L316" s="15"/>
      <c r="M316" s="15"/>
    </row>
    <row r="317" spans="1:13" ht="33" customHeight="1" x14ac:dyDescent="0.3">
      <c r="A317" s="31"/>
      <c r="B317" s="32"/>
      <c r="C317" s="13"/>
      <c r="D317" s="13"/>
      <c r="E317" s="13"/>
      <c r="F317" s="13"/>
      <c r="G317" s="15"/>
      <c r="H317" s="15"/>
      <c r="I317" s="15"/>
      <c r="J317" s="15"/>
      <c r="K317" s="15"/>
      <c r="L317" s="15"/>
      <c r="M317" s="15"/>
    </row>
    <row r="318" spans="1:13" ht="33" customHeight="1" x14ac:dyDescent="0.3">
      <c r="A318" s="31"/>
      <c r="B318" s="32"/>
      <c r="C318" s="13"/>
      <c r="D318" s="13"/>
      <c r="E318" s="13"/>
      <c r="F318" s="13"/>
      <c r="G318" s="15"/>
      <c r="H318" s="15"/>
      <c r="I318" s="15"/>
      <c r="J318" s="15"/>
      <c r="K318" s="15"/>
      <c r="L318" s="15"/>
      <c r="M318" s="15"/>
    </row>
    <row r="319" spans="1:13" ht="33" customHeight="1" x14ac:dyDescent="0.3">
      <c r="A319" s="31"/>
      <c r="B319" s="32"/>
      <c r="C319" s="13"/>
      <c r="D319" s="13"/>
      <c r="E319" s="13"/>
      <c r="F319" s="13"/>
      <c r="G319" s="15"/>
      <c r="H319" s="15"/>
      <c r="I319" s="15"/>
      <c r="J319" s="15"/>
      <c r="K319" s="15"/>
      <c r="L319" s="15"/>
      <c r="M319" s="15"/>
    </row>
    <row r="320" spans="1:13" ht="33" customHeight="1" x14ac:dyDescent="0.3">
      <c r="A320" s="31"/>
      <c r="B320" s="32"/>
      <c r="C320" s="13"/>
      <c r="D320" s="13"/>
      <c r="E320" s="13"/>
      <c r="F320" s="13"/>
      <c r="G320" s="15"/>
      <c r="H320" s="15"/>
      <c r="I320" s="15"/>
      <c r="J320" s="15"/>
      <c r="K320" s="15"/>
      <c r="L320" s="15"/>
      <c r="M320" s="15"/>
    </row>
    <row r="321" spans="1:13" ht="33" customHeight="1" x14ac:dyDescent="0.3">
      <c r="A321" s="31"/>
      <c r="B321" s="32"/>
      <c r="C321" s="13"/>
      <c r="D321" s="13"/>
      <c r="E321" s="13"/>
      <c r="F321" s="13"/>
      <c r="G321" s="15"/>
      <c r="H321" s="15"/>
      <c r="I321" s="15"/>
      <c r="J321" s="15"/>
      <c r="K321" s="15"/>
      <c r="L321" s="15"/>
      <c r="M321" s="15"/>
    </row>
    <row r="322" spans="1:13" ht="33" customHeight="1" x14ac:dyDescent="0.3">
      <c r="A322" s="31"/>
      <c r="B322" s="32"/>
      <c r="C322" s="13"/>
      <c r="D322" s="13"/>
      <c r="E322" s="13"/>
      <c r="F322" s="13"/>
      <c r="G322" s="15"/>
      <c r="H322" s="15"/>
      <c r="I322" s="15"/>
      <c r="J322" s="15"/>
      <c r="K322" s="15"/>
      <c r="L322" s="15"/>
      <c r="M322" s="15"/>
    </row>
    <row r="323" spans="1:13" ht="33" customHeight="1" x14ac:dyDescent="0.3">
      <c r="A323" s="31"/>
      <c r="B323" s="32"/>
      <c r="C323" s="13"/>
      <c r="D323" s="13"/>
      <c r="E323" s="13"/>
      <c r="F323" s="13"/>
      <c r="G323" s="15"/>
      <c r="H323" s="15"/>
      <c r="I323" s="15"/>
      <c r="J323" s="15"/>
      <c r="K323" s="15"/>
      <c r="L323" s="15"/>
      <c r="M323" s="15"/>
    </row>
    <row r="324" spans="1:13" ht="33" customHeight="1" x14ac:dyDescent="0.3">
      <c r="A324" s="31"/>
      <c r="B324" s="32"/>
      <c r="C324" s="13"/>
      <c r="D324" s="13"/>
      <c r="E324" s="13"/>
      <c r="F324" s="13"/>
      <c r="G324" s="15"/>
      <c r="H324" s="15"/>
      <c r="I324" s="15"/>
      <c r="J324" s="15"/>
      <c r="K324" s="15"/>
      <c r="L324" s="15"/>
      <c r="M324" s="15"/>
    </row>
    <row r="325" spans="1:13" ht="33" customHeight="1" x14ac:dyDescent="0.3">
      <c r="A325" s="31"/>
      <c r="B325" s="32"/>
      <c r="C325" s="13"/>
      <c r="D325" s="13"/>
      <c r="E325" s="13"/>
      <c r="F325" s="13"/>
      <c r="G325" s="15"/>
      <c r="H325" s="15"/>
      <c r="I325" s="15"/>
      <c r="J325" s="15"/>
      <c r="K325" s="15"/>
      <c r="L325" s="15"/>
      <c r="M325" s="15"/>
    </row>
    <row r="326" spans="1:13" ht="33" customHeight="1" x14ac:dyDescent="0.3">
      <c r="A326" s="31"/>
      <c r="B326" s="32"/>
      <c r="C326" s="13"/>
      <c r="D326" s="13"/>
      <c r="E326" s="13"/>
      <c r="F326" s="13"/>
      <c r="G326" s="15"/>
      <c r="H326" s="15"/>
      <c r="I326" s="15"/>
      <c r="J326" s="15"/>
      <c r="K326" s="15"/>
      <c r="L326" s="15"/>
      <c r="M326" s="15"/>
    </row>
    <row r="327" spans="1:13" ht="33" customHeight="1" x14ac:dyDescent="0.3">
      <c r="A327" s="31"/>
      <c r="B327" s="32"/>
      <c r="C327" s="13"/>
      <c r="D327" s="13"/>
      <c r="E327" s="13"/>
      <c r="F327" s="13"/>
      <c r="G327" s="15"/>
      <c r="H327" s="15"/>
      <c r="I327" s="15"/>
      <c r="J327" s="15"/>
      <c r="K327" s="15"/>
      <c r="L327" s="15"/>
      <c r="M327" s="15"/>
    </row>
    <row r="328" spans="1:13" ht="33" customHeight="1" x14ac:dyDescent="0.3">
      <c r="A328" s="31"/>
      <c r="B328" s="32"/>
      <c r="C328" s="13"/>
      <c r="D328" s="13"/>
      <c r="E328" s="13"/>
      <c r="F328" s="13"/>
      <c r="G328" s="15"/>
      <c r="H328" s="15"/>
      <c r="I328" s="15"/>
      <c r="J328" s="15"/>
      <c r="K328" s="15"/>
      <c r="L328" s="15"/>
      <c r="M328" s="15"/>
    </row>
    <row r="329" spans="1:13" ht="33" customHeight="1" x14ac:dyDescent="0.3">
      <c r="A329" s="31"/>
      <c r="B329" s="32"/>
      <c r="C329" s="13"/>
      <c r="D329" s="13"/>
      <c r="E329" s="13"/>
      <c r="F329" s="13"/>
      <c r="G329" s="15"/>
      <c r="H329" s="15"/>
      <c r="I329" s="15"/>
      <c r="J329" s="15"/>
      <c r="K329" s="15"/>
      <c r="L329" s="15"/>
      <c r="M329" s="15"/>
    </row>
    <row r="330" spans="1:13" ht="33" customHeight="1" x14ac:dyDescent="0.3">
      <c r="A330" s="31"/>
      <c r="B330" s="32"/>
      <c r="C330" s="13"/>
      <c r="D330" s="13"/>
      <c r="E330" s="13"/>
      <c r="F330" s="13"/>
      <c r="G330" s="15"/>
      <c r="H330" s="15"/>
      <c r="I330" s="15"/>
      <c r="J330" s="15"/>
      <c r="K330" s="15"/>
      <c r="L330" s="15"/>
      <c r="M330" s="15"/>
    </row>
    <row r="331" spans="1:13" ht="33" customHeight="1" x14ac:dyDescent="0.3">
      <c r="A331" s="31"/>
      <c r="B331" s="32"/>
      <c r="C331" s="13"/>
      <c r="D331" s="13"/>
      <c r="E331" s="13"/>
      <c r="F331" s="13"/>
      <c r="G331" s="15"/>
      <c r="H331" s="15"/>
      <c r="I331" s="15"/>
      <c r="J331" s="15"/>
      <c r="K331" s="15"/>
      <c r="L331" s="15"/>
      <c r="M331" s="15"/>
    </row>
    <row r="332" spans="1:13" ht="33" customHeight="1" x14ac:dyDescent="0.3">
      <c r="A332" s="31"/>
      <c r="B332" s="32"/>
      <c r="C332" s="13"/>
      <c r="D332" s="13"/>
      <c r="E332" s="13"/>
      <c r="F332" s="13"/>
      <c r="G332" s="15"/>
      <c r="H332" s="15"/>
      <c r="I332" s="15"/>
      <c r="J332" s="15"/>
      <c r="K332" s="15"/>
      <c r="L332" s="15"/>
      <c r="M332" s="15"/>
    </row>
    <row r="333" spans="1:13" ht="33" customHeight="1" x14ac:dyDescent="0.3">
      <c r="A333" s="31"/>
      <c r="B333" s="32"/>
      <c r="C333" s="13"/>
      <c r="D333" s="13"/>
      <c r="E333" s="13"/>
      <c r="F333" s="13"/>
      <c r="G333" s="15"/>
      <c r="H333" s="15"/>
      <c r="I333" s="15"/>
      <c r="J333" s="15"/>
      <c r="K333" s="15"/>
      <c r="L333" s="15"/>
      <c r="M333" s="15"/>
    </row>
    <row r="334" spans="1:13" ht="33" customHeight="1" x14ac:dyDescent="0.3">
      <c r="A334" s="31"/>
      <c r="B334" s="32"/>
      <c r="C334" s="13"/>
      <c r="D334" s="13"/>
      <c r="E334" s="13"/>
      <c r="F334" s="13"/>
      <c r="G334" s="15"/>
      <c r="H334" s="15"/>
      <c r="I334" s="15"/>
      <c r="J334" s="15"/>
      <c r="K334" s="15"/>
      <c r="L334" s="15"/>
      <c r="M334" s="15"/>
    </row>
    <row r="335" spans="1:13" ht="33" customHeight="1" x14ac:dyDescent="0.3">
      <c r="A335" s="31"/>
      <c r="B335" s="32"/>
      <c r="C335" s="13"/>
      <c r="D335" s="13"/>
      <c r="E335" s="13"/>
      <c r="F335" s="13"/>
      <c r="G335" s="15"/>
      <c r="H335" s="15"/>
      <c r="I335" s="15"/>
      <c r="J335" s="15"/>
      <c r="K335" s="15"/>
      <c r="L335" s="15"/>
      <c r="M335" s="15"/>
    </row>
    <row r="336" spans="1:13" ht="33" customHeight="1" x14ac:dyDescent="0.3">
      <c r="A336" s="31"/>
      <c r="B336" s="32"/>
      <c r="C336" s="13"/>
      <c r="D336" s="13"/>
      <c r="E336" s="13"/>
      <c r="F336" s="13"/>
      <c r="G336" s="15"/>
      <c r="H336" s="15"/>
      <c r="I336" s="15"/>
      <c r="J336" s="15"/>
      <c r="K336" s="15"/>
      <c r="L336" s="15"/>
      <c r="M336" s="15"/>
    </row>
    <row r="337" spans="1:13" ht="33" customHeight="1" x14ac:dyDescent="0.3">
      <c r="A337" s="31"/>
      <c r="B337" s="32"/>
      <c r="C337" s="13"/>
      <c r="D337" s="13"/>
      <c r="E337" s="13"/>
      <c r="F337" s="13"/>
      <c r="G337" s="15"/>
      <c r="H337" s="15"/>
      <c r="I337" s="15"/>
      <c r="J337" s="15"/>
      <c r="K337" s="15"/>
      <c r="L337" s="15"/>
      <c r="M337" s="15"/>
    </row>
    <row r="338" spans="1:13" ht="33" customHeight="1" x14ac:dyDescent="0.3">
      <c r="A338" s="31"/>
      <c r="B338" s="32"/>
      <c r="C338" s="13"/>
      <c r="D338" s="13"/>
      <c r="E338" s="13"/>
      <c r="F338" s="13"/>
      <c r="G338" s="15"/>
      <c r="H338" s="15"/>
      <c r="I338" s="15"/>
      <c r="J338" s="15"/>
      <c r="K338" s="15"/>
      <c r="L338" s="15"/>
      <c r="M338" s="15"/>
    </row>
    <row r="339" spans="1:13" ht="33" customHeight="1" x14ac:dyDescent="0.3">
      <c r="A339" s="31"/>
      <c r="B339" s="32"/>
      <c r="C339" s="13"/>
      <c r="D339" s="13"/>
      <c r="E339" s="13"/>
      <c r="F339" s="13"/>
      <c r="G339" s="15"/>
      <c r="H339" s="15"/>
      <c r="I339" s="15"/>
      <c r="J339" s="15"/>
      <c r="K339" s="15"/>
      <c r="L339" s="15"/>
      <c r="M339" s="15"/>
    </row>
    <row r="340" spans="1:13" ht="33" customHeight="1" x14ac:dyDescent="0.3">
      <c r="A340" s="31"/>
      <c r="B340" s="32"/>
      <c r="C340" s="13"/>
      <c r="D340" s="13"/>
      <c r="E340" s="13"/>
      <c r="F340" s="13"/>
      <c r="G340" s="15"/>
      <c r="H340" s="15"/>
      <c r="I340" s="15"/>
      <c r="J340" s="15"/>
      <c r="K340" s="15"/>
      <c r="L340" s="15"/>
      <c r="M340" s="15"/>
    </row>
    <row r="341" spans="1:13" ht="33" customHeight="1" x14ac:dyDescent="0.3">
      <c r="A341" s="31"/>
      <c r="B341" s="32"/>
      <c r="C341" s="13"/>
      <c r="D341" s="13"/>
      <c r="E341" s="13"/>
      <c r="F341" s="13"/>
      <c r="G341" s="15"/>
      <c r="H341" s="15"/>
      <c r="I341" s="15"/>
      <c r="J341" s="15"/>
      <c r="K341" s="15"/>
      <c r="L341" s="15"/>
      <c r="M341" s="15"/>
    </row>
    <row r="342" spans="1:13" ht="33" customHeight="1" x14ac:dyDescent="0.3">
      <c r="A342" s="31"/>
      <c r="B342" s="32"/>
      <c r="C342" s="13"/>
      <c r="D342" s="13"/>
      <c r="E342" s="13"/>
      <c r="F342" s="13"/>
      <c r="G342" s="15"/>
      <c r="H342" s="15"/>
      <c r="I342" s="15"/>
      <c r="J342" s="15"/>
      <c r="K342" s="15"/>
      <c r="L342" s="15"/>
      <c r="M342" s="15"/>
    </row>
    <row r="343" spans="1:13" ht="33" customHeight="1" x14ac:dyDescent="0.3">
      <c r="A343" s="31"/>
      <c r="B343" s="32"/>
      <c r="C343" s="13"/>
      <c r="D343" s="13"/>
      <c r="E343" s="13"/>
      <c r="F343" s="13"/>
      <c r="G343" s="15"/>
      <c r="H343" s="15"/>
      <c r="I343" s="15"/>
      <c r="J343" s="15"/>
      <c r="K343" s="15"/>
      <c r="L343" s="15"/>
      <c r="M343" s="15"/>
    </row>
    <row r="344" spans="1:13" ht="33" customHeight="1" x14ac:dyDescent="0.3">
      <c r="A344" s="31"/>
      <c r="B344" s="32"/>
      <c r="C344" s="13"/>
      <c r="D344" s="13"/>
      <c r="E344" s="13"/>
      <c r="F344" s="13"/>
      <c r="G344" s="15"/>
      <c r="H344" s="15"/>
      <c r="I344" s="15"/>
      <c r="J344" s="15"/>
      <c r="K344" s="15"/>
      <c r="L344" s="15"/>
      <c r="M344" s="15"/>
    </row>
    <row r="345" spans="1:13" ht="33" customHeight="1" x14ac:dyDescent="0.3">
      <c r="A345" s="31"/>
      <c r="B345" s="32"/>
      <c r="C345" s="13"/>
      <c r="D345" s="13"/>
      <c r="E345" s="13"/>
      <c r="F345" s="13"/>
      <c r="G345" s="15"/>
      <c r="H345" s="15"/>
      <c r="I345" s="15"/>
      <c r="J345" s="15"/>
      <c r="K345" s="15"/>
      <c r="L345" s="15"/>
      <c r="M345" s="15"/>
    </row>
    <row r="346" spans="1:13" ht="33" customHeight="1" x14ac:dyDescent="0.3">
      <c r="A346" s="31"/>
      <c r="B346" s="32"/>
      <c r="C346" s="13"/>
      <c r="D346" s="13"/>
      <c r="E346" s="13"/>
      <c r="F346" s="13"/>
      <c r="G346" s="15"/>
      <c r="H346" s="15"/>
      <c r="I346" s="15"/>
      <c r="J346" s="15"/>
      <c r="K346" s="15"/>
      <c r="L346" s="15"/>
      <c r="M346" s="15"/>
    </row>
    <row r="347" spans="1:13" ht="33" customHeight="1" x14ac:dyDescent="0.3">
      <c r="A347" s="31"/>
      <c r="B347" s="32"/>
      <c r="C347" s="13"/>
      <c r="D347" s="13"/>
      <c r="E347" s="13"/>
      <c r="F347" s="13"/>
      <c r="G347" s="15"/>
      <c r="H347" s="15"/>
      <c r="I347" s="15"/>
      <c r="J347" s="15"/>
      <c r="K347" s="15"/>
      <c r="L347" s="15"/>
      <c r="M347" s="15"/>
    </row>
    <row r="348" spans="1:13" ht="33" customHeight="1" x14ac:dyDescent="0.3">
      <c r="A348" s="31"/>
      <c r="B348" s="32"/>
      <c r="C348" s="13"/>
      <c r="D348" s="13"/>
      <c r="E348" s="13"/>
      <c r="F348" s="13"/>
      <c r="G348" s="15"/>
      <c r="H348" s="15"/>
      <c r="I348" s="15"/>
      <c r="J348" s="15"/>
      <c r="K348" s="15"/>
      <c r="L348" s="15"/>
      <c r="M348" s="15"/>
    </row>
    <row r="349" spans="1:13" ht="33" customHeight="1" x14ac:dyDescent="0.3">
      <c r="A349" s="31"/>
      <c r="B349" s="32"/>
      <c r="C349" s="13"/>
      <c r="D349" s="13"/>
      <c r="E349" s="13"/>
      <c r="F349" s="13"/>
      <c r="G349" s="15"/>
      <c r="H349" s="15"/>
      <c r="I349" s="15"/>
      <c r="J349" s="15"/>
      <c r="K349" s="15"/>
      <c r="L349" s="15"/>
      <c r="M349" s="15"/>
    </row>
    <row r="350" spans="1:13" ht="33" customHeight="1" x14ac:dyDescent="0.3">
      <c r="A350" s="31"/>
      <c r="B350" s="32"/>
      <c r="C350" s="13"/>
      <c r="D350" s="13"/>
      <c r="E350" s="13"/>
      <c r="F350" s="13"/>
      <c r="G350" s="15"/>
      <c r="H350" s="15"/>
      <c r="I350" s="15"/>
      <c r="J350" s="15"/>
      <c r="K350" s="15"/>
      <c r="L350" s="15"/>
      <c r="M350" s="15"/>
    </row>
    <row r="351" spans="1:13" ht="33" customHeight="1" x14ac:dyDescent="0.3">
      <c r="A351" s="31"/>
      <c r="B351" s="32"/>
      <c r="C351" s="13"/>
      <c r="D351" s="13"/>
      <c r="E351" s="13"/>
      <c r="F351" s="13"/>
      <c r="G351" s="15"/>
      <c r="H351" s="15"/>
      <c r="I351" s="15"/>
      <c r="J351" s="15"/>
      <c r="K351" s="15"/>
      <c r="L351" s="15"/>
      <c r="M351" s="15"/>
    </row>
    <row r="352" spans="1:13" ht="33" customHeight="1" x14ac:dyDescent="0.3">
      <c r="A352" s="31"/>
      <c r="B352" s="32"/>
      <c r="C352" s="13"/>
      <c r="D352" s="13"/>
      <c r="E352" s="13"/>
      <c r="F352" s="13"/>
      <c r="G352" s="15"/>
      <c r="H352" s="15"/>
      <c r="I352" s="15"/>
      <c r="J352" s="15"/>
      <c r="K352" s="15"/>
      <c r="L352" s="15"/>
      <c r="M352" s="15"/>
    </row>
    <row r="353" spans="1:13" ht="33" customHeight="1" x14ac:dyDescent="0.3">
      <c r="A353" s="31"/>
      <c r="B353" s="32"/>
      <c r="C353" s="13"/>
      <c r="D353" s="13"/>
      <c r="E353" s="13"/>
      <c r="F353" s="13"/>
      <c r="G353" s="15"/>
      <c r="H353" s="15"/>
      <c r="I353" s="15"/>
      <c r="J353" s="15"/>
      <c r="K353" s="15"/>
      <c r="L353" s="15"/>
      <c r="M353" s="15"/>
    </row>
    <row r="354" spans="1:13" ht="33" customHeight="1" x14ac:dyDescent="0.3">
      <c r="A354" s="31"/>
      <c r="B354" s="32"/>
      <c r="C354" s="13"/>
      <c r="D354" s="13"/>
      <c r="E354" s="13"/>
      <c r="F354" s="13"/>
      <c r="G354" s="15"/>
      <c r="H354" s="15"/>
      <c r="I354" s="15"/>
      <c r="J354" s="15"/>
      <c r="K354" s="15"/>
      <c r="L354" s="15"/>
      <c r="M354" s="15"/>
    </row>
    <row r="355" spans="1:13" ht="33" customHeight="1" x14ac:dyDescent="0.3">
      <c r="A355" s="31"/>
      <c r="B355" s="32"/>
      <c r="C355" s="13"/>
      <c r="D355" s="13"/>
      <c r="E355" s="13"/>
      <c r="F355" s="13"/>
      <c r="G355" s="15"/>
      <c r="H355" s="15"/>
      <c r="I355" s="15"/>
      <c r="J355" s="15"/>
      <c r="K355" s="15"/>
      <c r="L355" s="15"/>
      <c r="M355" s="15"/>
    </row>
    <row r="356" spans="1:13" ht="33" customHeight="1" x14ac:dyDescent="0.3">
      <c r="A356" s="31"/>
      <c r="B356" s="32"/>
      <c r="C356" s="13"/>
      <c r="D356" s="13"/>
      <c r="E356" s="13"/>
      <c r="F356" s="13"/>
      <c r="G356" s="15"/>
      <c r="H356" s="15"/>
      <c r="I356" s="15"/>
      <c r="J356" s="15"/>
      <c r="K356" s="15"/>
      <c r="L356" s="15"/>
      <c r="M356" s="15"/>
    </row>
    <row r="357" spans="1:13" ht="33" customHeight="1" x14ac:dyDescent="0.3">
      <c r="A357" s="31"/>
      <c r="B357" s="32"/>
      <c r="C357" s="13"/>
      <c r="D357" s="13"/>
      <c r="E357" s="13"/>
      <c r="F357" s="13"/>
      <c r="G357" s="15"/>
      <c r="H357" s="15"/>
      <c r="I357" s="15"/>
      <c r="J357" s="15"/>
      <c r="K357" s="15"/>
      <c r="L357" s="15"/>
      <c r="M357" s="15"/>
    </row>
    <row r="358" spans="1:13" ht="33" customHeight="1" x14ac:dyDescent="0.3">
      <c r="A358" s="31"/>
      <c r="B358" s="32"/>
      <c r="C358" s="13"/>
      <c r="D358" s="13"/>
      <c r="E358" s="13"/>
      <c r="F358" s="13"/>
      <c r="G358" s="15"/>
      <c r="H358" s="15"/>
      <c r="I358" s="15"/>
      <c r="J358" s="15"/>
      <c r="K358" s="15"/>
      <c r="L358" s="15"/>
      <c r="M358" s="15"/>
    </row>
    <row r="359" spans="1:13" x14ac:dyDescent="0.3">
      <c r="A359" s="31"/>
      <c r="B359" s="32"/>
      <c r="C359" s="13"/>
      <c r="D359" s="13"/>
      <c r="E359" s="13"/>
      <c r="F359" s="13"/>
      <c r="G359" s="15"/>
      <c r="H359" s="15"/>
      <c r="I359" s="15"/>
      <c r="J359" s="15"/>
      <c r="K359" s="15"/>
      <c r="L359" s="15"/>
      <c r="M359" s="15"/>
    </row>
    <row r="360" spans="1:13" x14ac:dyDescent="0.3">
      <c r="A360" s="31"/>
      <c r="B360" s="32"/>
      <c r="C360" s="13"/>
      <c r="D360" s="13"/>
      <c r="E360" s="13"/>
      <c r="F360" s="13"/>
      <c r="G360" s="15"/>
      <c r="H360" s="15"/>
      <c r="I360" s="15"/>
      <c r="J360" s="15"/>
      <c r="K360" s="15"/>
      <c r="L360" s="15"/>
      <c r="M360" s="15"/>
    </row>
    <row r="361" spans="1:13" x14ac:dyDescent="0.3">
      <c r="A361" s="31"/>
      <c r="B361" s="32"/>
      <c r="C361" s="13"/>
      <c r="D361" s="13"/>
      <c r="E361" s="13"/>
      <c r="F361" s="13"/>
      <c r="G361" s="15"/>
      <c r="H361" s="15"/>
      <c r="I361" s="15"/>
      <c r="J361" s="15"/>
      <c r="K361" s="15"/>
      <c r="L361" s="15"/>
      <c r="M361" s="15"/>
    </row>
    <row r="362" spans="1:13" x14ac:dyDescent="0.3">
      <c r="A362" s="31"/>
      <c r="B362" s="32"/>
      <c r="C362" s="13"/>
      <c r="D362" s="13"/>
      <c r="E362" s="13"/>
      <c r="F362" s="13"/>
      <c r="G362" s="15"/>
      <c r="H362" s="15"/>
      <c r="I362" s="15"/>
      <c r="J362" s="15"/>
      <c r="K362" s="15"/>
      <c r="L362" s="15"/>
      <c r="M362" s="15"/>
    </row>
    <row r="363" spans="1:13" x14ac:dyDescent="0.3">
      <c r="A363" s="31"/>
      <c r="B363" s="32"/>
      <c r="C363" s="13"/>
      <c r="D363" s="13"/>
      <c r="E363" s="13"/>
      <c r="F363" s="13"/>
      <c r="G363" s="15"/>
      <c r="H363" s="15"/>
      <c r="I363" s="15"/>
      <c r="J363" s="15"/>
      <c r="K363" s="15"/>
      <c r="L363" s="15"/>
      <c r="M363" s="15"/>
    </row>
    <row r="364" spans="1:13" x14ac:dyDescent="0.3">
      <c r="A364" s="31"/>
      <c r="B364" s="32"/>
      <c r="C364" s="13"/>
      <c r="D364" s="13"/>
      <c r="E364" s="13"/>
      <c r="F364" s="13"/>
      <c r="G364" s="15"/>
      <c r="H364" s="15"/>
      <c r="I364" s="15"/>
      <c r="J364" s="15"/>
      <c r="K364" s="15"/>
      <c r="L364" s="15"/>
      <c r="M364" s="15"/>
    </row>
    <row r="365" spans="1:13" x14ac:dyDescent="0.3">
      <c r="A365" s="31"/>
      <c r="B365" s="32"/>
      <c r="C365" s="13"/>
      <c r="D365" s="13"/>
      <c r="E365" s="13"/>
      <c r="F365" s="13"/>
      <c r="G365" s="15"/>
      <c r="H365" s="15"/>
      <c r="I365" s="15"/>
      <c r="J365" s="15"/>
      <c r="K365" s="15"/>
      <c r="L365" s="15"/>
      <c r="M365" s="15"/>
    </row>
    <row r="366" spans="1:13" x14ac:dyDescent="0.3">
      <c r="A366" s="31"/>
      <c r="B366" s="32"/>
      <c r="C366" s="13"/>
      <c r="D366" s="13"/>
      <c r="E366" s="13"/>
      <c r="F366" s="13"/>
      <c r="G366" s="15"/>
      <c r="H366" s="15"/>
      <c r="I366" s="15"/>
      <c r="J366" s="15"/>
      <c r="K366" s="15"/>
      <c r="L366" s="15"/>
      <c r="M366" s="15"/>
    </row>
    <row r="367" spans="1:13" x14ac:dyDescent="0.3">
      <c r="A367" s="31"/>
      <c r="B367" s="32"/>
      <c r="C367" s="13"/>
      <c r="D367" s="13"/>
      <c r="E367" s="13"/>
      <c r="F367" s="13"/>
      <c r="G367" s="15"/>
      <c r="H367" s="15"/>
      <c r="I367" s="15"/>
      <c r="J367" s="15"/>
      <c r="K367" s="15"/>
      <c r="L367" s="15"/>
      <c r="M367" s="15"/>
    </row>
    <row r="368" spans="1:13" x14ac:dyDescent="0.3">
      <c r="A368" s="31"/>
      <c r="B368" s="32"/>
      <c r="C368" s="13"/>
      <c r="D368" s="13"/>
      <c r="E368" s="13"/>
      <c r="F368" s="13"/>
      <c r="G368" s="15"/>
      <c r="H368" s="15"/>
      <c r="I368" s="15"/>
      <c r="J368" s="15"/>
      <c r="K368" s="15"/>
      <c r="L368" s="15"/>
      <c r="M368" s="15"/>
    </row>
    <row r="369" spans="1:13" x14ac:dyDescent="0.3">
      <c r="A369" s="31"/>
      <c r="B369" s="32"/>
      <c r="C369" s="13"/>
      <c r="D369" s="13"/>
      <c r="E369" s="13"/>
      <c r="F369" s="13"/>
      <c r="G369" s="15"/>
      <c r="H369" s="15"/>
      <c r="I369" s="15"/>
      <c r="J369" s="15"/>
      <c r="K369" s="15"/>
      <c r="L369" s="15"/>
      <c r="M369" s="15"/>
    </row>
    <row r="370" spans="1:13" x14ac:dyDescent="0.3">
      <c r="A370" s="31"/>
      <c r="B370" s="32"/>
      <c r="C370" s="13"/>
      <c r="D370" s="13"/>
      <c r="E370" s="13"/>
      <c r="F370" s="13"/>
      <c r="G370" s="15"/>
      <c r="H370" s="15"/>
      <c r="I370" s="15"/>
      <c r="J370" s="15"/>
      <c r="K370" s="15"/>
      <c r="L370" s="15"/>
      <c r="M370" s="15"/>
    </row>
    <row r="371" spans="1:13" x14ac:dyDescent="0.3">
      <c r="A371" s="31"/>
      <c r="B371" s="32"/>
      <c r="C371" s="13"/>
      <c r="D371" s="13"/>
      <c r="E371" s="13"/>
      <c r="F371" s="13"/>
      <c r="G371" s="15"/>
      <c r="H371" s="15"/>
      <c r="I371" s="15"/>
      <c r="J371" s="15"/>
      <c r="K371" s="15"/>
      <c r="L371" s="15"/>
      <c r="M371" s="15"/>
    </row>
    <row r="372" spans="1:13" x14ac:dyDescent="0.3">
      <c r="A372" s="31"/>
      <c r="B372" s="32"/>
      <c r="C372" s="13"/>
      <c r="D372" s="13"/>
      <c r="E372" s="13"/>
      <c r="F372" s="13"/>
      <c r="G372" s="15"/>
      <c r="H372" s="15"/>
      <c r="I372" s="15"/>
      <c r="J372" s="15"/>
      <c r="K372" s="15"/>
      <c r="L372" s="15"/>
      <c r="M372" s="15"/>
    </row>
    <row r="373" spans="1:13" x14ac:dyDescent="0.3">
      <c r="A373" s="31"/>
      <c r="B373" s="32"/>
      <c r="C373" s="13"/>
      <c r="D373" s="13"/>
      <c r="E373" s="13"/>
      <c r="F373" s="13"/>
      <c r="G373" s="15"/>
      <c r="H373" s="15"/>
      <c r="I373" s="15"/>
      <c r="J373" s="15"/>
      <c r="K373" s="15"/>
      <c r="L373" s="15"/>
      <c r="M373" s="15"/>
    </row>
    <row r="374" spans="1:13" x14ac:dyDescent="0.3">
      <c r="A374" s="31"/>
      <c r="B374" s="32"/>
      <c r="C374" s="13"/>
      <c r="D374" s="13"/>
      <c r="E374" s="13"/>
      <c r="F374" s="13"/>
      <c r="G374" s="15"/>
      <c r="H374" s="15"/>
      <c r="I374" s="15"/>
      <c r="J374" s="15"/>
      <c r="K374" s="15"/>
      <c r="L374" s="15"/>
      <c r="M374" s="15"/>
    </row>
    <row r="375" spans="1:13" x14ac:dyDescent="0.3">
      <c r="A375" s="31"/>
      <c r="B375" s="32"/>
      <c r="C375" s="13"/>
      <c r="D375" s="13"/>
      <c r="E375" s="13"/>
      <c r="F375" s="13"/>
      <c r="G375" s="15"/>
      <c r="H375" s="15"/>
      <c r="I375" s="15"/>
      <c r="J375" s="15"/>
      <c r="K375" s="15"/>
      <c r="L375" s="15"/>
      <c r="M375" s="15"/>
    </row>
    <row r="376" spans="1:13" x14ac:dyDescent="0.3">
      <c r="A376" s="31"/>
      <c r="B376" s="32"/>
      <c r="C376" s="13"/>
      <c r="D376" s="13"/>
      <c r="E376" s="13"/>
      <c r="F376" s="13"/>
      <c r="G376" s="15"/>
      <c r="H376" s="15"/>
      <c r="I376" s="15"/>
      <c r="J376" s="15"/>
      <c r="K376" s="15"/>
      <c r="L376" s="15"/>
      <c r="M376" s="15"/>
    </row>
    <row r="377" spans="1:13" x14ac:dyDescent="0.3">
      <c r="A377" s="31"/>
      <c r="B377" s="32"/>
      <c r="C377" s="13"/>
      <c r="D377" s="13"/>
      <c r="E377" s="13"/>
      <c r="F377" s="13"/>
      <c r="G377" s="15"/>
      <c r="H377" s="15"/>
      <c r="I377" s="15"/>
      <c r="J377" s="15"/>
      <c r="K377" s="15"/>
      <c r="L377" s="15"/>
      <c r="M377" s="15"/>
    </row>
    <row r="378" spans="1:13" x14ac:dyDescent="0.3">
      <c r="A378" s="31"/>
      <c r="B378" s="32"/>
      <c r="C378" s="13"/>
      <c r="D378" s="13"/>
      <c r="E378" s="13"/>
      <c r="F378" s="13"/>
      <c r="G378" s="15"/>
      <c r="H378" s="15"/>
      <c r="I378" s="15"/>
      <c r="J378" s="15"/>
      <c r="K378" s="15"/>
      <c r="L378" s="15"/>
      <c r="M378" s="15"/>
    </row>
    <row r="379" spans="1:13" x14ac:dyDescent="0.3">
      <c r="A379" s="31"/>
      <c r="B379" s="32"/>
      <c r="C379" s="13"/>
      <c r="D379" s="13"/>
      <c r="E379" s="13"/>
      <c r="F379" s="13"/>
      <c r="G379" s="15"/>
      <c r="H379" s="15"/>
      <c r="I379" s="15"/>
      <c r="J379" s="15"/>
      <c r="K379" s="15"/>
      <c r="L379" s="15"/>
      <c r="M379" s="15"/>
    </row>
    <row r="380" spans="1:13" x14ac:dyDescent="0.3">
      <c r="A380" s="31"/>
      <c r="B380" s="32"/>
      <c r="C380" s="13"/>
      <c r="D380" s="13"/>
      <c r="E380" s="13"/>
      <c r="F380" s="13"/>
      <c r="G380" s="15"/>
      <c r="H380" s="15"/>
      <c r="I380" s="15"/>
      <c r="J380" s="15"/>
      <c r="K380" s="15"/>
      <c r="L380" s="15"/>
      <c r="M380" s="15"/>
    </row>
    <row r="381" spans="1:13" x14ac:dyDescent="0.3">
      <c r="A381" s="31"/>
      <c r="B381" s="32"/>
      <c r="C381" s="13"/>
      <c r="D381" s="13"/>
      <c r="E381" s="13"/>
      <c r="F381" s="13"/>
      <c r="G381" s="15"/>
      <c r="H381" s="15"/>
      <c r="I381" s="15"/>
      <c r="J381" s="15"/>
      <c r="K381" s="15"/>
      <c r="L381" s="15"/>
      <c r="M381" s="15"/>
    </row>
    <row r="382" spans="1:13" x14ac:dyDescent="0.3">
      <c r="A382" s="31"/>
      <c r="B382" s="32"/>
      <c r="C382" s="13"/>
      <c r="D382" s="13"/>
      <c r="E382" s="13"/>
      <c r="F382" s="13"/>
      <c r="G382" s="15"/>
      <c r="H382" s="15"/>
      <c r="I382" s="15"/>
      <c r="J382" s="15"/>
      <c r="K382" s="15"/>
      <c r="L382" s="15"/>
      <c r="M382" s="15"/>
    </row>
    <row r="383" spans="1:13" x14ac:dyDescent="0.3">
      <c r="A383" s="31"/>
      <c r="B383" s="32"/>
      <c r="C383" s="13"/>
      <c r="D383" s="13"/>
      <c r="E383" s="13"/>
      <c r="F383" s="13"/>
      <c r="G383" s="15"/>
      <c r="H383" s="15"/>
      <c r="I383" s="15"/>
      <c r="J383" s="15"/>
      <c r="K383" s="15"/>
      <c r="L383" s="15"/>
      <c r="M383" s="15"/>
    </row>
    <row r="384" spans="1:13" x14ac:dyDescent="0.3">
      <c r="A384" s="31"/>
      <c r="B384" s="32"/>
      <c r="C384" s="13"/>
      <c r="D384" s="13"/>
      <c r="E384" s="13"/>
      <c r="F384" s="13"/>
      <c r="G384" s="15"/>
      <c r="H384" s="15"/>
      <c r="I384" s="15"/>
      <c r="J384" s="15"/>
      <c r="K384" s="15"/>
      <c r="L384" s="15"/>
      <c r="M384" s="15"/>
    </row>
    <row r="385" spans="1:13" x14ac:dyDescent="0.3">
      <c r="A385" s="31"/>
      <c r="B385" s="32"/>
      <c r="C385" s="13"/>
      <c r="D385" s="13"/>
      <c r="E385" s="13"/>
      <c r="F385" s="13"/>
      <c r="G385" s="15"/>
      <c r="H385" s="15"/>
      <c r="I385" s="15"/>
      <c r="J385" s="15"/>
      <c r="K385" s="15"/>
      <c r="L385" s="15"/>
      <c r="M385" s="15"/>
    </row>
    <row r="386" spans="1:13" x14ac:dyDescent="0.3">
      <c r="A386" s="31"/>
      <c r="B386" s="32"/>
      <c r="C386" s="13"/>
      <c r="D386" s="13"/>
      <c r="E386" s="13"/>
      <c r="F386" s="13"/>
      <c r="G386" s="15"/>
      <c r="H386" s="15"/>
      <c r="I386" s="15"/>
      <c r="J386" s="15"/>
      <c r="K386" s="15"/>
      <c r="L386" s="15"/>
      <c r="M386" s="15"/>
    </row>
    <row r="387" spans="1:13" x14ac:dyDescent="0.3">
      <c r="A387" s="31"/>
      <c r="B387" s="32"/>
      <c r="C387" s="13"/>
      <c r="D387" s="13"/>
      <c r="E387" s="13"/>
      <c r="F387" s="13"/>
      <c r="G387" s="15"/>
      <c r="H387" s="15"/>
      <c r="I387" s="15"/>
      <c r="J387" s="15"/>
      <c r="K387" s="15"/>
      <c r="L387" s="15"/>
      <c r="M387" s="15"/>
    </row>
    <row r="388" spans="1:13" x14ac:dyDescent="0.3">
      <c r="A388" s="31"/>
      <c r="B388" s="32"/>
      <c r="C388" s="13"/>
      <c r="D388" s="13"/>
      <c r="E388" s="13"/>
      <c r="F388" s="13"/>
      <c r="G388" s="15"/>
      <c r="H388" s="15"/>
      <c r="I388" s="15"/>
      <c r="J388" s="15"/>
      <c r="K388" s="15"/>
      <c r="L388" s="15"/>
      <c r="M388" s="15"/>
    </row>
    <row r="389" spans="1:13" x14ac:dyDescent="0.3">
      <c r="A389" s="31"/>
      <c r="B389" s="32"/>
      <c r="C389" s="13"/>
      <c r="D389" s="13"/>
      <c r="E389" s="13"/>
      <c r="F389" s="13"/>
      <c r="G389" s="15"/>
      <c r="H389" s="15"/>
      <c r="I389" s="15"/>
      <c r="J389" s="15"/>
      <c r="K389" s="15"/>
      <c r="L389" s="15"/>
      <c r="M389" s="15"/>
    </row>
    <row r="390" spans="1:13" x14ac:dyDescent="0.3">
      <c r="A390" s="31"/>
      <c r="B390" s="32"/>
      <c r="C390" s="13"/>
      <c r="D390" s="13"/>
      <c r="E390" s="13"/>
      <c r="F390" s="13"/>
      <c r="G390" s="15"/>
      <c r="H390" s="15"/>
      <c r="I390" s="15"/>
      <c r="J390" s="15"/>
      <c r="K390" s="15"/>
      <c r="L390" s="15"/>
      <c r="M390" s="15"/>
    </row>
    <row r="391" spans="1:13" x14ac:dyDescent="0.3">
      <c r="A391" s="31"/>
      <c r="B391" s="32"/>
      <c r="C391" s="13"/>
      <c r="D391" s="13"/>
      <c r="E391" s="13"/>
      <c r="F391" s="13"/>
      <c r="G391" s="15"/>
      <c r="H391" s="15"/>
      <c r="I391" s="15"/>
      <c r="J391" s="15"/>
      <c r="K391" s="15"/>
      <c r="L391" s="15"/>
      <c r="M391" s="15"/>
    </row>
    <row r="392" spans="1:13" x14ac:dyDescent="0.3">
      <c r="A392" s="31"/>
      <c r="B392" s="32"/>
      <c r="C392" s="13"/>
      <c r="D392" s="13"/>
      <c r="E392" s="13"/>
      <c r="F392" s="13"/>
      <c r="G392" s="15"/>
      <c r="H392" s="15"/>
      <c r="I392" s="15"/>
      <c r="J392" s="15"/>
      <c r="K392" s="15"/>
      <c r="L392" s="15"/>
      <c r="M392" s="15"/>
    </row>
    <row r="393" spans="1:13" x14ac:dyDescent="0.3">
      <c r="A393" s="31"/>
      <c r="B393" s="32"/>
      <c r="C393" s="13"/>
      <c r="D393" s="13"/>
      <c r="E393" s="13"/>
      <c r="F393" s="13"/>
      <c r="G393" s="15"/>
      <c r="H393" s="15"/>
      <c r="I393" s="15"/>
      <c r="J393" s="15"/>
      <c r="K393" s="15"/>
      <c r="L393" s="15"/>
      <c r="M393" s="15"/>
    </row>
    <row r="394" spans="1:13" x14ac:dyDescent="0.3">
      <c r="A394" s="31"/>
      <c r="B394" s="32"/>
      <c r="C394" s="13"/>
      <c r="D394" s="13"/>
      <c r="E394" s="13"/>
      <c r="F394" s="13"/>
      <c r="G394" s="15"/>
      <c r="H394" s="15"/>
      <c r="I394" s="15"/>
      <c r="J394" s="15"/>
      <c r="K394" s="15"/>
      <c r="L394" s="15"/>
      <c r="M394" s="15"/>
    </row>
    <row r="395" spans="1:13" x14ac:dyDescent="0.3">
      <c r="A395" s="31"/>
      <c r="B395" s="32"/>
      <c r="C395" s="13"/>
      <c r="D395" s="13"/>
      <c r="E395" s="13"/>
      <c r="F395" s="13"/>
      <c r="G395" s="15"/>
      <c r="H395" s="15"/>
      <c r="I395" s="15"/>
      <c r="J395" s="15"/>
      <c r="K395" s="15"/>
      <c r="L395" s="15"/>
      <c r="M395" s="15"/>
    </row>
    <row r="396" spans="1:13" x14ac:dyDescent="0.3">
      <c r="A396" s="31"/>
      <c r="B396" s="32"/>
      <c r="C396" s="13"/>
      <c r="D396" s="13"/>
      <c r="E396" s="13"/>
      <c r="F396" s="13"/>
      <c r="G396" s="15"/>
      <c r="H396" s="15"/>
      <c r="I396" s="15"/>
      <c r="J396" s="15"/>
      <c r="K396" s="15"/>
      <c r="L396" s="15"/>
      <c r="M396" s="15"/>
    </row>
    <row r="397" spans="1:13" x14ac:dyDescent="0.3">
      <c r="A397" s="31"/>
      <c r="B397" s="32"/>
      <c r="C397" s="13"/>
      <c r="D397" s="13"/>
      <c r="E397" s="13"/>
      <c r="F397" s="13"/>
      <c r="G397" s="15"/>
      <c r="H397" s="15"/>
      <c r="I397" s="15"/>
      <c r="J397" s="15"/>
      <c r="K397" s="15"/>
      <c r="L397" s="15"/>
      <c r="M397" s="15"/>
    </row>
    <row r="398" spans="1:13" x14ac:dyDescent="0.3">
      <c r="A398" s="31"/>
      <c r="B398" s="32"/>
      <c r="C398" s="13"/>
      <c r="D398" s="13"/>
      <c r="E398" s="13"/>
      <c r="F398" s="13"/>
      <c r="G398" s="15"/>
      <c r="H398" s="15"/>
      <c r="I398" s="15"/>
      <c r="J398" s="15"/>
      <c r="K398" s="15"/>
      <c r="L398" s="15"/>
      <c r="M398" s="15"/>
    </row>
    <row r="399" spans="1:13" x14ac:dyDescent="0.3">
      <c r="A399" s="31"/>
      <c r="B399" s="32"/>
      <c r="C399" s="13"/>
      <c r="D399" s="13"/>
      <c r="E399" s="13"/>
      <c r="F399" s="13"/>
      <c r="G399" s="15"/>
      <c r="H399" s="15"/>
      <c r="I399" s="15"/>
      <c r="J399" s="15"/>
      <c r="K399" s="15"/>
      <c r="L399" s="15"/>
      <c r="M399" s="15"/>
    </row>
    <row r="400" spans="1:13" x14ac:dyDescent="0.3">
      <c r="A400" s="31"/>
      <c r="B400" s="32"/>
      <c r="C400" s="13"/>
      <c r="D400" s="13"/>
      <c r="E400" s="13"/>
      <c r="F400" s="13"/>
      <c r="G400" s="15"/>
      <c r="H400" s="15"/>
      <c r="I400" s="15"/>
      <c r="J400" s="15"/>
      <c r="K400" s="15"/>
      <c r="L400" s="15"/>
      <c r="M400" s="15"/>
    </row>
    <row r="401" spans="1:13" x14ac:dyDescent="0.3">
      <c r="A401" s="31"/>
      <c r="B401" s="32"/>
      <c r="C401" s="13"/>
      <c r="D401" s="13"/>
      <c r="E401" s="13"/>
      <c r="F401" s="13"/>
      <c r="G401" s="15"/>
      <c r="H401" s="15"/>
      <c r="I401" s="15"/>
      <c r="J401" s="15"/>
      <c r="K401" s="15"/>
      <c r="L401" s="15"/>
      <c r="M401" s="15"/>
    </row>
    <row r="402" spans="1:13" x14ac:dyDescent="0.3">
      <c r="A402" s="31"/>
      <c r="B402" s="32"/>
      <c r="C402" s="13"/>
      <c r="D402" s="13"/>
      <c r="E402" s="13"/>
      <c r="F402" s="13"/>
      <c r="G402" s="15"/>
      <c r="H402" s="15"/>
      <c r="I402" s="15"/>
      <c r="J402" s="15"/>
      <c r="K402" s="15"/>
      <c r="L402" s="15"/>
      <c r="M402" s="15"/>
    </row>
    <row r="403" spans="1:13" x14ac:dyDescent="0.3">
      <c r="A403" s="31"/>
      <c r="B403" s="32"/>
      <c r="C403" s="13"/>
      <c r="D403" s="13"/>
      <c r="E403" s="13"/>
      <c r="F403" s="13"/>
      <c r="G403" s="15"/>
      <c r="H403" s="15"/>
      <c r="I403" s="15"/>
      <c r="J403" s="15"/>
      <c r="K403" s="15"/>
      <c r="L403" s="15"/>
      <c r="M403" s="15"/>
    </row>
    <row r="404" spans="1:13" x14ac:dyDescent="0.3">
      <c r="A404" s="31"/>
      <c r="B404" s="32"/>
      <c r="C404" s="13"/>
      <c r="D404" s="13"/>
      <c r="E404" s="13"/>
      <c r="F404" s="13"/>
      <c r="G404" s="15"/>
      <c r="H404" s="15"/>
      <c r="I404" s="15"/>
      <c r="J404" s="15"/>
      <c r="K404" s="15"/>
      <c r="L404" s="15"/>
      <c r="M404" s="15"/>
    </row>
    <row r="405" spans="1:13" x14ac:dyDescent="0.3">
      <c r="A405" s="31"/>
      <c r="B405" s="32"/>
      <c r="C405" s="13"/>
      <c r="D405" s="13"/>
      <c r="E405" s="13"/>
      <c r="F405" s="13"/>
      <c r="G405" s="15"/>
      <c r="H405" s="15"/>
      <c r="I405" s="15"/>
      <c r="J405" s="15"/>
      <c r="K405" s="15"/>
      <c r="L405" s="15"/>
      <c r="M405" s="15"/>
    </row>
    <row r="406" spans="1:13" x14ac:dyDescent="0.3">
      <c r="A406" s="31"/>
      <c r="B406" s="32"/>
      <c r="C406" s="13"/>
      <c r="D406" s="13"/>
      <c r="E406" s="13"/>
      <c r="F406" s="13"/>
      <c r="G406" s="15"/>
      <c r="H406" s="15"/>
      <c r="I406" s="15"/>
      <c r="J406" s="15"/>
      <c r="K406" s="15"/>
      <c r="L406" s="15"/>
      <c r="M406" s="15"/>
    </row>
    <row r="407" spans="1:13" x14ac:dyDescent="0.3">
      <c r="A407" s="31"/>
      <c r="B407" s="32"/>
      <c r="C407" s="13"/>
      <c r="D407" s="13"/>
      <c r="E407" s="13"/>
      <c r="F407" s="13"/>
      <c r="G407" s="15"/>
      <c r="H407" s="15"/>
      <c r="I407" s="15"/>
      <c r="J407" s="15"/>
      <c r="K407" s="15"/>
      <c r="L407" s="15"/>
      <c r="M407" s="15"/>
    </row>
    <row r="408" spans="1:13" x14ac:dyDescent="0.3">
      <c r="A408" s="31"/>
      <c r="B408" s="32"/>
      <c r="C408" s="13"/>
      <c r="D408" s="13"/>
      <c r="E408" s="13"/>
      <c r="F408" s="13"/>
      <c r="G408" s="15"/>
      <c r="H408" s="15"/>
      <c r="I408" s="15"/>
      <c r="J408" s="15"/>
      <c r="K408" s="15"/>
      <c r="L408" s="15"/>
      <c r="M408" s="15"/>
    </row>
    <row r="409" spans="1:13" x14ac:dyDescent="0.3">
      <c r="A409" s="31"/>
      <c r="B409" s="32"/>
      <c r="C409" s="13"/>
      <c r="D409" s="13"/>
      <c r="E409" s="13"/>
      <c r="F409" s="13"/>
      <c r="G409" s="15"/>
      <c r="H409" s="15"/>
      <c r="I409" s="15"/>
      <c r="J409" s="15"/>
      <c r="K409" s="15"/>
      <c r="L409" s="15"/>
      <c r="M409" s="15"/>
    </row>
    <row r="410" spans="1:13" x14ac:dyDescent="0.3">
      <c r="A410" s="31"/>
      <c r="B410" s="32"/>
      <c r="C410" s="13"/>
      <c r="D410" s="13"/>
      <c r="E410" s="13"/>
      <c r="F410" s="13"/>
      <c r="G410" s="15"/>
      <c r="H410" s="15"/>
      <c r="I410" s="15"/>
      <c r="J410" s="15"/>
      <c r="K410" s="15"/>
      <c r="L410" s="15"/>
      <c r="M410" s="15"/>
    </row>
    <row r="411" spans="1:13" x14ac:dyDescent="0.3">
      <c r="A411" s="31"/>
      <c r="B411" s="32"/>
      <c r="C411" s="13"/>
      <c r="D411" s="13"/>
      <c r="E411" s="13"/>
      <c r="F411" s="13"/>
      <c r="G411" s="15"/>
      <c r="H411" s="15"/>
      <c r="I411" s="15"/>
      <c r="J411" s="15"/>
      <c r="K411" s="15"/>
      <c r="L411" s="15"/>
      <c r="M411" s="15"/>
    </row>
    <row r="412" spans="1:13" x14ac:dyDescent="0.3">
      <c r="A412" s="31"/>
      <c r="B412" s="32"/>
      <c r="C412" s="13"/>
      <c r="D412" s="13"/>
      <c r="E412" s="13"/>
      <c r="F412" s="13"/>
      <c r="G412" s="15"/>
      <c r="H412" s="15"/>
      <c r="I412" s="15"/>
      <c r="J412" s="15"/>
      <c r="K412" s="15"/>
      <c r="L412" s="15"/>
      <c r="M412" s="15"/>
    </row>
    <row r="413" spans="1:13" x14ac:dyDescent="0.3">
      <c r="A413" s="31"/>
      <c r="B413" s="32"/>
      <c r="C413" s="13"/>
      <c r="D413" s="13"/>
      <c r="E413" s="13"/>
      <c r="F413" s="13"/>
      <c r="G413" s="15"/>
      <c r="H413" s="15"/>
      <c r="I413" s="15"/>
      <c r="J413" s="15"/>
      <c r="K413" s="15"/>
      <c r="L413" s="15"/>
      <c r="M413" s="15"/>
    </row>
    <row r="414" spans="1:13" x14ac:dyDescent="0.3">
      <c r="A414" s="31"/>
      <c r="B414" s="32"/>
      <c r="C414" s="13"/>
      <c r="D414" s="13"/>
      <c r="E414" s="13"/>
      <c r="F414" s="13"/>
      <c r="G414" s="15"/>
      <c r="H414" s="15"/>
      <c r="I414" s="15"/>
      <c r="J414" s="15"/>
      <c r="K414" s="15"/>
      <c r="L414" s="15"/>
      <c r="M414" s="15"/>
    </row>
    <row r="415" spans="1:13" x14ac:dyDescent="0.3">
      <c r="A415" s="31"/>
      <c r="B415" s="32"/>
      <c r="C415" s="13"/>
      <c r="D415" s="13"/>
      <c r="E415" s="13"/>
      <c r="F415" s="13"/>
      <c r="G415" s="15"/>
      <c r="H415" s="15"/>
      <c r="I415" s="15"/>
      <c r="J415" s="15"/>
      <c r="K415" s="15"/>
      <c r="L415" s="15"/>
      <c r="M415" s="15"/>
    </row>
    <row r="416" spans="1:13" x14ac:dyDescent="0.3">
      <c r="A416" s="31"/>
      <c r="B416" s="32"/>
      <c r="C416" s="13"/>
      <c r="D416" s="13"/>
      <c r="E416" s="13"/>
      <c r="F416" s="13"/>
      <c r="G416" s="15"/>
      <c r="H416" s="15"/>
      <c r="I416" s="15"/>
      <c r="J416" s="15"/>
      <c r="K416" s="15"/>
      <c r="L416" s="15"/>
      <c r="M416" s="15"/>
    </row>
    <row r="417" spans="1:13" x14ac:dyDescent="0.3">
      <c r="A417" s="31"/>
      <c r="B417" s="32"/>
      <c r="C417" s="13"/>
      <c r="D417" s="13"/>
      <c r="E417" s="13"/>
      <c r="F417" s="13"/>
      <c r="G417" s="15"/>
      <c r="H417" s="15"/>
      <c r="I417" s="15"/>
      <c r="J417" s="15"/>
      <c r="K417" s="15"/>
      <c r="L417" s="15"/>
      <c r="M417" s="15"/>
    </row>
    <row r="418" spans="1:13" x14ac:dyDescent="0.3">
      <c r="A418" s="31"/>
      <c r="B418" s="32"/>
      <c r="C418" s="13"/>
      <c r="D418" s="13"/>
      <c r="E418" s="13"/>
      <c r="F418" s="13"/>
      <c r="G418" s="15"/>
      <c r="H418" s="15"/>
      <c r="I418" s="15"/>
      <c r="J418" s="15"/>
      <c r="K418" s="15"/>
      <c r="L418" s="15"/>
      <c r="M418" s="15"/>
    </row>
    <row r="419" spans="1:13" x14ac:dyDescent="0.3">
      <c r="A419" s="31"/>
      <c r="B419" s="32"/>
      <c r="C419" s="13"/>
      <c r="D419" s="13"/>
      <c r="E419" s="13"/>
      <c r="F419" s="13"/>
      <c r="G419" s="15"/>
      <c r="H419" s="15"/>
      <c r="I419" s="15"/>
      <c r="J419" s="15"/>
      <c r="K419" s="15"/>
      <c r="L419" s="15"/>
      <c r="M419" s="15"/>
    </row>
    <row r="420" spans="1:13" x14ac:dyDescent="0.3">
      <c r="A420" s="31"/>
      <c r="B420" s="32"/>
      <c r="C420" s="13"/>
      <c r="D420" s="13"/>
      <c r="E420" s="13"/>
      <c r="F420" s="13"/>
      <c r="G420" s="15"/>
      <c r="H420" s="15"/>
      <c r="I420" s="15"/>
      <c r="J420" s="15"/>
      <c r="K420" s="15"/>
      <c r="L420" s="15"/>
      <c r="M420" s="15"/>
    </row>
    <row r="421" spans="1:13" x14ac:dyDescent="0.3">
      <c r="A421" s="31"/>
      <c r="B421" s="32"/>
      <c r="C421" s="13"/>
      <c r="D421" s="13"/>
      <c r="E421" s="13"/>
      <c r="F421" s="13"/>
      <c r="G421" s="15"/>
      <c r="H421" s="15"/>
      <c r="I421" s="15"/>
      <c r="J421" s="15"/>
      <c r="K421" s="15"/>
      <c r="L421" s="15"/>
      <c r="M421" s="15"/>
    </row>
    <row r="422" spans="1:13" x14ac:dyDescent="0.3">
      <c r="A422" s="31"/>
      <c r="B422" s="32"/>
      <c r="C422" s="13"/>
      <c r="D422" s="13"/>
      <c r="E422" s="13"/>
      <c r="F422" s="13"/>
      <c r="G422" s="15"/>
      <c r="H422" s="15"/>
      <c r="I422" s="15"/>
      <c r="J422" s="15"/>
      <c r="K422" s="15"/>
      <c r="L422" s="15"/>
      <c r="M422" s="15"/>
    </row>
    <row r="423" spans="1:13" x14ac:dyDescent="0.3">
      <c r="A423" s="31"/>
      <c r="B423" s="32"/>
      <c r="C423" s="13"/>
      <c r="D423" s="13"/>
      <c r="E423" s="13"/>
      <c r="F423" s="13"/>
      <c r="G423" s="15"/>
      <c r="H423" s="15"/>
      <c r="I423" s="15"/>
      <c r="J423" s="15"/>
      <c r="K423" s="15"/>
      <c r="L423" s="15"/>
      <c r="M423" s="15"/>
    </row>
    <row r="424" spans="1:13" x14ac:dyDescent="0.3">
      <c r="A424" s="31"/>
      <c r="B424" s="32"/>
      <c r="C424" s="13"/>
      <c r="D424" s="13"/>
      <c r="E424" s="13"/>
      <c r="F424" s="13"/>
      <c r="G424" s="15"/>
      <c r="H424" s="15"/>
      <c r="I424" s="15"/>
      <c r="J424" s="15"/>
      <c r="K424" s="15"/>
      <c r="L424" s="15"/>
      <c r="M424" s="15"/>
    </row>
    <row r="425" spans="1:13" x14ac:dyDescent="0.3">
      <c r="A425" s="31"/>
      <c r="B425" s="32"/>
      <c r="C425" s="13"/>
      <c r="D425" s="13"/>
      <c r="E425" s="13"/>
      <c r="F425" s="13"/>
      <c r="G425" s="15"/>
      <c r="H425" s="15"/>
      <c r="I425" s="15"/>
      <c r="J425" s="15"/>
      <c r="K425" s="15"/>
      <c r="L425" s="15"/>
      <c r="M425" s="15"/>
    </row>
    <row r="426" spans="1:13" x14ac:dyDescent="0.3">
      <c r="A426" s="31"/>
      <c r="B426" s="32"/>
      <c r="C426" s="13"/>
      <c r="D426" s="13"/>
      <c r="E426" s="13"/>
      <c r="F426" s="13"/>
      <c r="G426" s="15"/>
      <c r="H426" s="15"/>
      <c r="I426" s="15"/>
      <c r="J426" s="15"/>
      <c r="K426" s="15"/>
      <c r="L426" s="15"/>
      <c r="M426" s="15"/>
    </row>
    <row r="427" spans="1:13" x14ac:dyDescent="0.3">
      <c r="A427" s="31"/>
      <c r="B427" s="32"/>
      <c r="C427" s="13"/>
      <c r="D427" s="13"/>
      <c r="E427" s="13"/>
      <c r="F427" s="13"/>
      <c r="G427" s="15"/>
      <c r="H427" s="15"/>
      <c r="I427" s="15"/>
      <c r="J427" s="15"/>
      <c r="K427" s="15"/>
      <c r="L427" s="15"/>
      <c r="M427" s="15"/>
    </row>
    <row r="428" spans="1:13" x14ac:dyDescent="0.3">
      <c r="A428" s="31"/>
      <c r="B428" s="32"/>
      <c r="C428" s="13"/>
      <c r="D428" s="13"/>
      <c r="E428" s="13"/>
      <c r="F428" s="13"/>
      <c r="G428" s="15"/>
      <c r="H428" s="15"/>
      <c r="I428" s="15"/>
      <c r="J428" s="15"/>
      <c r="K428" s="15"/>
      <c r="L428" s="15"/>
      <c r="M428" s="15"/>
    </row>
    <row r="429" spans="1:13" x14ac:dyDescent="0.3">
      <c r="A429" s="31"/>
      <c r="B429" s="32"/>
      <c r="C429" s="13"/>
      <c r="D429" s="13"/>
      <c r="E429" s="13"/>
      <c r="F429" s="13"/>
      <c r="G429" s="15"/>
      <c r="H429" s="15"/>
      <c r="I429" s="15"/>
      <c r="J429" s="15"/>
      <c r="K429" s="15"/>
      <c r="L429" s="15"/>
      <c r="M429" s="15"/>
    </row>
    <row r="430" spans="1:13" x14ac:dyDescent="0.3">
      <c r="A430" s="31"/>
      <c r="B430" s="32"/>
      <c r="C430" s="13"/>
      <c r="D430" s="13"/>
      <c r="E430" s="13"/>
      <c r="F430" s="13"/>
      <c r="G430" s="15"/>
      <c r="H430" s="15"/>
      <c r="I430" s="15"/>
      <c r="J430" s="15"/>
      <c r="K430" s="15"/>
      <c r="L430" s="15"/>
      <c r="M430" s="15"/>
    </row>
    <row r="431" spans="1:13" x14ac:dyDescent="0.3">
      <c r="A431" s="31"/>
      <c r="B431" s="32"/>
      <c r="C431" s="13"/>
      <c r="D431" s="13"/>
      <c r="E431" s="13"/>
      <c r="F431" s="13"/>
      <c r="G431" s="15"/>
      <c r="H431" s="15"/>
      <c r="I431" s="15"/>
      <c r="J431" s="15"/>
      <c r="K431" s="15"/>
      <c r="L431" s="15"/>
      <c r="M431" s="15"/>
    </row>
    <row r="432" spans="1:13" x14ac:dyDescent="0.3">
      <c r="A432" s="31"/>
      <c r="B432" s="32"/>
      <c r="C432" s="13"/>
      <c r="D432" s="13"/>
      <c r="E432" s="13"/>
      <c r="F432" s="13"/>
      <c r="G432" s="15"/>
      <c r="H432" s="15"/>
      <c r="I432" s="15"/>
      <c r="J432" s="15"/>
      <c r="K432" s="15"/>
      <c r="L432" s="15"/>
      <c r="M432" s="15"/>
    </row>
    <row r="433" spans="1:13" x14ac:dyDescent="0.3">
      <c r="A433" s="31"/>
      <c r="B433" s="32"/>
      <c r="C433" s="13"/>
      <c r="D433" s="13"/>
      <c r="E433" s="13"/>
      <c r="F433" s="13"/>
      <c r="G433" s="15"/>
      <c r="H433" s="15"/>
      <c r="I433" s="15"/>
      <c r="J433" s="15"/>
      <c r="K433" s="15"/>
      <c r="L433" s="15"/>
      <c r="M433" s="15"/>
    </row>
    <row r="434" spans="1:13" x14ac:dyDescent="0.3">
      <c r="A434" s="31"/>
      <c r="B434" s="32"/>
      <c r="C434" s="13"/>
      <c r="D434" s="13"/>
      <c r="E434" s="13"/>
      <c r="F434" s="13"/>
      <c r="G434" s="15"/>
      <c r="H434" s="15"/>
      <c r="I434" s="15"/>
      <c r="J434" s="15"/>
      <c r="K434" s="15"/>
      <c r="L434" s="15"/>
      <c r="M434" s="15"/>
    </row>
    <row r="435" spans="1:13" x14ac:dyDescent="0.3">
      <c r="A435" s="31"/>
      <c r="B435" s="32"/>
      <c r="C435" s="13"/>
      <c r="D435" s="13"/>
      <c r="E435" s="13"/>
      <c r="F435" s="13"/>
      <c r="G435" s="15"/>
      <c r="H435" s="15"/>
      <c r="I435" s="15"/>
      <c r="J435" s="15"/>
      <c r="K435" s="15"/>
      <c r="L435" s="15"/>
      <c r="M435" s="15"/>
    </row>
    <row r="436" spans="1:13" x14ac:dyDescent="0.3">
      <c r="A436" s="31"/>
      <c r="B436" s="32"/>
      <c r="C436" s="13"/>
      <c r="D436" s="13"/>
      <c r="E436" s="13"/>
      <c r="F436" s="13"/>
      <c r="G436" s="15"/>
      <c r="H436" s="15"/>
      <c r="I436" s="15"/>
      <c r="J436" s="15"/>
      <c r="K436" s="15"/>
      <c r="L436" s="15"/>
      <c r="M436" s="15"/>
    </row>
    <row r="437" spans="1:13" x14ac:dyDescent="0.3">
      <c r="A437" s="31"/>
      <c r="B437" s="32"/>
      <c r="C437" s="13"/>
      <c r="D437" s="13"/>
      <c r="E437" s="13"/>
      <c r="F437" s="13"/>
      <c r="G437" s="15"/>
      <c r="H437" s="15"/>
      <c r="I437" s="15"/>
      <c r="J437" s="15"/>
      <c r="K437" s="15"/>
      <c r="L437" s="15"/>
      <c r="M437" s="15"/>
    </row>
    <row r="438" spans="1:13" x14ac:dyDescent="0.3">
      <c r="A438" s="31"/>
      <c r="B438" s="32"/>
      <c r="C438" s="13"/>
      <c r="D438" s="13"/>
      <c r="E438" s="13"/>
      <c r="F438" s="13"/>
      <c r="G438" s="15"/>
      <c r="H438" s="15"/>
      <c r="I438" s="15"/>
      <c r="J438" s="15"/>
      <c r="K438" s="15"/>
      <c r="L438" s="15"/>
      <c r="M438" s="15"/>
    </row>
    <row r="439" spans="1:13" x14ac:dyDescent="0.3">
      <c r="A439" s="31"/>
      <c r="B439" s="32"/>
      <c r="C439" s="13"/>
      <c r="D439" s="13"/>
      <c r="E439" s="13"/>
      <c r="F439" s="13"/>
      <c r="G439" s="15"/>
      <c r="H439" s="15"/>
      <c r="I439" s="15"/>
      <c r="J439" s="15"/>
      <c r="K439" s="15"/>
      <c r="L439" s="15"/>
      <c r="M439" s="15"/>
    </row>
    <row r="440" spans="1:13" x14ac:dyDescent="0.3">
      <c r="A440" s="31"/>
      <c r="B440" s="32"/>
      <c r="C440" s="13"/>
      <c r="D440" s="13"/>
      <c r="E440" s="13"/>
      <c r="F440" s="13"/>
      <c r="G440" s="15"/>
      <c r="H440" s="15"/>
      <c r="I440" s="15"/>
      <c r="J440" s="15"/>
      <c r="K440" s="15"/>
      <c r="L440" s="15"/>
      <c r="M440" s="15"/>
    </row>
    <row r="441" spans="1:13" x14ac:dyDescent="0.3">
      <c r="A441" s="31"/>
      <c r="B441" s="32"/>
      <c r="C441" s="13"/>
      <c r="D441" s="13"/>
      <c r="E441" s="13"/>
      <c r="F441" s="13"/>
      <c r="G441" s="15"/>
      <c r="H441" s="15"/>
      <c r="I441" s="15"/>
      <c r="J441" s="15"/>
      <c r="K441" s="15"/>
      <c r="L441" s="15"/>
      <c r="M441" s="15"/>
    </row>
    <row r="442" spans="1:13" x14ac:dyDescent="0.3">
      <c r="A442" s="31"/>
      <c r="B442" s="32"/>
      <c r="C442" s="13"/>
      <c r="D442" s="13"/>
      <c r="E442" s="13"/>
      <c r="F442" s="13"/>
      <c r="G442" s="15"/>
      <c r="H442" s="15"/>
      <c r="I442" s="15"/>
      <c r="J442" s="15"/>
      <c r="K442" s="15"/>
      <c r="L442" s="15"/>
      <c r="M442" s="15"/>
    </row>
    <row r="443" spans="1:13" x14ac:dyDescent="0.3">
      <c r="A443" s="31"/>
      <c r="B443" s="32"/>
      <c r="C443" s="13"/>
      <c r="D443" s="13"/>
      <c r="E443" s="13"/>
      <c r="F443" s="13"/>
      <c r="G443" s="15"/>
      <c r="H443" s="15"/>
      <c r="I443" s="15"/>
      <c r="J443" s="15"/>
      <c r="K443" s="15"/>
      <c r="L443" s="15"/>
      <c r="M443" s="15"/>
    </row>
    <row r="444" spans="1:13" x14ac:dyDescent="0.3">
      <c r="A444" s="31"/>
      <c r="B444" s="32"/>
      <c r="C444" s="13"/>
      <c r="D444" s="13"/>
      <c r="E444" s="13"/>
      <c r="F444" s="13"/>
      <c r="G444" s="15"/>
      <c r="H444" s="15"/>
      <c r="I444" s="15"/>
      <c r="J444" s="15"/>
      <c r="K444" s="15"/>
      <c r="L444" s="15"/>
      <c r="M444" s="15"/>
    </row>
    <row r="445" spans="1:13" x14ac:dyDescent="0.3">
      <c r="A445" s="31"/>
      <c r="B445" s="32"/>
      <c r="C445" s="13"/>
      <c r="D445" s="13"/>
      <c r="E445" s="13"/>
      <c r="F445" s="13"/>
      <c r="G445" s="15"/>
      <c r="H445" s="15"/>
      <c r="I445" s="15"/>
      <c r="J445" s="15"/>
      <c r="K445" s="15"/>
      <c r="L445" s="15"/>
      <c r="M445" s="15"/>
    </row>
    <row r="446" spans="1:13" x14ac:dyDescent="0.3">
      <c r="A446" s="31"/>
      <c r="B446" s="32"/>
      <c r="C446" s="13"/>
      <c r="D446" s="13"/>
      <c r="E446" s="13"/>
      <c r="F446" s="13"/>
      <c r="G446" s="15"/>
      <c r="H446" s="15"/>
      <c r="I446" s="15"/>
      <c r="J446" s="15"/>
      <c r="K446" s="15"/>
      <c r="L446" s="15"/>
      <c r="M446" s="15"/>
    </row>
    <row r="447" spans="1:13" x14ac:dyDescent="0.3">
      <c r="A447" s="31"/>
      <c r="B447" s="32"/>
      <c r="C447" s="13"/>
      <c r="D447" s="13"/>
      <c r="E447" s="13"/>
      <c r="F447" s="13"/>
      <c r="G447" s="15"/>
      <c r="H447" s="15"/>
      <c r="I447" s="15"/>
      <c r="J447" s="15"/>
      <c r="K447" s="15"/>
      <c r="L447" s="15"/>
      <c r="M447" s="15"/>
    </row>
    <row r="448" spans="1:13" x14ac:dyDescent="0.3">
      <c r="A448" s="31"/>
      <c r="B448" s="32"/>
      <c r="C448" s="13"/>
      <c r="D448" s="13"/>
      <c r="E448" s="13"/>
      <c r="F448" s="13"/>
      <c r="G448" s="15"/>
      <c r="H448" s="15"/>
      <c r="I448" s="15"/>
      <c r="J448" s="15"/>
      <c r="K448" s="15"/>
      <c r="L448" s="15"/>
      <c r="M448" s="15"/>
    </row>
    <row r="449" spans="1:13" x14ac:dyDescent="0.3">
      <c r="A449" s="31"/>
      <c r="B449" s="32"/>
      <c r="C449" s="13"/>
      <c r="D449" s="13"/>
      <c r="E449" s="13"/>
      <c r="F449" s="13"/>
      <c r="G449" s="15"/>
      <c r="H449" s="15"/>
      <c r="I449" s="15"/>
      <c r="J449" s="15"/>
      <c r="K449" s="15"/>
      <c r="L449" s="15"/>
      <c r="M449" s="15"/>
    </row>
    <row r="450" spans="1:13" x14ac:dyDescent="0.3">
      <c r="A450" s="31"/>
      <c r="B450" s="32"/>
      <c r="C450" s="13"/>
      <c r="D450" s="13"/>
      <c r="E450" s="13"/>
      <c r="F450" s="13"/>
      <c r="G450" s="15"/>
      <c r="H450" s="15"/>
      <c r="I450" s="15"/>
      <c r="J450" s="15"/>
      <c r="K450" s="15"/>
      <c r="L450" s="15"/>
      <c r="M450" s="15"/>
    </row>
    <row r="451" spans="1:13" x14ac:dyDescent="0.3">
      <c r="A451" s="31"/>
      <c r="B451" s="32"/>
      <c r="C451" s="13"/>
      <c r="D451" s="13"/>
      <c r="E451" s="13"/>
      <c r="F451" s="13"/>
      <c r="G451" s="15"/>
      <c r="H451" s="15"/>
      <c r="I451" s="15"/>
      <c r="J451" s="15"/>
      <c r="K451" s="15"/>
      <c r="L451" s="15"/>
      <c r="M451" s="15"/>
    </row>
    <row r="452" spans="1:13" x14ac:dyDescent="0.3">
      <c r="A452" s="31"/>
      <c r="B452" s="32"/>
      <c r="C452" s="13"/>
      <c r="D452" s="13"/>
      <c r="E452" s="13"/>
      <c r="F452" s="13"/>
      <c r="G452" s="15"/>
      <c r="H452" s="15"/>
      <c r="I452" s="15"/>
      <c r="J452" s="15"/>
      <c r="K452" s="15"/>
      <c r="L452" s="15"/>
      <c r="M452" s="15"/>
    </row>
    <row r="453" spans="1:13" x14ac:dyDescent="0.3">
      <c r="A453" s="31"/>
      <c r="B453" s="32"/>
      <c r="C453" s="13"/>
      <c r="D453" s="13"/>
      <c r="E453" s="13"/>
      <c r="F453" s="13"/>
      <c r="G453" s="15"/>
      <c r="H453" s="15"/>
      <c r="I453" s="15"/>
      <c r="J453" s="15"/>
      <c r="K453" s="15"/>
      <c r="L453" s="15"/>
      <c r="M453" s="15"/>
    </row>
    <row r="454" spans="1:13" x14ac:dyDescent="0.3">
      <c r="A454" s="31"/>
      <c r="B454" s="32"/>
      <c r="C454" s="13"/>
      <c r="D454" s="13"/>
      <c r="E454" s="13"/>
      <c r="F454" s="13"/>
      <c r="G454" s="15"/>
      <c r="H454" s="15"/>
      <c r="I454" s="15"/>
      <c r="J454" s="15"/>
      <c r="K454" s="15"/>
      <c r="L454" s="15"/>
      <c r="M454" s="15"/>
    </row>
    <row r="455" spans="1:13" x14ac:dyDescent="0.3">
      <c r="A455" s="31"/>
      <c r="B455" s="32"/>
      <c r="C455" s="13"/>
      <c r="D455" s="13"/>
      <c r="E455" s="13"/>
      <c r="F455" s="13"/>
      <c r="G455" s="15"/>
      <c r="H455" s="15"/>
      <c r="I455" s="15"/>
      <c r="J455" s="15"/>
      <c r="K455" s="15"/>
      <c r="L455" s="15"/>
      <c r="M455" s="15"/>
    </row>
    <row r="456" spans="1:13" x14ac:dyDescent="0.3">
      <c r="A456" s="31"/>
      <c r="B456" s="32"/>
      <c r="C456" s="13"/>
      <c r="D456" s="13"/>
      <c r="E456" s="13"/>
      <c r="F456" s="13"/>
      <c r="G456" s="15"/>
      <c r="H456" s="15"/>
      <c r="I456" s="15"/>
      <c r="J456" s="15"/>
      <c r="K456" s="15"/>
      <c r="L456" s="15"/>
      <c r="M456" s="15"/>
    </row>
    <row r="457" spans="1:13" x14ac:dyDescent="0.3">
      <c r="A457" s="31"/>
      <c r="B457" s="32"/>
      <c r="C457" s="13"/>
      <c r="D457" s="13"/>
      <c r="E457" s="13"/>
      <c r="F457" s="13"/>
      <c r="G457" s="15"/>
      <c r="H457" s="15"/>
      <c r="I457" s="15"/>
      <c r="J457" s="15"/>
      <c r="K457" s="15"/>
      <c r="L457" s="15"/>
      <c r="M457" s="15"/>
    </row>
    <row r="458" spans="1:13" x14ac:dyDescent="0.3">
      <c r="A458" s="31"/>
      <c r="B458" s="32"/>
      <c r="C458" s="13"/>
      <c r="D458" s="13"/>
      <c r="E458" s="13"/>
      <c r="F458" s="13"/>
      <c r="G458" s="15"/>
      <c r="H458" s="15"/>
      <c r="I458" s="15"/>
      <c r="J458" s="15"/>
      <c r="K458" s="15"/>
      <c r="L458" s="15"/>
      <c r="M458" s="15"/>
    </row>
    <row r="459" spans="1:13" x14ac:dyDescent="0.3">
      <c r="A459" s="31"/>
      <c r="B459" s="32"/>
      <c r="C459" s="13"/>
      <c r="D459" s="13"/>
      <c r="E459" s="13"/>
      <c r="F459" s="13"/>
      <c r="G459" s="15"/>
      <c r="H459" s="15"/>
      <c r="I459" s="15"/>
      <c r="J459" s="15"/>
      <c r="K459" s="15"/>
      <c r="L459" s="15"/>
      <c r="M459" s="15"/>
    </row>
    <row r="460" spans="1:13" x14ac:dyDescent="0.3">
      <c r="A460" s="31"/>
      <c r="B460" s="32"/>
      <c r="C460" s="13"/>
      <c r="D460" s="13"/>
      <c r="E460" s="13"/>
      <c r="F460" s="13"/>
      <c r="G460" s="15"/>
      <c r="H460" s="15"/>
      <c r="I460" s="15"/>
      <c r="J460" s="15"/>
      <c r="K460" s="15"/>
      <c r="L460" s="15"/>
      <c r="M460" s="15"/>
    </row>
    <row r="461" spans="1:13" x14ac:dyDescent="0.3">
      <c r="A461" s="31"/>
      <c r="B461" s="32"/>
      <c r="C461" s="13"/>
      <c r="D461" s="13"/>
      <c r="E461" s="13"/>
      <c r="F461" s="13"/>
      <c r="G461" s="15"/>
      <c r="H461" s="15"/>
      <c r="I461" s="15"/>
      <c r="J461" s="15"/>
      <c r="K461" s="15"/>
      <c r="L461" s="15"/>
      <c r="M461" s="15"/>
    </row>
    <row r="462" spans="1:13" x14ac:dyDescent="0.3">
      <c r="A462" s="31"/>
      <c r="B462" s="32"/>
      <c r="C462" s="13"/>
      <c r="D462" s="13"/>
      <c r="E462" s="13"/>
      <c r="F462" s="13"/>
      <c r="G462" s="15"/>
      <c r="H462" s="15"/>
      <c r="I462" s="15"/>
      <c r="J462" s="15"/>
      <c r="K462" s="15"/>
      <c r="L462" s="15"/>
      <c r="M462" s="15"/>
    </row>
    <row r="463" spans="1:13" x14ac:dyDescent="0.3">
      <c r="A463" s="31"/>
      <c r="B463" s="32"/>
      <c r="C463" s="13"/>
      <c r="D463" s="13"/>
      <c r="E463" s="13"/>
      <c r="F463" s="13"/>
      <c r="G463" s="15"/>
      <c r="H463" s="15"/>
      <c r="I463" s="15"/>
      <c r="J463" s="15"/>
      <c r="K463" s="15"/>
      <c r="L463" s="15"/>
      <c r="M463" s="15"/>
    </row>
    <row r="464" spans="1:13" x14ac:dyDescent="0.3">
      <c r="A464" s="31"/>
      <c r="B464" s="32"/>
      <c r="C464" s="13"/>
      <c r="D464" s="13"/>
      <c r="E464" s="13"/>
      <c r="F464" s="13"/>
      <c r="G464" s="15"/>
      <c r="H464" s="15"/>
      <c r="I464" s="15"/>
      <c r="J464" s="15"/>
      <c r="K464" s="15"/>
      <c r="L464" s="15"/>
      <c r="M464" s="15"/>
    </row>
    <row r="465" spans="1:13" x14ac:dyDescent="0.3">
      <c r="A465" s="31"/>
      <c r="B465" s="32"/>
      <c r="C465" s="13"/>
      <c r="D465" s="13"/>
      <c r="E465" s="13"/>
      <c r="F465" s="13"/>
      <c r="G465" s="15"/>
      <c r="H465" s="15"/>
      <c r="I465" s="15"/>
      <c r="J465" s="15"/>
      <c r="K465" s="15"/>
      <c r="L465" s="15"/>
      <c r="M465" s="15"/>
    </row>
    <row r="466" spans="1:13" x14ac:dyDescent="0.3">
      <c r="A466" s="31"/>
      <c r="B466" s="32"/>
      <c r="C466" s="13"/>
      <c r="D466" s="13"/>
      <c r="E466" s="13"/>
      <c r="F466" s="13"/>
      <c r="G466" s="15"/>
      <c r="H466" s="15"/>
      <c r="I466" s="15"/>
      <c r="J466" s="15"/>
      <c r="K466" s="15"/>
      <c r="L466" s="15"/>
      <c r="M466" s="15"/>
    </row>
    <row r="467" spans="1:13" x14ac:dyDescent="0.3">
      <c r="A467" s="31"/>
      <c r="B467" s="32"/>
      <c r="C467" s="13"/>
      <c r="D467" s="13"/>
      <c r="E467" s="13"/>
      <c r="F467" s="13"/>
      <c r="G467" s="15"/>
      <c r="H467" s="15"/>
      <c r="I467" s="15"/>
      <c r="J467" s="15"/>
      <c r="K467" s="15"/>
      <c r="L467" s="15"/>
      <c r="M467" s="15"/>
    </row>
    <row r="468" spans="1:13" x14ac:dyDescent="0.3">
      <c r="A468" s="31"/>
      <c r="B468" s="32"/>
      <c r="C468" s="13"/>
      <c r="D468" s="13"/>
      <c r="E468" s="13"/>
      <c r="F468" s="13"/>
      <c r="G468" s="15"/>
      <c r="H468" s="15"/>
      <c r="I468" s="15"/>
      <c r="J468" s="15"/>
      <c r="K468" s="15"/>
      <c r="L468" s="15"/>
      <c r="M468" s="15"/>
    </row>
    <row r="469" spans="1:13" x14ac:dyDescent="0.3">
      <c r="A469" s="31"/>
      <c r="B469" s="32"/>
      <c r="C469" s="13"/>
      <c r="D469" s="13"/>
      <c r="E469" s="13"/>
      <c r="F469" s="13"/>
      <c r="G469" s="15"/>
      <c r="H469" s="15"/>
      <c r="I469" s="15"/>
      <c r="J469" s="15"/>
      <c r="K469" s="15"/>
      <c r="L469" s="15"/>
      <c r="M469" s="15"/>
    </row>
    <row r="470" spans="1:13" x14ac:dyDescent="0.3">
      <c r="A470" s="31"/>
      <c r="B470" s="32"/>
      <c r="C470" s="13"/>
      <c r="D470" s="13"/>
      <c r="E470" s="13"/>
      <c r="F470" s="13"/>
      <c r="G470" s="15"/>
      <c r="H470" s="15"/>
      <c r="I470" s="15"/>
      <c r="J470" s="15"/>
      <c r="K470" s="15"/>
      <c r="L470" s="15"/>
      <c r="M470" s="15"/>
    </row>
    <row r="471" spans="1:13" x14ac:dyDescent="0.3">
      <c r="A471" s="31"/>
      <c r="B471" s="32"/>
      <c r="C471" s="13"/>
      <c r="D471" s="13"/>
      <c r="E471" s="13"/>
      <c r="F471" s="13"/>
      <c r="G471" s="15"/>
      <c r="H471" s="15"/>
      <c r="I471" s="15"/>
      <c r="J471" s="15"/>
      <c r="K471" s="15"/>
      <c r="L471" s="15"/>
      <c r="M471" s="15"/>
    </row>
    <row r="472" spans="1:13" x14ac:dyDescent="0.3">
      <c r="A472" s="31"/>
      <c r="B472" s="32"/>
      <c r="C472" s="13"/>
      <c r="D472" s="13"/>
      <c r="E472" s="13"/>
      <c r="F472" s="13"/>
      <c r="G472" s="15"/>
      <c r="H472" s="15"/>
      <c r="I472" s="15"/>
      <c r="J472" s="15"/>
      <c r="K472" s="15"/>
      <c r="L472" s="15"/>
      <c r="M472" s="15"/>
    </row>
    <row r="473" spans="1:13" x14ac:dyDescent="0.3">
      <c r="A473" s="31"/>
      <c r="B473" s="32"/>
      <c r="C473" s="13"/>
      <c r="D473" s="13"/>
      <c r="E473" s="13"/>
      <c r="F473" s="13"/>
      <c r="G473" s="15"/>
      <c r="H473" s="15"/>
      <c r="I473" s="15"/>
      <c r="J473" s="15"/>
      <c r="K473" s="15"/>
      <c r="L473" s="15"/>
      <c r="M473" s="15"/>
    </row>
    <row r="474" spans="1:13" x14ac:dyDescent="0.3">
      <c r="A474" s="31"/>
      <c r="B474" s="32"/>
      <c r="C474" s="13"/>
      <c r="D474" s="13"/>
      <c r="E474" s="13"/>
      <c r="F474" s="13"/>
      <c r="G474" s="15"/>
      <c r="H474" s="15"/>
      <c r="I474" s="15"/>
      <c r="J474" s="15"/>
      <c r="K474" s="15"/>
      <c r="L474" s="15"/>
      <c r="M474" s="15"/>
    </row>
    <row r="475" spans="1:13" x14ac:dyDescent="0.3">
      <c r="A475" s="31"/>
      <c r="B475" s="32"/>
      <c r="C475" s="13"/>
      <c r="D475" s="13"/>
      <c r="E475" s="13"/>
      <c r="F475" s="13"/>
      <c r="G475" s="15"/>
      <c r="H475" s="15"/>
      <c r="I475" s="15"/>
      <c r="J475" s="15"/>
      <c r="K475" s="15"/>
      <c r="L475" s="15"/>
      <c r="M475" s="15"/>
    </row>
    <row r="476" spans="1:13" x14ac:dyDescent="0.3">
      <c r="A476" s="31"/>
      <c r="B476" s="32"/>
      <c r="C476" s="13"/>
      <c r="D476" s="13"/>
      <c r="E476" s="13"/>
      <c r="F476" s="13"/>
      <c r="G476" s="15"/>
      <c r="H476" s="15"/>
      <c r="I476" s="15"/>
      <c r="J476" s="15"/>
      <c r="K476" s="15"/>
      <c r="L476" s="15"/>
      <c r="M476" s="15"/>
    </row>
    <row r="477" spans="1:13" x14ac:dyDescent="0.3">
      <c r="A477" s="31"/>
      <c r="B477" s="32"/>
      <c r="C477" s="13"/>
      <c r="D477" s="13"/>
      <c r="E477" s="13"/>
      <c r="F477" s="13"/>
      <c r="G477" s="15"/>
      <c r="H477" s="15"/>
      <c r="I477" s="15"/>
      <c r="J477" s="15"/>
      <c r="K477" s="15"/>
      <c r="L477" s="15"/>
      <c r="M477" s="15"/>
    </row>
    <row r="478" spans="1:13" x14ac:dyDescent="0.3">
      <c r="A478" s="31"/>
      <c r="B478" s="32"/>
      <c r="C478" s="13"/>
      <c r="D478" s="13"/>
      <c r="E478" s="13"/>
      <c r="F478" s="13"/>
      <c r="G478" s="15"/>
      <c r="H478" s="15"/>
      <c r="I478" s="15"/>
      <c r="J478" s="15"/>
      <c r="K478" s="15"/>
      <c r="L478" s="15"/>
      <c r="M478" s="15"/>
    </row>
    <row r="479" spans="1:13" x14ac:dyDescent="0.3">
      <c r="A479" s="31"/>
      <c r="B479" s="32"/>
      <c r="C479" s="13"/>
      <c r="D479" s="13"/>
      <c r="E479" s="13"/>
      <c r="F479" s="13"/>
      <c r="G479" s="15"/>
      <c r="H479" s="15"/>
      <c r="I479" s="15"/>
      <c r="J479" s="15"/>
      <c r="K479" s="15"/>
      <c r="L479" s="15"/>
      <c r="M479" s="15"/>
    </row>
    <row r="480" spans="1:13" x14ac:dyDescent="0.3">
      <c r="A480" s="31"/>
      <c r="B480" s="32"/>
      <c r="C480" s="13"/>
      <c r="D480" s="13"/>
      <c r="E480" s="13"/>
      <c r="F480" s="13"/>
      <c r="G480" s="15"/>
      <c r="H480" s="15"/>
      <c r="I480" s="15"/>
      <c r="J480" s="15"/>
      <c r="K480" s="15"/>
      <c r="L480" s="15"/>
      <c r="M480" s="15"/>
    </row>
    <row r="481" spans="1:13" x14ac:dyDescent="0.3">
      <c r="A481" s="31"/>
      <c r="B481" s="32"/>
      <c r="C481" s="13"/>
      <c r="D481" s="13"/>
      <c r="E481" s="13"/>
      <c r="F481" s="13"/>
      <c r="G481" s="15"/>
      <c r="H481" s="15"/>
      <c r="I481" s="15"/>
      <c r="J481" s="15"/>
      <c r="K481" s="15"/>
      <c r="L481" s="15"/>
      <c r="M481" s="15"/>
    </row>
    <row r="482" spans="1:13" x14ac:dyDescent="0.3">
      <c r="A482" s="31"/>
      <c r="B482" s="32"/>
      <c r="C482" s="13"/>
      <c r="D482" s="13"/>
      <c r="E482" s="13"/>
      <c r="F482" s="13"/>
      <c r="G482" s="15"/>
      <c r="H482" s="15"/>
      <c r="I482" s="15"/>
      <c r="J482" s="15"/>
      <c r="K482" s="15"/>
      <c r="L482" s="15"/>
      <c r="M482" s="15"/>
    </row>
    <row r="483" spans="1:13" x14ac:dyDescent="0.3">
      <c r="A483" s="31"/>
      <c r="B483" s="32"/>
      <c r="C483" s="13"/>
      <c r="D483" s="13"/>
      <c r="E483" s="13"/>
      <c r="F483" s="13"/>
      <c r="G483" s="15"/>
      <c r="H483" s="15"/>
      <c r="I483" s="15"/>
      <c r="J483" s="15"/>
      <c r="K483" s="15"/>
      <c r="L483" s="15"/>
      <c r="M483" s="15"/>
    </row>
    <row r="484" spans="1:13" x14ac:dyDescent="0.3">
      <c r="A484" s="31"/>
      <c r="B484" s="32"/>
      <c r="C484" s="13"/>
      <c r="D484" s="13"/>
      <c r="E484" s="13"/>
      <c r="F484" s="13"/>
      <c r="G484" s="15"/>
      <c r="H484" s="15"/>
      <c r="I484" s="15"/>
      <c r="J484" s="15"/>
      <c r="K484" s="15"/>
      <c r="L484" s="15"/>
      <c r="M484" s="15"/>
    </row>
    <row r="485" spans="1:13" x14ac:dyDescent="0.3">
      <c r="A485" s="31"/>
      <c r="B485" s="32"/>
      <c r="C485" s="13"/>
      <c r="D485" s="13"/>
      <c r="E485" s="13"/>
      <c r="F485" s="13"/>
      <c r="G485" s="15"/>
      <c r="H485" s="15"/>
      <c r="I485" s="15"/>
      <c r="J485" s="15"/>
      <c r="K485" s="15"/>
      <c r="L485" s="15"/>
      <c r="M485" s="15"/>
    </row>
    <row r="486" spans="1:13" x14ac:dyDescent="0.3">
      <c r="A486" s="31"/>
      <c r="B486" s="32"/>
      <c r="C486" s="13"/>
      <c r="D486" s="13"/>
      <c r="E486" s="13"/>
      <c r="F486" s="13"/>
      <c r="G486" s="15"/>
      <c r="H486" s="15"/>
      <c r="I486" s="15"/>
      <c r="J486" s="15"/>
      <c r="K486" s="15"/>
      <c r="L486" s="15"/>
      <c r="M486" s="15"/>
    </row>
    <row r="487" spans="1:13" x14ac:dyDescent="0.3">
      <c r="A487" s="31"/>
      <c r="B487" s="32"/>
      <c r="C487" s="13"/>
      <c r="D487" s="13"/>
      <c r="E487" s="13"/>
      <c r="F487" s="13"/>
      <c r="G487" s="15"/>
      <c r="H487" s="15"/>
      <c r="I487" s="15"/>
      <c r="J487" s="15"/>
      <c r="K487" s="15"/>
      <c r="L487" s="15"/>
      <c r="M487" s="15"/>
    </row>
    <row r="488" spans="1:13" x14ac:dyDescent="0.3">
      <c r="A488" s="31"/>
      <c r="B488" s="32"/>
      <c r="C488" s="13"/>
      <c r="D488" s="13"/>
      <c r="E488" s="13"/>
      <c r="F488" s="13"/>
      <c r="G488" s="15"/>
      <c r="H488" s="15"/>
      <c r="I488" s="15"/>
      <c r="J488" s="15"/>
      <c r="K488" s="15"/>
      <c r="L488" s="15"/>
      <c r="M488" s="15"/>
    </row>
    <row r="489" spans="1:13" x14ac:dyDescent="0.3">
      <c r="A489" s="31"/>
      <c r="B489" s="32"/>
      <c r="C489" s="13"/>
      <c r="D489" s="13"/>
      <c r="E489" s="13"/>
      <c r="F489" s="13"/>
      <c r="G489" s="15"/>
      <c r="H489" s="15"/>
      <c r="I489" s="15"/>
      <c r="J489" s="15"/>
      <c r="K489" s="15"/>
      <c r="L489" s="15"/>
      <c r="M489" s="15"/>
    </row>
    <row r="490" spans="1:13" x14ac:dyDescent="0.3">
      <c r="A490" s="31"/>
      <c r="B490" s="32"/>
      <c r="C490" s="13"/>
      <c r="D490" s="13"/>
      <c r="E490" s="13"/>
      <c r="F490" s="13"/>
      <c r="G490" s="15"/>
      <c r="H490" s="15"/>
      <c r="I490" s="15"/>
      <c r="J490" s="15"/>
      <c r="K490" s="15"/>
      <c r="L490" s="15"/>
      <c r="M490" s="15"/>
    </row>
    <row r="491" spans="1:13" x14ac:dyDescent="0.3">
      <c r="A491" s="31"/>
      <c r="B491" s="32"/>
      <c r="C491" s="13"/>
      <c r="D491" s="13"/>
      <c r="E491" s="13"/>
      <c r="F491" s="13"/>
      <c r="G491" s="15"/>
      <c r="H491" s="15"/>
      <c r="I491" s="15"/>
      <c r="J491" s="15"/>
      <c r="K491" s="15"/>
      <c r="L491" s="15"/>
      <c r="M491" s="15"/>
    </row>
    <row r="492" spans="1:13" x14ac:dyDescent="0.3">
      <c r="A492" s="31"/>
      <c r="B492" s="32"/>
      <c r="C492" s="13"/>
      <c r="D492" s="13"/>
      <c r="E492" s="13"/>
      <c r="F492" s="13"/>
      <c r="G492" s="15"/>
      <c r="H492" s="15"/>
      <c r="I492" s="15"/>
      <c r="J492" s="15"/>
      <c r="K492" s="15"/>
      <c r="L492" s="15"/>
      <c r="M492" s="15"/>
    </row>
    <row r="493" spans="1:13" x14ac:dyDescent="0.3">
      <c r="A493" s="31"/>
      <c r="B493" s="32"/>
      <c r="C493" s="13"/>
      <c r="D493" s="13"/>
      <c r="E493" s="13"/>
      <c r="F493" s="13"/>
      <c r="G493" s="15"/>
      <c r="H493" s="15"/>
      <c r="I493" s="15"/>
      <c r="J493" s="15"/>
      <c r="K493" s="15"/>
      <c r="L493" s="15"/>
      <c r="M493" s="15"/>
    </row>
    <row r="494" spans="1:13" x14ac:dyDescent="0.3">
      <c r="A494" s="31"/>
      <c r="B494" s="32"/>
      <c r="C494" s="13"/>
      <c r="D494" s="13"/>
      <c r="E494" s="13"/>
      <c r="F494" s="13"/>
      <c r="G494" s="15"/>
      <c r="H494" s="15"/>
      <c r="I494" s="15"/>
      <c r="J494" s="15"/>
      <c r="K494" s="15"/>
      <c r="L494" s="15"/>
      <c r="M494" s="15"/>
    </row>
    <row r="495" spans="1:13" x14ac:dyDescent="0.3">
      <c r="A495" s="31"/>
      <c r="B495" s="32"/>
      <c r="C495" s="13"/>
      <c r="D495" s="13"/>
      <c r="E495" s="13"/>
      <c r="F495" s="13"/>
      <c r="G495" s="15"/>
      <c r="H495" s="15"/>
      <c r="I495" s="15"/>
      <c r="J495" s="15"/>
      <c r="K495" s="15"/>
      <c r="L495" s="15"/>
      <c r="M495" s="15"/>
    </row>
    <row r="496" spans="1:13" x14ac:dyDescent="0.3">
      <c r="A496" s="31"/>
      <c r="B496" s="32"/>
      <c r="C496" s="13"/>
      <c r="D496" s="13"/>
      <c r="E496" s="13"/>
      <c r="F496" s="13"/>
      <c r="G496" s="15"/>
      <c r="H496" s="15"/>
      <c r="I496" s="15"/>
      <c r="J496" s="15"/>
      <c r="K496" s="15"/>
      <c r="L496" s="15"/>
      <c r="M496" s="15"/>
    </row>
    <row r="497" spans="1:13" x14ac:dyDescent="0.3">
      <c r="A497" s="31"/>
      <c r="B497" s="32"/>
      <c r="C497" s="13"/>
      <c r="D497" s="13"/>
      <c r="E497" s="13"/>
      <c r="F497" s="13"/>
      <c r="G497" s="15"/>
      <c r="H497" s="15"/>
      <c r="I497" s="15"/>
      <c r="J497" s="15"/>
      <c r="K497" s="15"/>
      <c r="L497" s="15"/>
      <c r="M497" s="15"/>
    </row>
    <row r="498" spans="1:13" x14ac:dyDescent="0.3">
      <c r="A498" s="31"/>
      <c r="B498" s="32"/>
      <c r="C498" s="13"/>
      <c r="D498" s="13"/>
      <c r="E498" s="13"/>
      <c r="F498" s="13"/>
      <c r="G498" s="15"/>
      <c r="H498" s="15"/>
      <c r="I498" s="15"/>
      <c r="J498" s="15"/>
      <c r="K498" s="15"/>
      <c r="L498" s="15"/>
      <c r="M498" s="15"/>
    </row>
    <row r="499" spans="1:13" x14ac:dyDescent="0.3">
      <c r="A499" s="31"/>
      <c r="B499" s="32"/>
      <c r="C499" s="13"/>
      <c r="D499" s="13"/>
      <c r="E499" s="13"/>
      <c r="F499" s="13"/>
      <c r="G499" s="15"/>
      <c r="H499" s="15"/>
      <c r="I499" s="15"/>
      <c r="J499" s="15"/>
      <c r="K499" s="15"/>
      <c r="L499" s="15"/>
      <c r="M499" s="15"/>
    </row>
    <row r="500" spans="1:13" x14ac:dyDescent="0.3">
      <c r="A500" s="31"/>
      <c r="B500" s="32"/>
      <c r="C500" s="13"/>
      <c r="D500" s="13"/>
      <c r="E500" s="13"/>
      <c r="F500" s="13"/>
      <c r="G500" s="15"/>
      <c r="H500" s="15"/>
      <c r="I500" s="15"/>
      <c r="J500" s="15"/>
      <c r="K500" s="15"/>
      <c r="L500" s="15"/>
      <c r="M500" s="15"/>
    </row>
    <row r="501" spans="1:13" x14ac:dyDescent="0.3">
      <c r="A501" s="31"/>
      <c r="B501" s="32"/>
      <c r="C501" s="13"/>
      <c r="D501" s="13"/>
      <c r="E501" s="13"/>
      <c r="F501" s="13"/>
      <c r="G501" s="15"/>
      <c r="H501" s="15"/>
      <c r="I501" s="15"/>
      <c r="J501" s="15"/>
      <c r="K501" s="15"/>
      <c r="L501" s="15"/>
      <c r="M501" s="15"/>
    </row>
    <row r="502" spans="1:13" x14ac:dyDescent="0.3">
      <c r="A502" s="31"/>
      <c r="B502" s="32"/>
      <c r="C502" s="13"/>
      <c r="D502" s="13"/>
      <c r="E502" s="13"/>
      <c r="F502" s="13"/>
      <c r="G502" s="15"/>
      <c r="H502" s="15"/>
      <c r="I502" s="15"/>
      <c r="J502" s="15"/>
      <c r="K502" s="15"/>
      <c r="L502" s="15"/>
      <c r="M502" s="15"/>
    </row>
    <row r="503" spans="1:13" x14ac:dyDescent="0.3">
      <c r="A503" s="31"/>
      <c r="B503" s="32"/>
      <c r="C503" s="13"/>
      <c r="D503" s="13"/>
      <c r="E503" s="13"/>
      <c r="F503" s="13"/>
      <c r="G503" s="15"/>
      <c r="H503" s="15"/>
      <c r="I503" s="15"/>
      <c r="J503" s="15"/>
      <c r="K503" s="15"/>
      <c r="L503" s="15"/>
      <c r="M503" s="15"/>
    </row>
    <row r="504" spans="1:13" x14ac:dyDescent="0.3">
      <c r="A504" s="31"/>
      <c r="B504" s="32"/>
      <c r="C504" s="13"/>
      <c r="D504" s="13"/>
      <c r="E504" s="13"/>
      <c r="F504" s="13"/>
      <c r="G504" s="15"/>
      <c r="H504" s="15"/>
      <c r="I504" s="15"/>
      <c r="J504" s="15"/>
      <c r="K504" s="15"/>
      <c r="L504" s="15"/>
      <c r="M504" s="15"/>
    </row>
    <row r="505" spans="1:13" x14ac:dyDescent="0.3">
      <c r="A505" s="31"/>
      <c r="B505" s="32"/>
      <c r="C505" s="13"/>
      <c r="D505" s="13"/>
      <c r="E505" s="13"/>
      <c r="F505" s="13"/>
      <c r="G505" s="15"/>
      <c r="H505" s="15"/>
      <c r="I505" s="15"/>
      <c r="J505" s="15"/>
      <c r="K505" s="15"/>
      <c r="L505" s="15"/>
      <c r="M505" s="15"/>
    </row>
    <row r="506" spans="1:13" x14ac:dyDescent="0.3">
      <c r="A506" s="31"/>
      <c r="B506" s="32"/>
      <c r="C506" s="13"/>
      <c r="D506" s="13"/>
      <c r="E506" s="13"/>
      <c r="F506" s="13"/>
      <c r="G506" s="15"/>
      <c r="H506" s="15"/>
      <c r="I506" s="15"/>
      <c r="J506" s="15"/>
      <c r="K506" s="15"/>
      <c r="L506" s="15"/>
      <c r="M506" s="15"/>
    </row>
    <row r="507" spans="1:13" x14ac:dyDescent="0.3">
      <c r="A507" s="31"/>
      <c r="B507" s="32"/>
      <c r="C507" s="13"/>
      <c r="D507" s="13"/>
      <c r="E507" s="13"/>
      <c r="F507" s="13"/>
      <c r="G507" s="15"/>
      <c r="H507" s="15"/>
      <c r="I507" s="15"/>
      <c r="J507" s="15"/>
      <c r="K507" s="15"/>
      <c r="L507" s="15"/>
      <c r="M507" s="15"/>
    </row>
    <row r="508" spans="1:13" x14ac:dyDescent="0.3">
      <c r="A508" s="31"/>
      <c r="B508" s="32"/>
      <c r="C508" s="13"/>
      <c r="D508" s="13"/>
      <c r="E508" s="13"/>
      <c r="F508" s="13"/>
      <c r="G508" s="15"/>
      <c r="H508" s="15"/>
      <c r="I508" s="15"/>
      <c r="J508" s="15"/>
      <c r="K508" s="15"/>
      <c r="L508" s="15"/>
      <c r="M508" s="15"/>
    </row>
    <row r="509" spans="1:13" x14ac:dyDescent="0.3">
      <c r="A509" s="31"/>
      <c r="B509" s="32"/>
      <c r="C509" s="13"/>
      <c r="D509" s="13"/>
      <c r="E509" s="13"/>
      <c r="F509" s="13"/>
      <c r="G509" s="15"/>
      <c r="H509" s="15"/>
      <c r="I509" s="15"/>
      <c r="J509" s="15"/>
      <c r="K509" s="15"/>
      <c r="L509" s="15"/>
      <c r="M509" s="15"/>
    </row>
    <row r="510" spans="1:13" x14ac:dyDescent="0.3">
      <c r="A510" s="31"/>
      <c r="B510" s="32"/>
      <c r="C510" s="13"/>
      <c r="D510" s="13"/>
      <c r="E510" s="13"/>
      <c r="F510" s="13"/>
      <c r="G510" s="15"/>
      <c r="H510" s="15"/>
      <c r="I510" s="15"/>
      <c r="J510" s="15"/>
      <c r="K510" s="15"/>
      <c r="L510" s="15"/>
      <c r="M510" s="15"/>
    </row>
    <row r="511" spans="1:13" x14ac:dyDescent="0.3">
      <c r="A511" s="31"/>
      <c r="B511" s="32"/>
      <c r="C511" s="13"/>
      <c r="D511" s="13"/>
      <c r="E511" s="13"/>
      <c r="F511" s="13"/>
      <c r="G511" s="15"/>
      <c r="H511" s="15"/>
      <c r="I511" s="15"/>
      <c r="J511" s="15"/>
      <c r="K511" s="15"/>
      <c r="L511" s="15"/>
      <c r="M511" s="15"/>
    </row>
    <row r="512" spans="1:13" x14ac:dyDescent="0.3">
      <c r="A512" s="31"/>
      <c r="B512" s="32"/>
      <c r="C512" s="13"/>
      <c r="D512" s="13"/>
      <c r="E512" s="13"/>
      <c r="F512" s="13"/>
      <c r="G512" s="15"/>
      <c r="H512" s="15"/>
      <c r="I512" s="15"/>
      <c r="J512" s="15"/>
      <c r="K512" s="15"/>
      <c r="L512" s="15"/>
      <c r="M512" s="15"/>
    </row>
    <row r="513" spans="1:13" x14ac:dyDescent="0.3">
      <c r="A513" s="31"/>
      <c r="B513" s="32"/>
      <c r="C513" s="13"/>
      <c r="D513" s="13"/>
      <c r="E513" s="13"/>
      <c r="F513" s="13"/>
      <c r="G513" s="15"/>
      <c r="H513" s="15"/>
      <c r="I513" s="15"/>
      <c r="J513" s="15"/>
      <c r="K513" s="15"/>
      <c r="L513" s="15"/>
      <c r="M513" s="15"/>
    </row>
    <row r="514" spans="1:13" x14ac:dyDescent="0.3">
      <c r="A514" s="31"/>
      <c r="B514" s="32"/>
      <c r="C514" s="13"/>
      <c r="D514" s="13"/>
      <c r="E514" s="13"/>
      <c r="F514" s="13"/>
      <c r="G514" s="15"/>
      <c r="H514" s="15"/>
      <c r="I514" s="15"/>
      <c r="J514" s="15"/>
      <c r="K514" s="15"/>
      <c r="L514" s="15"/>
      <c r="M514" s="15"/>
    </row>
    <row r="515" spans="1:13" x14ac:dyDescent="0.3">
      <c r="A515" s="31"/>
      <c r="B515" s="32"/>
      <c r="C515" s="13"/>
      <c r="D515" s="13"/>
      <c r="E515" s="13"/>
      <c r="F515" s="13"/>
      <c r="G515" s="15"/>
      <c r="H515" s="15"/>
      <c r="I515" s="15"/>
      <c r="J515" s="15"/>
      <c r="K515" s="15"/>
      <c r="L515" s="15"/>
      <c r="M515" s="15"/>
    </row>
    <row r="516" spans="1:13" x14ac:dyDescent="0.3">
      <c r="A516" s="31"/>
      <c r="B516" s="32"/>
      <c r="C516" s="13"/>
      <c r="D516" s="13"/>
      <c r="E516" s="13"/>
      <c r="F516" s="13"/>
      <c r="G516" s="15"/>
      <c r="H516" s="15"/>
      <c r="I516" s="15"/>
      <c r="J516" s="15"/>
      <c r="K516" s="15"/>
      <c r="L516" s="15"/>
      <c r="M516" s="15"/>
    </row>
    <row r="517" spans="1:13" x14ac:dyDescent="0.3">
      <c r="A517" s="31"/>
      <c r="B517" s="32"/>
      <c r="C517" s="13"/>
      <c r="D517" s="13"/>
      <c r="E517" s="13"/>
      <c r="F517" s="13"/>
      <c r="G517" s="15"/>
      <c r="H517" s="15"/>
      <c r="I517" s="15"/>
      <c r="J517" s="15"/>
      <c r="K517" s="15"/>
      <c r="L517" s="15"/>
      <c r="M517" s="15"/>
    </row>
    <row r="518" spans="1:13" x14ac:dyDescent="0.3">
      <c r="A518" s="31"/>
      <c r="B518" s="32"/>
      <c r="C518" s="13"/>
      <c r="D518" s="13"/>
      <c r="E518" s="13"/>
      <c r="F518" s="13"/>
      <c r="G518" s="15"/>
      <c r="H518" s="15"/>
      <c r="I518" s="15"/>
      <c r="J518" s="15"/>
      <c r="K518" s="15"/>
      <c r="L518" s="15"/>
      <c r="M518" s="15"/>
    </row>
    <row r="519" spans="1:13" x14ac:dyDescent="0.3">
      <c r="A519" s="31"/>
      <c r="B519" s="32"/>
      <c r="C519" s="13"/>
      <c r="D519" s="13"/>
      <c r="E519" s="13"/>
      <c r="F519" s="13"/>
      <c r="G519" s="15"/>
      <c r="H519" s="15"/>
      <c r="I519" s="15"/>
      <c r="J519" s="15"/>
      <c r="K519" s="15"/>
      <c r="L519" s="15"/>
      <c r="M519" s="15"/>
    </row>
    <row r="520" spans="1:13" x14ac:dyDescent="0.3">
      <c r="A520" s="31"/>
      <c r="B520" s="32"/>
      <c r="C520" s="13"/>
      <c r="D520" s="13"/>
      <c r="E520" s="13"/>
      <c r="F520" s="13"/>
      <c r="G520" s="15"/>
      <c r="H520" s="15"/>
      <c r="I520" s="15"/>
      <c r="J520" s="15"/>
      <c r="K520" s="15"/>
      <c r="L520" s="15"/>
      <c r="M520" s="15"/>
    </row>
    <row r="521" spans="1:13" x14ac:dyDescent="0.3">
      <c r="A521" s="31"/>
      <c r="B521" s="32"/>
      <c r="C521" s="13"/>
      <c r="D521" s="13"/>
      <c r="E521" s="13"/>
      <c r="F521" s="13"/>
      <c r="G521" s="15"/>
      <c r="H521" s="15"/>
      <c r="I521" s="15"/>
      <c r="J521" s="15"/>
      <c r="K521" s="15"/>
      <c r="L521" s="15"/>
      <c r="M521" s="15"/>
    </row>
    <row r="522" spans="1:13" x14ac:dyDescent="0.3">
      <c r="A522" s="31"/>
      <c r="B522" s="32"/>
      <c r="C522" s="13"/>
      <c r="D522" s="13"/>
      <c r="E522" s="13"/>
      <c r="F522" s="13"/>
      <c r="G522" s="15"/>
      <c r="H522" s="15"/>
      <c r="I522" s="15"/>
      <c r="J522" s="15"/>
      <c r="K522" s="15"/>
      <c r="L522" s="15"/>
      <c r="M522" s="15"/>
    </row>
    <row r="523" spans="1:13" x14ac:dyDescent="0.3">
      <c r="A523" s="31"/>
      <c r="B523" s="32"/>
      <c r="C523" s="13"/>
      <c r="D523" s="13"/>
      <c r="E523" s="13"/>
      <c r="F523" s="13"/>
      <c r="G523" s="15"/>
      <c r="H523" s="15"/>
      <c r="I523" s="15"/>
      <c r="J523" s="15"/>
      <c r="K523" s="15"/>
      <c r="L523" s="15"/>
      <c r="M523" s="15"/>
    </row>
    <row r="524" spans="1:13" x14ac:dyDescent="0.3">
      <c r="A524" s="31"/>
      <c r="B524" s="32"/>
      <c r="C524" s="13"/>
      <c r="D524" s="13"/>
      <c r="E524" s="13"/>
      <c r="F524" s="13"/>
      <c r="G524" s="15"/>
      <c r="H524" s="15"/>
      <c r="I524" s="15"/>
      <c r="J524" s="15"/>
      <c r="K524" s="15"/>
      <c r="L524" s="15"/>
      <c r="M524" s="15"/>
    </row>
    <row r="525" spans="1:13" x14ac:dyDescent="0.3">
      <c r="A525" s="31"/>
      <c r="B525" s="32"/>
      <c r="C525" s="13"/>
      <c r="D525" s="13"/>
      <c r="E525" s="13"/>
      <c r="F525" s="13"/>
      <c r="G525" s="15"/>
      <c r="H525" s="15"/>
      <c r="I525" s="15"/>
      <c r="J525" s="15"/>
      <c r="K525" s="15"/>
      <c r="L525" s="15"/>
      <c r="M525" s="15"/>
    </row>
    <row r="526" spans="1:13" x14ac:dyDescent="0.3">
      <c r="A526" s="31"/>
      <c r="B526" s="32"/>
      <c r="C526" s="13"/>
      <c r="D526" s="13"/>
      <c r="E526" s="13"/>
      <c r="F526" s="13"/>
      <c r="G526" s="15"/>
      <c r="H526" s="15"/>
      <c r="I526" s="15"/>
      <c r="J526" s="15"/>
      <c r="K526" s="15"/>
      <c r="L526" s="15"/>
      <c r="M526" s="15"/>
    </row>
    <row r="527" spans="1:13" x14ac:dyDescent="0.3">
      <c r="A527" s="31"/>
      <c r="B527" s="32"/>
      <c r="C527" s="13"/>
      <c r="D527" s="13"/>
      <c r="E527" s="13"/>
      <c r="F527" s="13"/>
      <c r="G527" s="15"/>
      <c r="H527" s="15"/>
      <c r="I527" s="15"/>
      <c r="J527" s="15"/>
      <c r="K527" s="15"/>
      <c r="L527" s="15"/>
      <c r="M527" s="15"/>
    </row>
    <row r="528" spans="1:13" x14ac:dyDescent="0.3">
      <c r="A528" s="31"/>
      <c r="B528" s="32"/>
      <c r="C528" s="13"/>
      <c r="D528" s="13"/>
      <c r="E528" s="13"/>
      <c r="F528" s="13"/>
      <c r="G528" s="15"/>
      <c r="H528" s="15"/>
      <c r="I528" s="15"/>
      <c r="J528" s="15"/>
      <c r="K528" s="15"/>
      <c r="L528" s="15"/>
      <c r="M528" s="15"/>
    </row>
    <row r="529" spans="1:13" x14ac:dyDescent="0.3">
      <c r="A529" s="31"/>
      <c r="B529" s="32"/>
      <c r="C529" s="13"/>
      <c r="D529" s="13"/>
      <c r="E529" s="13"/>
      <c r="F529" s="13"/>
      <c r="G529" s="15"/>
      <c r="H529" s="15"/>
      <c r="I529" s="15"/>
      <c r="J529" s="15"/>
      <c r="K529" s="15"/>
      <c r="L529" s="15"/>
      <c r="M529" s="15"/>
    </row>
    <row r="530" spans="1:13" x14ac:dyDescent="0.3">
      <c r="A530" s="31"/>
      <c r="B530" s="32"/>
      <c r="C530" s="13"/>
      <c r="D530" s="13"/>
      <c r="E530" s="13"/>
      <c r="F530" s="13"/>
      <c r="G530" s="15"/>
      <c r="H530" s="15"/>
      <c r="I530" s="15"/>
      <c r="J530" s="15"/>
      <c r="K530" s="15"/>
      <c r="L530" s="15"/>
      <c r="M530" s="15"/>
    </row>
    <row r="531" spans="1:13" x14ac:dyDescent="0.3">
      <c r="A531" s="31"/>
      <c r="B531" s="32"/>
      <c r="C531" s="13"/>
      <c r="D531" s="13"/>
      <c r="E531" s="13"/>
      <c r="F531" s="13"/>
      <c r="G531" s="15"/>
      <c r="H531" s="15"/>
      <c r="I531" s="15"/>
      <c r="J531" s="15"/>
      <c r="K531" s="15"/>
      <c r="L531" s="15"/>
      <c r="M531" s="15"/>
    </row>
    <row r="532" spans="1:13" x14ac:dyDescent="0.3">
      <c r="A532" s="31"/>
      <c r="B532" s="32"/>
      <c r="C532" s="13"/>
      <c r="D532" s="13"/>
      <c r="E532" s="13"/>
      <c r="F532" s="13"/>
      <c r="G532" s="15"/>
      <c r="H532" s="15"/>
      <c r="I532" s="15"/>
      <c r="J532" s="15"/>
      <c r="K532" s="15"/>
      <c r="L532" s="15"/>
      <c r="M532" s="15"/>
    </row>
    <row r="533" spans="1:13" x14ac:dyDescent="0.3">
      <c r="A533" s="31"/>
      <c r="B533" s="32"/>
      <c r="C533" s="13"/>
      <c r="D533" s="13"/>
      <c r="E533" s="13"/>
      <c r="F533" s="13"/>
      <c r="G533" s="15"/>
      <c r="H533" s="15"/>
      <c r="I533" s="15"/>
      <c r="J533" s="15"/>
      <c r="K533" s="15"/>
      <c r="L533" s="15"/>
      <c r="M533" s="15"/>
    </row>
    <row r="534" spans="1:13" x14ac:dyDescent="0.3">
      <c r="A534" s="31"/>
      <c r="B534" s="32"/>
      <c r="C534" s="13"/>
      <c r="D534" s="13"/>
      <c r="E534" s="13"/>
      <c r="F534" s="13"/>
      <c r="G534" s="15"/>
      <c r="H534" s="15"/>
      <c r="I534" s="15"/>
      <c r="J534" s="15"/>
      <c r="K534" s="15"/>
      <c r="L534" s="15"/>
      <c r="M534" s="15"/>
    </row>
    <row r="535" spans="1:13" x14ac:dyDescent="0.3">
      <c r="A535" s="31"/>
      <c r="B535" s="32"/>
      <c r="C535" s="13"/>
      <c r="D535" s="13"/>
      <c r="E535" s="13"/>
      <c r="F535" s="13"/>
      <c r="G535" s="15"/>
      <c r="H535" s="15"/>
      <c r="I535" s="15"/>
      <c r="J535" s="15"/>
      <c r="K535" s="15"/>
      <c r="L535" s="15"/>
      <c r="M535" s="15"/>
    </row>
    <row r="536" spans="1:13" x14ac:dyDescent="0.3">
      <c r="A536" s="31"/>
      <c r="B536" s="32"/>
      <c r="C536" s="13"/>
      <c r="D536" s="13"/>
      <c r="E536" s="13"/>
      <c r="F536" s="13"/>
      <c r="G536" s="15"/>
      <c r="H536" s="15"/>
      <c r="I536" s="15"/>
      <c r="J536" s="15"/>
      <c r="K536" s="15"/>
      <c r="L536" s="15"/>
      <c r="M536" s="15"/>
    </row>
    <row r="537" spans="1:13" x14ac:dyDescent="0.3">
      <c r="A537" s="31"/>
      <c r="B537" s="32"/>
      <c r="C537" s="13"/>
      <c r="D537" s="13"/>
      <c r="E537" s="13"/>
      <c r="F537" s="13"/>
      <c r="G537" s="15"/>
      <c r="H537" s="15"/>
      <c r="I537" s="15"/>
      <c r="J537" s="15"/>
      <c r="K537" s="15"/>
      <c r="L537" s="15"/>
      <c r="M537" s="15"/>
    </row>
    <row r="538" spans="1:13" x14ac:dyDescent="0.3">
      <c r="A538" s="31"/>
      <c r="B538" s="32"/>
      <c r="C538" s="13"/>
      <c r="D538" s="13"/>
      <c r="E538" s="13"/>
      <c r="F538" s="13"/>
      <c r="G538" s="15"/>
      <c r="H538" s="15"/>
      <c r="I538" s="15"/>
      <c r="J538" s="15"/>
      <c r="K538" s="15"/>
      <c r="L538" s="15"/>
      <c r="M538" s="15"/>
    </row>
    <row r="539" spans="1:13" x14ac:dyDescent="0.3">
      <c r="A539" s="31"/>
      <c r="B539" s="32"/>
      <c r="C539" s="13"/>
      <c r="D539" s="13"/>
      <c r="E539" s="13"/>
      <c r="F539" s="13"/>
      <c r="G539" s="15"/>
      <c r="H539" s="15"/>
      <c r="I539" s="15"/>
      <c r="J539" s="15"/>
      <c r="K539" s="15"/>
      <c r="L539" s="15"/>
      <c r="M539" s="15"/>
    </row>
    <row r="540" spans="1:13" x14ac:dyDescent="0.3">
      <c r="A540" s="31"/>
      <c r="B540" s="32"/>
      <c r="C540" s="13"/>
      <c r="D540" s="13"/>
      <c r="E540" s="13"/>
      <c r="F540" s="13"/>
      <c r="G540" s="15"/>
      <c r="H540" s="15"/>
      <c r="I540" s="15"/>
      <c r="J540" s="15"/>
      <c r="K540" s="15"/>
      <c r="L540" s="15"/>
      <c r="M540" s="15"/>
    </row>
    <row r="541" spans="1:13" x14ac:dyDescent="0.3">
      <c r="A541" s="31"/>
      <c r="B541" s="32"/>
      <c r="C541" s="13"/>
      <c r="D541" s="13"/>
      <c r="E541" s="13"/>
      <c r="F541" s="13"/>
      <c r="G541" s="15"/>
      <c r="H541" s="15"/>
      <c r="I541" s="15"/>
      <c r="J541" s="15"/>
      <c r="K541" s="15"/>
      <c r="L541" s="15"/>
      <c r="M541" s="15"/>
    </row>
    <row r="542" spans="1:13" x14ac:dyDescent="0.3">
      <c r="A542" s="31"/>
      <c r="B542" s="32"/>
      <c r="C542" s="13"/>
      <c r="D542" s="13"/>
      <c r="E542" s="13"/>
      <c r="F542" s="13"/>
      <c r="G542" s="15"/>
      <c r="H542" s="15"/>
      <c r="I542" s="15"/>
      <c r="J542" s="15"/>
      <c r="K542" s="15"/>
      <c r="L542" s="15"/>
      <c r="M542" s="15"/>
    </row>
    <row r="543" spans="1:13" x14ac:dyDescent="0.3">
      <c r="A543" s="31"/>
      <c r="B543" s="32"/>
      <c r="C543" s="13"/>
      <c r="D543" s="13"/>
      <c r="E543" s="13"/>
      <c r="F543" s="13"/>
      <c r="G543" s="15"/>
      <c r="H543" s="15"/>
      <c r="I543" s="15"/>
      <c r="J543" s="15"/>
      <c r="K543" s="15"/>
      <c r="L543" s="15"/>
      <c r="M543" s="15"/>
    </row>
    <row r="544" spans="1:13" x14ac:dyDescent="0.3">
      <c r="A544" s="31"/>
      <c r="B544" s="32"/>
      <c r="C544" s="13"/>
      <c r="D544" s="13"/>
      <c r="E544" s="13"/>
      <c r="F544" s="13"/>
      <c r="G544" s="15"/>
      <c r="H544" s="15"/>
      <c r="I544" s="15"/>
      <c r="J544" s="15"/>
      <c r="K544" s="15"/>
      <c r="L544" s="15"/>
      <c r="M544" s="15"/>
    </row>
    <row r="545" spans="1:13" x14ac:dyDescent="0.3">
      <c r="A545" s="31"/>
      <c r="B545" s="32"/>
      <c r="C545" s="13"/>
      <c r="D545" s="13"/>
      <c r="E545" s="13"/>
      <c r="F545" s="13"/>
      <c r="G545" s="15"/>
      <c r="H545" s="15"/>
      <c r="I545" s="15"/>
      <c r="J545" s="15"/>
      <c r="K545" s="15"/>
      <c r="L545" s="15"/>
      <c r="M545" s="15"/>
    </row>
    <row r="546" spans="1:13" x14ac:dyDescent="0.3">
      <c r="A546" s="31"/>
      <c r="B546" s="32"/>
      <c r="C546" s="13"/>
      <c r="D546" s="13"/>
      <c r="E546" s="13"/>
      <c r="F546" s="13"/>
      <c r="G546" s="15"/>
      <c r="H546" s="15"/>
      <c r="I546" s="15"/>
      <c r="J546" s="15"/>
      <c r="K546" s="15"/>
      <c r="L546" s="15"/>
      <c r="M546" s="15"/>
    </row>
    <row r="547" spans="1:13" x14ac:dyDescent="0.3">
      <c r="A547" s="31"/>
      <c r="B547" s="32"/>
      <c r="C547" s="13"/>
      <c r="D547" s="13"/>
      <c r="E547" s="13"/>
      <c r="F547" s="13"/>
      <c r="G547" s="15"/>
      <c r="H547" s="15"/>
      <c r="I547" s="15"/>
      <c r="J547" s="15"/>
      <c r="K547" s="15"/>
      <c r="L547" s="15"/>
      <c r="M547" s="15"/>
    </row>
    <row r="548" spans="1:13" x14ac:dyDescent="0.3">
      <c r="A548" s="31"/>
      <c r="B548" s="32"/>
      <c r="C548" s="13"/>
      <c r="D548" s="13"/>
      <c r="E548" s="13"/>
      <c r="F548" s="13"/>
      <c r="G548" s="15"/>
      <c r="H548" s="15"/>
      <c r="I548" s="15"/>
      <c r="J548" s="15"/>
      <c r="K548" s="15"/>
      <c r="L548" s="15"/>
      <c r="M548" s="15"/>
    </row>
    <row r="549" spans="1:13" x14ac:dyDescent="0.3">
      <c r="A549" s="31"/>
      <c r="B549" s="32"/>
      <c r="C549" s="13"/>
      <c r="D549" s="13"/>
      <c r="E549" s="13"/>
      <c r="F549" s="13"/>
      <c r="G549" s="15"/>
      <c r="H549" s="15"/>
      <c r="I549" s="15"/>
      <c r="J549" s="15"/>
      <c r="K549" s="15"/>
      <c r="L549" s="15"/>
      <c r="M549" s="15"/>
    </row>
    <row r="550" spans="1:13" x14ac:dyDescent="0.3">
      <c r="A550" s="31"/>
      <c r="B550" s="32"/>
      <c r="C550" s="13"/>
      <c r="D550" s="13"/>
      <c r="E550" s="13"/>
      <c r="F550" s="13"/>
      <c r="G550" s="15"/>
      <c r="H550" s="15"/>
      <c r="I550" s="15"/>
      <c r="J550" s="15"/>
      <c r="K550" s="15"/>
      <c r="L550" s="15"/>
      <c r="M550" s="15"/>
    </row>
    <row r="551" spans="1:13" x14ac:dyDescent="0.3">
      <c r="A551" s="31"/>
      <c r="B551" s="32"/>
      <c r="C551" s="13"/>
      <c r="D551" s="13"/>
      <c r="E551" s="13"/>
      <c r="F551" s="13"/>
      <c r="G551" s="15"/>
      <c r="H551" s="15"/>
      <c r="I551" s="15"/>
      <c r="J551" s="15"/>
      <c r="K551" s="15"/>
      <c r="L551" s="15"/>
      <c r="M551" s="15"/>
    </row>
    <row r="552" spans="1:13" x14ac:dyDescent="0.3">
      <c r="A552" s="31"/>
      <c r="B552" s="32"/>
      <c r="C552" s="13"/>
      <c r="D552" s="13"/>
      <c r="E552" s="13"/>
      <c r="F552" s="13"/>
      <c r="G552" s="15"/>
      <c r="H552" s="15"/>
      <c r="I552" s="15"/>
      <c r="J552" s="15"/>
      <c r="K552" s="15"/>
      <c r="L552" s="15"/>
      <c r="M552" s="15"/>
    </row>
    <row r="553" spans="1:13" x14ac:dyDescent="0.3">
      <c r="A553" s="31"/>
      <c r="B553" s="32"/>
      <c r="C553" s="13"/>
      <c r="D553" s="13"/>
      <c r="E553" s="13"/>
      <c r="F553" s="13"/>
      <c r="G553" s="15"/>
      <c r="H553" s="15"/>
      <c r="I553" s="15"/>
      <c r="J553" s="15"/>
      <c r="K553" s="15"/>
      <c r="L553" s="15"/>
      <c r="M553" s="15"/>
    </row>
    <row r="554" spans="1:13" x14ac:dyDescent="0.3">
      <c r="A554" s="31"/>
      <c r="B554" s="32"/>
      <c r="C554" s="13"/>
      <c r="D554" s="13"/>
      <c r="E554" s="13"/>
      <c r="F554" s="13"/>
      <c r="G554" s="15"/>
      <c r="H554" s="15"/>
      <c r="I554" s="15"/>
      <c r="J554" s="15"/>
      <c r="K554" s="15"/>
      <c r="L554" s="15"/>
      <c r="M554" s="15"/>
    </row>
    <row r="555" spans="1:13" x14ac:dyDescent="0.3">
      <c r="A555" s="31"/>
      <c r="B555" s="32"/>
      <c r="C555" s="13"/>
      <c r="D555" s="13"/>
      <c r="E555" s="13"/>
      <c r="F555" s="13"/>
      <c r="G555" s="15"/>
      <c r="H555" s="15"/>
      <c r="I555" s="15"/>
      <c r="J555" s="15"/>
      <c r="K555" s="15"/>
      <c r="L555" s="15"/>
      <c r="M555" s="15"/>
    </row>
    <row r="556" spans="1:13" x14ac:dyDescent="0.3">
      <c r="A556" s="31"/>
      <c r="B556" s="32"/>
      <c r="C556" s="13"/>
      <c r="D556" s="13"/>
      <c r="E556" s="13"/>
      <c r="F556" s="13"/>
      <c r="G556" s="15"/>
      <c r="H556" s="15"/>
      <c r="I556" s="15"/>
      <c r="J556" s="15"/>
      <c r="K556" s="15"/>
      <c r="L556" s="15"/>
      <c r="M556" s="15"/>
    </row>
    <row r="557" spans="1:13" x14ac:dyDescent="0.3">
      <c r="A557" s="31"/>
      <c r="B557" s="32"/>
      <c r="C557" s="13"/>
      <c r="D557" s="13"/>
      <c r="E557" s="13"/>
      <c r="F557" s="13"/>
      <c r="G557" s="15"/>
      <c r="H557" s="15"/>
      <c r="I557" s="15"/>
      <c r="J557" s="15"/>
      <c r="K557" s="15"/>
      <c r="L557" s="15"/>
      <c r="M557" s="15"/>
    </row>
    <row r="558" spans="1:13" x14ac:dyDescent="0.3">
      <c r="A558" s="31"/>
      <c r="B558" s="32"/>
      <c r="C558" s="13"/>
      <c r="D558" s="13"/>
      <c r="E558" s="13"/>
      <c r="F558" s="13"/>
      <c r="G558" s="15"/>
      <c r="H558" s="15"/>
      <c r="I558" s="15"/>
      <c r="J558" s="15"/>
      <c r="K558" s="15"/>
      <c r="L558" s="15"/>
      <c r="M558" s="15"/>
    </row>
    <row r="559" spans="1:13" x14ac:dyDescent="0.3">
      <c r="A559" s="31"/>
      <c r="B559" s="32"/>
      <c r="C559" s="13"/>
      <c r="D559" s="13"/>
      <c r="E559" s="13"/>
      <c r="F559" s="13"/>
      <c r="G559" s="15"/>
      <c r="H559" s="15"/>
      <c r="I559" s="15"/>
      <c r="J559" s="15"/>
      <c r="K559" s="15"/>
      <c r="L559" s="15"/>
      <c r="M559" s="15"/>
    </row>
    <row r="560" spans="1:13" x14ac:dyDescent="0.3">
      <c r="A560" s="31"/>
      <c r="B560" s="32"/>
      <c r="C560" s="13"/>
      <c r="D560" s="13"/>
      <c r="E560" s="13"/>
      <c r="F560" s="13"/>
      <c r="G560" s="15"/>
      <c r="H560" s="15"/>
      <c r="I560" s="15"/>
      <c r="J560" s="15"/>
      <c r="K560" s="15"/>
      <c r="L560" s="15"/>
      <c r="M560" s="15"/>
    </row>
    <row r="561" spans="1:13" x14ac:dyDescent="0.3">
      <c r="A561" s="31"/>
      <c r="B561" s="32"/>
      <c r="C561" s="13"/>
      <c r="D561" s="13"/>
      <c r="E561" s="13"/>
      <c r="F561" s="13"/>
      <c r="G561" s="15"/>
      <c r="H561" s="15"/>
      <c r="I561" s="15"/>
      <c r="J561" s="15"/>
      <c r="K561" s="15"/>
      <c r="L561" s="15"/>
      <c r="M561" s="15"/>
    </row>
    <row r="562" spans="1:13" x14ac:dyDescent="0.3">
      <c r="A562" s="31"/>
      <c r="B562" s="32"/>
      <c r="C562" s="13"/>
      <c r="D562" s="13"/>
      <c r="E562" s="13"/>
      <c r="F562" s="13"/>
      <c r="G562" s="15"/>
      <c r="H562" s="15"/>
      <c r="I562" s="15"/>
      <c r="J562" s="15"/>
      <c r="K562" s="15"/>
      <c r="L562" s="15"/>
      <c r="M562" s="15"/>
    </row>
    <row r="563" spans="1:13" x14ac:dyDescent="0.3">
      <c r="A563" s="31"/>
      <c r="B563" s="32"/>
      <c r="C563" s="13"/>
      <c r="D563" s="13"/>
      <c r="E563" s="13"/>
      <c r="F563" s="13"/>
      <c r="G563" s="15"/>
      <c r="H563" s="15"/>
      <c r="I563" s="15"/>
      <c r="J563" s="15"/>
      <c r="K563" s="15"/>
      <c r="L563" s="15"/>
      <c r="M563" s="15"/>
    </row>
    <row r="564" spans="1:13" x14ac:dyDescent="0.3">
      <c r="A564" s="31"/>
      <c r="B564" s="32"/>
      <c r="C564" s="13"/>
      <c r="D564" s="13"/>
      <c r="E564" s="13"/>
      <c r="F564" s="13"/>
      <c r="G564" s="15"/>
      <c r="H564" s="15"/>
      <c r="I564" s="15"/>
      <c r="J564" s="15"/>
      <c r="K564" s="15"/>
      <c r="L564" s="15"/>
      <c r="M564" s="15"/>
    </row>
    <row r="565" spans="1:13" x14ac:dyDescent="0.3">
      <c r="A565" s="31"/>
      <c r="B565" s="32"/>
      <c r="C565" s="13"/>
      <c r="D565" s="13"/>
      <c r="E565" s="13"/>
      <c r="F565" s="13"/>
      <c r="G565" s="15"/>
      <c r="H565" s="15"/>
      <c r="I565" s="15"/>
      <c r="J565" s="15"/>
      <c r="K565" s="15"/>
      <c r="L565" s="15"/>
      <c r="M565" s="15"/>
    </row>
    <row r="566" spans="1:13" x14ac:dyDescent="0.3">
      <c r="A566" s="31"/>
      <c r="B566" s="32"/>
      <c r="C566" s="13"/>
      <c r="D566" s="13"/>
      <c r="E566" s="13"/>
      <c r="F566" s="13"/>
      <c r="G566" s="15"/>
      <c r="H566" s="15"/>
      <c r="I566" s="15"/>
      <c r="J566" s="15"/>
      <c r="K566" s="15"/>
      <c r="L566" s="15"/>
      <c r="M566" s="15"/>
    </row>
    <row r="567" spans="1:13" x14ac:dyDescent="0.3">
      <c r="A567" s="31"/>
      <c r="B567" s="32"/>
      <c r="C567" s="13"/>
      <c r="D567" s="13"/>
      <c r="E567" s="13"/>
      <c r="F567" s="13"/>
      <c r="G567" s="15"/>
      <c r="H567" s="15"/>
      <c r="I567" s="15"/>
      <c r="J567" s="15"/>
      <c r="K567" s="15"/>
      <c r="L567" s="15"/>
      <c r="M567" s="15"/>
    </row>
    <row r="568" spans="1:13" x14ac:dyDescent="0.3">
      <c r="A568" s="31"/>
      <c r="B568" s="32"/>
      <c r="C568" s="13"/>
      <c r="D568" s="13"/>
      <c r="E568" s="13"/>
      <c r="F568" s="13"/>
      <c r="G568" s="15"/>
      <c r="H568" s="15"/>
      <c r="I568" s="15"/>
      <c r="J568" s="15"/>
      <c r="K568" s="15"/>
      <c r="L568" s="15"/>
      <c r="M568" s="15"/>
    </row>
    <row r="569" spans="1:13" x14ac:dyDescent="0.3">
      <c r="A569" s="31"/>
      <c r="B569" s="32"/>
      <c r="C569" s="13"/>
      <c r="D569" s="13"/>
      <c r="E569" s="13"/>
      <c r="F569" s="13"/>
      <c r="G569" s="15"/>
      <c r="H569" s="15"/>
      <c r="I569" s="15"/>
      <c r="J569" s="15"/>
      <c r="K569" s="15"/>
      <c r="L569" s="15"/>
      <c r="M569" s="15"/>
    </row>
    <row r="570" spans="1:13" x14ac:dyDescent="0.3">
      <c r="A570" s="31"/>
      <c r="B570" s="32"/>
      <c r="C570" s="13"/>
      <c r="D570" s="13"/>
      <c r="E570" s="13"/>
      <c r="F570" s="13"/>
      <c r="G570" s="15"/>
      <c r="H570" s="15"/>
      <c r="I570" s="15"/>
      <c r="J570" s="15"/>
      <c r="K570" s="15"/>
      <c r="L570" s="15"/>
      <c r="M570" s="15"/>
    </row>
    <row r="571" spans="1:13" x14ac:dyDescent="0.3">
      <c r="A571" s="31"/>
      <c r="B571" s="32"/>
      <c r="C571" s="13"/>
      <c r="D571" s="13"/>
      <c r="E571" s="13"/>
      <c r="F571" s="13"/>
      <c r="G571" s="15"/>
      <c r="H571" s="15"/>
      <c r="I571" s="15"/>
      <c r="J571" s="15"/>
      <c r="K571" s="15"/>
      <c r="L571" s="15"/>
      <c r="M571" s="15"/>
    </row>
    <row r="572" spans="1:13" x14ac:dyDescent="0.3">
      <c r="A572" s="31"/>
      <c r="B572" s="32"/>
      <c r="C572" s="13"/>
      <c r="D572" s="13"/>
      <c r="E572" s="13"/>
      <c r="F572" s="13"/>
      <c r="G572" s="15"/>
      <c r="H572" s="15"/>
      <c r="I572" s="15"/>
      <c r="J572" s="15"/>
      <c r="K572" s="15"/>
      <c r="L572" s="15"/>
      <c r="M572" s="15"/>
    </row>
    <row r="573" spans="1:13" x14ac:dyDescent="0.3">
      <c r="A573" s="31"/>
      <c r="B573" s="32"/>
      <c r="C573" s="13"/>
      <c r="D573" s="13"/>
      <c r="E573" s="13"/>
      <c r="F573" s="13"/>
      <c r="G573" s="15"/>
      <c r="H573" s="15"/>
      <c r="I573" s="15"/>
      <c r="J573" s="15"/>
      <c r="K573" s="15"/>
      <c r="L573" s="15"/>
      <c r="M573" s="15"/>
    </row>
    <row r="574" spans="1:13" x14ac:dyDescent="0.3">
      <c r="A574" s="31"/>
      <c r="B574" s="32"/>
      <c r="C574" s="13"/>
      <c r="D574" s="13"/>
      <c r="E574" s="13"/>
      <c r="F574" s="13"/>
      <c r="G574" s="15"/>
      <c r="H574" s="15"/>
      <c r="I574" s="15"/>
      <c r="J574" s="15"/>
      <c r="K574" s="15"/>
      <c r="L574" s="15"/>
      <c r="M574" s="15"/>
    </row>
    <row r="575" spans="1:13" x14ac:dyDescent="0.3">
      <c r="A575" s="31"/>
      <c r="B575" s="32"/>
      <c r="C575" s="13"/>
      <c r="D575" s="13"/>
      <c r="E575" s="13"/>
      <c r="F575" s="13"/>
      <c r="G575" s="15"/>
      <c r="H575" s="15"/>
      <c r="I575" s="15"/>
      <c r="J575" s="15"/>
      <c r="K575" s="15"/>
      <c r="L575" s="15"/>
      <c r="M575" s="15"/>
    </row>
    <row r="576" spans="1:13" x14ac:dyDescent="0.3">
      <c r="A576" s="31"/>
      <c r="B576" s="32"/>
      <c r="C576" s="13"/>
      <c r="D576" s="13"/>
      <c r="E576" s="13"/>
      <c r="F576" s="13"/>
      <c r="G576" s="15"/>
      <c r="H576" s="15"/>
      <c r="I576" s="15"/>
      <c r="J576" s="15"/>
      <c r="K576" s="15"/>
      <c r="L576" s="15"/>
      <c r="M576" s="15"/>
    </row>
    <row r="577" spans="1:13" x14ac:dyDescent="0.3">
      <c r="A577" s="31"/>
      <c r="B577" s="32"/>
      <c r="C577" s="13"/>
      <c r="D577" s="13"/>
      <c r="E577" s="13"/>
      <c r="F577" s="13"/>
      <c r="G577" s="15"/>
      <c r="H577" s="15"/>
      <c r="I577" s="15"/>
      <c r="J577" s="15"/>
      <c r="K577" s="15"/>
      <c r="L577" s="15"/>
      <c r="M577" s="15"/>
    </row>
    <row r="578" spans="1:13" x14ac:dyDescent="0.3">
      <c r="A578" s="31"/>
      <c r="B578" s="32"/>
      <c r="C578" s="13"/>
      <c r="D578" s="13"/>
      <c r="E578" s="13"/>
      <c r="F578" s="13"/>
      <c r="G578" s="15"/>
      <c r="H578" s="15"/>
      <c r="I578" s="15"/>
      <c r="J578" s="15"/>
      <c r="K578" s="15"/>
      <c r="L578" s="15"/>
      <c r="M578" s="15"/>
    </row>
    <row r="579" spans="1:13" x14ac:dyDescent="0.3">
      <c r="A579" s="31"/>
      <c r="B579" s="32"/>
      <c r="C579" s="13"/>
      <c r="D579" s="13"/>
      <c r="E579" s="13"/>
      <c r="F579" s="13"/>
      <c r="G579" s="15"/>
      <c r="H579" s="15"/>
      <c r="I579" s="15"/>
      <c r="J579" s="15"/>
      <c r="K579" s="15"/>
      <c r="L579" s="15"/>
      <c r="M579" s="15"/>
    </row>
    <row r="580" spans="1:13" x14ac:dyDescent="0.3">
      <c r="A580" s="31"/>
      <c r="B580" s="32"/>
      <c r="C580" s="13"/>
      <c r="D580" s="13"/>
      <c r="E580" s="13"/>
      <c r="F580" s="13"/>
      <c r="G580" s="15"/>
      <c r="H580" s="15"/>
      <c r="I580" s="15"/>
      <c r="J580" s="15"/>
      <c r="K580" s="15"/>
      <c r="L580" s="15"/>
      <c r="M580" s="15"/>
    </row>
    <row r="581" spans="1:13" x14ac:dyDescent="0.3">
      <c r="A581" s="31"/>
      <c r="B581" s="32"/>
      <c r="C581" s="13"/>
      <c r="D581" s="13"/>
      <c r="E581" s="13"/>
      <c r="F581" s="13"/>
      <c r="G581" s="15"/>
      <c r="H581" s="15"/>
      <c r="I581" s="15"/>
      <c r="J581" s="15"/>
      <c r="K581" s="15"/>
      <c r="L581" s="15"/>
      <c r="M581" s="15"/>
    </row>
    <row r="582" spans="1:13" x14ac:dyDescent="0.3">
      <c r="A582" s="31"/>
      <c r="B582" s="32"/>
      <c r="C582" s="13"/>
      <c r="D582" s="13"/>
      <c r="E582" s="13"/>
      <c r="F582" s="13"/>
      <c r="G582" s="15"/>
      <c r="H582" s="15"/>
      <c r="I582" s="15"/>
      <c r="J582" s="15"/>
      <c r="K582" s="15"/>
      <c r="L582" s="15"/>
      <c r="M582" s="15"/>
    </row>
    <row r="583" spans="1:13" x14ac:dyDescent="0.3">
      <c r="A583" s="31"/>
      <c r="B583" s="32"/>
      <c r="C583" s="13"/>
      <c r="D583" s="13"/>
      <c r="E583" s="13"/>
      <c r="F583" s="13"/>
      <c r="G583" s="15"/>
      <c r="H583" s="15"/>
      <c r="I583" s="15"/>
      <c r="J583" s="15"/>
      <c r="K583" s="15"/>
      <c r="L583" s="15"/>
      <c r="M583" s="15"/>
    </row>
    <row r="584" spans="1:13" x14ac:dyDescent="0.3">
      <c r="A584" s="31"/>
      <c r="B584" s="32"/>
      <c r="C584" s="13"/>
      <c r="D584" s="13"/>
      <c r="E584" s="13"/>
      <c r="F584" s="13"/>
      <c r="G584" s="15"/>
      <c r="H584" s="15"/>
      <c r="I584" s="15"/>
      <c r="J584" s="15"/>
      <c r="K584" s="15"/>
      <c r="L584" s="15"/>
      <c r="M584" s="15"/>
    </row>
    <row r="585" spans="1:13" x14ac:dyDescent="0.3">
      <c r="A585" s="31"/>
      <c r="B585" s="32"/>
      <c r="C585" s="13"/>
      <c r="D585" s="13"/>
      <c r="E585" s="13"/>
      <c r="F585" s="13"/>
      <c r="G585" s="15"/>
      <c r="H585" s="15"/>
      <c r="I585" s="15"/>
      <c r="J585" s="15"/>
      <c r="K585" s="15"/>
      <c r="L585" s="15"/>
      <c r="M585" s="15"/>
    </row>
    <row r="586" spans="1:13" x14ac:dyDescent="0.3">
      <c r="A586" s="31"/>
      <c r="B586" s="32"/>
      <c r="C586" s="13"/>
      <c r="D586" s="13"/>
      <c r="E586" s="13"/>
      <c r="F586" s="13"/>
      <c r="G586" s="15"/>
      <c r="H586" s="15"/>
      <c r="I586" s="15"/>
      <c r="J586" s="15"/>
      <c r="K586" s="15"/>
      <c r="L586" s="15"/>
      <c r="M586" s="15"/>
    </row>
    <row r="587" spans="1:13" x14ac:dyDescent="0.3">
      <c r="A587" s="31"/>
      <c r="B587" s="32"/>
      <c r="C587" s="13"/>
      <c r="D587" s="13"/>
      <c r="E587" s="13"/>
      <c r="F587" s="13"/>
      <c r="G587" s="15"/>
      <c r="H587" s="15"/>
      <c r="I587" s="15"/>
      <c r="J587" s="15"/>
      <c r="K587" s="15"/>
      <c r="L587" s="15"/>
      <c r="M587" s="15"/>
    </row>
    <row r="588" spans="1:13" x14ac:dyDescent="0.3">
      <c r="A588" s="31"/>
      <c r="B588" s="32"/>
      <c r="C588" s="13"/>
      <c r="D588" s="13"/>
      <c r="E588" s="13"/>
      <c r="F588" s="13"/>
      <c r="G588" s="15"/>
      <c r="H588" s="15"/>
      <c r="I588" s="15"/>
      <c r="J588" s="15"/>
      <c r="K588" s="15"/>
      <c r="L588" s="15"/>
      <c r="M588" s="15"/>
    </row>
    <row r="589" spans="1:13" x14ac:dyDescent="0.3">
      <c r="A589" s="31"/>
      <c r="B589" s="32"/>
      <c r="C589" s="13"/>
      <c r="D589" s="13"/>
      <c r="E589" s="13"/>
      <c r="F589" s="13"/>
      <c r="G589" s="15"/>
      <c r="H589" s="15"/>
      <c r="I589" s="15"/>
      <c r="J589" s="15"/>
      <c r="K589" s="15"/>
      <c r="L589" s="15"/>
      <c r="M589" s="15"/>
    </row>
    <row r="590" spans="1:13" x14ac:dyDescent="0.3">
      <c r="A590" s="31"/>
      <c r="B590" s="32"/>
      <c r="C590" s="13"/>
      <c r="D590" s="13"/>
      <c r="E590" s="13"/>
      <c r="F590" s="13"/>
      <c r="G590" s="15"/>
      <c r="H590" s="15"/>
      <c r="I590" s="15"/>
      <c r="J590" s="15"/>
      <c r="K590" s="15"/>
      <c r="L590" s="15"/>
      <c r="M590" s="15"/>
    </row>
    <row r="591" spans="1:13" x14ac:dyDescent="0.3">
      <c r="A591" s="31"/>
      <c r="B591" s="32"/>
      <c r="C591" s="13"/>
      <c r="D591" s="13"/>
      <c r="E591" s="13"/>
      <c r="F591" s="13"/>
      <c r="G591" s="15"/>
      <c r="H591" s="15"/>
      <c r="I591" s="15"/>
      <c r="J591" s="15"/>
      <c r="K591" s="15"/>
      <c r="L591" s="15"/>
      <c r="M591" s="15"/>
    </row>
    <row r="592" spans="1:13" x14ac:dyDescent="0.3">
      <c r="A592" s="31"/>
      <c r="B592" s="32"/>
      <c r="C592" s="13"/>
      <c r="D592" s="13"/>
      <c r="E592" s="13"/>
      <c r="F592" s="13"/>
      <c r="G592" s="15"/>
      <c r="H592" s="15"/>
      <c r="I592" s="15"/>
      <c r="J592" s="15"/>
      <c r="K592" s="15"/>
      <c r="L592" s="15"/>
      <c r="M592" s="15"/>
    </row>
    <row r="593" spans="1:13" x14ac:dyDescent="0.3">
      <c r="A593" s="31"/>
      <c r="B593" s="32"/>
      <c r="C593" s="13"/>
      <c r="D593" s="13"/>
      <c r="E593" s="13"/>
      <c r="F593" s="13"/>
      <c r="G593" s="15"/>
      <c r="H593" s="15"/>
      <c r="I593" s="15"/>
      <c r="J593" s="15"/>
      <c r="K593" s="15"/>
      <c r="L593" s="15"/>
      <c r="M593" s="15"/>
    </row>
    <row r="594" spans="1:13" x14ac:dyDescent="0.3">
      <c r="A594" s="31"/>
      <c r="B594" s="32"/>
      <c r="C594" s="13"/>
      <c r="D594" s="13"/>
      <c r="E594" s="13"/>
      <c r="F594" s="13"/>
      <c r="G594" s="15"/>
      <c r="H594" s="15"/>
      <c r="I594" s="15"/>
      <c r="J594" s="15"/>
      <c r="K594" s="15"/>
      <c r="L594" s="15"/>
      <c r="M594" s="15"/>
    </row>
    <row r="595" spans="1:13" x14ac:dyDescent="0.3">
      <c r="A595" s="31"/>
      <c r="B595" s="32"/>
      <c r="C595" s="13"/>
      <c r="D595" s="13"/>
      <c r="E595" s="13"/>
      <c r="F595" s="13"/>
      <c r="G595" s="15"/>
      <c r="H595" s="15"/>
      <c r="I595" s="15"/>
      <c r="J595" s="15"/>
      <c r="K595" s="15"/>
      <c r="L595" s="15"/>
      <c r="M595" s="15"/>
    </row>
    <row r="596" spans="1:13" x14ac:dyDescent="0.3">
      <c r="A596" s="31"/>
      <c r="B596" s="32"/>
      <c r="C596" s="13"/>
      <c r="D596" s="13"/>
      <c r="E596" s="13"/>
      <c r="F596" s="13"/>
      <c r="G596" s="15"/>
      <c r="H596" s="15"/>
      <c r="I596" s="15"/>
      <c r="J596" s="15"/>
      <c r="K596" s="15"/>
      <c r="L596" s="15"/>
      <c r="M596" s="15"/>
    </row>
    <row r="597" spans="1:13" x14ac:dyDescent="0.3">
      <c r="A597" s="31"/>
      <c r="B597" s="32"/>
      <c r="C597" s="13"/>
      <c r="D597" s="13"/>
      <c r="E597" s="13"/>
      <c r="F597" s="13"/>
      <c r="G597" s="15"/>
      <c r="H597" s="15"/>
      <c r="I597" s="15"/>
      <c r="J597" s="15"/>
      <c r="K597" s="15"/>
      <c r="L597" s="15"/>
      <c r="M597" s="15"/>
    </row>
    <row r="598" spans="1:13" x14ac:dyDescent="0.3">
      <c r="A598" s="31"/>
      <c r="B598" s="32"/>
      <c r="C598" s="13"/>
      <c r="D598" s="13"/>
      <c r="E598" s="13"/>
      <c r="F598" s="13"/>
      <c r="G598" s="15"/>
      <c r="H598" s="15"/>
      <c r="I598" s="15"/>
      <c r="J598" s="15"/>
      <c r="K598" s="15"/>
      <c r="L598" s="15"/>
      <c r="M598" s="15"/>
    </row>
    <row r="599" spans="1:13" x14ac:dyDescent="0.3">
      <c r="A599" s="31"/>
      <c r="B599" s="32"/>
      <c r="C599" s="13"/>
      <c r="D599" s="13"/>
      <c r="E599" s="13"/>
      <c r="F599" s="13"/>
      <c r="G599" s="15"/>
      <c r="H599" s="15"/>
      <c r="I599" s="15"/>
      <c r="J599" s="15"/>
      <c r="K599" s="15"/>
      <c r="L599" s="15"/>
      <c r="M599" s="15"/>
    </row>
    <row r="600" spans="1:13" x14ac:dyDescent="0.3">
      <c r="A600" s="31"/>
      <c r="B600" s="32"/>
      <c r="C600" s="13"/>
      <c r="D600" s="13"/>
      <c r="E600" s="13"/>
      <c r="F600" s="13"/>
      <c r="G600" s="15"/>
      <c r="H600" s="15"/>
      <c r="I600" s="15"/>
      <c r="J600" s="15"/>
      <c r="K600" s="15"/>
      <c r="L600" s="15"/>
      <c r="M600" s="15"/>
    </row>
    <row r="601" spans="1:13" x14ac:dyDescent="0.3">
      <c r="A601" s="31"/>
      <c r="B601" s="32"/>
      <c r="C601" s="13"/>
      <c r="D601" s="13"/>
      <c r="E601" s="13"/>
      <c r="F601" s="13"/>
      <c r="G601" s="15"/>
      <c r="H601" s="15"/>
      <c r="I601" s="15"/>
      <c r="J601" s="15"/>
      <c r="K601" s="15"/>
      <c r="L601" s="15"/>
      <c r="M601" s="15"/>
    </row>
    <row r="602" spans="1:13" x14ac:dyDescent="0.3">
      <c r="A602" s="31"/>
      <c r="B602" s="32"/>
      <c r="C602" s="13"/>
      <c r="D602" s="13"/>
      <c r="E602" s="13"/>
      <c r="F602" s="13"/>
      <c r="G602" s="15"/>
      <c r="H602" s="15"/>
      <c r="I602" s="15"/>
      <c r="J602" s="15"/>
      <c r="K602" s="15"/>
      <c r="L602" s="15"/>
      <c r="M602" s="15"/>
    </row>
    <row r="603" spans="1:13" x14ac:dyDescent="0.3">
      <c r="A603" s="31"/>
      <c r="B603" s="32"/>
      <c r="C603" s="13"/>
      <c r="D603" s="13"/>
      <c r="E603" s="13"/>
      <c r="F603" s="13"/>
      <c r="G603" s="15"/>
      <c r="H603" s="15"/>
      <c r="I603" s="15"/>
      <c r="J603" s="15"/>
      <c r="K603" s="15"/>
      <c r="L603" s="15"/>
      <c r="M603" s="15"/>
    </row>
    <row r="604" spans="1:13" x14ac:dyDescent="0.3">
      <c r="A604" s="31"/>
      <c r="B604" s="32"/>
      <c r="C604" s="13"/>
      <c r="D604" s="13"/>
      <c r="E604" s="13"/>
      <c r="F604" s="13"/>
      <c r="G604" s="15"/>
      <c r="H604" s="15"/>
      <c r="I604" s="15"/>
      <c r="J604" s="15"/>
      <c r="K604" s="15"/>
      <c r="L604" s="15"/>
      <c r="M604" s="15"/>
    </row>
    <row r="605" spans="1:13" x14ac:dyDescent="0.3">
      <c r="A605" s="31"/>
      <c r="B605" s="32"/>
      <c r="C605" s="13"/>
      <c r="D605" s="13"/>
      <c r="E605" s="13"/>
      <c r="F605" s="13"/>
      <c r="G605" s="15"/>
      <c r="H605" s="15"/>
      <c r="I605" s="15"/>
      <c r="J605" s="15"/>
      <c r="K605" s="15"/>
      <c r="L605" s="15"/>
      <c r="M605" s="15"/>
    </row>
    <row r="606" spans="1:13" x14ac:dyDescent="0.3">
      <c r="A606" s="31"/>
      <c r="B606" s="32"/>
      <c r="C606" s="13"/>
      <c r="D606" s="13"/>
      <c r="E606" s="13"/>
      <c r="F606" s="13"/>
      <c r="G606" s="15"/>
      <c r="H606" s="15"/>
      <c r="I606" s="15"/>
      <c r="J606" s="15"/>
      <c r="K606" s="15"/>
      <c r="L606" s="15"/>
      <c r="M606" s="15"/>
    </row>
    <row r="607" spans="1:13" x14ac:dyDescent="0.3">
      <c r="A607" s="31"/>
      <c r="B607" s="32"/>
      <c r="C607" s="13"/>
      <c r="D607" s="13"/>
      <c r="E607" s="13"/>
      <c r="F607" s="13"/>
      <c r="G607" s="15"/>
      <c r="H607" s="15"/>
      <c r="I607" s="15"/>
      <c r="J607" s="15"/>
      <c r="K607" s="15"/>
      <c r="L607" s="15"/>
      <c r="M607" s="15"/>
    </row>
    <row r="608" spans="1:13" x14ac:dyDescent="0.3">
      <c r="A608" s="31"/>
      <c r="B608" s="32"/>
      <c r="C608" s="13"/>
      <c r="D608" s="13"/>
      <c r="E608" s="13"/>
      <c r="F608" s="13"/>
      <c r="G608" s="15"/>
      <c r="H608" s="15"/>
      <c r="I608" s="15"/>
      <c r="J608" s="15"/>
      <c r="K608" s="15"/>
      <c r="L608" s="15"/>
      <c r="M608" s="15"/>
    </row>
    <row r="609" spans="1:13" x14ac:dyDescent="0.3">
      <c r="A609" s="31"/>
      <c r="B609" s="32"/>
      <c r="C609" s="13"/>
      <c r="D609" s="13"/>
      <c r="E609" s="13"/>
      <c r="F609" s="13"/>
      <c r="G609" s="15"/>
      <c r="H609" s="15"/>
      <c r="I609" s="15"/>
      <c r="J609" s="15"/>
      <c r="K609" s="15"/>
      <c r="L609" s="15"/>
      <c r="M609" s="15"/>
    </row>
    <row r="610" spans="1:13" x14ac:dyDescent="0.3">
      <c r="A610" s="31"/>
      <c r="B610" s="32"/>
      <c r="C610" s="13"/>
      <c r="D610" s="13"/>
      <c r="E610" s="13"/>
      <c r="F610" s="13"/>
      <c r="G610" s="15"/>
      <c r="H610" s="15"/>
      <c r="I610" s="15"/>
      <c r="J610" s="15"/>
      <c r="K610" s="15"/>
      <c r="L610" s="15"/>
      <c r="M610" s="15"/>
    </row>
    <row r="611" spans="1:13" x14ac:dyDescent="0.3">
      <c r="A611" s="31"/>
      <c r="B611" s="32"/>
      <c r="C611" s="13"/>
      <c r="D611" s="13"/>
      <c r="E611" s="13"/>
      <c r="F611" s="13"/>
      <c r="G611" s="15"/>
      <c r="H611" s="15"/>
      <c r="I611" s="15"/>
      <c r="J611" s="15"/>
      <c r="K611" s="15"/>
      <c r="L611" s="15"/>
      <c r="M611" s="15"/>
    </row>
    <row r="612" spans="1:13" x14ac:dyDescent="0.3">
      <c r="A612" s="31"/>
      <c r="B612" s="32"/>
      <c r="C612" s="13"/>
      <c r="D612" s="13"/>
      <c r="E612" s="13"/>
      <c r="F612" s="13"/>
      <c r="G612" s="15"/>
      <c r="H612" s="15"/>
      <c r="I612" s="15"/>
      <c r="J612" s="15"/>
      <c r="K612" s="15"/>
      <c r="L612" s="15"/>
      <c r="M612" s="15"/>
    </row>
    <row r="613" spans="1:13" x14ac:dyDescent="0.3">
      <c r="A613" s="31"/>
      <c r="B613" s="32"/>
      <c r="C613" s="13"/>
      <c r="D613" s="13"/>
      <c r="E613" s="13"/>
      <c r="F613" s="13"/>
      <c r="G613" s="15"/>
      <c r="H613" s="15"/>
      <c r="I613" s="15"/>
      <c r="J613" s="15"/>
      <c r="K613" s="15"/>
      <c r="L613" s="15"/>
      <c r="M613" s="15"/>
    </row>
    <row r="614" spans="1:13" x14ac:dyDescent="0.3">
      <c r="A614" s="31"/>
      <c r="B614" s="32"/>
      <c r="C614" s="13"/>
      <c r="D614" s="13"/>
      <c r="E614" s="13"/>
      <c r="F614" s="13"/>
      <c r="G614" s="15"/>
      <c r="H614" s="15"/>
      <c r="I614" s="15"/>
      <c r="J614" s="15"/>
      <c r="K614" s="15"/>
      <c r="L614" s="15"/>
      <c r="M614" s="15"/>
    </row>
    <row r="615" spans="1:13" x14ac:dyDescent="0.3">
      <c r="A615" s="31"/>
      <c r="B615" s="32"/>
      <c r="C615" s="13"/>
      <c r="D615" s="13"/>
      <c r="E615" s="13"/>
      <c r="F615" s="13"/>
      <c r="G615" s="15"/>
      <c r="H615" s="15"/>
      <c r="I615" s="15"/>
      <c r="J615" s="15"/>
      <c r="K615" s="15"/>
      <c r="L615" s="15"/>
      <c r="M615" s="15"/>
    </row>
    <row r="616" spans="1:13" x14ac:dyDescent="0.3">
      <c r="A616" s="31"/>
      <c r="B616" s="32"/>
      <c r="C616" s="13"/>
      <c r="D616" s="13"/>
      <c r="E616" s="13"/>
      <c r="F616" s="13"/>
      <c r="G616" s="15"/>
      <c r="H616" s="15"/>
      <c r="I616" s="15"/>
      <c r="J616" s="15"/>
      <c r="K616" s="15"/>
      <c r="L616" s="15"/>
      <c r="M616" s="15"/>
    </row>
    <row r="617" spans="1:13" x14ac:dyDescent="0.3">
      <c r="A617" s="31"/>
      <c r="B617" s="32"/>
      <c r="C617" s="13"/>
      <c r="D617" s="13"/>
      <c r="E617" s="13"/>
      <c r="F617" s="13"/>
      <c r="G617" s="15"/>
      <c r="H617" s="15"/>
      <c r="I617" s="15"/>
      <c r="J617" s="15"/>
      <c r="K617" s="15"/>
      <c r="L617" s="15"/>
      <c r="M617" s="15"/>
    </row>
    <row r="618" spans="1:13" x14ac:dyDescent="0.3">
      <c r="A618" s="31"/>
      <c r="B618" s="32"/>
      <c r="C618" s="13"/>
      <c r="D618" s="13"/>
      <c r="E618" s="13"/>
      <c r="F618" s="13"/>
      <c r="G618" s="15"/>
      <c r="H618" s="15"/>
      <c r="I618" s="15"/>
      <c r="J618" s="15"/>
      <c r="K618" s="15"/>
      <c r="L618" s="15"/>
      <c r="M618" s="15"/>
    </row>
    <row r="619" spans="1:13" x14ac:dyDescent="0.3">
      <c r="A619" s="31"/>
      <c r="B619" s="32"/>
      <c r="C619" s="13"/>
      <c r="D619" s="13"/>
      <c r="E619" s="13"/>
      <c r="F619" s="13"/>
      <c r="G619" s="15"/>
      <c r="H619" s="15"/>
      <c r="I619" s="15"/>
      <c r="J619" s="15"/>
      <c r="K619" s="15"/>
      <c r="L619" s="15"/>
      <c r="M619" s="15"/>
    </row>
    <row r="620" spans="1:13" x14ac:dyDescent="0.3">
      <c r="A620" s="31"/>
      <c r="B620" s="32"/>
      <c r="C620" s="13"/>
      <c r="D620" s="13"/>
      <c r="E620" s="13"/>
      <c r="F620" s="13"/>
      <c r="G620" s="15"/>
      <c r="H620" s="15"/>
      <c r="I620" s="15"/>
      <c r="J620" s="15"/>
      <c r="K620" s="15"/>
      <c r="L620" s="15"/>
      <c r="M620" s="15"/>
    </row>
    <row r="621" spans="1:13" x14ac:dyDescent="0.3">
      <c r="A621" s="31"/>
      <c r="B621" s="32"/>
      <c r="C621" s="13"/>
      <c r="D621" s="13"/>
      <c r="E621" s="13"/>
      <c r="F621" s="13"/>
      <c r="G621" s="15"/>
      <c r="H621" s="15"/>
      <c r="I621" s="15"/>
      <c r="J621" s="15"/>
      <c r="K621" s="15"/>
      <c r="L621" s="15"/>
      <c r="M621" s="15"/>
    </row>
    <row r="622" spans="1:13" x14ac:dyDescent="0.3">
      <c r="A622" s="31"/>
      <c r="B622" s="32"/>
      <c r="C622" s="13"/>
      <c r="D622" s="13"/>
      <c r="E622" s="13"/>
      <c r="F622" s="13"/>
      <c r="G622" s="15"/>
      <c r="H622" s="15"/>
      <c r="I622" s="15"/>
      <c r="J622" s="15"/>
      <c r="K622" s="15"/>
      <c r="L622" s="15"/>
      <c r="M622" s="15"/>
    </row>
    <row r="623" spans="1:13" x14ac:dyDescent="0.3">
      <c r="A623" s="31"/>
      <c r="B623" s="32"/>
      <c r="C623" s="13"/>
      <c r="D623" s="13"/>
      <c r="E623" s="13"/>
      <c r="F623" s="13"/>
      <c r="G623" s="15"/>
      <c r="H623" s="15"/>
      <c r="I623" s="15"/>
      <c r="J623" s="15"/>
      <c r="K623" s="15"/>
      <c r="L623" s="15"/>
      <c r="M623" s="15"/>
    </row>
    <row r="624" spans="1:13" x14ac:dyDescent="0.3">
      <c r="A624" s="31"/>
      <c r="B624" s="32"/>
      <c r="C624" s="13"/>
      <c r="D624" s="13"/>
      <c r="E624" s="13"/>
      <c r="F624" s="13"/>
      <c r="G624" s="15"/>
      <c r="H624" s="15"/>
      <c r="I624" s="15"/>
      <c r="J624" s="15"/>
      <c r="K624" s="15"/>
      <c r="L624" s="15"/>
      <c r="M624" s="15"/>
    </row>
    <row r="625" spans="1:13" x14ac:dyDescent="0.3">
      <c r="A625" s="31"/>
      <c r="B625" s="32"/>
      <c r="C625" s="13"/>
      <c r="D625" s="13"/>
      <c r="E625" s="13"/>
      <c r="F625" s="13"/>
      <c r="G625" s="15"/>
      <c r="H625" s="15"/>
      <c r="I625" s="15"/>
      <c r="J625" s="15"/>
      <c r="K625" s="15"/>
      <c r="L625" s="15"/>
      <c r="M625" s="15"/>
    </row>
    <row r="626" spans="1:13" x14ac:dyDescent="0.3">
      <c r="A626" s="31"/>
      <c r="B626" s="32"/>
      <c r="C626" s="13"/>
      <c r="D626" s="13"/>
      <c r="E626" s="13"/>
      <c r="F626" s="13"/>
      <c r="G626" s="15"/>
      <c r="H626" s="15"/>
      <c r="I626" s="15"/>
      <c r="J626" s="15"/>
      <c r="K626" s="15"/>
      <c r="L626" s="15"/>
      <c r="M626" s="15"/>
    </row>
    <row r="627" spans="1:13" x14ac:dyDescent="0.3">
      <c r="A627" s="31"/>
      <c r="B627" s="32"/>
      <c r="C627" s="13"/>
      <c r="D627" s="13"/>
      <c r="E627" s="13"/>
      <c r="F627" s="13"/>
      <c r="G627" s="15"/>
      <c r="H627" s="15"/>
      <c r="I627" s="15"/>
      <c r="J627" s="15"/>
      <c r="K627" s="15"/>
      <c r="L627" s="15"/>
      <c r="M627" s="15"/>
    </row>
    <row r="628" spans="1:13" x14ac:dyDescent="0.3">
      <c r="A628" s="31"/>
      <c r="B628" s="32"/>
      <c r="C628" s="13"/>
      <c r="D628" s="13"/>
      <c r="E628" s="13"/>
      <c r="F628" s="13"/>
      <c r="G628" s="15"/>
      <c r="H628" s="15"/>
      <c r="I628" s="15"/>
      <c r="J628" s="15"/>
      <c r="K628" s="15"/>
      <c r="L628" s="15"/>
      <c r="M628" s="15"/>
    </row>
    <row r="629" spans="1:13" x14ac:dyDescent="0.3">
      <c r="A629" s="31"/>
      <c r="B629" s="32"/>
      <c r="C629" s="13"/>
      <c r="D629" s="13"/>
      <c r="E629" s="13"/>
      <c r="F629" s="13"/>
      <c r="G629" s="15"/>
      <c r="H629" s="15"/>
      <c r="I629" s="15"/>
      <c r="J629" s="15"/>
      <c r="K629" s="15"/>
      <c r="L629" s="15"/>
      <c r="M629" s="15"/>
    </row>
    <row r="630" spans="1:13" x14ac:dyDescent="0.3">
      <c r="A630" s="31"/>
      <c r="B630" s="32"/>
      <c r="C630" s="13"/>
      <c r="D630" s="13"/>
      <c r="E630" s="13"/>
      <c r="F630" s="13"/>
      <c r="G630" s="15"/>
      <c r="H630" s="15"/>
      <c r="I630" s="15"/>
      <c r="J630" s="15"/>
      <c r="K630" s="15"/>
      <c r="L630" s="15"/>
      <c r="M630" s="15"/>
    </row>
    <row r="631" spans="1:13" x14ac:dyDescent="0.3">
      <c r="A631" s="31"/>
      <c r="B631" s="32"/>
      <c r="C631" s="13"/>
      <c r="D631" s="13"/>
      <c r="E631" s="13"/>
      <c r="F631" s="13"/>
      <c r="G631" s="15"/>
      <c r="H631" s="15"/>
      <c r="I631" s="15"/>
      <c r="J631" s="15"/>
      <c r="K631" s="15"/>
      <c r="L631" s="15"/>
      <c r="M631" s="15"/>
    </row>
    <row r="632" spans="1:13" x14ac:dyDescent="0.3">
      <c r="A632" s="31"/>
      <c r="B632" s="32"/>
      <c r="C632" s="13"/>
      <c r="D632" s="13"/>
      <c r="E632" s="13"/>
      <c r="F632" s="13"/>
      <c r="G632" s="15"/>
      <c r="H632" s="15"/>
      <c r="I632" s="15"/>
      <c r="J632" s="15"/>
      <c r="K632" s="15"/>
      <c r="L632" s="15"/>
      <c r="M632" s="15"/>
    </row>
    <row r="633" spans="1:13" x14ac:dyDescent="0.3">
      <c r="A633" s="31"/>
      <c r="B633" s="32"/>
      <c r="C633" s="13"/>
      <c r="D633" s="13"/>
      <c r="E633" s="13"/>
      <c r="F633" s="13"/>
      <c r="G633" s="15"/>
      <c r="H633" s="15"/>
      <c r="I633" s="15"/>
      <c r="J633" s="15"/>
      <c r="K633" s="15"/>
      <c r="L633" s="15"/>
      <c r="M633" s="15"/>
    </row>
    <row r="634" spans="1:13" x14ac:dyDescent="0.3">
      <c r="A634" s="31"/>
      <c r="B634" s="32"/>
      <c r="C634" s="13"/>
      <c r="D634" s="13"/>
      <c r="E634" s="13"/>
      <c r="F634" s="13"/>
      <c r="G634" s="15"/>
      <c r="H634" s="15"/>
      <c r="I634" s="15"/>
      <c r="J634" s="15"/>
      <c r="K634" s="15"/>
      <c r="L634" s="15"/>
      <c r="M634" s="15"/>
    </row>
    <row r="635" spans="1:13" x14ac:dyDescent="0.3">
      <c r="A635" s="31"/>
      <c r="B635" s="32"/>
      <c r="C635" s="13"/>
      <c r="D635" s="13"/>
      <c r="E635" s="13"/>
      <c r="F635" s="13"/>
      <c r="G635" s="15"/>
      <c r="H635" s="15"/>
      <c r="I635" s="15"/>
      <c r="J635" s="15"/>
      <c r="K635" s="15"/>
      <c r="L635" s="15"/>
      <c r="M635" s="15"/>
    </row>
    <row r="636" spans="1:13" x14ac:dyDescent="0.3">
      <c r="A636" s="31"/>
      <c r="B636" s="32"/>
      <c r="C636" s="13"/>
      <c r="D636" s="13"/>
      <c r="E636" s="13"/>
      <c r="F636" s="13"/>
      <c r="G636" s="15"/>
      <c r="H636" s="15"/>
      <c r="I636" s="15"/>
      <c r="J636" s="15"/>
      <c r="K636" s="15"/>
      <c r="L636" s="15"/>
      <c r="M636" s="15"/>
    </row>
    <row r="637" spans="1:13" x14ac:dyDescent="0.3">
      <c r="A637" s="31"/>
      <c r="B637" s="32"/>
      <c r="C637" s="13"/>
      <c r="D637" s="13"/>
      <c r="E637" s="13"/>
      <c r="F637" s="13"/>
      <c r="G637" s="15"/>
      <c r="H637" s="15"/>
      <c r="I637" s="15"/>
      <c r="J637" s="15"/>
      <c r="K637" s="15"/>
      <c r="L637" s="15"/>
      <c r="M637" s="15"/>
    </row>
    <row r="638" spans="1:13" x14ac:dyDescent="0.3">
      <c r="A638" s="31"/>
      <c r="B638" s="32"/>
      <c r="C638" s="13"/>
      <c r="D638" s="13"/>
      <c r="E638" s="13"/>
      <c r="F638" s="13"/>
      <c r="G638" s="15"/>
      <c r="H638" s="15"/>
      <c r="I638" s="15"/>
      <c r="J638" s="15"/>
      <c r="K638" s="15"/>
      <c r="L638" s="15"/>
      <c r="M638" s="15"/>
    </row>
    <row r="639" spans="1:13" x14ac:dyDescent="0.3">
      <c r="A639" s="31"/>
      <c r="B639" s="32"/>
      <c r="C639" s="13"/>
      <c r="D639" s="13"/>
      <c r="E639" s="13"/>
      <c r="F639" s="13"/>
      <c r="G639" s="15"/>
      <c r="H639" s="15"/>
      <c r="I639" s="15"/>
      <c r="J639" s="15"/>
      <c r="K639" s="15"/>
      <c r="L639" s="15"/>
      <c r="M639" s="15"/>
    </row>
    <row r="640" spans="1:13" x14ac:dyDescent="0.3">
      <c r="A640" s="31"/>
      <c r="B640" s="32"/>
      <c r="C640" s="13"/>
      <c r="D640" s="13"/>
      <c r="E640" s="13"/>
      <c r="F640" s="13"/>
      <c r="G640" s="15"/>
      <c r="H640" s="15"/>
      <c r="I640" s="15"/>
      <c r="J640" s="15"/>
      <c r="K640" s="15"/>
      <c r="L640" s="15"/>
      <c r="M640" s="15"/>
    </row>
    <row r="641" spans="1:13" x14ac:dyDescent="0.3">
      <c r="A641" s="31"/>
      <c r="B641" s="32"/>
      <c r="C641" s="13"/>
      <c r="D641" s="13"/>
      <c r="E641" s="13"/>
      <c r="F641" s="13"/>
      <c r="G641" s="15"/>
      <c r="H641" s="15"/>
      <c r="I641" s="15"/>
      <c r="J641" s="15"/>
      <c r="K641" s="15"/>
      <c r="L641" s="15"/>
      <c r="M641" s="15"/>
    </row>
    <row r="642" spans="1:13" x14ac:dyDescent="0.3">
      <c r="A642" s="31"/>
      <c r="B642" s="32"/>
      <c r="C642" s="13"/>
      <c r="D642" s="13"/>
      <c r="E642" s="13"/>
      <c r="F642" s="13"/>
      <c r="G642" s="15"/>
      <c r="H642" s="15"/>
      <c r="I642" s="15"/>
      <c r="J642" s="15"/>
      <c r="K642" s="15"/>
      <c r="L642" s="15"/>
      <c r="M642" s="15"/>
    </row>
    <row r="643" spans="1:13" x14ac:dyDescent="0.3">
      <c r="A643" s="31"/>
      <c r="B643" s="32"/>
      <c r="C643" s="13"/>
      <c r="D643" s="13"/>
      <c r="E643" s="13"/>
      <c r="F643" s="13"/>
      <c r="G643" s="15"/>
      <c r="H643" s="15"/>
      <c r="I643" s="15"/>
      <c r="J643" s="15"/>
      <c r="K643" s="15"/>
      <c r="L643" s="15"/>
      <c r="M643" s="15"/>
    </row>
    <row r="644" spans="1:13" x14ac:dyDescent="0.3">
      <c r="A644" s="31"/>
      <c r="B644" s="32"/>
      <c r="C644" s="13"/>
      <c r="D644" s="13"/>
      <c r="E644" s="13"/>
      <c r="F644" s="13"/>
      <c r="G644" s="15"/>
      <c r="H644" s="15"/>
      <c r="I644" s="15"/>
      <c r="J644" s="15"/>
      <c r="K644" s="15"/>
      <c r="L644" s="15"/>
      <c r="M644" s="15"/>
    </row>
    <row r="645" spans="1:13" x14ac:dyDescent="0.3">
      <c r="A645" s="31"/>
      <c r="B645" s="32"/>
      <c r="C645" s="13"/>
      <c r="D645" s="13"/>
      <c r="E645" s="13"/>
      <c r="F645" s="13"/>
      <c r="G645" s="15"/>
      <c r="H645" s="15"/>
      <c r="I645" s="15"/>
      <c r="J645" s="15"/>
      <c r="K645" s="15"/>
      <c r="L645" s="15"/>
      <c r="M645" s="15"/>
    </row>
    <row r="646" spans="1:13" x14ac:dyDescent="0.3">
      <c r="A646" s="31"/>
      <c r="B646" s="32"/>
      <c r="C646" s="13"/>
      <c r="D646" s="13"/>
      <c r="E646" s="13"/>
      <c r="F646" s="13"/>
      <c r="G646" s="15"/>
      <c r="H646" s="15"/>
      <c r="I646" s="15"/>
      <c r="J646" s="15"/>
      <c r="K646" s="15"/>
      <c r="L646" s="15"/>
      <c r="M646" s="15"/>
    </row>
    <row r="647" spans="1:13" x14ac:dyDescent="0.3">
      <c r="A647" s="31"/>
      <c r="B647" s="32"/>
      <c r="C647" s="13"/>
      <c r="D647" s="13"/>
      <c r="E647" s="13"/>
      <c r="F647" s="13"/>
      <c r="G647" s="15"/>
      <c r="H647" s="15"/>
      <c r="I647" s="15"/>
      <c r="J647" s="15"/>
      <c r="K647" s="15"/>
      <c r="L647" s="15"/>
      <c r="M647" s="15"/>
    </row>
    <row r="648" spans="1:13" x14ac:dyDescent="0.3">
      <c r="A648" s="31"/>
      <c r="B648" s="32"/>
      <c r="C648" s="13"/>
      <c r="D648" s="13"/>
      <c r="E648" s="13"/>
      <c r="F648" s="13"/>
      <c r="G648" s="15"/>
      <c r="H648" s="15"/>
      <c r="I648" s="15"/>
      <c r="J648" s="15"/>
      <c r="K648" s="15"/>
      <c r="L648" s="15"/>
      <c r="M648" s="15"/>
    </row>
    <row r="649" spans="1:13" x14ac:dyDescent="0.3">
      <c r="A649" s="31"/>
      <c r="B649" s="32"/>
      <c r="C649" s="13"/>
      <c r="D649" s="13"/>
      <c r="E649" s="13"/>
      <c r="F649" s="13"/>
      <c r="G649" s="15"/>
      <c r="H649" s="15"/>
      <c r="I649" s="15"/>
      <c r="J649" s="15"/>
      <c r="K649" s="15"/>
      <c r="L649" s="15"/>
      <c r="M649" s="15"/>
    </row>
    <row r="650" spans="1:13" x14ac:dyDescent="0.3">
      <c r="A650" s="31"/>
      <c r="B650" s="32"/>
      <c r="C650" s="13"/>
      <c r="D650" s="13"/>
      <c r="E650" s="13"/>
      <c r="F650" s="13"/>
      <c r="G650" s="15"/>
      <c r="H650" s="15"/>
      <c r="I650" s="15"/>
      <c r="J650" s="15"/>
      <c r="K650" s="15"/>
      <c r="L650" s="15"/>
      <c r="M650" s="15"/>
    </row>
    <row r="651" spans="1:13" x14ac:dyDescent="0.3">
      <c r="A651" s="31"/>
      <c r="B651" s="32"/>
      <c r="C651" s="13"/>
      <c r="D651" s="13"/>
      <c r="E651" s="13"/>
      <c r="F651" s="13"/>
      <c r="G651" s="15"/>
      <c r="H651" s="15"/>
      <c r="I651" s="15"/>
      <c r="J651" s="15"/>
      <c r="K651" s="15"/>
      <c r="L651" s="15"/>
      <c r="M651" s="15"/>
    </row>
    <row r="652" spans="1:13" x14ac:dyDescent="0.3">
      <c r="A652" s="31"/>
      <c r="B652" s="32"/>
      <c r="C652" s="13"/>
      <c r="D652" s="13"/>
      <c r="E652" s="13"/>
      <c r="F652" s="13"/>
      <c r="G652" s="15"/>
      <c r="H652" s="15"/>
      <c r="I652" s="15"/>
      <c r="J652" s="15"/>
      <c r="K652" s="15"/>
      <c r="L652" s="15"/>
      <c r="M652" s="15"/>
    </row>
    <row r="653" spans="1:13" x14ac:dyDescent="0.3">
      <c r="A653" s="31"/>
      <c r="B653" s="32"/>
      <c r="C653" s="13"/>
      <c r="D653" s="13"/>
      <c r="E653" s="13"/>
      <c r="F653" s="13"/>
      <c r="G653" s="15"/>
      <c r="H653" s="15"/>
      <c r="I653" s="15"/>
      <c r="J653" s="15"/>
      <c r="K653" s="15"/>
      <c r="L653" s="15"/>
      <c r="M653" s="15"/>
    </row>
    <row r="654" spans="1:13" x14ac:dyDescent="0.3">
      <c r="A654" s="31"/>
      <c r="B654" s="32"/>
      <c r="C654" s="13"/>
      <c r="D654" s="13"/>
      <c r="E654" s="13"/>
      <c r="F654" s="13"/>
      <c r="G654" s="15"/>
      <c r="H654" s="15"/>
      <c r="I654" s="15"/>
      <c r="J654" s="15"/>
      <c r="K654" s="15"/>
      <c r="L654" s="15"/>
      <c r="M654" s="15"/>
    </row>
    <row r="655" spans="1:13" x14ac:dyDescent="0.3">
      <c r="A655" s="31"/>
      <c r="B655" s="32"/>
      <c r="C655" s="13"/>
      <c r="D655" s="13"/>
      <c r="E655" s="13"/>
      <c r="F655" s="13"/>
      <c r="G655" s="15"/>
      <c r="H655" s="15"/>
      <c r="I655" s="15"/>
      <c r="J655" s="15"/>
      <c r="K655" s="15"/>
      <c r="L655" s="15"/>
      <c r="M655" s="15"/>
    </row>
    <row r="656" spans="1:13" x14ac:dyDescent="0.3">
      <c r="A656" s="31"/>
      <c r="B656" s="32"/>
      <c r="C656" s="13"/>
      <c r="D656" s="13"/>
      <c r="E656" s="13"/>
      <c r="F656" s="13"/>
      <c r="G656" s="15"/>
      <c r="H656" s="15"/>
      <c r="I656" s="15"/>
      <c r="J656" s="15"/>
      <c r="K656" s="15"/>
      <c r="L656" s="15"/>
      <c r="M656" s="15"/>
    </row>
    <row r="657" spans="1:13" x14ac:dyDescent="0.3">
      <c r="A657" s="31"/>
      <c r="B657" s="32"/>
      <c r="C657" s="13"/>
      <c r="D657" s="13"/>
      <c r="E657" s="13"/>
      <c r="F657" s="13"/>
      <c r="G657" s="15"/>
      <c r="H657" s="15"/>
      <c r="I657" s="15"/>
      <c r="J657" s="15"/>
      <c r="K657" s="15"/>
      <c r="L657" s="15"/>
      <c r="M657" s="15"/>
    </row>
    <row r="658" spans="1:13" x14ac:dyDescent="0.3">
      <c r="A658" s="31"/>
      <c r="B658" s="32"/>
      <c r="C658" s="13"/>
      <c r="D658" s="13"/>
      <c r="E658" s="13"/>
      <c r="F658" s="13"/>
      <c r="G658" s="15"/>
      <c r="H658" s="15"/>
      <c r="I658" s="15"/>
      <c r="J658" s="15"/>
      <c r="K658" s="15"/>
      <c r="L658" s="15"/>
      <c r="M658" s="15"/>
    </row>
    <row r="659" spans="1:13" x14ac:dyDescent="0.3">
      <c r="A659" s="31"/>
      <c r="B659" s="32"/>
      <c r="C659" s="13"/>
      <c r="D659" s="13"/>
      <c r="E659" s="13"/>
      <c r="F659" s="13"/>
      <c r="G659" s="15"/>
      <c r="H659" s="15"/>
      <c r="I659" s="15"/>
      <c r="J659" s="15"/>
      <c r="K659" s="15"/>
      <c r="L659" s="15"/>
      <c r="M659" s="15"/>
    </row>
    <row r="660" spans="1:13" x14ac:dyDescent="0.3">
      <c r="A660" s="31"/>
      <c r="B660" s="32"/>
      <c r="C660" s="13"/>
      <c r="D660" s="13"/>
      <c r="E660" s="13"/>
      <c r="F660" s="13"/>
      <c r="G660" s="15"/>
      <c r="H660" s="15"/>
      <c r="I660" s="15"/>
      <c r="J660" s="15"/>
      <c r="K660" s="15"/>
      <c r="L660" s="15"/>
      <c r="M660" s="15"/>
    </row>
    <row r="661" spans="1:13" x14ac:dyDescent="0.3">
      <c r="A661" s="31"/>
      <c r="B661" s="32"/>
      <c r="C661" s="13"/>
      <c r="D661" s="13"/>
      <c r="E661" s="13"/>
      <c r="F661" s="13"/>
      <c r="G661" s="15"/>
      <c r="H661" s="15"/>
      <c r="I661" s="15"/>
      <c r="J661" s="15"/>
      <c r="K661" s="15"/>
      <c r="L661" s="15"/>
      <c r="M661" s="15"/>
    </row>
    <row r="662" spans="1:13" x14ac:dyDescent="0.3">
      <c r="A662" s="31"/>
      <c r="B662" s="32"/>
      <c r="C662" s="13"/>
      <c r="D662" s="13"/>
      <c r="E662" s="13"/>
      <c r="F662" s="13"/>
      <c r="G662" s="15"/>
      <c r="H662" s="15"/>
      <c r="I662" s="15"/>
      <c r="J662" s="15"/>
      <c r="K662" s="15"/>
      <c r="L662" s="15"/>
      <c r="M662" s="15"/>
    </row>
    <row r="663" spans="1:13" x14ac:dyDescent="0.3">
      <c r="A663" s="31"/>
      <c r="B663" s="32"/>
      <c r="C663" s="13"/>
      <c r="D663" s="13"/>
      <c r="E663" s="13"/>
      <c r="F663" s="13"/>
      <c r="G663" s="15"/>
      <c r="H663" s="15"/>
      <c r="I663" s="15"/>
      <c r="J663" s="15"/>
      <c r="K663" s="15"/>
      <c r="L663" s="15"/>
      <c r="M663" s="15"/>
    </row>
    <row r="664" spans="1:13" x14ac:dyDescent="0.3">
      <c r="A664" s="31"/>
      <c r="B664" s="32"/>
      <c r="C664" s="13"/>
      <c r="D664" s="13"/>
      <c r="E664" s="13"/>
      <c r="F664" s="13"/>
      <c r="G664" s="15"/>
      <c r="H664" s="15"/>
      <c r="I664" s="15"/>
      <c r="J664" s="15"/>
      <c r="K664" s="15"/>
      <c r="L664" s="15"/>
      <c r="M664" s="15"/>
    </row>
    <row r="665" spans="1:13" x14ac:dyDescent="0.3">
      <c r="A665" s="31"/>
      <c r="B665" s="32"/>
      <c r="C665" s="13"/>
      <c r="D665" s="13"/>
      <c r="E665" s="13"/>
      <c r="F665" s="13"/>
      <c r="G665" s="15"/>
      <c r="H665" s="15"/>
      <c r="I665" s="15"/>
      <c r="J665" s="15"/>
      <c r="K665" s="15"/>
      <c r="L665" s="15"/>
      <c r="M665" s="15"/>
    </row>
    <row r="666" spans="1:13" x14ac:dyDescent="0.3">
      <c r="A666" s="31"/>
      <c r="B666" s="32"/>
      <c r="C666" s="13"/>
      <c r="D666" s="13"/>
      <c r="E666" s="13"/>
      <c r="F666" s="13"/>
      <c r="G666" s="15"/>
      <c r="H666" s="15"/>
      <c r="I666" s="15"/>
      <c r="J666" s="15"/>
      <c r="K666" s="15"/>
      <c r="L666" s="15"/>
      <c r="M666" s="15"/>
    </row>
    <row r="667" spans="1:13" x14ac:dyDescent="0.3">
      <c r="A667" s="31"/>
      <c r="B667" s="32"/>
      <c r="C667" s="13"/>
      <c r="D667" s="13"/>
      <c r="E667" s="13"/>
      <c r="F667" s="13"/>
      <c r="G667" s="15"/>
      <c r="H667" s="15"/>
      <c r="I667" s="15"/>
      <c r="J667" s="15"/>
      <c r="K667" s="15"/>
      <c r="L667" s="15"/>
      <c r="M667" s="15"/>
    </row>
    <row r="668" spans="1:13" x14ac:dyDescent="0.3">
      <c r="A668" s="31"/>
      <c r="B668" s="32"/>
      <c r="C668" s="13"/>
      <c r="D668" s="13"/>
      <c r="E668" s="13"/>
      <c r="F668" s="13"/>
      <c r="G668" s="15"/>
      <c r="H668" s="15"/>
      <c r="I668" s="15"/>
      <c r="J668" s="15"/>
      <c r="K668" s="15"/>
      <c r="L668" s="15"/>
      <c r="M668" s="15"/>
    </row>
    <row r="669" spans="1:13" x14ac:dyDescent="0.3">
      <c r="A669" s="31"/>
      <c r="B669" s="32"/>
      <c r="C669" s="13"/>
      <c r="D669" s="13"/>
      <c r="E669" s="13"/>
      <c r="F669" s="13"/>
      <c r="G669" s="15"/>
      <c r="H669" s="15"/>
      <c r="I669" s="15"/>
      <c r="J669" s="15"/>
      <c r="K669" s="15"/>
      <c r="L669" s="15"/>
      <c r="M669" s="15"/>
    </row>
    <row r="670" spans="1:13" x14ac:dyDescent="0.3">
      <c r="A670" s="31"/>
      <c r="B670" s="32"/>
      <c r="C670" s="13"/>
      <c r="D670" s="13"/>
      <c r="E670" s="13"/>
      <c r="F670" s="13"/>
      <c r="G670" s="15"/>
      <c r="H670" s="15"/>
      <c r="I670" s="15"/>
      <c r="J670" s="15"/>
      <c r="K670" s="15"/>
      <c r="L670" s="15"/>
      <c r="M670" s="15"/>
    </row>
    <row r="671" spans="1:13" x14ac:dyDescent="0.3">
      <c r="A671" s="31"/>
      <c r="B671" s="32"/>
      <c r="C671" s="13"/>
      <c r="D671" s="13"/>
      <c r="E671" s="13"/>
      <c r="F671" s="13"/>
      <c r="G671" s="15"/>
      <c r="H671" s="15"/>
      <c r="I671" s="15"/>
      <c r="J671" s="15"/>
      <c r="K671" s="15"/>
      <c r="L671" s="15"/>
      <c r="M671" s="15"/>
    </row>
    <row r="672" spans="1:13" x14ac:dyDescent="0.3">
      <c r="A672" s="31"/>
      <c r="B672" s="32"/>
      <c r="C672" s="13"/>
      <c r="D672" s="13"/>
      <c r="E672" s="13"/>
      <c r="F672" s="13"/>
      <c r="G672" s="15"/>
      <c r="H672" s="15"/>
      <c r="I672" s="15"/>
      <c r="J672" s="15"/>
      <c r="K672" s="15"/>
      <c r="L672" s="15"/>
      <c r="M672" s="15"/>
    </row>
    <row r="673" spans="1:13" x14ac:dyDescent="0.3">
      <c r="A673" s="31"/>
      <c r="B673" s="32"/>
      <c r="C673" s="13"/>
      <c r="D673" s="13"/>
      <c r="E673" s="13"/>
      <c r="F673" s="13"/>
      <c r="G673" s="15"/>
      <c r="H673" s="15"/>
      <c r="I673" s="15"/>
      <c r="J673" s="15"/>
      <c r="K673" s="15"/>
      <c r="L673" s="15"/>
      <c r="M673" s="15"/>
    </row>
    <row r="674" spans="1:13" x14ac:dyDescent="0.3">
      <c r="A674" s="31"/>
      <c r="B674" s="32"/>
      <c r="C674" s="13"/>
      <c r="D674" s="13"/>
      <c r="E674" s="13"/>
      <c r="F674" s="13"/>
      <c r="G674" s="15"/>
      <c r="H674" s="15"/>
      <c r="I674" s="15"/>
      <c r="J674" s="15"/>
      <c r="K674" s="15"/>
      <c r="L674" s="15"/>
      <c r="M674" s="15"/>
    </row>
    <row r="675" spans="1:13" x14ac:dyDescent="0.3">
      <c r="A675" s="31"/>
      <c r="B675" s="32"/>
      <c r="C675" s="13"/>
      <c r="D675" s="13"/>
      <c r="E675" s="13"/>
      <c r="F675" s="13"/>
      <c r="G675" s="15"/>
      <c r="H675" s="15"/>
      <c r="I675" s="15"/>
      <c r="J675" s="15"/>
      <c r="K675" s="15"/>
      <c r="L675" s="15"/>
      <c r="M675" s="15"/>
    </row>
    <row r="676" spans="1:13" x14ac:dyDescent="0.3">
      <c r="A676" s="31"/>
      <c r="B676" s="32"/>
      <c r="C676" s="13"/>
      <c r="D676" s="13"/>
      <c r="E676" s="13"/>
      <c r="F676" s="13"/>
      <c r="G676" s="15"/>
      <c r="H676" s="15"/>
      <c r="I676" s="15"/>
      <c r="J676" s="15"/>
      <c r="K676" s="15"/>
      <c r="L676" s="15"/>
      <c r="M676" s="15"/>
    </row>
    <row r="677" spans="1:13" x14ac:dyDescent="0.3">
      <c r="A677" s="31"/>
      <c r="B677" s="32"/>
      <c r="C677" s="13"/>
      <c r="D677" s="13"/>
      <c r="E677" s="13"/>
      <c r="F677" s="13"/>
      <c r="G677" s="15"/>
      <c r="H677" s="15"/>
      <c r="I677" s="15"/>
      <c r="J677" s="15"/>
      <c r="K677" s="15"/>
      <c r="L677" s="15"/>
      <c r="M677" s="15"/>
    </row>
    <row r="678" spans="1:13" x14ac:dyDescent="0.3">
      <c r="A678" s="31"/>
      <c r="B678" s="32"/>
      <c r="C678" s="13"/>
      <c r="D678" s="13"/>
      <c r="E678" s="13"/>
      <c r="F678" s="13"/>
      <c r="G678" s="15"/>
      <c r="H678" s="15"/>
      <c r="I678" s="15"/>
      <c r="J678" s="15"/>
      <c r="K678" s="15"/>
      <c r="L678" s="15"/>
      <c r="M678" s="15"/>
    </row>
    <row r="679" spans="1:13" x14ac:dyDescent="0.3">
      <c r="A679" s="31"/>
      <c r="B679" s="32"/>
      <c r="C679" s="13"/>
      <c r="D679" s="13"/>
      <c r="E679" s="13"/>
      <c r="F679" s="13"/>
      <c r="G679" s="15"/>
      <c r="H679" s="15"/>
      <c r="I679" s="15"/>
      <c r="J679" s="15"/>
      <c r="K679" s="15"/>
      <c r="L679" s="15"/>
      <c r="M679" s="15"/>
    </row>
    <row r="680" spans="1:13" x14ac:dyDescent="0.3">
      <c r="A680" s="31"/>
      <c r="B680" s="32"/>
      <c r="C680" s="13"/>
      <c r="D680" s="13"/>
      <c r="E680" s="13"/>
      <c r="F680" s="13"/>
      <c r="G680" s="15"/>
      <c r="H680" s="15"/>
      <c r="I680" s="15"/>
      <c r="J680" s="15"/>
      <c r="K680" s="15"/>
      <c r="L680" s="15"/>
      <c r="M680" s="15"/>
    </row>
    <row r="681" spans="1:13" x14ac:dyDescent="0.3">
      <c r="A681" s="31"/>
      <c r="B681" s="32"/>
      <c r="C681" s="13"/>
      <c r="D681" s="13"/>
      <c r="E681" s="13"/>
      <c r="F681" s="13"/>
      <c r="G681" s="15"/>
      <c r="H681" s="15"/>
      <c r="I681" s="15"/>
      <c r="J681" s="15"/>
      <c r="K681" s="15"/>
      <c r="L681" s="15"/>
      <c r="M681" s="15"/>
    </row>
    <row r="682" spans="1:13" x14ac:dyDescent="0.3">
      <c r="A682" s="31"/>
      <c r="B682" s="32"/>
      <c r="C682" s="13"/>
      <c r="D682" s="13"/>
      <c r="E682" s="13"/>
      <c r="F682" s="13"/>
      <c r="G682" s="15"/>
      <c r="H682" s="15"/>
      <c r="I682" s="15"/>
      <c r="J682" s="15"/>
      <c r="K682" s="15"/>
      <c r="L682" s="15"/>
      <c r="M682" s="15"/>
    </row>
    <row r="683" spans="1:13" x14ac:dyDescent="0.3">
      <c r="A683" s="31"/>
      <c r="B683" s="32"/>
      <c r="C683" s="13"/>
      <c r="D683" s="13"/>
      <c r="E683" s="13"/>
      <c r="F683" s="13"/>
      <c r="G683" s="15"/>
      <c r="H683" s="15"/>
      <c r="I683" s="15"/>
      <c r="J683" s="15"/>
      <c r="K683" s="15"/>
      <c r="L683" s="15"/>
      <c r="M683" s="15"/>
    </row>
    <row r="684" spans="1:13" x14ac:dyDescent="0.3">
      <c r="A684" s="31"/>
      <c r="B684" s="32"/>
      <c r="C684" s="13"/>
      <c r="D684" s="13"/>
      <c r="E684" s="13"/>
      <c r="F684" s="13"/>
      <c r="G684" s="15"/>
      <c r="H684" s="15"/>
      <c r="I684" s="15"/>
      <c r="J684" s="15"/>
      <c r="K684" s="15"/>
      <c r="L684" s="15"/>
      <c r="M684" s="15"/>
    </row>
    <row r="685" spans="1:13" x14ac:dyDescent="0.3">
      <c r="A685" s="31"/>
      <c r="B685" s="32"/>
      <c r="C685" s="13"/>
      <c r="D685" s="13"/>
      <c r="E685" s="13"/>
      <c r="F685" s="13"/>
      <c r="G685" s="15"/>
      <c r="H685" s="15"/>
      <c r="I685" s="15"/>
      <c r="J685" s="15"/>
      <c r="K685" s="15"/>
      <c r="L685" s="15"/>
      <c r="M685" s="15"/>
    </row>
    <row r="686" spans="1:13" x14ac:dyDescent="0.3">
      <c r="A686" s="31"/>
      <c r="B686" s="32"/>
      <c r="C686" s="13"/>
      <c r="D686" s="13"/>
      <c r="E686" s="13"/>
      <c r="F686" s="13"/>
      <c r="G686" s="15"/>
      <c r="H686" s="15"/>
      <c r="I686" s="15"/>
      <c r="J686" s="15"/>
      <c r="K686" s="15"/>
      <c r="L686" s="15"/>
      <c r="M686" s="15"/>
    </row>
    <row r="687" spans="1:13" x14ac:dyDescent="0.3">
      <c r="A687" s="31"/>
      <c r="B687" s="32"/>
      <c r="C687" s="13"/>
      <c r="D687" s="13"/>
      <c r="E687" s="13"/>
      <c r="F687" s="13"/>
      <c r="G687" s="15"/>
      <c r="H687" s="15"/>
      <c r="I687" s="15"/>
      <c r="J687" s="15"/>
      <c r="K687" s="15"/>
      <c r="L687" s="15"/>
      <c r="M687" s="15"/>
    </row>
    <row r="688" spans="1:13" x14ac:dyDescent="0.3">
      <c r="A688" s="31"/>
      <c r="B688" s="32"/>
      <c r="C688" s="13"/>
      <c r="D688" s="13"/>
      <c r="E688" s="13"/>
      <c r="F688" s="13"/>
      <c r="G688" s="15"/>
      <c r="H688" s="15"/>
      <c r="I688" s="15"/>
      <c r="J688" s="15"/>
      <c r="K688" s="15"/>
      <c r="L688" s="15"/>
      <c r="M688" s="15"/>
    </row>
    <row r="689" spans="1:13" x14ac:dyDescent="0.3">
      <c r="A689" s="31"/>
      <c r="B689" s="32"/>
      <c r="C689" s="13"/>
      <c r="D689" s="13"/>
      <c r="E689" s="13"/>
      <c r="F689" s="13"/>
      <c r="G689" s="15"/>
      <c r="H689" s="15"/>
      <c r="I689" s="15"/>
      <c r="J689" s="15"/>
      <c r="K689" s="15"/>
      <c r="L689" s="15"/>
      <c r="M689" s="15"/>
    </row>
    <row r="690" spans="1:13" x14ac:dyDescent="0.3">
      <c r="A690" s="31"/>
      <c r="B690" s="32"/>
      <c r="C690" s="13"/>
      <c r="D690" s="13"/>
      <c r="E690" s="13"/>
      <c r="F690" s="13"/>
      <c r="G690" s="15"/>
      <c r="H690" s="15"/>
      <c r="I690" s="15"/>
      <c r="J690" s="15"/>
      <c r="K690" s="15"/>
      <c r="L690" s="15"/>
      <c r="M690" s="15"/>
    </row>
    <row r="691" spans="1:13" x14ac:dyDescent="0.3">
      <c r="A691" s="31"/>
      <c r="B691" s="32"/>
      <c r="C691" s="13"/>
      <c r="D691" s="13"/>
      <c r="E691" s="13"/>
      <c r="F691" s="13"/>
      <c r="G691" s="15"/>
      <c r="H691" s="15"/>
      <c r="I691" s="15"/>
      <c r="J691" s="15"/>
      <c r="K691" s="15"/>
      <c r="L691" s="15"/>
      <c r="M691" s="15"/>
    </row>
    <row r="692" spans="1:13" x14ac:dyDescent="0.3">
      <c r="A692" s="31"/>
      <c r="B692" s="32"/>
      <c r="C692" s="13"/>
      <c r="D692" s="13"/>
      <c r="E692" s="13"/>
      <c r="F692" s="13"/>
      <c r="G692" s="15"/>
      <c r="H692" s="15"/>
      <c r="I692" s="15"/>
      <c r="J692" s="15"/>
      <c r="K692" s="15"/>
      <c r="L692" s="15"/>
      <c r="M692" s="15"/>
    </row>
    <row r="693" spans="1:13" x14ac:dyDescent="0.3">
      <c r="A693" s="31"/>
      <c r="B693" s="32"/>
      <c r="C693" s="13"/>
      <c r="D693" s="13"/>
      <c r="E693" s="13"/>
      <c r="F693" s="13"/>
      <c r="G693" s="15"/>
      <c r="H693" s="15"/>
      <c r="I693" s="15"/>
      <c r="J693" s="15"/>
      <c r="K693" s="15"/>
      <c r="L693" s="15"/>
      <c r="M693" s="15"/>
    </row>
    <row r="694" spans="1:13" x14ac:dyDescent="0.3">
      <c r="A694" s="31"/>
      <c r="B694" s="32"/>
      <c r="C694" s="13"/>
      <c r="D694" s="13"/>
      <c r="E694" s="13"/>
      <c r="F694" s="13"/>
      <c r="G694" s="15"/>
      <c r="H694" s="15"/>
      <c r="I694" s="15"/>
      <c r="J694" s="15"/>
      <c r="K694" s="15"/>
      <c r="L694" s="15"/>
      <c r="M694" s="15"/>
    </row>
    <row r="695" spans="1:13" x14ac:dyDescent="0.3">
      <c r="A695" s="31"/>
      <c r="B695" s="32"/>
      <c r="C695" s="13"/>
      <c r="D695" s="13"/>
      <c r="E695" s="13"/>
      <c r="F695" s="13"/>
      <c r="G695" s="15"/>
      <c r="H695" s="15"/>
      <c r="I695" s="15"/>
      <c r="J695" s="15"/>
      <c r="K695" s="15"/>
      <c r="L695" s="15"/>
      <c r="M695" s="15"/>
    </row>
    <row r="696" spans="1:13" x14ac:dyDescent="0.3">
      <c r="A696" s="31"/>
      <c r="B696" s="32"/>
      <c r="C696" s="13"/>
      <c r="D696" s="13"/>
      <c r="E696" s="13"/>
      <c r="F696" s="13"/>
      <c r="G696" s="15"/>
      <c r="H696" s="15"/>
      <c r="I696" s="15"/>
      <c r="J696" s="15"/>
      <c r="K696" s="15"/>
      <c r="L696" s="15"/>
      <c r="M696" s="15"/>
    </row>
    <row r="697" spans="1:13" x14ac:dyDescent="0.3">
      <c r="A697" s="31"/>
      <c r="B697" s="32"/>
      <c r="C697" s="13"/>
      <c r="D697" s="13"/>
      <c r="E697" s="13"/>
      <c r="F697" s="13"/>
      <c r="G697" s="15"/>
      <c r="H697" s="15"/>
      <c r="I697" s="15"/>
      <c r="J697" s="15"/>
      <c r="K697" s="15"/>
      <c r="L697" s="15"/>
      <c r="M697" s="15"/>
    </row>
    <row r="698" spans="1:13" x14ac:dyDescent="0.3">
      <c r="A698" s="31"/>
      <c r="B698" s="32"/>
      <c r="C698" s="13"/>
      <c r="D698" s="13"/>
      <c r="E698" s="13"/>
      <c r="F698" s="13"/>
      <c r="G698" s="15"/>
      <c r="H698" s="15"/>
      <c r="I698" s="15"/>
      <c r="J698" s="15"/>
      <c r="K698" s="15"/>
      <c r="L698" s="15"/>
      <c r="M698" s="15"/>
    </row>
    <row r="699" spans="1:13" x14ac:dyDescent="0.3">
      <c r="A699" s="31"/>
      <c r="B699" s="32"/>
      <c r="C699" s="13"/>
      <c r="D699" s="13"/>
      <c r="E699" s="13"/>
      <c r="F699" s="13"/>
      <c r="G699" s="15"/>
      <c r="H699" s="15"/>
      <c r="I699" s="15"/>
      <c r="J699" s="15"/>
      <c r="K699" s="15"/>
      <c r="L699" s="15"/>
      <c r="M699" s="15"/>
    </row>
    <row r="700" spans="1:13" x14ac:dyDescent="0.3">
      <c r="A700" s="31"/>
      <c r="B700" s="32"/>
      <c r="C700" s="13"/>
      <c r="D700" s="13"/>
      <c r="E700" s="13"/>
      <c r="F700" s="13"/>
      <c r="G700" s="15"/>
      <c r="H700" s="15"/>
      <c r="I700" s="15"/>
      <c r="J700" s="15"/>
      <c r="K700" s="15"/>
      <c r="L700" s="15"/>
      <c r="M700" s="15"/>
    </row>
    <row r="701" spans="1:13" x14ac:dyDescent="0.3">
      <c r="A701" s="31"/>
      <c r="B701" s="32"/>
      <c r="C701" s="13"/>
      <c r="D701" s="13"/>
      <c r="E701" s="13"/>
      <c r="F701" s="13"/>
      <c r="G701" s="15"/>
      <c r="H701" s="15"/>
      <c r="I701" s="15"/>
      <c r="J701" s="15"/>
      <c r="K701" s="15"/>
      <c r="L701" s="15"/>
      <c r="M701" s="15"/>
    </row>
    <row r="702" spans="1:13" x14ac:dyDescent="0.3">
      <c r="A702" s="31"/>
      <c r="B702" s="32"/>
      <c r="C702" s="13"/>
      <c r="D702" s="13"/>
      <c r="E702" s="13"/>
      <c r="F702" s="13"/>
      <c r="G702" s="15"/>
      <c r="H702" s="15"/>
      <c r="I702" s="15"/>
      <c r="J702" s="15"/>
      <c r="K702" s="15"/>
      <c r="L702" s="15"/>
      <c r="M702" s="15"/>
    </row>
    <row r="703" spans="1:13" x14ac:dyDescent="0.3">
      <c r="A703" s="31"/>
      <c r="B703" s="32"/>
      <c r="C703" s="13"/>
      <c r="D703" s="13"/>
      <c r="E703" s="13"/>
      <c r="F703" s="13"/>
      <c r="G703" s="15"/>
      <c r="H703" s="15"/>
      <c r="I703" s="15"/>
      <c r="J703" s="15"/>
      <c r="K703" s="15"/>
      <c r="L703" s="15"/>
      <c r="M703" s="15"/>
    </row>
    <row r="704" spans="1:13" x14ac:dyDescent="0.3">
      <c r="A704" s="31"/>
      <c r="B704" s="32"/>
      <c r="C704" s="13"/>
      <c r="D704" s="13"/>
      <c r="E704" s="13"/>
      <c r="F704" s="13"/>
      <c r="G704" s="15"/>
      <c r="H704" s="15"/>
      <c r="I704" s="15"/>
      <c r="J704" s="15"/>
      <c r="K704" s="15"/>
      <c r="L704" s="15"/>
      <c r="M704" s="15"/>
    </row>
    <row r="705" spans="1:13" x14ac:dyDescent="0.3">
      <c r="A705" s="31"/>
      <c r="B705" s="32"/>
      <c r="C705" s="13"/>
      <c r="D705" s="13"/>
      <c r="E705" s="13"/>
      <c r="F705" s="13"/>
      <c r="G705" s="15"/>
      <c r="H705" s="15"/>
      <c r="I705" s="15"/>
      <c r="J705" s="15"/>
      <c r="K705" s="15"/>
      <c r="L705" s="15"/>
      <c r="M705" s="15"/>
    </row>
    <row r="706" spans="1:13" x14ac:dyDescent="0.3">
      <c r="A706" s="31"/>
      <c r="B706" s="32"/>
      <c r="C706" s="13"/>
      <c r="D706" s="13"/>
      <c r="E706" s="13"/>
      <c r="F706" s="13"/>
      <c r="G706" s="15"/>
      <c r="H706" s="15"/>
      <c r="I706" s="15"/>
      <c r="J706" s="15"/>
      <c r="K706" s="15"/>
      <c r="L706" s="15"/>
      <c r="M706" s="15"/>
    </row>
    <row r="707" spans="1:13" x14ac:dyDescent="0.3">
      <c r="A707" s="31"/>
      <c r="B707" s="32"/>
      <c r="C707" s="13"/>
      <c r="D707" s="13"/>
      <c r="E707" s="13"/>
      <c r="F707" s="13"/>
      <c r="G707" s="15"/>
      <c r="H707" s="15"/>
      <c r="I707" s="15"/>
      <c r="J707" s="15"/>
      <c r="K707" s="15"/>
      <c r="L707" s="15"/>
      <c r="M707" s="15"/>
    </row>
    <row r="708" spans="1:13" x14ac:dyDescent="0.3">
      <c r="A708" s="31"/>
      <c r="B708" s="32"/>
      <c r="C708" s="13"/>
      <c r="D708" s="13"/>
      <c r="E708" s="13"/>
      <c r="F708" s="13"/>
      <c r="G708" s="15"/>
      <c r="H708" s="15"/>
      <c r="I708" s="15"/>
      <c r="J708" s="15"/>
      <c r="K708" s="15"/>
      <c r="L708" s="15"/>
      <c r="M708" s="15"/>
    </row>
    <row r="709" spans="1:13" x14ac:dyDescent="0.3">
      <c r="A709" s="31"/>
      <c r="B709" s="32"/>
      <c r="C709" s="13"/>
      <c r="D709" s="13"/>
      <c r="E709" s="13"/>
      <c r="F709" s="13"/>
      <c r="G709" s="15"/>
      <c r="H709" s="15"/>
      <c r="I709" s="15"/>
      <c r="J709" s="15"/>
      <c r="K709" s="15"/>
      <c r="L709" s="15"/>
      <c r="M709" s="15"/>
    </row>
    <row r="710" spans="1:13" x14ac:dyDescent="0.3">
      <c r="A710" s="31"/>
      <c r="B710" s="32"/>
      <c r="C710" s="13"/>
      <c r="D710" s="13"/>
      <c r="E710" s="13"/>
      <c r="F710" s="13"/>
      <c r="G710" s="15"/>
      <c r="H710" s="15"/>
      <c r="I710" s="15"/>
      <c r="J710" s="15"/>
      <c r="K710" s="15"/>
      <c r="L710" s="15"/>
      <c r="M710" s="15"/>
    </row>
    <row r="711" spans="1:13" x14ac:dyDescent="0.3">
      <c r="A711" s="31"/>
      <c r="B711" s="32"/>
      <c r="C711" s="13"/>
      <c r="D711" s="13"/>
      <c r="E711" s="13"/>
      <c r="F711" s="13"/>
      <c r="G711" s="15"/>
      <c r="H711" s="15"/>
      <c r="I711" s="15"/>
      <c r="J711" s="15"/>
      <c r="K711" s="15"/>
      <c r="L711" s="15"/>
      <c r="M711" s="15"/>
    </row>
    <row r="712" spans="1:13" x14ac:dyDescent="0.3">
      <c r="A712" s="31"/>
      <c r="B712" s="32"/>
      <c r="C712" s="13"/>
      <c r="D712" s="13"/>
      <c r="E712" s="13"/>
      <c r="F712" s="13"/>
      <c r="G712" s="15"/>
      <c r="H712" s="15"/>
      <c r="I712" s="15"/>
      <c r="J712" s="15"/>
      <c r="K712" s="15"/>
      <c r="L712" s="15"/>
      <c r="M712" s="15"/>
    </row>
    <row r="713" spans="1:13" x14ac:dyDescent="0.3">
      <c r="A713" s="31"/>
      <c r="B713" s="32"/>
      <c r="C713" s="13"/>
      <c r="D713" s="13"/>
      <c r="E713" s="13"/>
      <c r="F713" s="13"/>
      <c r="G713" s="15"/>
      <c r="H713" s="15"/>
      <c r="I713" s="15"/>
      <c r="J713" s="15"/>
      <c r="K713" s="15"/>
      <c r="L713" s="15"/>
      <c r="M713" s="15"/>
    </row>
    <row r="714" spans="1:13" x14ac:dyDescent="0.3">
      <c r="A714" s="31"/>
      <c r="B714" s="32"/>
      <c r="C714" s="13"/>
      <c r="D714" s="13"/>
      <c r="E714" s="13"/>
      <c r="F714" s="13"/>
      <c r="G714" s="15"/>
      <c r="H714" s="15"/>
      <c r="I714" s="15"/>
      <c r="J714" s="15"/>
      <c r="K714" s="15"/>
      <c r="L714" s="15"/>
      <c r="M714" s="15"/>
    </row>
    <row r="715" spans="1:13" x14ac:dyDescent="0.3">
      <c r="A715" s="31"/>
      <c r="B715" s="32"/>
      <c r="C715" s="13"/>
      <c r="D715" s="13"/>
      <c r="E715" s="13"/>
      <c r="F715" s="13"/>
      <c r="G715" s="15"/>
      <c r="H715" s="15"/>
      <c r="I715" s="15"/>
      <c r="J715" s="15"/>
      <c r="K715" s="15"/>
      <c r="L715" s="15"/>
      <c r="M715" s="15"/>
    </row>
    <row r="716" spans="1:13" x14ac:dyDescent="0.3">
      <c r="A716" s="31"/>
      <c r="B716" s="32"/>
      <c r="C716" s="13"/>
      <c r="D716" s="13"/>
      <c r="E716" s="13"/>
      <c r="F716" s="13"/>
      <c r="G716" s="15"/>
      <c r="H716" s="15"/>
      <c r="I716" s="15"/>
      <c r="J716" s="15"/>
      <c r="K716" s="15"/>
      <c r="L716" s="15"/>
      <c r="M716" s="15"/>
    </row>
    <row r="717" spans="1:13" x14ac:dyDescent="0.3">
      <c r="A717" s="31"/>
      <c r="B717" s="32"/>
      <c r="C717" s="13"/>
      <c r="D717" s="13"/>
      <c r="E717" s="13"/>
      <c r="F717" s="13"/>
      <c r="G717" s="15"/>
      <c r="H717" s="15"/>
      <c r="I717" s="15"/>
      <c r="J717" s="15"/>
      <c r="K717" s="15"/>
      <c r="L717" s="15"/>
      <c r="M717" s="15"/>
    </row>
    <row r="718" spans="1:13" x14ac:dyDescent="0.3">
      <c r="A718" s="31"/>
      <c r="B718" s="32"/>
      <c r="C718" s="13"/>
      <c r="D718" s="13"/>
      <c r="E718" s="13"/>
      <c r="F718" s="13"/>
      <c r="G718" s="15"/>
      <c r="H718" s="15"/>
      <c r="I718" s="15"/>
      <c r="J718" s="15"/>
      <c r="K718" s="15"/>
      <c r="L718" s="15"/>
      <c r="M718" s="15"/>
    </row>
    <row r="719" spans="1:13" x14ac:dyDescent="0.3">
      <c r="A719" s="31"/>
      <c r="B719" s="32"/>
      <c r="C719" s="13"/>
      <c r="D719" s="13"/>
      <c r="E719" s="13"/>
      <c r="F719" s="13"/>
      <c r="G719" s="15"/>
      <c r="H719" s="15"/>
      <c r="I719" s="15"/>
      <c r="J719" s="15"/>
      <c r="K719" s="15"/>
      <c r="L719" s="15"/>
      <c r="M719" s="15"/>
    </row>
    <row r="720" spans="1:13" x14ac:dyDescent="0.3">
      <c r="A720" s="31"/>
      <c r="B720" s="32"/>
      <c r="C720" s="13"/>
      <c r="D720" s="13"/>
      <c r="E720" s="13"/>
      <c r="F720" s="13"/>
      <c r="G720" s="15"/>
      <c r="H720" s="15"/>
      <c r="I720" s="15"/>
      <c r="J720" s="15"/>
      <c r="K720" s="15"/>
      <c r="L720" s="15"/>
      <c r="M720" s="15"/>
    </row>
    <row r="721" spans="1:13" x14ac:dyDescent="0.3">
      <c r="A721" s="31"/>
      <c r="B721" s="32"/>
      <c r="C721" s="13"/>
      <c r="D721" s="13"/>
      <c r="E721" s="13"/>
      <c r="F721" s="13"/>
      <c r="G721" s="15"/>
      <c r="H721" s="15"/>
      <c r="I721" s="15"/>
      <c r="J721" s="15"/>
      <c r="K721" s="15"/>
      <c r="L721" s="15"/>
      <c r="M721" s="15"/>
    </row>
    <row r="722" spans="1:13" x14ac:dyDescent="0.3">
      <c r="A722" s="31"/>
      <c r="B722" s="32"/>
      <c r="C722" s="13"/>
      <c r="D722" s="13"/>
      <c r="E722" s="13"/>
      <c r="F722" s="13"/>
      <c r="G722" s="15"/>
      <c r="H722" s="15"/>
      <c r="I722" s="15"/>
      <c r="J722" s="15"/>
      <c r="K722" s="15"/>
      <c r="L722" s="15"/>
      <c r="M722" s="15"/>
    </row>
    <row r="723" spans="1:13" x14ac:dyDescent="0.3">
      <c r="A723" s="31"/>
      <c r="B723" s="32"/>
      <c r="C723" s="13"/>
      <c r="D723" s="13"/>
      <c r="E723" s="13"/>
      <c r="F723" s="13"/>
      <c r="G723" s="15"/>
      <c r="H723" s="15"/>
      <c r="I723" s="15"/>
      <c r="J723" s="15"/>
      <c r="K723" s="15"/>
      <c r="L723" s="15"/>
      <c r="M723" s="15"/>
    </row>
    <row r="724" spans="1:13" x14ac:dyDescent="0.3">
      <c r="A724" s="31"/>
      <c r="B724" s="32"/>
      <c r="C724" s="13"/>
      <c r="D724" s="13"/>
      <c r="E724" s="13"/>
      <c r="F724" s="13"/>
      <c r="G724" s="15"/>
      <c r="H724" s="15"/>
      <c r="I724" s="15"/>
      <c r="J724" s="15"/>
      <c r="K724" s="15"/>
      <c r="L724" s="15"/>
      <c r="M724" s="15"/>
    </row>
    <row r="725" spans="1:13" x14ac:dyDescent="0.3">
      <c r="A725" s="31"/>
      <c r="B725" s="32"/>
      <c r="C725" s="13"/>
      <c r="D725" s="13"/>
      <c r="E725" s="13"/>
      <c r="F725" s="13"/>
      <c r="G725" s="15"/>
      <c r="H725" s="15"/>
      <c r="I725" s="15"/>
      <c r="J725" s="15"/>
      <c r="K725" s="15"/>
      <c r="L725" s="15"/>
      <c r="M725" s="15"/>
    </row>
    <row r="726" spans="1:13" x14ac:dyDescent="0.3">
      <c r="A726" s="31"/>
      <c r="B726" s="32"/>
      <c r="C726" s="13"/>
      <c r="D726" s="13"/>
      <c r="E726" s="13"/>
      <c r="F726" s="13"/>
      <c r="G726" s="15"/>
      <c r="H726" s="15"/>
      <c r="I726" s="15"/>
      <c r="J726" s="15"/>
      <c r="K726" s="15"/>
      <c r="L726" s="15"/>
      <c r="M726" s="15"/>
    </row>
    <row r="727" spans="1:13" x14ac:dyDescent="0.3">
      <c r="A727" s="31"/>
      <c r="B727" s="32"/>
      <c r="C727" s="13"/>
      <c r="D727" s="13"/>
      <c r="E727" s="13"/>
      <c r="F727" s="13"/>
      <c r="G727" s="15"/>
      <c r="H727" s="15"/>
      <c r="I727" s="15"/>
      <c r="J727" s="15"/>
      <c r="K727" s="15"/>
      <c r="L727" s="15"/>
      <c r="M727" s="15"/>
    </row>
    <row r="728" spans="1:13" x14ac:dyDescent="0.3">
      <c r="A728" s="31"/>
      <c r="B728" s="32"/>
      <c r="C728" s="13"/>
      <c r="D728" s="13"/>
      <c r="E728" s="13"/>
      <c r="F728" s="13"/>
      <c r="G728" s="15"/>
      <c r="H728" s="15"/>
      <c r="I728" s="15"/>
      <c r="J728" s="15"/>
      <c r="K728" s="15"/>
      <c r="L728" s="15"/>
      <c r="M728" s="15"/>
    </row>
    <row r="729" spans="1:13" x14ac:dyDescent="0.3">
      <c r="A729" s="31"/>
      <c r="B729" s="32"/>
      <c r="C729" s="13"/>
      <c r="D729" s="13"/>
      <c r="E729" s="13"/>
      <c r="F729" s="13"/>
      <c r="G729" s="15"/>
      <c r="H729" s="15"/>
      <c r="I729" s="15"/>
      <c r="J729" s="15"/>
      <c r="K729" s="15"/>
      <c r="L729" s="15"/>
      <c r="M729" s="15"/>
    </row>
    <row r="730" spans="1:13" x14ac:dyDescent="0.3">
      <c r="A730" s="31"/>
      <c r="B730" s="32"/>
      <c r="C730" s="13"/>
      <c r="D730" s="13"/>
      <c r="E730" s="13"/>
      <c r="F730" s="13"/>
      <c r="G730" s="15"/>
      <c r="H730" s="15"/>
      <c r="I730" s="15"/>
      <c r="J730" s="15"/>
      <c r="K730" s="15"/>
      <c r="L730" s="15"/>
      <c r="M730" s="15"/>
    </row>
    <row r="731" spans="1:13" x14ac:dyDescent="0.3">
      <c r="A731" s="31"/>
      <c r="B731" s="32"/>
      <c r="C731" s="13"/>
      <c r="D731" s="13"/>
      <c r="E731" s="13"/>
      <c r="F731" s="13"/>
      <c r="G731" s="15"/>
      <c r="H731" s="15"/>
      <c r="I731" s="15"/>
      <c r="J731" s="15"/>
      <c r="K731" s="15"/>
      <c r="L731" s="15"/>
      <c r="M731" s="15"/>
    </row>
    <row r="732" spans="1:13" x14ac:dyDescent="0.3">
      <c r="A732" s="31"/>
      <c r="B732" s="32"/>
      <c r="C732" s="13"/>
      <c r="D732" s="13"/>
      <c r="E732" s="13"/>
      <c r="F732" s="13"/>
      <c r="G732" s="15"/>
      <c r="H732" s="15"/>
      <c r="I732" s="15"/>
      <c r="J732" s="15"/>
      <c r="K732" s="15"/>
      <c r="L732" s="15"/>
      <c r="M732" s="15"/>
    </row>
    <row r="733" spans="1:13" x14ac:dyDescent="0.3">
      <c r="A733" s="31"/>
      <c r="B733" s="32"/>
      <c r="C733" s="13"/>
      <c r="D733" s="13"/>
      <c r="E733" s="13"/>
      <c r="F733" s="13"/>
      <c r="G733" s="15"/>
      <c r="H733" s="15"/>
      <c r="I733" s="15"/>
      <c r="J733" s="15"/>
      <c r="K733" s="15"/>
      <c r="L733" s="15"/>
      <c r="M733" s="15"/>
    </row>
    <row r="734" spans="1:13" x14ac:dyDescent="0.3">
      <c r="A734" s="31"/>
      <c r="B734" s="32"/>
      <c r="C734" s="13"/>
      <c r="D734" s="13"/>
      <c r="E734" s="13"/>
      <c r="F734" s="13"/>
      <c r="G734" s="15"/>
      <c r="H734" s="15"/>
      <c r="I734" s="15"/>
      <c r="J734" s="15"/>
      <c r="K734" s="15"/>
      <c r="L734" s="15"/>
      <c r="M734" s="15"/>
    </row>
    <row r="735" spans="1:13" x14ac:dyDescent="0.3">
      <c r="A735" s="31"/>
      <c r="B735" s="32"/>
      <c r="C735" s="13"/>
      <c r="D735" s="13"/>
      <c r="E735" s="13"/>
      <c r="F735" s="13"/>
      <c r="G735" s="15"/>
      <c r="H735" s="15"/>
      <c r="I735" s="15"/>
      <c r="J735" s="15"/>
      <c r="K735" s="15"/>
      <c r="L735" s="15"/>
      <c r="M735" s="15"/>
    </row>
    <row r="736" spans="1:13" x14ac:dyDescent="0.3">
      <c r="A736" s="31"/>
      <c r="B736" s="32"/>
      <c r="C736" s="13"/>
      <c r="D736" s="13"/>
      <c r="E736" s="13"/>
      <c r="F736" s="13"/>
      <c r="G736" s="15"/>
      <c r="H736" s="15"/>
      <c r="I736" s="15"/>
      <c r="J736" s="15"/>
      <c r="K736" s="15"/>
      <c r="L736" s="15"/>
      <c r="M736" s="15"/>
    </row>
    <row r="737" spans="1:13" x14ac:dyDescent="0.3">
      <c r="A737" s="31"/>
      <c r="B737" s="32"/>
      <c r="C737" s="13"/>
      <c r="D737" s="13"/>
      <c r="E737" s="13"/>
      <c r="F737" s="13"/>
      <c r="G737" s="15"/>
      <c r="H737" s="15"/>
      <c r="I737" s="15"/>
      <c r="J737" s="15"/>
      <c r="K737" s="15"/>
      <c r="L737" s="15"/>
      <c r="M737" s="15"/>
    </row>
    <row r="738" spans="1:13" x14ac:dyDescent="0.3">
      <c r="A738" s="31"/>
      <c r="B738" s="32"/>
      <c r="C738" s="13"/>
      <c r="D738" s="13"/>
      <c r="E738" s="13"/>
      <c r="F738" s="13"/>
      <c r="G738" s="15"/>
      <c r="H738" s="15"/>
      <c r="I738" s="15"/>
      <c r="J738" s="15"/>
      <c r="K738" s="15"/>
      <c r="L738" s="15"/>
      <c r="M738" s="15"/>
    </row>
    <row r="739" spans="1:13" x14ac:dyDescent="0.3">
      <c r="A739" s="31"/>
      <c r="B739" s="32"/>
      <c r="C739" s="13"/>
      <c r="D739" s="13"/>
      <c r="E739" s="13"/>
      <c r="F739" s="13"/>
      <c r="G739" s="15"/>
      <c r="H739" s="15"/>
      <c r="I739" s="15"/>
      <c r="J739" s="15"/>
      <c r="K739" s="15"/>
      <c r="L739" s="15"/>
      <c r="M739" s="15"/>
    </row>
    <row r="740" spans="1:13" x14ac:dyDescent="0.3">
      <c r="A740" s="31"/>
      <c r="B740" s="32"/>
      <c r="C740" s="13"/>
      <c r="D740" s="13"/>
      <c r="E740" s="13"/>
      <c r="F740" s="13"/>
      <c r="G740" s="15"/>
      <c r="H740" s="15"/>
      <c r="I740" s="15"/>
      <c r="J740" s="15"/>
      <c r="K740" s="15"/>
      <c r="L740" s="15"/>
      <c r="M740" s="15"/>
    </row>
    <row r="741" spans="1:13" x14ac:dyDescent="0.3">
      <c r="A741" s="31"/>
      <c r="B741" s="32"/>
      <c r="C741" s="13"/>
      <c r="D741" s="13"/>
      <c r="E741" s="13"/>
      <c r="F741" s="13"/>
      <c r="G741" s="15"/>
      <c r="H741" s="15"/>
      <c r="I741" s="15"/>
      <c r="J741" s="15"/>
      <c r="K741" s="15"/>
      <c r="L741" s="15"/>
      <c r="M741" s="15"/>
    </row>
    <row r="742" spans="1:13" x14ac:dyDescent="0.3">
      <c r="A742" s="31"/>
      <c r="B742" s="32"/>
      <c r="C742" s="13"/>
      <c r="D742" s="13"/>
      <c r="E742" s="13"/>
      <c r="F742" s="13"/>
      <c r="G742" s="15"/>
      <c r="H742" s="15"/>
      <c r="I742" s="15"/>
      <c r="J742" s="15"/>
      <c r="K742" s="15"/>
      <c r="L742" s="15"/>
      <c r="M742" s="15"/>
    </row>
    <row r="743" spans="1:13" x14ac:dyDescent="0.3">
      <c r="A743" s="31"/>
      <c r="B743" s="32"/>
      <c r="C743" s="13"/>
      <c r="D743" s="13"/>
      <c r="E743" s="13"/>
      <c r="F743" s="13"/>
      <c r="G743" s="15"/>
      <c r="H743" s="15"/>
      <c r="I743" s="15"/>
      <c r="J743" s="15"/>
      <c r="K743" s="15"/>
      <c r="L743" s="15"/>
      <c r="M743" s="15"/>
    </row>
    <row r="744" spans="1:13" x14ac:dyDescent="0.3">
      <c r="A744" s="31"/>
      <c r="B744" s="32"/>
      <c r="C744" s="13"/>
      <c r="D744" s="13"/>
      <c r="E744" s="13"/>
      <c r="F744" s="13"/>
      <c r="G744" s="15"/>
      <c r="H744" s="15"/>
      <c r="I744" s="15"/>
      <c r="J744" s="15"/>
      <c r="K744" s="15"/>
      <c r="L744" s="15"/>
      <c r="M744" s="15"/>
    </row>
    <row r="745" spans="1:13" x14ac:dyDescent="0.3">
      <c r="A745" s="31"/>
      <c r="B745" s="32"/>
      <c r="C745" s="13"/>
      <c r="D745" s="13"/>
      <c r="E745" s="13"/>
      <c r="F745" s="13"/>
      <c r="G745" s="15"/>
      <c r="H745" s="15"/>
      <c r="I745" s="15"/>
      <c r="J745" s="15"/>
      <c r="K745" s="15"/>
      <c r="L745" s="15"/>
      <c r="M745" s="15"/>
    </row>
    <row r="746" spans="1:13" x14ac:dyDescent="0.3">
      <c r="A746" s="31"/>
      <c r="B746" s="32"/>
      <c r="C746" s="13"/>
      <c r="D746" s="13"/>
      <c r="E746" s="13"/>
      <c r="F746" s="13"/>
      <c r="G746" s="15"/>
      <c r="H746" s="15"/>
      <c r="I746" s="15"/>
      <c r="J746" s="15"/>
      <c r="K746" s="15"/>
      <c r="L746" s="15"/>
      <c r="M746" s="15"/>
    </row>
    <row r="747" spans="1:13" x14ac:dyDescent="0.3">
      <c r="A747" s="31"/>
      <c r="B747" s="32"/>
      <c r="C747" s="13"/>
      <c r="D747" s="13"/>
      <c r="E747" s="13"/>
      <c r="F747" s="13"/>
      <c r="G747" s="15"/>
      <c r="H747" s="15"/>
      <c r="I747" s="15"/>
      <c r="J747" s="15"/>
      <c r="K747" s="15"/>
      <c r="L747" s="15"/>
      <c r="M747" s="15"/>
    </row>
    <row r="748" spans="1:13" x14ac:dyDescent="0.3">
      <c r="A748" s="31"/>
      <c r="B748" s="32"/>
      <c r="C748" s="13"/>
      <c r="D748" s="13"/>
      <c r="E748" s="13"/>
      <c r="F748" s="13"/>
      <c r="G748" s="15"/>
      <c r="H748" s="15"/>
      <c r="I748" s="15"/>
      <c r="J748" s="15"/>
      <c r="K748" s="15"/>
      <c r="L748" s="15"/>
      <c r="M748" s="15"/>
    </row>
    <row r="749" spans="1:13" x14ac:dyDescent="0.3">
      <c r="A749" s="31"/>
      <c r="B749" s="32"/>
      <c r="C749" s="13"/>
      <c r="D749" s="13"/>
      <c r="E749" s="13"/>
      <c r="F749" s="13"/>
      <c r="G749" s="15"/>
      <c r="H749" s="15"/>
      <c r="I749" s="15"/>
      <c r="J749" s="15"/>
      <c r="K749" s="15"/>
      <c r="L749" s="15"/>
      <c r="M749" s="15"/>
    </row>
    <row r="750" spans="1:13" x14ac:dyDescent="0.3">
      <c r="A750" s="31"/>
      <c r="B750" s="32"/>
      <c r="C750" s="13"/>
      <c r="D750" s="13"/>
      <c r="E750" s="13"/>
      <c r="F750" s="13"/>
      <c r="G750" s="15"/>
      <c r="H750" s="15"/>
      <c r="I750" s="15"/>
      <c r="J750" s="15"/>
      <c r="K750" s="15"/>
      <c r="L750" s="15"/>
      <c r="M750" s="15"/>
    </row>
    <row r="751" spans="1:13" x14ac:dyDescent="0.3">
      <c r="A751" s="31"/>
      <c r="B751" s="32"/>
      <c r="C751" s="13"/>
      <c r="D751" s="13"/>
      <c r="E751" s="13"/>
      <c r="F751" s="13"/>
      <c r="G751" s="15"/>
      <c r="H751" s="15"/>
      <c r="I751" s="15"/>
      <c r="J751" s="15"/>
      <c r="K751" s="15"/>
      <c r="L751" s="15"/>
      <c r="M751" s="15"/>
    </row>
    <row r="752" spans="1:13" x14ac:dyDescent="0.3">
      <c r="A752" s="31"/>
      <c r="B752" s="32"/>
      <c r="C752" s="13"/>
      <c r="D752" s="13"/>
      <c r="E752" s="13"/>
      <c r="F752" s="13"/>
      <c r="G752" s="15"/>
      <c r="H752" s="15"/>
      <c r="I752" s="15"/>
      <c r="J752" s="15"/>
      <c r="K752" s="15"/>
      <c r="L752" s="15"/>
      <c r="M752" s="15"/>
    </row>
    <row r="753" spans="1:13" x14ac:dyDescent="0.3">
      <c r="A753" s="31"/>
      <c r="B753" s="32"/>
      <c r="C753" s="13"/>
      <c r="D753" s="13"/>
      <c r="E753" s="13"/>
      <c r="F753" s="13"/>
      <c r="G753" s="15"/>
      <c r="H753" s="15"/>
      <c r="I753" s="15"/>
      <c r="J753" s="15"/>
      <c r="K753" s="15"/>
      <c r="L753" s="15"/>
      <c r="M753" s="15"/>
    </row>
    <row r="754" spans="1:13" x14ac:dyDescent="0.3">
      <c r="A754" s="31"/>
      <c r="B754" s="32"/>
      <c r="C754" s="13"/>
      <c r="D754" s="13"/>
      <c r="E754" s="13"/>
      <c r="F754" s="13"/>
      <c r="G754" s="15"/>
      <c r="H754" s="15"/>
      <c r="I754" s="15"/>
      <c r="J754" s="15"/>
      <c r="K754" s="15"/>
      <c r="L754" s="15"/>
      <c r="M754" s="15"/>
    </row>
    <row r="755" spans="1:13" x14ac:dyDescent="0.3">
      <c r="A755" s="31"/>
      <c r="B755" s="32"/>
      <c r="C755" s="13"/>
      <c r="D755" s="13"/>
      <c r="E755" s="13"/>
      <c r="F755" s="13"/>
      <c r="G755" s="15"/>
      <c r="H755" s="15"/>
      <c r="I755" s="15"/>
      <c r="J755" s="15"/>
      <c r="K755" s="15"/>
      <c r="L755" s="15"/>
      <c r="M755" s="15"/>
    </row>
    <row r="756" spans="1:13" x14ac:dyDescent="0.3">
      <c r="A756" s="31"/>
      <c r="B756" s="32"/>
      <c r="C756" s="13"/>
      <c r="D756" s="13"/>
      <c r="E756" s="13"/>
      <c r="F756" s="13"/>
      <c r="G756" s="15"/>
      <c r="H756" s="15"/>
      <c r="I756" s="15"/>
      <c r="J756" s="15"/>
      <c r="K756" s="15"/>
      <c r="L756" s="15"/>
      <c r="M756" s="15"/>
    </row>
    <row r="757" spans="1:13" x14ac:dyDescent="0.3">
      <c r="A757" s="31"/>
      <c r="B757" s="32"/>
      <c r="C757" s="13"/>
      <c r="D757" s="13"/>
      <c r="E757" s="13"/>
      <c r="F757" s="13"/>
      <c r="G757" s="15"/>
      <c r="H757" s="15"/>
      <c r="I757" s="15"/>
      <c r="J757" s="15"/>
      <c r="K757" s="15"/>
      <c r="L757" s="15"/>
      <c r="M757" s="15"/>
    </row>
    <row r="758" spans="1:13" x14ac:dyDescent="0.3">
      <c r="A758" s="31"/>
      <c r="B758" s="32"/>
      <c r="C758" s="13"/>
      <c r="D758" s="13"/>
      <c r="E758" s="13"/>
      <c r="F758" s="13"/>
      <c r="G758" s="15"/>
      <c r="H758" s="15"/>
      <c r="I758" s="15"/>
      <c r="J758" s="15"/>
      <c r="K758" s="15"/>
      <c r="L758" s="15"/>
      <c r="M758" s="15"/>
    </row>
    <row r="759" spans="1:13" x14ac:dyDescent="0.3">
      <c r="A759" s="31"/>
      <c r="B759" s="32"/>
      <c r="C759" s="13"/>
      <c r="D759" s="13"/>
      <c r="E759" s="13"/>
      <c r="F759" s="13"/>
      <c r="G759" s="15"/>
      <c r="H759" s="15"/>
      <c r="I759" s="15"/>
      <c r="J759" s="15"/>
      <c r="K759" s="15"/>
      <c r="L759" s="15"/>
      <c r="M759" s="15"/>
    </row>
    <row r="760" spans="1:13" x14ac:dyDescent="0.3">
      <c r="A760" s="31"/>
      <c r="B760" s="32"/>
      <c r="C760" s="13"/>
      <c r="D760" s="13"/>
      <c r="E760" s="13"/>
      <c r="F760" s="13"/>
      <c r="G760" s="15"/>
      <c r="H760" s="15"/>
      <c r="I760" s="15"/>
      <c r="J760" s="15"/>
      <c r="K760" s="15"/>
      <c r="L760" s="15"/>
      <c r="M760" s="15"/>
    </row>
    <row r="761" spans="1:13" x14ac:dyDescent="0.3">
      <c r="A761" s="31"/>
      <c r="B761" s="32"/>
      <c r="C761" s="13"/>
      <c r="D761" s="13"/>
      <c r="E761" s="13"/>
      <c r="F761" s="13"/>
      <c r="G761" s="15"/>
      <c r="H761" s="15"/>
      <c r="I761" s="15"/>
      <c r="J761" s="15"/>
      <c r="K761" s="15"/>
      <c r="L761" s="15"/>
      <c r="M761" s="15"/>
    </row>
    <row r="762" spans="1:13" x14ac:dyDescent="0.3">
      <c r="A762" s="31"/>
      <c r="B762" s="32"/>
      <c r="C762" s="13"/>
      <c r="D762" s="13"/>
      <c r="E762" s="13"/>
      <c r="F762" s="13"/>
      <c r="G762" s="15"/>
      <c r="H762" s="15"/>
      <c r="I762" s="15"/>
      <c r="J762" s="15"/>
      <c r="K762" s="15"/>
      <c r="L762" s="15"/>
      <c r="M762" s="15"/>
    </row>
    <row r="763" spans="1:13" x14ac:dyDescent="0.3">
      <c r="A763" s="31"/>
      <c r="B763" s="32"/>
      <c r="C763" s="13"/>
      <c r="D763" s="13"/>
      <c r="E763" s="13"/>
      <c r="F763" s="13"/>
      <c r="G763" s="15"/>
      <c r="H763" s="15"/>
      <c r="I763" s="15"/>
      <c r="J763" s="15"/>
      <c r="K763" s="15"/>
      <c r="L763" s="15"/>
      <c r="M763" s="15"/>
    </row>
    <row r="764" spans="1:13" x14ac:dyDescent="0.3">
      <c r="A764" s="31"/>
      <c r="B764" s="32"/>
      <c r="C764" s="13"/>
      <c r="D764" s="13"/>
      <c r="E764" s="13"/>
      <c r="F764" s="13"/>
      <c r="G764" s="15"/>
      <c r="H764" s="15"/>
      <c r="I764" s="15"/>
      <c r="J764" s="15"/>
      <c r="K764" s="15"/>
      <c r="L764" s="15"/>
      <c r="M764" s="15"/>
    </row>
    <row r="765" spans="1:13" x14ac:dyDescent="0.3">
      <c r="A765" s="31"/>
      <c r="B765" s="32"/>
      <c r="C765" s="13"/>
      <c r="D765" s="13"/>
      <c r="E765" s="13"/>
      <c r="F765" s="13"/>
      <c r="G765" s="15"/>
      <c r="H765" s="15"/>
      <c r="I765" s="15"/>
      <c r="J765" s="15"/>
      <c r="K765" s="15"/>
      <c r="L765" s="15"/>
      <c r="M765" s="15"/>
    </row>
    <row r="766" spans="1:13" x14ac:dyDescent="0.3">
      <c r="A766" s="31"/>
      <c r="B766" s="32"/>
      <c r="C766" s="13"/>
      <c r="D766" s="13"/>
      <c r="E766" s="13"/>
      <c r="F766" s="13"/>
      <c r="G766" s="15"/>
      <c r="H766" s="15"/>
      <c r="I766" s="15"/>
      <c r="J766" s="15"/>
      <c r="K766" s="15"/>
      <c r="L766" s="15"/>
      <c r="M766" s="15"/>
    </row>
    <row r="767" spans="1:13" x14ac:dyDescent="0.3">
      <c r="A767" s="31"/>
      <c r="B767" s="32"/>
      <c r="C767" s="13"/>
      <c r="D767" s="13"/>
      <c r="E767" s="13"/>
      <c r="F767" s="13"/>
      <c r="G767" s="15"/>
      <c r="H767" s="15"/>
      <c r="I767" s="15"/>
      <c r="J767" s="15"/>
      <c r="K767" s="15"/>
      <c r="L767" s="15"/>
      <c r="M767" s="15"/>
    </row>
    <row r="768" spans="1:13" x14ac:dyDescent="0.3">
      <c r="A768" s="31"/>
      <c r="B768" s="32"/>
      <c r="C768" s="13"/>
      <c r="D768" s="13"/>
      <c r="E768" s="13"/>
      <c r="F768" s="13"/>
      <c r="G768" s="15"/>
      <c r="H768" s="15"/>
      <c r="I768" s="15"/>
      <c r="J768" s="15"/>
      <c r="K768" s="15"/>
      <c r="L768" s="15"/>
      <c r="M768" s="15"/>
    </row>
    <row r="769" spans="1:13" x14ac:dyDescent="0.3">
      <c r="A769" s="31"/>
      <c r="B769" s="32"/>
      <c r="C769" s="13"/>
      <c r="D769" s="13"/>
      <c r="E769" s="13"/>
      <c r="F769" s="13"/>
      <c r="G769" s="15"/>
      <c r="H769" s="15"/>
      <c r="I769" s="15"/>
      <c r="J769" s="15"/>
      <c r="K769" s="15"/>
      <c r="L769" s="15"/>
      <c r="M769" s="15"/>
    </row>
    <row r="770" spans="1:13" x14ac:dyDescent="0.3">
      <c r="A770" s="31"/>
      <c r="B770" s="32"/>
      <c r="C770" s="13"/>
      <c r="D770" s="13"/>
      <c r="E770" s="13"/>
      <c r="F770" s="13"/>
      <c r="G770" s="15"/>
      <c r="H770" s="15"/>
      <c r="I770" s="15"/>
      <c r="J770" s="15"/>
      <c r="K770" s="15"/>
      <c r="L770" s="15"/>
      <c r="M770" s="15"/>
    </row>
    <row r="771" spans="1:13" x14ac:dyDescent="0.3">
      <c r="A771" s="31"/>
      <c r="B771" s="32"/>
      <c r="C771" s="13"/>
      <c r="D771" s="13"/>
      <c r="E771" s="13"/>
      <c r="F771" s="13"/>
      <c r="G771" s="15"/>
      <c r="H771" s="15"/>
      <c r="I771" s="15"/>
      <c r="J771" s="15"/>
      <c r="K771" s="15"/>
      <c r="L771" s="15"/>
      <c r="M771" s="15"/>
    </row>
    <row r="772" spans="1:13" x14ac:dyDescent="0.3">
      <c r="A772" s="31"/>
      <c r="B772" s="32"/>
      <c r="C772" s="13"/>
      <c r="D772" s="13"/>
      <c r="E772" s="13"/>
      <c r="F772" s="13"/>
      <c r="G772" s="15"/>
      <c r="H772" s="15"/>
      <c r="I772" s="15"/>
      <c r="J772" s="15"/>
      <c r="K772" s="15"/>
      <c r="L772" s="15"/>
      <c r="M772" s="15"/>
    </row>
    <row r="773" spans="1:13" x14ac:dyDescent="0.3">
      <c r="A773" s="31"/>
      <c r="B773" s="32"/>
      <c r="C773" s="13"/>
      <c r="D773" s="13"/>
      <c r="E773" s="13"/>
      <c r="F773" s="13"/>
      <c r="G773" s="15"/>
      <c r="H773" s="15"/>
      <c r="I773" s="15"/>
      <c r="J773" s="15"/>
      <c r="K773" s="15"/>
      <c r="L773" s="15"/>
      <c r="M773" s="15"/>
    </row>
    <row r="774" spans="1:13" x14ac:dyDescent="0.3">
      <c r="A774" s="31"/>
      <c r="B774" s="32"/>
      <c r="C774" s="13"/>
      <c r="D774" s="13"/>
      <c r="E774" s="13"/>
      <c r="F774" s="13"/>
      <c r="G774" s="15"/>
      <c r="H774" s="15"/>
      <c r="I774" s="15"/>
      <c r="J774" s="15"/>
      <c r="K774" s="15"/>
      <c r="L774" s="15"/>
      <c r="M774" s="15"/>
    </row>
    <row r="775" spans="1:13" x14ac:dyDescent="0.3">
      <c r="A775" s="31"/>
      <c r="B775" s="32"/>
      <c r="C775" s="13"/>
      <c r="D775" s="13"/>
      <c r="E775" s="13"/>
      <c r="F775" s="13"/>
      <c r="G775" s="15"/>
      <c r="H775" s="15"/>
      <c r="I775" s="15"/>
      <c r="J775" s="15"/>
      <c r="K775" s="15"/>
      <c r="L775" s="15"/>
      <c r="M775" s="15"/>
    </row>
    <row r="776" spans="1:13" x14ac:dyDescent="0.3">
      <c r="A776" s="31"/>
      <c r="B776" s="32"/>
      <c r="C776" s="13"/>
      <c r="D776" s="13"/>
      <c r="E776" s="13"/>
      <c r="F776" s="13"/>
      <c r="G776" s="15"/>
      <c r="H776" s="15"/>
      <c r="I776" s="15"/>
      <c r="J776" s="15"/>
      <c r="K776" s="15"/>
      <c r="L776" s="15"/>
      <c r="M776" s="15"/>
    </row>
    <row r="777" spans="1:13" x14ac:dyDescent="0.3">
      <c r="A777" s="31"/>
      <c r="B777" s="32"/>
      <c r="C777" s="13"/>
      <c r="D777" s="13"/>
      <c r="E777" s="13"/>
      <c r="F777" s="13"/>
      <c r="G777" s="15"/>
      <c r="H777" s="15"/>
      <c r="I777" s="15"/>
      <c r="J777" s="15"/>
      <c r="K777" s="15"/>
      <c r="L777" s="15"/>
      <c r="M777" s="15"/>
    </row>
    <row r="778" spans="1:13" x14ac:dyDescent="0.3">
      <c r="A778" s="31"/>
      <c r="B778" s="32"/>
      <c r="C778" s="13"/>
      <c r="D778" s="13"/>
      <c r="E778" s="13"/>
      <c r="F778" s="13"/>
      <c r="G778" s="15"/>
      <c r="H778" s="15"/>
      <c r="I778" s="15"/>
      <c r="J778" s="15"/>
      <c r="K778" s="15"/>
      <c r="L778" s="15"/>
      <c r="M778" s="15"/>
    </row>
    <row r="779" spans="1:13" x14ac:dyDescent="0.3">
      <c r="A779" s="31"/>
      <c r="B779" s="32"/>
      <c r="C779" s="13"/>
      <c r="D779" s="13"/>
      <c r="E779" s="13"/>
      <c r="F779" s="13"/>
      <c r="G779" s="15"/>
      <c r="H779" s="15"/>
      <c r="I779" s="15"/>
      <c r="J779" s="15"/>
      <c r="K779" s="15"/>
      <c r="L779" s="15"/>
      <c r="M779" s="15"/>
    </row>
    <row r="780" spans="1:13" x14ac:dyDescent="0.3">
      <c r="A780" s="31"/>
      <c r="B780" s="32"/>
      <c r="C780" s="13"/>
      <c r="D780" s="13"/>
      <c r="E780" s="13"/>
      <c r="F780" s="13"/>
      <c r="G780" s="15"/>
      <c r="H780" s="15"/>
      <c r="I780" s="15"/>
      <c r="J780" s="15"/>
      <c r="K780" s="15"/>
      <c r="L780" s="15"/>
      <c r="M780" s="15"/>
    </row>
    <row r="781" spans="1:13" x14ac:dyDescent="0.3">
      <c r="A781" s="31"/>
      <c r="B781" s="32"/>
      <c r="C781" s="13"/>
      <c r="D781" s="13"/>
      <c r="E781" s="13"/>
      <c r="F781" s="13"/>
      <c r="G781" s="15"/>
      <c r="H781" s="15"/>
      <c r="I781" s="15"/>
      <c r="J781" s="15"/>
      <c r="K781" s="15"/>
      <c r="L781" s="15"/>
      <c r="M781" s="15"/>
    </row>
    <row r="782" spans="1:13" x14ac:dyDescent="0.3">
      <c r="A782" s="31"/>
      <c r="B782" s="32"/>
      <c r="C782" s="13"/>
      <c r="D782" s="13"/>
      <c r="E782" s="13"/>
      <c r="F782" s="13"/>
      <c r="G782" s="15"/>
      <c r="H782" s="15"/>
      <c r="I782" s="15"/>
      <c r="J782" s="15"/>
      <c r="K782" s="15"/>
      <c r="L782" s="15"/>
      <c r="M782" s="15"/>
    </row>
    <row r="783" spans="1:13" x14ac:dyDescent="0.3">
      <c r="A783" s="31"/>
      <c r="B783" s="32"/>
      <c r="C783" s="13"/>
      <c r="D783" s="13"/>
      <c r="E783" s="13"/>
      <c r="F783" s="13"/>
      <c r="G783" s="15"/>
      <c r="H783" s="15"/>
      <c r="I783" s="15"/>
      <c r="J783" s="15"/>
      <c r="K783" s="15"/>
      <c r="L783" s="15"/>
      <c r="M783" s="15"/>
    </row>
    <row r="784" spans="1:13" x14ac:dyDescent="0.3">
      <c r="A784" s="31"/>
      <c r="B784" s="32"/>
      <c r="C784" s="13"/>
      <c r="D784" s="13"/>
      <c r="E784" s="13"/>
      <c r="F784" s="13"/>
      <c r="G784" s="15"/>
      <c r="H784" s="15"/>
      <c r="I784" s="15"/>
      <c r="J784" s="15"/>
      <c r="K784" s="15"/>
      <c r="L784" s="15"/>
      <c r="M784" s="15"/>
    </row>
    <row r="785" spans="1:13" x14ac:dyDescent="0.3">
      <c r="A785" s="31"/>
      <c r="B785" s="32"/>
      <c r="C785" s="13"/>
      <c r="D785" s="13"/>
      <c r="E785" s="13"/>
      <c r="F785" s="13"/>
      <c r="G785" s="15"/>
      <c r="H785" s="15"/>
      <c r="I785" s="15"/>
      <c r="J785" s="15"/>
      <c r="K785" s="15"/>
      <c r="L785" s="15"/>
      <c r="M785" s="15"/>
    </row>
    <row r="786" spans="1:13" x14ac:dyDescent="0.3">
      <c r="A786" s="31"/>
      <c r="B786" s="32"/>
      <c r="C786" s="13"/>
      <c r="D786" s="13"/>
      <c r="E786" s="13"/>
      <c r="F786" s="13"/>
      <c r="G786" s="15"/>
      <c r="H786" s="15"/>
      <c r="I786" s="15"/>
      <c r="J786" s="15"/>
      <c r="K786" s="15"/>
      <c r="L786" s="15"/>
      <c r="M786" s="15"/>
    </row>
    <row r="787" spans="1:13" x14ac:dyDescent="0.3">
      <c r="A787" s="31"/>
      <c r="B787" s="32"/>
      <c r="C787" s="13"/>
      <c r="D787" s="13"/>
      <c r="E787" s="13"/>
      <c r="F787" s="13"/>
      <c r="G787" s="15"/>
      <c r="H787" s="15"/>
      <c r="I787" s="15"/>
      <c r="J787" s="15"/>
      <c r="K787" s="15"/>
      <c r="L787" s="15"/>
      <c r="M787" s="15"/>
    </row>
    <row r="788" spans="1:13" x14ac:dyDescent="0.3">
      <c r="A788" s="31"/>
      <c r="B788" s="32"/>
      <c r="C788" s="13"/>
      <c r="D788" s="13"/>
      <c r="E788" s="13"/>
      <c r="F788" s="13"/>
      <c r="G788" s="15"/>
      <c r="H788" s="15"/>
      <c r="I788" s="15"/>
      <c r="J788" s="15"/>
      <c r="K788" s="15"/>
      <c r="L788" s="15"/>
      <c r="M788" s="15"/>
    </row>
    <row r="789" spans="1:13" x14ac:dyDescent="0.3">
      <c r="A789" s="31"/>
      <c r="B789" s="32"/>
      <c r="C789" s="13"/>
      <c r="D789" s="13"/>
      <c r="E789" s="13"/>
      <c r="F789" s="13"/>
      <c r="G789" s="15"/>
      <c r="H789" s="15"/>
      <c r="I789" s="15"/>
      <c r="J789" s="15"/>
      <c r="K789" s="15"/>
      <c r="L789" s="15"/>
      <c r="M789" s="15"/>
    </row>
    <row r="790" spans="1:13" x14ac:dyDescent="0.3">
      <c r="A790" s="31"/>
      <c r="B790" s="32"/>
      <c r="C790" s="13"/>
      <c r="D790" s="13"/>
      <c r="E790" s="13"/>
      <c r="F790" s="13"/>
      <c r="G790" s="15"/>
      <c r="H790" s="15"/>
      <c r="I790" s="15"/>
      <c r="J790" s="15"/>
      <c r="K790" s="15"/>
      <c r="L790" s="15"/>
      <c r="M790" s="15"/>
    </row>
    <row r="791" spans="1:13" x14ac:dyDescent="0.3">
      <c r="A791" s="31"/>
      <c r="B791" s="32"/>
      <c r="C791" s="13"/>
      <c r="D791" s="13"/>
      <c r="E791" s="13"/>
      <c r="F791" s="13"/>
      <c r="G791" s="15"/>
      <c r="H791" s="15"/>
      <c r="I791" s="15"/>
      <c r="J791" s="15"/>
      <c r="K791" s="15"/>
      <c r="L791" s="15"/>
      <c r="M791" s="15"/>
    </row>
    <row r="792" spans="1:13" x14ac:dyDescent="0.3">
      <c r="A792" s="31"/>
      <c r="B792" s="32"/>
      <c r="C792" s="13"/>
      <c r="D792" s="13"/>
      <c r="E792" s="13"/>
      <c r="F792" s="13"/>
      <c r="G792" s="15"/>
      <c r="H792" s="15"/>
      <c r="I792" s="15"/>
      <c r="J792" s="15"/>
      <c r="K792" s="15"/>
      <c r="L792" s="15"/>
      <c r="M792" s="15"/>
    </row>
    <row r="793" spans="1:13" x14ac:dyDescent="0.3">
      <c r="A793" s="31"/>
      <c r="B793" s="32"/>
      <c r="C793" s="13"/>
      <c r="D793" s="13"/>
      <c r="E793" s="13"/>
      <c r="F793" s="13"/>
      <c r="G793" s="15"/>
      <c r="H793" s="15"/>
      <c r="I793" s="15"/>
      <c r="J793" s="15"/>
      <c r="K793" s="15"/>
      <c r="L793" s="15"/>
      <c r="M793" s="15"/>
    </row>
    <row r="794" spans="1:13" x14ac:dyDescent="0.3">
      <c r="A794" s="31"/>
      <c r="B794" s="32"/>
      <c r="C794" s="13"/>
      <c r="D794" s="13"/>
      <c r="E794" s="13"/>
      <c r="F794" s="13"/>
      <c r="G794" s="15"/>
      <c r="H794" s="15"/>
      <c r="I794" s="15"/>
      <c r="J794" s="15"/>
      <c r="K794" s="15"/>
      <c r="L794" s="15"/>
      <c r="M794" s="15"/>
    </row>
    <row r="795" spans="1:13" x14ac:dyDescent="0.3">
      <c r="A795" s="31"/>
      <c r="B795" s="32"/>
      <c r="C795" s="13"/>
      <c r="D795" s="13"/>
      <c r="E795" s="13"/>
      <c r="F795" s="13"/>
      <c r="G795" s="15"/>
      <c r="H795" s="15"/>
      <c r="I795" s="15"/>
      <c r="J795" s="15"/>
      <c r="K795" s="15"/>
      <c r="L795" s="15"/>
      <c r="M795" s="15"/>
    </row>
    <row r="796" spans="1:13" x14ac:dyDescent="0.3">
      <c r="A796" s="31"/>
      <c r="B796" s="32"/>
      <c r="C796" s="13"/>
      <c r="D796" s="13"/>
      <c r="E796" s="13"/>
      <c r="F796" s="13"/>
      <c r="G796" s="15"/>
      <c r="H796" s="15"/>
      <c r="I796" s="15"/>
      <c r="J796" s="15"/>
      <c r="K796" s="15"/>
      <c r="L796" s="15"/>
      <c r="M796" s="15"/>
    </row>
    <row r="797" spans="1:13" x14ac:dyDescent="0.3">
      <c r="A797" s="31"/>
      <c r="B797" s="32"/>
      <c r="C797" s="13"/>
      <c r="D797" s="13"/>
      <c r="E797" s="13"/>
      <c r="F797" s="13"/>
      <c r="G797" s="15"/>
      <c r="H797" s="15"/>
      <c r="I797" s="15"/>
      <c r="J797" s="15"/>
      <c r="K797" s="15"/>
      <c r="L797" s="15"/>
      <c r="M797" s="15"/>
    </row>
    <row r="798" spans="1:13" x14ac:dyDescent="0.3">
      <c r="A798" s="31"/>
      <c r="B798" s="32"/>
      <c r="C798" s="13"/>
      <c r="D798" s="13"/>
      <c r="E798" s="13"/>
      <c r="F798" s="13"/>
      <c r="G798" s="15"/>
      <c r="H798" s="15"/>
      <c r="I798" s="15"/>
      <c r="J798" s="15"/>
      <c r="K798" s="15"/>
      <c r="L798" s="15"/>
      <c r="M798" s="15"/>
    </row>
    <row r="799" spans="1:13" x14ac:dyDescent="0.3">
      <c r="A799" s="31"/>
      <c r="B799" s="32"/>
      <c r="C799" s="13"/>
      <c r="D799" s="13"/>
      <c r="E799" s="13"/>
      <c r="F799" s="13"/>
      <c r="G799" s="15"/>
      <c r="H799" s="15"/>
      <c r="I799" s="15"/>
      <c r="J799" s="15"/>
      <c r="K799" s="15"/>
      <c r="L799" s="15"/>
      <c r="M799" s="15"/>
    </row>
    <row r="800" spans="1:13" x14ac:dyDescent="0.3">
      <c r="A800" s="31"/>
      <c r="B800" s="32"/>
      <c r="C800" s="13"/>
      <c r="D800" s="13"/>
      <c r="E800" s="13"/>
      <c r="F800" s="13"/>
      <c r="G800" s="15"/>
      <c r="H800" s="15"/>
      <c r="I800" s="15"/>
      <c r="J800" s="15"/>
      <c r="K800" s="15"/>
      <c r="L800" s="15"/>
      <c r="M800" s="15"/>
    </row>
    <row r="801" spans="1:13" x14ac:dyDescent="0.3">
      <c r="A801" s="31"/>
      <c r="B801" s="32"/>
      <c r="C801" s="13"/>
      <c r="D801" s="13"/>
      <c r="E801" s="13"/>
      <c r="F801" s="13"/>
      <c r="G801" s="15"/>
      <c r="H801" s="15"/>
      <c r="I801" s="15"/>
      <c r="J801" s="15"/>
      <c r="K801" s="15"/>
      <c r="L801" s="15"/>
      <c r="M801" s="15"/>
    </row>
    <row r="802" spans="1:13" x14ac:dyDescent="0.3">
      <c r="A802" s="31"/>
      <c r="B802" s="32"/>
      <c r="C802" s="13"/>
      <c r="D802" s="13"/>
      <c r="E802" s="13"/>
      <c r="F802" s="13"/>
      <c r="G802" s="15"/>
      <c r="H802" s="15"/>
      <c r="I802" s="15"/>
      <c r="J802" s="15"/>
      <c r="K802" s="15"/>
      <c r="L802" s="15"/>
      <c r="M802" s="15"/>
    </row>
    <row r="803" spans="1:13" x14ac:dyDescent="0.3">
      <c r="A803" s="31"/>
      <c r="B803" s="32"/>
      <c r="C803" s="13"/>
      <c r="D803" s="13"/>
      <c r="E803" s="13"/>
      <c r="F803" s="13"/>
      <c r="G803" s="15"/>
      <c r="H803" s="15"/>
      <c r="I803" s="15"/>
      <c r="J803" s="15"/>
      <c r="K803" s="15"/>
      <c r="L803" s="15"/>
      <c r="M803" s="15"/>
    </row>
    <row r="804" spans="1:13" x14ac:dyDescent="0.3">
      <c r="A804" s="31"/>
      <c r="B804" s="32"/>
      <c r="C804" s="13"/>
      <c r="D804" s="13"/>
      <c r="E804" s="13"/>
      <c r="F804" s="13"/>
      <c r="G804" s="15"/>
      <c r="H804" s="15"/>
      <c r="I804" s="15"/>
      <c r="J804" s="15"/>
      <c r="K804" s="15"/>
      <c r="L804" s="15"/>
      <c r="M804" s="15"/>
    </row>
    <row r="805" spans="1:13" x14ac:dyDescent="0.3">
      <c r="A805" s="31"/>
      <c r="B805" s="32"/>
      <c r="C805" s="13"/>
      <c r="D805" s="13"/>
      <c r="E805" s="13"/>
      <c r="F805" s="13"/>
      <c r="G805" s="15"/>
      <c r="H805" s="15"/>
      <c r="I805" s="15"/>
      <c r="J805" s="15"/>
      <c r="K805" s="15"/>
      <c r="L805" s="15"/>
      <c r="M805" s="15"/>
    </row>
    <row r="806" spans="1:13" x14ac:dyDescent="0.3">
      <c r="A806" s="31"/>
      <c r="B806" s="32"/>
      <c r="C806" s="13"/>
      <c r="D806" s="13"/>
      <c r="E806" s="13"/>
      <c r="F806" s="13"/>
      <c r="G806" s="15"/>
      <c r="H806" s="15"/>
      <c r="I806" s="15"/>
      <c r="J806" s="15"/>
      <c r="K806" s="15"/>
      <c r="L806" s="15"/>
      <c r="M806" s="15"/>
    </row>
    <row r="807" spans="1:13" x14ac:dyDescent="0.3">
      <c r="A807" s="31"/>
      <c r="B807" s="32"/>
      <c r="C807" s="13"/>
      <c r="D807" s="13"/>
      <c r="E807" s="13"/>
      <c r="F807" s="13"/>
      <c r="G807" s="15"/>
      <c r="H807" s="15"/>
      <c r="I807" s="15"/>
      <c r="J807" s="15"/>
      <c r="K807" s="15"/>
      <c r="L807" s="15"/>
      <c r="M807" s="15"/>
    </row>
    <row r="808" spans="1:13" x14ac:dyDescent="0.3">
      <c r="A808" s="31"/>
      <c r="B808" s="32"/>
      <c r="C808" s="13"/>
      <c r="D808" s="13"/>
      <c r="E808" s="13"/>
      <c r="F808" s="13"/>
      <c r="G808" s="15"/>
      <c r="H808" s="15"/>
      <c r="I808" s="15"/>
      <c r="J808" s="15"/>
      <c r="K808" s="15"/>
      <c r="L808" s="15"/>
      <c r="M808" s="15"/>
    </row>
    <row r="809" spans="1:13" x14ac:dyDescent="0.3">
      <c r="A809" s="31"/>
      <c r="B809" s="32"/>
      <c r="C809" s="13"/>
      <c r="D809" s="13"/>
      <c r="E809" s="13"/>
      <c r="F809" s="13"/>
      <c r="G809" s="15"/>
      <c r="H809" s="15"/>
      <c r="I809" s="15"/>
      <c r="J809" s="15"/>
      <c r="K809" s="15"/>
      <c r="L809" s="15"/>
      <c r="M809" s="15"/>
    </row>
    <row r="810" spans="1:13" x14ac:dyDescent="0.3">
      <c r="A810" s="31"/>
      <c r="B810" s="32"/>
      <c r="C810" s="13"/>
      <c r="D810" s="13"/>
      <c r="E810" s="13"/>
      <c r="F810" s="13"/>
      <c r="G810" s="15"/>
      <c r="H810" s="15"/>
      <c r="I810" s="15"/>
      <c r="J810" s="15"/>
      <c r="K810" s="15"/>
      <c r="L810" s="15"/>
      <c r="M810" s="15"/>
    </row>
    <row r="811" spans="1:13" x14ac:dyDescent="0.3">
      <c r="A811" s="31"/>
      <c r="B811" s="32"/>
      <c r="C811" s="13"/>
      <c r="D811" s="13"/>
      <c r="E811" s="13"/>
      <c r="F811" s="13"/>
      <c r="G811" s="15"/>
      <c r="H811" s="15"/>
      <c r="I811" s="15"/>
      <c r="J811" s="15"/>
      <c r="K811" s="15"/>
      <c r="L811" s="15"/>
      <c r="M811" s="15"/>
    </row>
    <row r="812" spans="1:13" x14ac:dyDescent="0.3">
      <c r="A812" s="31"/>
      <c r="B812" s="32"/>
      <c r="C812" s="13"/>
      <c r="D812" s="13"/>
      <c r="E812" s="13"/>
      <c r="F812" s="13"/>
      <c r="G812" s="15"/>
      <c r="H812" s="15"/>
      <c r="I812" s="15"/>
      <c r="J812" s="15"/>
      <c r="K812" s="15"/>
      <c r="L812" s="15"/>
      <c r="M812" s="15"/>
    </row>
    <row r="813" spans="1:13" x14ac:dyDescent="0.3">
      <c r="A813" s="31"/>
      <c r="B813" s="32"/>
      <c r="C813" s="13"/>
      <c r="D813" s="13"/>
      <c r="E813" s="13"/>
      <c r="F813" s="13"/>
      <c r="G813" s="15"/>
      <c r="H813" s="15"/>
      <c r="I813" s="15"/>
      <c r="J813" s="15"/>
      <c r="K813" s="15"/>
      <c r="L813" s="15"/>
      <c r="M813" s="15"/>
    </row>
    <row r="814" spans="1:13" x14ac:dyDescent="0.3">
      <c r="A814" s="31"/>
      <c r="B814" s="32"/>
      <c r="C814" s="13"/>
      <c r="D814" s="13"/>
      <c r="E814" s="13"/>
      <c r="F814" s="13"/>
      <c r="G814" s="15"/>
      <c r="H814" s="15"/>
      <c r="I814" s="15"/>
      <c r="J814" s="15"/>
      <c r="K814" s="15"/>
      <c r="L814" s="15"/>
      <c r="M814" s="15"/>
    </row>
    <row r="815" spans="1:13" x14ac:dyDescent="0.3">
      <c r="A815" s="31"/>
      <c r="B815" s="32"/>
      <c r="C815" s="13"/>
      <c r="D815" s="13"/>
      <c r="E815" s="13"/>
      <c r="F815" s="13"/>
      <c r="G815" s="15"/>
      <c r="H815" s="15"/>
      <c r="I815" s="15"/>
      <c r="J815" s="15"/>
      <c r="K815" s="15"/>
      <c r="L815" s="15"/>
      <c r="M815" s="15"/>
    </row>
    <row r="816" spans="1:13" x14ac:dyDescent="0.3">
      <c r="A816" s="31"/>
      <c r="B816" s="32"/>
      <c r="C816" s="13"/>
      <c r="D816" s="13"/>
      <c r="E816" s="13"/>
      <c r="F816" s="13"/>
      <c r="G816" s="15"/>
      <c r="H816" s="15"/>
      <c r="I816" s="15"/>
      <c r="J816" s="15"/>
      <c r="K816" s="15"/>
      <c r="L816" s="15"/>
      <c r="M816" s="15"/>
    </row>
    <row r="817" spans="1:13" x14ac:dyDescent="0.3">
      <c r="A817" s="31"/>
      <c r="B817" s="32"/>
      <c r="C817" s="13"/>
      <c r="D817" s="13"/>
      <c r="E817" s="13"/>
      <c r="F817" s="13"/>
      <c r="G817" s="15"/>
      <c r="H817" s="15"/>
      <c r="I817" s="15"/>
      <c r="J817" s="15"/>
      <c r="K817" s="15"/>
      <c r="L817" s="15"/>
      <c r="M817" s="15"/>
    </row>
    <row r="818" spans="1:13" x14ac:dyDescent="0.3">
      <c r="A818" s="31"/>
      <c r="B818" s="32"/>
      <c r="C818" s="13"/>
      <c r="D818" s="13"/>
      <c r="E818" s="13"/>
      <c r="F818" s="13"/>
      <c r="G818" s="15"/>
      <c r="H818" s="15"/>
      <c r="I818" s="15"/>
      <c r="J818" s="15"/>
      <c r="K818" s="15"/>
      <c r="L818" s="15"/>
      <c r="M818" s="15"/>
    </row>
    <row r="819" spans="1:13" x14ac:dyDescent="0.3">
      <c r="A819" s="31"/>
      <c r="B819" s="32"/>
      <c r="C819" s="13"/>
      <c r="D819" s="13"/>
      <c r="E819" s="13"/>
      <c r="F819" s="13"/>
      <c r="G819" s="15"/>
      <c r="H819" s="15"/>
      <c r="I819" s="15"/>
      <c r="J819" s="15"/>
      <c r="K819" s="15"/>
      <c r="L819" s="15"/>
      <c r="M819" s="15"/>
    </row>
    <row r="820" spans="1:13" x14ac:dyDescent="0.3">
      <c r="A820" s="31"/>
      <c r="B820" s="32"/>
      <c r="C820" s="13"/>
      <c r="D820" s="13"/>
      <c r="E820" s="13"/>
      <c r="F820" s="13"/>
      <c r="G820" s="15"/>
      <c r="H820" s="15"/>
      <c r="I820" s="15"/>
      <c r="J820" s="15"/>
      <c r="K820" s="15"/>
      <c r="L820" s="15"/>
      <c r="M820" s="15"/>
    </row>
    <row r="821" spans="1:13" x14ac:dyDescent="0.3">
      <c r="A821" s="31"/>
      <c r="B821" s="32"/>
      <c r="C821" s="13"/>
      <c r="D821" s="13"/>
      <c r="E821" s="13"/>
      <c r="F821" s="13"/>
      <c r="G821" s="15"/>
      <c r="H821" s="15"/>
      <c r="I821" s="15"/>
      <c r="J821" s="15"/>
      <c r="K821" s="15"/>
      <c r="L821" s="15"/>
      <c r="M821" s="15"/>
    </row>
    <row r="822" spans="1:13" x14ac:dyDescent="0.3">
      <c r="A822" s="31"/>
      <c r="B822" s="32"/>
      <c r="C822" s="13"/>
      <c r="D822" s="13"/>
      <c r="E822" s="13"/>
      <c r="F822" s="13"/>
      <c r="G822" s="15"/>
      <c r="H822" s="15"/>
      <c r="I822" s="15"/>
      <c r="J822" s="15"/>
      <c r="K822" s="15"/>
      <c r="L822" s="15"/>
      <c r="M822" s="15"/>
    </row>
    <row r="823" spans="1:13" x14ac:dyDescent="0.3">
      <c r="A823" s="31"/>
      <c r="B823" s="32"/>
      <c r="C823" s="13"/>
      <c r="D823" s="13"/>
      <c r="E823" s="13"/>
      <c r="F823" s="13"/>
      <c r="G823" s="15"/>
      <c r="H823" s="15"/>
      <c r="I823" s="15"/>
      <c r="J823" s="15"/>
      <c r="K823" s="15"/>
      <c r="L823" s="15"/>
      <c r="M823" s="15"/>
    </row>
    <row r="824" spans="1:13" x14ac:dyDescent="0.3">
      <c r="A824" s="31"/>
      <c r="B824" s="32"/>
      <c r="C824" s="13"/>
      <c r="D824" s="13"/>
      <c r="E824" s="13"/>
      <c r="F824" s="13"/>
      <c r="G824" s="15"/>
      <c r="H824" s="15"/>
      <c r="I824" s="15"/>
      <c r="J824" s="15"/>
      <c r="K824" s="15"/>
      <c r="L824" s="15"/>
      <c r="M824" s="15"/>
    </row>
    <row r="825" spans="1:13" x14ac:dyDescent="0.3">
      <c r="A825" s="31"/>
      <c r="B825" s="32"/>
      <c r="C825" s="13"/>
      <c r="D825" s="13"/>
      <c r="E825" s="13"/>
      <c r="F825" s="13"/>
      <c r="G825" s="15"/>
      <c r="H825" s="15"/>
      <c r="I825" s="15"/>
      <c r="J825" s="15"/>
      <c r="K825" s="15"/>
      <c r="L825" s="15"/>
      <c r="M825" s="15"/>
    </row>
    <row r="826" spans="1:13" x14ac:dyDescent="0.3">
      <c r="A826" s="31"/>
      <c r="B826" s="32"/>
      <c r="C826" s="13"/>
      <c r="D826" s="13"/>
      <c r="E826" s="13"/>
      <c r="F826" s="13"/>
      <c r="G826" s="15"/>
      <c r="H826" s="15"/>
      <c r="I826" s="15"/>
      <c r="J826" s="15"/>
      <c r="K826" s="15"/>
      <c r="L826" s="15"/>
      <c r="M826" s="15"/>
    </row>
    <row r="827" spans="1:13" x14ac:dyDescent="0.3">
      <c r="A827" s="31"/>
      <c r="B827" s="32"/>
      <c r="C827" s="13"/>
      <c r="D827" s="13"/>
      <c r="E827" s="13"/>
      <c r="F827" s="13"/>
      <c r="G827" s="15"/>
      <c r="H827" s="15"/>
      <c r="I827" s="15"/>
      <c r="J827" s="15"/>
      <c r="K827" s="15"/>
      <c r="L827" s="15"/>
      <c r="M827" s="15"/>
    </row>
    <row r="828" spans="1:13" x14ac:dyDescent="0.3">
      <c r="A828" s="31"/>
      <c r="B828" s="32"/>
      <c r="C828" s="13"/>
      <c r="D828" s="13"/>
      <c r="E828" s="13"/>
      <c r="F828" s="13"/>
      <c r="G828" s="15"/>
      <c r="H828" s="15"/>
      <c r="I828" s="15"/>
      <c r="J828" s="15"/>
      <c r="K828" s="15"/>
      <c r="L828" s="15"/>
      <c r="M828" s="15"/>
    </row>
    <row r="829" spans="1:13" x14ac:dyDescent="0.3">
      <c r="A829" s="31"/>
      <c r="B829" s="32"/>
      <c r="C829" s="13"/>
      <c r="D829" s="13"/>
      <c r="E829" s="13"/>
      <c r="F829" s="13"/>
      <c r="G829" s="15"/>
      <c r="H829" s="15"/>
      <c r="I829" s="15"/>
      <c r="J829" s="15"/>
      <c r="K829" s="15"/>
      <c r="L829" s="15"/>
      <c r="M829" s="15"/>
    </row>
    <row r="830" spans="1:13" x14ac:dyDescent="0.3">
      <c r="A830" s="31"/>
      <c r="B830" s="32"/>
      <c r="C830" s="13"/>
      <c r="D830" s="13"/>
      <c r="E830" s="13"/>
      <c r="F830" s="13"/>
      <c r="G830" s="15"/>
      <c r="H830" s="15"/>
      <c r="I830" s="15"/>
      <c r="J830" s="15"/>
      <c r="K830" s="15"/>
      <c r="L830" s="15"/>
      <c r="M830" s="15"/>
    </row>
    <row r="831" spans="1:13" x14ac:dyDescent="0.3">
      <c r="A831" s="31"/>
      <c r="B831" s="32"/>
      <c r="C831" s="13"/>
      <c r="D831" s="13"/>
      <c r="E831" s="13"/>
      <c r="F831" s="13"/>
      <c r="G831" s="15"/>
      <c r="H831" s="15"/>
      <c r="I831" s="15"/>
      <c r="J831" s="15"/>
      <c r="K831" s="15"/>
      <c r="L831" s="15"/>
      <c r="M831" s="15"/>
    </row>
    <row r="832" spans="1:13" x14ac:dyDescent="0.3">
      <c r="A832" s="31"/>
      <c r="B832" s="32"/>
      <c r="C832" s="13"/>
      <c r="D832" s="13"/>
      <c r="E832" s="13"/>
      <c r="F832" s="13"/>
      <c r="G832" s="15"/>
      <c r="H832" s="15"/>
      <c r="I832" s="15"/>
      <c r="J832" s="15"/>
      <c r="K832" s="15"/>
      <c r="L832" s="15"/>
      <c r="M832" s="15"/>
    </row>
    <row r="833" spans="1:13" x14ac:dyDescent="0.3">
      <c r="A833" s="31"/>
      <c r="B833" s="32"/>
      <c r="C833" s="13"/>
      <c r="D833" s="13"/>
      <c r="E833" s="13"/>
      <c r="F833" s="13"/>
      <c r="G833" s="15"/>
      <c r="H833" s="15"/>
      <c r="I833" s="15"/>
      <c r="J833" s="15"/>
      <c r="K833" s="15"/>
      <c r="L833" s="15"/>
      <c r="M833" s="15"/>
    </row>
    <row r="834" spans="1:13" x14ac:dyDescent="0.3">
      <c r="A834" s="31"/>
      <c r="B834" s="32"/>
      <c r="C834" s="13"/>
      <c r="D834" s="13"/>
      <c r="E834" s="13"/>
      <c r="F834" s="13"/>
      <c r="G834" s="15"/>
      <c r="H834" s="15"/>
      <c r="I834" s="15"/>
      <c r="J834" s="15"/>
      <c r="K834" s="15"/>
      <c r="L834" s="15"/>
      <c r="M834" s="15"/>
    </row>
    <row r="835" spans="1:13" x14ac:dyDescent="0.3">
      <c r="A835" s="31"/>
      <c r="B835" s="32"/>
      <c r="C835" s="13"/>
      <c r="D835" s="13"/>
      <c r="E835" s="13"/>
      <c r="F835" s="13"/>
      <c r="G835" s="15"/>
      <c r="H835" s="15"/>
      <c r="I835" s="15"/>
      <c r="J835" s="15"/>
      <c r="K835" s="15"/>
      <c r="L835" s="15"/>
      <c r="M835" s="15"/>
    </row>
    <row r="836" spans="1:13" x14ac:dyDescent="0.3">
      <c r="A836" s="31"/>
      <c r="B836" s="32"/>
      <c r="C836" s="13"/>
      <c r="D836" s="13"/>
      <c r="E836" s="13"/>
      <c r="F836" s="13"/>
      <c r="G836" s="15"/>
      <c r="H836" s="15"/>
      <c r="I836" s="15"/>
      <c r="J836" s="15"/>
      <c r="K836" s="15"/>
      <c r="L836" s="15"/>
      <c r="M836" s="15"/>
    </row>
    <row r="837" spans="1:13" x14ac:dyDescent="0.3">
      <c r="A837" s="31"/>
      <c r="B837" s="32"/>
      <c r="C837" s="13"/>
      <c r="D837" s="13"/>
      <c r="E837" s="13"/>
      <c r="F837" s="13"/>
      <c r="G837" s="15"/>
      <c r="H837" s="15"/>
      <c r="I837" s="15"/>
      <c r="J837" s="15"/>
      <c r="K837" s="15"/>
      <c r="L837" s="15"/>
      <c r="M837" s="15"/>
    </row>
    <row r="838" spans="1:13" x14ac:dyDescent="0.3">
      <c r="A838" s="31"/>
      <c r="B838" s="32"/>
      <c r="C838" s="13"/>
      <c r="D838" s="13"/>
      <c r="E838" s="13"/>
      <c r="F838" s="13"/>
      <c r="G838" s="15"/>
      <c r="H838" s="15"/>
      <c r="I838" s="15"/>
      <c r="J838" s="15"/>
      <c r="K838" s="15"/>
      <c r="L838" s="15"/>
      <c r="M838" s="15"/>
    </row>
    <row r="839" spans="1:13" x14ac:dyDescent="0.3">
      <c r="A839" s="31"/>
      <c r="B839" s="32"/>
      <c r="C839" s="13"/>
      <c r="D839" s="13"/>
      <c r="E839" s="13"/>
      <c r="F839" s="13"/>
      <c r="G839" s="15"/>
      <c r="H839" s="15"/>
      <c r="I839" s="15"/>
      <c r="J839" s="15"/>
      <c r="K839" s="15"/>
      <c r="L839" s="15"/>
      <c r="M839" s="15"/>
    </row>
    <row r="840" spans="1:13" x14ac:dyDescent="0.3">
      <c r="A840" s="31"/>
      <c r="B840" s="32"/>
      <c r="C840" s="13"/>
      <c r="D840" s="13"/>
      <c r="E840" s="13"/>
      <c r="F840" s="13"/>
      <c r="G840" s="15"/>
      <c r="H840" s="15"/>
      <c r="I840" s="15"/>
      <c r="J840" s="15"/>
      <c r="K840" s="15"/>
      <c r="L840" s="15"/>
      <c r="M840" s="15"/>
    </row>
    <row r="841" spans="1:13" x14ac:dyDescent="0.3">
      <c r="A841" s="31"/>
      <c r="B841" s="32"/>
      <c r="C841" s="13"/>
      <c r="D841" s="13"/>
      <c r="E841" s="13"/>
      <c r="F841" s="13"/>
      <c r="G841" s="15"/>
      <c r="H841" s="15"/>
      <c r="I841" s="15"/>
      <c r="J841" s="15"/>
      <c r="K841" s="15"/>
      <c r="L841" s="15"/>
      <c r="M841" s="15"/>
    </row>
    <row r="842" spans="1:13" x14ac:dyDescent="0.3">
      <c r="A842" s="31"/>
      <c r="B842" s="32"/>
      <c r="C842" s="13"/>
      <c r="D842" s="13"/>
      <c r="E842" s="13"/>
      <c r="F842" s="13"/>
      <c r="G842" s="15"/>
      <c r="H842" s="15"/>
      <c r="I842" s="15"/>
      <c r="J842" s="15"/>
      <c r="K842" s="15"/>
      <c r="L842" s="15"/>
      <c r="M842" s="15"/>
    </row>
    <row r="843" spans="1:13" x14ac:dyDescent="0.3">
      <c r="A843" s="31"/>
      <c r="B843" s="32"/>
      <c r="C843" s="13"/>
      <c r="D843" s="13"/>
      <c r="E843" s="13"/>
      <c r="F843" s="13"/>
      <c r="G843" s="15"/>
      <c r="H843" s="15"/>
      <c r="I843" s="15"/>
      <c r="J843" s="15"/>
      <c r="K843" s="15"/>
      <c r="L843" s="15"/>
      <c r="M843" s="15"/>
    </row>
    <row r="844" spans="1:13" x14ac:dyDescent="0.3">
      <c r="A844" s="31"/>
      <c r="B844" s="32"/>
      <c r="C844" s="13"/>
      <c r="D844" s="13"/>
      <c r="E844" s="13"/>
      <c r="F844" s="13"/>
      <c r="G844" s="15"/>
      <c r="H844" s="15"/>
      <c r="I844" s="15"/>
      <c r="J844" s="15"/>
      <c r="K844" s="15"/>
      <c r="L844" s="15"/>
      <c r="M844" s="15"/>
    </row>
    <row r="845" spans="1:13" x14ac:dyDescent="0.3">
      <c r="A845" s="31"/>
      <c r="B845" s="32"/>
      <c r="C845" s="13"/>
      <c r="D845" s="13"/>
      <c r="E845" s="13"/>
      <c r="F845" s="13"/>
      <c r="G845" s="15"/>
      <c r="H845" s="15"/>
      <c r="I845" s="15"/>
      <c r="J845" s="15"/>
      <c r="K845" s="15"/>
      <c r="L845" s="15"/>
      <c r="M845" s="15"/>
    </row>
    <row r="846" spans="1:13" x14ac:dyDescent="0.3">
      <c r="A846" s="31"/>
      <c r="B846" s="32"/>
      <c r="C846" s="13"/>
      <c r="D846" s="13"/>
      <c r="E846" s="13"/>
      <c r="F846" s="13"/>
      <c r="G846" s="15"/>
      <c r="H846" s="15"/>
      <c r="I846" s="15"/>
      <c r="J846" s="15"/>
      <c r="K846" s="15"/>
      <c r="L846" s="15"/>
      <c r="M846" s="15"/>
    </row>
    <row r="847" spans="1:13" x14ac:dyDescent="0.3">
      <c r="A847" s="31"/>
      <c r="B847" s="32"/>
      <c r="C847" s="13"/>
      <c r="D847" s="13"/>
      <c r="E847" s="13"/>
      <c r="F847" s="13"/>
      <c r="G847" s="15"/>
      <c r="H847" s="15"/>
      <c r="I847" s="15"/>
      <c r="J847" s="15"/>
      <c r="K847" s="15"/>
      <c r="L847" s="15"/>
      <c r="M847" s="15"/>
    </row>
    <row r="848" spans="1:13" x14ac:dyDescent="0.3">
      <c r="A848" s="31"/>
      <c r="B848" s="32"/>
      <c r="C848" s="13"/>
      <c r="D848" s="13"/>
      <c r="E848" s="13"/>
      <c r="F848" s="13"/>
      <c r="G848" s="15"/>
      <c r="H848" s="15"/>
      <c r="I848" s="15"/>
      <c r="J848" s="15"/>
      <c r="K848" s="15"/>
      <c r="L848" s="15"/>
      <c r="M848" s="15"/>
    </row>
    <row r="849" spans="1:13" x14ac:dyDescent="0.3">
      <c r="A849" s="31"/>
      <c r="B849" s="32"/>
      <c r="C849" s="13"/>
      <c r="D849" s="13"/>
      <c r="E849" s="13"/>
      <c r="F849" s="13"/>
      <c r="G849" s="15"/>
      <c r="H849" s="15"/>
      <c r="I849" s="15"/>
      <c r="J849" s="15"/>
      <c r="K849" s="15"/>
      <c r="L849" s="15"/>
      <c r="M849" s="15"/>
    </row>
    <row r="850" spans="1:13" x14ac:dyDescent="0.3">
      <c r="A850" s="31"/>
      <c r="B850" s="32"/>
      <c r="C850" s="13"/>
      <c r="D850" s="13"/>
      <c r="E850" s="13"/>
      <c r="F850" s="13"/>
      <c r="G850" s="15"/>
      <c r="H850" s="15"/>
      <c r="I850" s="15"/>
      <c r="J850" s="15"/>
      <c r="K850" s="15"/>
      <c r="L850" s="15"/>
      <c r="M850" s="15"/>
    </row>
    <row r="851" spans="1:13" x14ac:dyDescent="0.3">
      <c r="A851" s="31"/>
      <c r="B851" s="32"/>
      <c r="C851" s="13"/>
      <c r="D851" s="13"/>
      <c r="E851" s="13"/>
      <c r="F851" s="13"/>
      <c r="G851" s="15"/>
      <c r="H851" s="15"/>
      <c r="I851" s="15"/>
      <c r="J851" s="15"/>
      <c r="K851" s="15"/>
      <c r="L851" s="15"/>
      <c r="M851" s="15"/>
    </row>
    <row r="852" spans="1:13" x14ac:dyDescent="0.3">
      <c r="A852" s="31"/>
      <c r="B852" s="32"/>
      <c r="C852" s="13"/>
      <c r="D852" s="13"/>
      <c r="E852" s="13"/>
      <c r="F852" s="13"/>
      <c r="G852" s="15"/>
      <c r="H852" s="15"/>
      <c r="I852" s="15"/>
      <c r="J852" s="15"/>
      <c r="K852" s="15"/>
      <c r="L852" s="15"/>
      <c r="M852" s="15"/>
    </row>
    <row r="853" spans="1:13" x14ac:dyDescent="0.3">
      <c r="A853" s="31"/>
      <c r="B853" s="32"/>
      <c r="C853" s="13"/>
      <c r="D853" s="13"/>
      <c r="E853" s="13"/>
      <c r="F853" s="13"/>
      <c r="G853" s="15"/>
      <c r="H853" s="15"/>
      <c r="I853" s="15"/>
      <c r="J853" s="15"/>
      <c r="K853" s="15"/>
      <c r="L853" s="15"/>
      <c r="M853" s="15"/>
    </row>
    <row r="854" spans="1:13" x14ac:dyDescent="0.3">
      <c r="A854" s="31"/>
      <c r="B854" s="32"/>
      <c r="C854" s="13"/>
      <c r="D854" s="13"/>
      <c r="E854" s="13"/>
      <c r="F854" s="13"/>
      <c r="G854" s="15"/>
      <c r="H854" s="15"/>
      <c r="I854" s="15"/>
      <c r="J854" s="15"/>
      <c r="K854" s="15"/>
      <c r="L854" s="15"/>
      <c r="M854" s="15"/>
    </row>
    <row r="855" spans="1:13" x14ac:dyDescent="0.3">
      <c r="A855" s="31"/>
      <c r="B855" s="32"/>
      <c r="C855" s="13"/>
      <c r="D855" s="13"/>
      <c r="E855" s="13"/>
      <c r="F855" s="13"/>
      <c r="G855" s="15"/>
      <c r="H855" s="15"/>
      <c r="I855" s="15"/>
      <c r="J855" s="15"/>
      <c r="K855" s="15"/>
      <c r="L855" s="15"/>
      <c r="M855" s="15"/>
    </row>
    <row r="856" spans="1:13" x14ac:dyDescent="0.3">
      <c r="A856" s="31"/>
      <c r="B856" s="32"/>
      <c r="C856" s="13"/>
      <c r="D856" s="13"/>
      <c r="E856" s="13"/>
      <c r="F856" s="13"/>
      <c r="G856" s="15"/>
      <c r="H856" s="15"/>
      <c r="I856" s="15"/>
      <c r="J856" s="15"/>
      <c r="K856" s="15"/>
      <c r="L856" s="15"/>
      <c r="M856" s="15"/>
    </row>
    <row r="857" spans="1:13" x14ac:dyDescent="0.3">
      <c r="A857" s="31"/>
      <c r="B857" s="32"/>
      <c r="C857" s="13"/>
      <c r="D857" s="13"/>
      <c r="E857" s="13"/>
      <c r="F857" s="13"/>
      <c r="G857" s="15"/>
      <c r="H857" s="15"/>
      <c r="I857" s="15"/>
      <c r="J857" s="15"/>
      <c r="K857" s="15"/>
      <c r="L857" s="15"/>
      <c r="M857" s="15"/>
    </row>
    <row r="858" spans="1:13" x14ac:dyDescent="0.3">
      <c r="A858" s="31"/>
      <c r="B858" s="32"/>
      <c r="C858" s="13"/>
      <c r="D858" s="13"/>
      <c r="E858" s="13"/>
      <c r="F858" s="13"/>
      <c r="G858" s="15"/>
      <c r="H858" s="15"/>
      <c r="I858" s="15"/>
      <c r="J858" s="15"/>
      <c r="K858" s="15"/>
      <c r="L858" s="15"/>
      <c r="M858" s="15"/>
    </row>
    <row r="859" spans="1:13" x14ac:dyDescent="0.3">
      <c r="A859" s="31"/>
      <c r="B859" s="32"/>
      <c r="C859" s="13"/>
      <c r="D859" s="13"/>
      <c r="E859" s="13"/>
      <c r="F859" s="13"/>
      <c r="G859" s="15"/>
      <c r="H859" s="15"/>
      <c r="I859" s="15"/>
      <c r="J859" s="15"/>
      <c r="K859" s="15"/>
      <c r="L859" s="15"/>
      <c r="M859" s="15"/>
    </row>
    <row r="860" spans="1:13" x14ac:dyDescent="0.3">
      <c r="A860" s="31"/>
      <c r="B860" s="32"/>
      <c r="C860" s="13"/>
      <c r="D860" s="13"/>
      <c r="E860" s="13"/>
      <c r="F860" s="13"/>
      <c r="G860" s="15"/>
      <c r="H860" s="15"/>
      <c r="I860" s="15"/>
      <c r="J860" s="15"/>
      <c r="K860" s="15"/>
      <c r="L860" s="15"/>
      <c r="M860" s="15"/>
    </row>
    <row r="861" spans="1:13" x14ac:dyDescent="0.3">
      <c r="A861" s="31"/>
      <c r="B861" s="32"/>
      <c r="C861" s="13"/>
      <c r="D861" s="13"/>
      <c r="E861" s="13"/>
      <c r="F861" s="13"/>
      <c r="G861" s="15"/>
      <c r="H861" s="15"/>
      <c r="I861" s="15"/>
      <c r="J861" s="15"/>
      <c r="K861" s="15"/>
      <c r="L861" s="15"/>
      <c r="M861" s="15"/>
    </row>
    <row r="862" spans="1:13" x14ac:dyDescent="0.3">
      <c r="A862" s="31"/>
      <c r="B862" s="32"/>
      <c r="C862" s="13"/>
      <c r="D862" s="13"/>
      <c r="E862" s="13"/>
      <c r="F862" s="13"/>
      <c r="G862" s="15"/>
      <c r="H862" s="15"/>
      <c r="I862" s="15"/>
      <c r="J862" s="15"/>
      <c r="K862" s="15"/>
      <c r="L862" s="15"/>
      <c r="M862" s="15"/>
    </row>
    <row r="863" spans="1:13" x14ac:dyDescent="0.3">
      <c r="A863" s="31"/>
      <c r="B863" s="32"/>
      <c r="C863" s="13"/>
      <c r="D863" s="13"/>
      <c r="E863" s="13"/>
      <c r="F863" s="13"/>
      <c r="G863" s="15"/>
      <c r="H863" s="15"/>
      <c r="I863" s="15"/>
      <c r="J863" s="15"/>
      <c r="K863" s="15"/>
      <c r="L863" s="15"/>
      <c r="M863" s="15"/>
    </row>
    <row r="864" spans="1:13" x14ac:dyDescent="0.3">
      <c r="A864" s="31"/>
      <c r="B864" s="32"/>
      <c r="C864" s="13"/>
      <c r="D864" s="13"/>
      <c r="E864" s="13"/>
      <c r="F864" s="13"/>
      <c r="G864" s="15"/>
      <c r="H864" s="15"/>
      <c r="I864" s="15"/>
      <c r="J864" s="15"/>
      <c r="K864" s="15"/>
      <c r="L864" s="15"/>
      <c r="M864" s="15"/>
    </row>
    <row r="865" spans="1:13" x14ac:dyDescent="0.3">
      <c r="A865" s="31"/>
      <c r="B865" s="32"/>
      <c r="C865" s="13"/>
      <c r="D865" s="13"/>
      <c r="E865" s="13"/>
      <c r="F865" s="13"/>
      <c r="G865" s="15"/>
      <c r="H865" s="15"/>
      <c r="I865" s="15"/>
      <c r="J865" s="15"/>
      <c r="K865" s="15"/>
      <c r="L865" s="15"/>
      <c r="M865" s="15"/>
    </row>
    <row r="866" spans="1:13" x14ac:dyDescent="0.3">
      <c r="A866" s="31"/>
      <c r="B866" s="32"/>
      <c r="C866" s="13"/>
      <c r="D866" s="13"/>
      <c r="E866" s="13"/>
      <c r="F866" s="13"/>
      <c r="G866" s="15"/>
      <c r="H866" s="15"/>
      <c r="I866" s="15"/>
      <c r="J866" s="15"/>
      <c r="K866" s="15"/>
      <c r="L866" s="15"/>
      <c r="M866" s="15"/>
    </row>
    <row r="867" spans="1:13" x14ac:dyDescent="0.3">
      <c r="A867" s="31"/>
      <c r="B867" s="32"/>
      <c r="C867" s="13"/>
      <c r="D867" s="13"/>
      <c r="E867" s="13"/>
      <c r="F867" s="13"/>
      <c r="G867" s="15"/>
      <c r="H867" s="15"/>
      <c r="I867" s="15"/>
      <c r="J867" s="15"/>
      <c r="K867" s="15"/>
      <c r="L867" s="15"/>
      <c r="M867" s="15"/>
    </row>
    <row r="868" spans="1:13" x14ac:dyDescent="0.3">
      <c r="A868" s="31"/>
      <c r="B868" s="32"/>
      <c r="C868" s="13"/>
      <c r="D868" s="13"/>
      <c r="E868" s="13"/>
      <c r="F868" s="13"/>
      <c r="G868" s="15"/>
      <c r="H868" s="15"/>
      <c r="I868" s="15"/>
      <c r="J868" s="15"/>
      <c r="K868" s="15"/>
      <c r="L868" s="15"/>
      <c r="M868" s="15"/>
    </row>
    <row r="869" spans="1:13" x14ac:dyDescent="0.3">
      <c r="A869" s="31"/>
      <c r="B869" s="32"/>
      <c r="C869" s="13"/>
      <c r="D869" s="13"/>
      <c r="E869" s="13"/>
      <c r="F869" s="13"/>
      <c r="G869" s="15"/>
      <c r="H869" s="15"/>
      <c r="I869" s="15"/>
      <c r="J869" s="15"/>
      <c r="K869" s="15"/>
      <c r="L869" s="15"/>
      <c r="M869" s="15"/>
    </row>
    <row r="870" spans="1:13" x14ac:dyDescent="0.3">
      <c r="A870" s="31"/>
      <c r="B870" s="32"/>
      <c r="C870" s="13"/>
      <c r="D870" s="13"/>
      <c r="E870" s="13"/>
      <c r="F870" s="13"/>
      <c r="G870" s="15"/>
      <c r="H870" s="15"/>
      <c r="I870" s="15"/>
      <c r="J870" s="15"/>
      <c r="K870" s="15"/>
      <c r="L870" s="15"/>
      <c r="M870" s="15"/>
    </row>
    <row r="871" spans="1:13" x14ac:dyDescent="0.3">
      <c r="A871" s="31"/>
      <c r="B871" s="32"/>
      <c r="C871" s="13"/>
      <c r="D871" s="13"/>
      <c r="E871" s="13"/>
      <c r="F871" s="13"/>
      <c r="G871" s="15"/>
      <c r="H871" s="15"/>
      <c r="I871" s="15"/>
      <c r="J871" s="15"/>
      <c r="K871" s="15"/>
      <c r="L871" s="15"/>
      <c r="M871" s="15"/>
    </row>
    <row r="872" spans="1:13" x14ac:dyDescent="0.3">
      <c r="A872" s="31"/>
      <c r="B872" s="32"/>
      <c r="C872" s="13"/>
      <c r="D872" s="13"/>
      <c r="E872" s="13"/>
      <c r="F872" s="13"/>
      <c r="G872" s="15"/>
      <c r="H872" s="15"/>
      <c r="I872" s="15"/>
      <c r="J872" s="15"/>
      <c r="K872" s="15"/>
      <c r="L872" s="15"/>
      <c r="M872" s="15"/>
    </row>
    <row r="873" spans="1:13" x14ac:dyDescent="0.3">
      <c r="A873" s="31"/>
      <c r="B873" s="32"/>
      <c r="C873" s="13"/>
      <c r="D873" s="13"/>
      <c r="E873" s="13"/>
      <c r="F873" s="13"/>
      <c r="G873" s="15"/>
      <c r="H873" s="15"/>
      <c r="I873" s="15"/>
      <c r="J873" s="15"/>
      <c r="K873" s="15"/>
      <c r="L873" s="15"/>
      <c r="M873" s="15"/>
    </row>
    <row r="874" spans="1:13" x14ac:dyDescent="0.3">
      <c r="A874" s="31"/>
      <c r="B874" s="32"/>
      <c r="C874" s="13"/>
      <c r="D874" s="13"/>
      <c r="E874" s="13"/>
      <c r="F874" s="13"/>
      <c r="G874" s="15"/>
      <c r="H874" s="15"/>
      <c r="I874" s="15"/>
      <c r="J874" s="15"/>
      <c r="K874" s="15"/>
      <c r="L874" s="15"/>
      <c r="M874" s="15"/>
    </row>
    <row r="875" spans="1:13" x14ac:dyDescent="0.3">
      <c r="A875" s="31"/>
      <c r="B875" s="32"/>
      <c r="C875" s="13"/>
      <c r="D875" s="13"/>
      <c r="E875" s="13"/>
      <c r="F875" s="13"/>
      <c r="G875" s="15"/>
      <c r="H875" s="15"/>
      <c r="I875" s="15"/>
      <c r="J875" s="15"/>
      <c r="K875" s="15"/>
      <c r="L875" s="15"/>
      <c r="M875" s="15"/>
    </row>
    <row r="876" spans="1:13" x14ac:dyDescent="0.3">
      <c r="A876" s="31"/>
      <c r="B876" s="32"/>
      <c r="C876" s="13"/>
      <c r="D876" s="13"/>
      <c r="E876" s="13"/>
      <c r="F876" s="13"/>
      <c r="G876" s="15"/>
      <c r="H876" s="15"/>
      <c r="I876" s="15"/>
      <c r="J876" s="15"/>
      <c r="K876" s="15"/>
      <c r="L876" s="15"/>
      <c r="M876" s="15"/>
    </row>
    <row r="877" spans="1:13" x14ac:dyDescent="0.3">
      <c r="A877" s="31"/>
      <c r="B877" s="32"/>
      <c r="C877" s="13"/>
      <c r="D877" s="13"/>
      <c r="E877" s="13"/>
      <c r="F877" s="13"/>
      <c r="G877" s="15"/>
      <c r="H877" s="15"/>
      <c r="I877" s="15"/>
      <c r="J877" s="15"/>
      <c r="K877" s="15"/>
      <c r="L877" s="15"/>
      <c r="M877" s="15"/>
    </row>
    <row r="878" spans="1:13" x14ac:dyDescent="0.3">
      <c r="A878" s="31"/>
      <c r="B878" s="32"/>
      <c r="C878" s="13"/>
      <c r="D878" s="13"/>
      <c r="E878" s="13"/>
      <c r="F878" s="13"/>
      <c r="G878" s="15"/>
      <c r="H878" s="15"/>
      <c r="I878" s="15"/>
      <c r="J878" s="15"/>
      <c r="K878" s="15"/>
      <c r="L878" s="15"/>
      <c r="M878" s="15"/>
    </row>
    <row r="879" spans="1:13" x14ac:dyDescent="0.3">
      <c r="A879" s="31"/>
      <c r="B879" s="32"/>
      <c r="C879" s="13"/>
      <c r="D879" s="13"/>
      <c r="E879" s="13"/>
      <c r="F879" s="13"/>
      <c r="G879" s="15"/>
      <c r="H879" s="15"/>
      <c r="I879" s="15"/>
      <c r="J879" s="15"/>
      <c r="K879" s="15"/>
      <c r="L879" s="15"/>
      <c r="M879" s="15"/>
    </row>
    <row r="880" spans="1:13" x14ac:dyDescent="0.3">
      <c r="A880" s="31"/>
      <c r="B880" s="32"/>
      <c r="C880" s="13"/>
      <c r="D880" s="13"/>
      <c r="E880" s="13"/>
      <c r="F880" s="13"/>
      <c r="G880" s="15"/>
      <c r="H880" s="15"/>
      <c r="I880" s="15"/>
      <c r="J880" s="15"/>
      <c r="K880" s="15"/>
      <c r="L880" s="15"/>
      <c r="M880" s="15"/>
    </row>
    <row r="881" spans="1:13" x14ac:dyDescent="0.3">
      <c r="A881" s="31"/>
      <c r="B881" s="32"/>
      <c r="C881" s="13"/>
      <c r="D881" s="13"/>
      <c r="E881" s="13"/>
      <c r="F881" s="13"/>
      <c r="G881" s="15"/>
      <c r="H881" s="15"/>
      <c r="I881" s="15"/>
      <c r="J881" s="15"/>
      <c r="K881" s="15"/>
      <c r="L881" s="15"/>
      <c r="M881" s="15"/>
    </row>
    <row r="882" spans="1:13" x14ac:dyDescent="0.3">
      <c r="A882" s="31"/>
      <c r="B882" s="32"/>
      <c r="C882" s="13"/>
      <c r="D882" s="13"/>
      <c r="E882" s="13"/>
      <c r="F882" s="13"/>
      <c r="G882" s="15"/>
      <c r="H882" s="15"/>
      <c r="I882" s="15"/>
      <c r="J882" s="15"/>
      <c r="K882" s="15"/>
      <c r="L882" s="15"/>
      <c r="M882" s="15"/>
    </row>
    <row r="883" spans="1:13" x14ac:dyDescent="0.3">
      <c r="A883" s="31"/>
      <c r="B883" s="32"/>
      <c r="C883" s="13"/>
      <c r="D883" s="13"/>
      <c r="E883" s="13"/>
      <c r="F883" s="13"/>
      <c r="G883" s="15"/>
      <c r="H883" s="15"/>
      <c r="I883" s="15"/>
      <c r="J883" s="15"/>
      <c r="K883" s="15"/>
      <c r="L883" s="15"/>
      <c r="M883" s="15"/>
    </row>
    <row r="884" spans="1:13" x14ac:dyDescent="0.3">
      <c r="A884" s="31"/>
      <c r="B884" s="32"/>
      <c r="C884" s="13"/>
      <c r="D884" s="13"/>
      <c r="E884" s="13"/>
      <c r="F884" s="13"/>
      <c r="G884" s="15"/>
      <c r="H884" s="15"/>
      <c r="I884" s="15"/>
      <c r="J884" s="15"/>
      <c r="K884" s="15"/>
      <c r="L884" s="15"/>
      <c r="M884" s="15"/>
    </row>
    <row r="885" spans="1:13" x14ac:dyDescent="0.3">
      <c r="A885" s="31"/>
      <c r="B885" s="32"/>
      <c r="C885" s="13"/>
      <c r="D885" s="13"/>
      <c r="E885" s="13"/>
      <c r="F885" s="13"/>
      <c r="G885" s="15"/>
      <c r="H885" s="15"/>
      <c r="I885" s="15"/>
      <c r="J885" s="15"/>
      <c r="K885" s="15"/>
      <c r="L885" s="15"/>
      <c r="M885" s="15"/>
    </row>
    <row r="886" spans="1:13" x14ac:dyDescent="0.3">
      <c r="A886" s="31"/>
      <c r="B886" s="32"/>
      <c r="C886" s="13"/>
      <c r="D886" s="13"/>
      <c r="E886" s="13"/>
      <c r="F886" s="13"/>
      <c r="G886" s="15"/>
      <c r="H886" s="15"/>
      <c r="I886" s="15"/>
      <c r="J886" s="15"/>
      <c r="K886" s="15"/>
      <c r="L886" s="15"/>
      <c r="M886" s="15"/>
    </row>
    <row r="887" spans="1:13" x14ac:dyDescent="0.3">
      <c r="A887" s="31"/>
      <c r="B887" s="32"/>
      <c r="C887" s="13"/>
      <c r="D887" s="13"/>
      <c r="E887" s="13"/>
      <c r="F887" s="13"/>
      <c r="G887" s="15"/>
      <c r="H887" s="15"/>
      <c r="I887" s="15"/>
      <c r="J887" s="15"/>
      <c r="K887" s="15"/>
      <c r="L887" s="15"/>
      <c r="M887" s="15"/>
    </row>
    <row r="888" spans="1:13" x14ac:dyDescent="0.3">
      <c r="A888" s="31"/>
      <c r="B888" s="32"/>
      <c r="C888" s="13"/>
      <c r="D888" s="13"/>
      <c r="E888" s="13"/>
      <c r="F888" s="13"/>
      <c r="G888" s="15"/>
      <c r="H888" s="15"/>
      <c r="I888" s="15"/>
      <c r="J888" s="15"/>
      <c r="K888" s="15"/>
      <c r="L888" s="15"/>
      <c r="M888" s="15"/>
    </row>
    <row r="889" spans="1:13" x14ac:dyDescent="0.3">
      <c r="A889" s="31"/>
      <c r="B889" s="32"/>
      <c r="C889" s="13"/>
      <c r="D889" s="13"/>
      <c r="E889" s="13"/>
      <c r="F889" s="13"/>
      <c r="G889" s="15"/>
      <c r="H889" s="15"/>
      <c r="I889" s="15"/>
      <c r="J889" s="15"/>
      <c r="K889" s="15"/>
      <c r="L889" s="15"/>
      <c r="M889" s="15"/>
    </row>
    <row r="890" spans="1:13" x14ac:dyDescent="0.3">
      <c r="A890" s="31"/>
      <c r="B890" s="32"/>
      <c r="C890" s="13"/>
      <c r="D890" s="13"/>
      <c r="E890" s="13"/>
      <c r="F890" s="13"/>
      <c r="G890" s="15"/>
      <c r="H890" s="15"/>
      <c r="I890" s="15"/>
      <c r="J890" s="15"/>
      <c r="K890" s="15"/>
      <c r="L890" s="15"/>
      <c r="M890" s="15"/>
    </row>
    <row r="891" spans="1:13" x14ac:dyDescent="0.3">
      <c r="A891" s="31"/>
      <c r="B891" s="32"/>
      <c r="C891" s="13"/>
      <c r="D891" s="13"/>
      <c r="E891" s="13"/>
      <c r="F891" s="13"/>
      <c r="G891" s="15"/>
      <c r="H891" s="15"/>
      <c r="I891" s="15"/>
      <c r="J891" s="15"/>
      <c r="K891" s="15"/>
      <c r="L891" s="15"/>
      <c r="M891" s="15"/>
    </row>
    <row r="892" spans="1:13" x14ac:dyDescent="0.3">
      <c r="A892" s="31"/>
      <c r="B892" s="32"/>
      <c r="C892" s="13"/>
      <c r="D892" s="13"/>
      <c r="E892" s="13"/>
      <c r="F892" s="13"/>
      <c r="G892" s="15"/>
      <c r="H892" s="15"/>
      <c r="I892" s="15"/>
      <c r="J892" s="15"/>
      <c r="K892" s="15"/>
      <c r="L892" s="15"/>
      <c r="M892" s="15"/>
    </row>
    <row r="893" spans="1:13" x14ac:dyDescent="0.3">
      <c r="A893" s="31"/>
      <c r="B893" s="32"/>
      <c r="C893" s="13"/>
      <c r="D893" s="13"/>
      <c r="E893" s="13"/>
      <c r="F893" s="13"/>
      <c r="G893" s="15"/>
      <c r="H893" s="15"/>
      <c r="I893" s="15"/>
      <c r="J893" s="15"/>
      <c r="K893" s="15"/>
      <c r="L893" s="15"/>
      <c r="M893" s="15"/>
    </row>
    <row r="894" spans="1:13" x14ac:dyDescent="0.3">
      <c r="A894" s="31"/>
      <c r="B894" s="32"/>
      <c r="C894" s="13"/>
      <c r="D894" s="13"/>
      <c r="E894" s="13"/>
      <c r="F894" s="13"/>
      <c r="G894" s="15"/>
      <c r="H894" s="15"/>
      <c r="I894" s="15"/>
      <c r="J894" s="15"/>
      <c r="K894" s="15"/>
      <c r="L894" s="15"/>
      <c r="M894" s="15"/>
    </row>
    <row r="895" spans="1:13" x14ac:dyDescent="0.3">
      <c r="A895" s="31"/>
      <c r="B895" s="32"/>
      <c r="C895" s="13"/>
      <c r="D895" s="13"/>
      <c r="E895" s="13"/>
      <c r="F895" s="13"/>
      <c r="G895" s="15"/>
      <c r="H895" s="15"/>
      <c r="I895" s="15"/>
      <c r="J895" s="15"/>
      <c r="K895" s="15"/>
      <c r="L895" s="15"/>
      <c r="M895" s="15"/>
    </row>
    <row r="896" spans="1:13" x14ac:dyDescent="0.3">
      <c r="A896" s="31"/>
      <c r="B896" s="32"/>
      <c r="C896" s="13"/>
      <c r="D896" s="13"/>
      <c r="E896" s="13"/>
      <c r="F896" s="13"/>
      <c r="G896" s="15"/>
      <c r="H896" s="15"/>
      <c r="I896" s="15"/>
      <c r="J896" s="15"/>
      <c r="K896" s="15"/>
      <c r="L896" s="15"/>
      <c r="M896" s="15"/>
    </row>
    <row r="897" spans="1:13" x14ac:dyDescent="0.3">
      <c r="A897" s="31"/>
      <c r="B897" s="32"/>
      <c r="C897" s="13"/>
      <c r="D897" s="13"/>
      <c r="E897" s="13"/>
      <c r="F897" s="13"/>
      <c r="G897" s="15"/>
      <c r="H897" s="15"/>
      <c r="I897" s="15"/>
      <c r="J897" s="15"/>
      <c r="K897" s="15"/>
      <c r="L897" s="15"/>
      <c r="M897" s="15"/>
    </row>
    <row r="898" spans="1:13" x14ac:dyDescent="0.3">
      <c r="A898" s="31"/>
      <c r="B898" s="32"/>
      <c r="C898" s="13"/>
      <c r="D898" s="13"/>
      <c r="E898" s="13"/>
      <c r="F898" s="13"/>
      <c r="G898" s="15"/>
      <c r="H898" s="15"/>
      <c r="I898" s="15"/>
      <c r="J898" s="15"/>
      <c r="K898" s="15"/>
      <c r="L898" s="15"/>
      <c r="M898" s="15"/>
    </row>
    <row r="899" spans="1:13" x14ac:dyDescent="0.3">
      <c r="A899" s="31"/>
      <c r="B899" s="32"/>
      <c r="C899" s="13"/>
      <c r="D899" s="13"/>
      <c r="E899" s="13"/>
      <c r="F899" s="13"/>
      <c r="G899" s="15"/>
      <c r="H899" s="15"/>
      <c r="I899" s="15"/>
      <c r="J899" s="15"/>
      <c r="K899" s="15"/>
      <c r="L899" s="15"/>
      <c r="M899" s="15"/>
    </row>
    <row r="900" spans="1:13" x14ac:dyDescent="0.3">
      <c r="A900" s="31"/>
      <c r="B900" s="32"/>
      <c r="C900" s="13"/>
      <c r="D900" s="13"/>
      <c r="E900" s="13"/>
      <c r="F900" s="13"/>
      <c r="G900" s="15"/>
      <c r="H900" s="15"/>
      <c r="I900" s="15"/>
      <c r="J900" s="15"/>
      <c r="K900" s="15"/>
      <c r="L900" s="15"/>
      <c r="M900" s="15"/>
    </row>
    <row r="901" spans="1:13" x14ac:dyDescent="0.3">
      <c r="A901" s="31"/>
      <c r="B901" s="32"/>
      <c r="C901" s="13"/>
      <c r="D901" s="13"/>
      <c r="E901" s="13"/>
      <c r="F901" s="13"/>
      <c r="G901" s="15"/>
      <c r="H901" s="15"/>
      <c r="I901" s="15"/>
      <c r="J901" s="15"/>
      <c r="K901" s="15"/>
      <c r="L901" s="15"/>
      <c r="M901" s="15"/>
    </row>
    <row r="902" spans="1:13" x14ac:dyDescent="0.3">
      <c r="A902" s="31"/>
      <c r="B902" s="32"/>
      <c r="C902" s="13"/>
      <c r="D902" s="13"/>
      <c r="E902" s="13"/>
      <c r="F902" s="13"/>
      <c r="G902" s="15"/>
      <c r="H902" s="15"/>
      <c r="I902" s="15"/>
      <c r="J902" s="15"/>
      <c r="K902" s="15"/>
      <c r="L902" s="15"/>
      <c r="M902" s="15"/>
    </row>
    <row r="903" spans="1:13" x14ac:dyDescent="0.3">
      <c r="A903" s="31"/>
      <c r="B903" s="32"/>
      <c r="C903" s="13"/>
      <c r="D903" s="13"/>
      <c r="E903" s="13"/>
      <c r="F903" s="13"/>
      <c r="G903" s="15"/>
      <c r="H903" s="15"/>
      <c r="I903" s="15"/>
      <c r="J903" s="15"/>
      <c r="K903" s="15"/>
      <c r="L903" s="15"/>
      <c r="M903" s="15"/>
    </row>
    <row r="904" spans="1:13" x14ac:dyDescent="0.3">
      <c r="A904" s="31"/>
      <c r="B904" s="32"/>
      <c r="C904" s="13"/>
      <c r="D904" s="13"/>
      <c r="E904" s="13"/>
      <c r="F904" s="13"/>
      <c r="G904" s="15"/>
      <c r="H904" s="15"/>
      <c r="I904" s="15"/>
      <c r="J904" s="15"/>
      <c r="K904" s="15"/>
      <c r="L904" s="15"/>
      <c r="M904" s="15"/>
    </row>
    <row r="905" spans="1:13" x14ac:dyDescent="0.3">
      <c r="A905" s="31"/>
      <c r="B905" s="32"/>
      <c r="C905" s="13"/>
      <c r="D905" s="13"/>
      <c r="E905" s="13"/>
      <c r="F905" s="13"/>
      <c r="G905" s="15"/>
      <c r="H905" s="15"/>
      <c r="I905" s="15"/>
      <c r="J905" s="15"/>
      <c r="K905" s="15"/>
      <c r="L905" s="15"/>
      <c r="M905" s="15"/>
    </row>
    <row r="906" spans="1:13" x14ac:dyDescent="0.3">
      <c r="A906" s="31"/>
      <c r="B906" s="32"/>
      <c r="C906" s="13"/>
      <c r="D906" s="13"/>
      <c r="E906" s="13"/>
      <c r="F906" s="13"/>
      <c r="G906" s="15"/>
      <c r="H906" s="15"/>
      <c r="I906" s="15"/>
      <c r="J906" s="15"/>
      <c r="K906" s="15"/>
      <c r="L906" s="15"/>
      <c r="M906" s="15"/>
    </row>
    <row r="907" spans="1:13" x14ac:dyDescent="0.3">
      <c r="A907" s="31"/>
      <c r="B907" s="32"/>
      <c r="C907" s="13"/>
      <c r="D907" s="13"/>
      <c r="E907" s="13"/>
      <c r="F907" s="13"/>
      <c r="G907" s="15"/>
      <c r="H907" s="15"/>
      <c r="I907" s="15"/>
      <c r="J907" s="15"/>
      <c r="K907" s="15"/>
      <c r="L907" s="15"/>
      <c r="M907" s="15"/>
    </row>
    <row r="908" spans="1:13" x14ac:dyDescent="0.3">
      <c r="A908" s="31"/>
      <c r="B908" s="32"/>
      <c r="C908" s="13"/>
      <c r="D908" s="13"/>
      <c r="E908" s="13"/>
      <c r="F908" s="13"/>
      <c r="G908" s="15"/>
      <c r="H908" s="15"/>
      <c r="I908" s="15"/>
      <c r="J908" s="15"/>
      <c r="K908" s="15"/>
      <c r="L908" s="15"/>
      <c r="M908" s="15"/>
    </row>
    <row r="909" spans="1:13" x14ac:dyDescent="0.3">
      <c r="A909" s="31"/>
      <c r="B909" s="32"/>
      <c r="C909" s="13"/>
      <c r="D909" s="13"/>
      <c r="E909" s="13"/>
      <c r="F909" s="13"/>
      <c r="G909" s="15"/>
      <c r="H909" s="15"/>
      <c r="I909" s="15"/>
      <c r="J909" s="15"/>
      <c r="K909" s="15"/>
      <c r="L909" s="15"/>
      <c r="M909" s="15"/>
    </row>
    <row r="910" spans="1:13" x14ac:dyDescent="0.3">
      <c r="A910" s="31"/>
      <c r="B910" s="32"/>
      <c r="C910" s="13"/>
      <c r="D910" s="13"/>
      <c r="E910" s="13"/>
      <c r="F910" s="13"/>
      <c r="G910" s="15"/>
      <c r="H910" s="15"/>
      <c r="I910" s="15"/>
      <c r="J910" s="15"/>
      <c r="K910" s="15"/>
      <c r="L910" s="15"/>
      <c r="M910" s="15"/>
    </row>
    <row r="911" spans="1:13" x14ac:dyDescent="0.3">
      <c r="A911" s="31"/>
      <c r="B911" s="32"/>
      <c r="C911" s="13"/>
      <c r="D911" s="13"/>
      <c r="E911" s="13"/>
      <c r="F911" s="13"/>
      <c r="G911" s="15"/>
      <c r="H911" s="15"/>
      <c r="I911" s="15"/>
      <c r="J911" s="15"/>
      <c r="K911" s="15"/>
      <c r="L911" s="15"/>
      <c r="M911" s="15"/>
    </row>
    <row r="912" spans="1:13" x14ac:dyDescent="0.3">
      <c r="A912" s="31"/>
      <c r="B912" s="32"/>
      <c r="C912" s="13"/>
      <c r="D912" s="13"/>
      <c r="E912" s="13"/>
      <c r="F912" s="13"/>
      <c r="G912" s="15"/>
      <c r="H912" s="15"/>
      <c r="I912" s="15"/>
      <c r="J912" s="15"/>
      <c r="K912" s="15"/>
      <c r="L912" s="15"/>
      <c r="M912" s="15"/>
    </row>
    <row r="913" spans="1:13" x14ac:dyDescent="0.3">
      <c r="A913" s="31"/>
      <c r="B913" s="32"/>
      <c r="C913" s="13"/>
      <c r="D913" s="13"/>
      <c r="E913" s="13"/>
      <c r="F913" s="13"/>
      <c r="G913" s="15"/>
      <c r="H913" s="15"/>
      <c r="I913" s="15"/>
      <c r="J913" s="15"/>
      <c r="K913" s="15"/>
      <c r="L913" s="15"/>
      <c r="M913" s="15"/>
    </row>
    <row r="914" spans="1:13" x14ac:dyDescent="0.3">
      <c r="A914" s="31"/>
      <c r="B914" s="32"/>
      <c r="C914" s="13"/>
      <c r="D914" s="13"/>
      <c r="E914" s="13"/>
      <c r="F914" s="13"/>
      <c r="G914" s="15"/>
      <c r="H914" s="15"/>
      <c r="I914" s="15"/>
      <c r="J914" s="15"/>
      <c r="K914" s="15"/>
      <c r="L914" s="15"/>
      <c r="M914" s="15"/>
    </row>
    <row r="915" spans="1:13" x14ac:dyDescent="0.3">
      <c r="A915" s="31"/>
      <c r="B915" s="32"/>
      <c r="C915" s="13"/>
      <c r="D915" s="13"/>
      <c r="E915" s="13"/>
      <c r="F915" s="13"/>
      <c r="G915" s="15"/>
      <c r="H915" s="15"/>
      <c r="I915" s="15"/>
      <c r="J915" s="15"/>
      <c r="K915" s="15"/>
      <c r="L915" s="15"/>
      <c r="M915" s="15"/>
    </row>
    <row r="916" spans="1:13" x14ac:dyDescent="0.3">
      <c r="A916" s="31"/>
      <c r="B916" s="32"/>
      <c r="C916" s="13"/>
      <c r="D916" s="13"/>
      <c r="E916" s="13"/>
      <c r="F916" s="13"/>
      <c r="G916" s="15"/>
      <c r="H916" s="15"/>
      <c r="I916" s="15"/>
      <c r="J916" s="15"/>
      <c r="K916" s="15"/>
      <c r="L916" s="15"/>
      <c r="M916" s="15"/>
    </row>
    <row r="917" spans="1:13" x14ac:dyDescent="0.3">
      <c r="A917" s="31"/>
      <c r="B917" s="32"/>
      <c r="C917" s="13"/>
      <c r="D917" s="13"/>
      <c r="E917" s="13"/>
      <c r="F917" s="13"/>
      <c r="G917" s="15"/>
      <c r="H917" s="15"/>
      <c r="I917" s="15"/>
      <c r="J917" s="15"/>
      <c r="K917" s="15"/>
      <c r="L917" s="15"/>
      <c r="M917" s="15"/>
    </row>
    <row r="918" spans="1:13" x14ac:dyDescent="0.3">
      <c r="A918" s="31"/>
      <c r="B918" s="32"/>
      <c r="C918" s="13"/>
      <c r="D918" s="13"/>
      <c r="E918" s="13"/>
      <c r="F918" s="13"/>
      <c r="G918" s="15"/>
      <c r="H918" s="15"/>
      <c r="I918" s="15"/>
      <c r="J918" s="15"/>
      <c r="K918" s="15"/>
      <c r="L918" s="15"/>
      <c r="M918" s="15"/>
    </row>
    <row r="919" spans="1:13" x14ac:dyDescent="0.3">
      <c r="A919" s="31"/>
      <c r="B919" s="32"/>
      <c r="C919" s="13"/>
      <c r="D919" s="13"/>
      <c r="E919" s="13"/>
      <c r="F919" s="13"/>
      <c r="G919" s="15"/>
      <c r="H919" s="15"/>
      <c r="I919" s="15"/>
      <c r="J919" s="15"/>
      <c r="K919" s="15"/>
      <c r="L919" s="15"/>
      <c r="M919" s="15"/>
    </row>
    <row r="920" spans="1:13" x14ac:dyDescent="0.3">
      <c r="A920" s="31"/>
      <c r="B920" s="32"/>
      <c r="C920" s="13"/>
      <c r="D920" s="13"/>
      <c r="E920" s="13"/>
      <c r="F920" s="13"/>
      <c r="G920" s="15"/>
      <c r="H920" s="15"/>
      <c r="I920" s="15"/>
      <c r="J920" s="15"/>
      <c r="K920" s="15"/>
      <c r="L920" s="15"/>
      <c r="M920" s="15"/>
    </row>
    <row r="921" spans="1:13" x14ac:dyDescent="0.3">
      <c r="A921" s="31"/>
      <c r="B921" s="32"/>
      <c r="C921" s="13"/>
      <c r="D921" s="13"/>
      <c r="E921" s="13"/>
      <c r="F921" s="13"/>
      <c r="G921" s="15"/>
      <c r="H921" s="15"/>
      <c r="I921" s="15"/>
      <c r="J921" s="15"/>
      <c r="K921" s="15"/>
      <c r="L921" s="15"/>
      <c r="M921" s="15"/>
    </row>
    <row r="922" spans="1:13" x14ac:dyDescent="0.3">
      <c r="A922" s="31"/>
      <c r="B922" s="32"/>
      <c r="C922" s="13"/>
      <c r="D922" s="13"/>
      <c r="E922" s="13"/>
      <c r="F922" s="13"/>
      <c r="G922" s="15"/>
      <c r="H922" s="15"/>
      <c r="I922" s="15"/>
      <c r="J922" s="15"/>
      <c r="K922" s="15"/>
      <c r="L922" s="15"/>
      <c r="M922" s="15"/>
    </row>
    <row r="923" spans="1:13" x14ac:dyDescent="0.3">
      <c r="A923" s="31"/>
      <c r="B923" s="32"/>
      <c r="C923" s="13"/>
      <c r="D923" s="13"/>
      <c r="E923" s="13"/>
      <c r="F923" s="13"/>
      <c r="G923" s="15"/>
      <c r="H923" s="15"/>
      <c r="I923" s="15"/>
      <c r="J923" s="15"/>
      <c r="K923" s="15"/>
      <c r="L923" s="15"/>
      <c r="M923" s="15"/>
    </row>
    <row r="924" spans="1:13" x14ac:dyDescent="0.3">
      <c r="A924" s="31"/>
      <c r="B924" s="32"/>
      <c r="C924" s="13"/>
      <c r="D924" s="13"/>
      <c r="E924" s="13"/>
      <c r="F924" s="13"/>
      <c r="G924" s="15"/>
      <c r="H924" s="15"/>
      <c r="I924" s="15"/>
      <c r="J924" s="15"/>
      <c r="K924" s="15"/>
      <c r="L924" s="15"/>
      <c r="M924" s="15"/>
    </row>
    <row r="925" spans="1:13" x14ac:dyDescent="0.3">
      <c r="A925" s="31"/>
      <c r="B925" s="32"/>
      <c r="C925" s="13"/>
      <c r="D925" s="13"/>
      <c r="E925" s="13"/>
      <c r="F925" s="13"/>
      <c r="G925" s="15"/>
      <c r="H925" s="15"/>
      <c r="I925" s="15"/>
      <c r="J925" s="15"/>
      <c r="K925" s="15"/>
      <c r="L925" s="15"/>
      <c r="M925" s="15"/>
    </row>
    <row r="926" spans="1:13" x14ac:dyDescent="0.3">
      <c r="A926" s="31"/>
      <c r="B926" s="32"/>
      <c r="C926" s="13"/>
      <c r="D926" s="13"/>
      <c r="E926" s="13"/>
      <c r="F926" s="13"/>
      <c r="G926" s="15"/>
      <c r="H926" s="15"/>
      <c r="I926" s="15"/>
      <c r="J926" s="15"/>
      <c r="K926" s="15"/>
      <c r="L926" s="15"/>
      <c r="M926" s="15"/>
    </row>
    <row r="927" spans="1:13" x14ac:dyDescent="0.3">
      <c r="A927" s="31"/>
      <c r="B927" s="32"/>
      <c r="C927" s="13"/>
      <c r="D927" s="13"/>
      <c r="E927" s="13"/>
      <c r="F927" s="13"/>
      <c r="G927" s="15"/>
      <c r="H927" s="15"/>
      <c r="I927" s="15"/>
      <c r="J927" s="15"/>
      <c r="K927" s="15"/>
      <c r="L927" s="15"/>
      <c r="M927" s="15"/>
    </row>
    <row r="928" spans="1:13" x14ac:dyDescent="0.3">
      <c r="A928" s="31"/>
      <c r="B928" s="32"/>
      <c r="C928" s="13"/>
      <c r="D928" s="13"/>
      <c r="E928" s="13"/>
      <c r="F928" s="13"/>
      <c r="G928" s="15"/>
      <c r="H928" s="15"/>
      <c r="I928" s="15"/>
      <c r="J928" s="15"/>
      <c r="K928" s="15"/>
      <c r="L928" s="15"/>
      <c r="M928" s="15"/>
    </row>
    <row r="929" spans="1:13" x14ac:dyDescent="0.3">
      <c r="A929" s="31"/>
      <c r="B929" s="32"/>
      <c r="C929" s="13"/>
      <c r="D929" s="13"/>
      <c r="E929" s="13"/>
      <c r="F929" s="13"/>
      <c r="G929" s="15"/>
      <c r="H929" s="15"/>
      <c r="I929" s="15"/>
      <c r="J929" s="15"/>
      <c r="K929" s="15"/>
      <c r="L929" s="15"/>
      <c r="M929" s="15"/>
    </row>
    <row r="930" spans="1:13" x14ac:dyDescent="0.3">
      <c r="A930" s="31"/>
      <c r="B930" s="32"/>
      <c r="C930" s="13"/>
      <c r="D930" s="13"/>
      <c r="E930" s="13"/>
      <c r="F930" s="13"/>
      <c r="G930" s="15"/>
      <c r="H930" s="15"/>
      <c r="I930" s="15"/>
      <c r="J930" s="15"/>
      <c r="K930" s="15"/>
      <c r="L930" s="15"/>
      <c r="M930" s="15"/>
    </row>
    <row r="931" spans="1:13" x14ac:dyDescent="0.3">
      <c r="A931" s="31"/>
      <c r="B931" s="32"/>
      <c r="C931" s="13"/>
      <c r="D931" s="13"/>
      <c r="E931" s="13"/>
      <c r="F931" s="13"/>
      <c r="G931" s="15"/>
      <c r="H931" s="15"/>
      <c r="I931" s="15"/>
      <c r="J931" s="15"/>
      <c r="K931" s="15"/>
      <c r="L931" s="15"/>
      <c r="M931" s="15"/>
    </row>
    <row r="932" spans="1:13" x14ac:dyDescent="0.3">
      <c r="A932" s="31"/>
      <c r="B932" s="32"/>
      <c r="C932" s="13"/>
      <c r="D932" s="13"/>
      <c r="E932" s="13"/>
      <c r="F932" s="13"/>
      <c r="G932" s="15"/>
      <c r="H932" s="15"/>
      <c r="I932" s="15"/>
      <c r="J932" s="15"/>
      <c r="K932" s="15"/>
      <c r="L932" s="15"/>
      <c r="M932" s="15"/>
    </row>
    <row r="933" spans="1:13" x14ac:dyDescent="0.3">
      <c r="A933" s="31"/>
      <c r="B933" s="32"/>
      <c r="C933" s="13"/>
      <c r="D933" s="13"/>
      <c r="E933" s="13"/>
      <c r="F933" s="13"/>
      <c r="G933" s="15"/>
      <c r="H933" s="15"/>
      <c r="I933" s="15"/>
      <c r="J933" s="15"/>
      <c r="K933" s="15"/>
      <c r="L933" s="15"/>
      <c r="M933" s="15"/>
    </row>
    <row r="934" spans="1:13" x14ac:dyDescent="0.3">
      <c r="A934" s="31"/>
      <c r="B934" s="32"/>
      <c r="C934" s="13"/>
      <c r="D934" s="13"/>
      <c r="E934" s="13"/>
      <c r="F934" s="13"/>
      <c r="G934" s="15"/>
      <c r="H934" s="15"/>
      <c r="I934" s="15"/>
      <c r="J934" s="15"/>
      <c r="K934" s="15"/>
      <c r="L934" s="15"/>
      <c r="M934" s="15"/>
    </row>
    <row r="935" spans="1:13" x14ac:dyDescent="0.3">
      <c r="A935" s="31"/>
      <c r="B935" s="32"/>
      <c r="C935" s="13"/>
      <c r="D935" s="13"/>
      <c r="E935" s="13"/>
      <c r="F935" s="13"/>
      <c r="G935" s="15"/>
      <c r="H935" s="15"/>
      <c r="I935" s="15"/>
      <c r="J935" s="15"/>
      <c r="K935" s="15"/>
      <c r="L935" s="15"/>
      <c r="M935" s="15"/>
    </row>
    <row r="936" spans="1:13" x14ac:dyDescent="0.3">
      <c r="A936" s="31"/>
      <c r="B936" s="32"/>
      <c r="C936" s="13"/>
      <c r="D936" s="13"/>
      <c r="E936" s="13"/>
      <c r="F936" s="13"/>
      <c r="G936" s="15"/>
      <c r="H936" s="15"/>
      <c r="I936" s="15"/>
      <c r="J936" s="15"/>
      <c r="K936" s="15"/>
      <c r="L936" s="15"/>
      <c r="M936" s="15"/>
    </row>
    <row r="937" spans="1:13" x14ac:dyDescent="0.3">
      <c r="A937" s="31"/>
      <c r="B937" s="32"/>
      <c r="C937" s="13"/>
      <c r="D937" s="13"/>
      <c r="E937" s="13"/>
      <c r="F937" s="13"/>
      <c r="G937" s="15"/>
      <c r="H937" s="15"/>
      <c r="I937" s="15"/>
      <c r="J937" s="15"/>
      <c r="K937" s="15"/>
      <c r="L937" s="15"/>
      <c r="M937" s="15"/>
    </row>
    <row r="938" spans="1:13" x14ac:dyDescent="0.3">
      <c r="A938" s="31"/>
      <c r="B938" s="32"/>
      <c r="C938" s="13"/>
      <c r="D938" s="13"/>
      <c r="E938" s="13"/>
      <c r="F938" s="13"/>
      <c r="G938" s="15"/>
      <c r="H938" s="15"/>
      <c r="I938" s="15"/>
      <c r="J938" s="15"/>
      <c r="K938" s="15"/>
      <c r="L938" s="15"/>
      <c r="M938" s="15"/>
    </row>
    <row r="939" spans="1:13" x14ac:dyDescent="0.3">
      <c r="A939" s="31"/>
      <c r="B939" s="32"/>
      <c r="C939" s="13"/>
      <c r="D939" s="13"/>
      <c r="E939" s="13"/>
      <c r="F939" s="13"/>
      <c r="G939" s="15"/>
      <c r="H939" s="15"/>
      <c r="I939" s="15"/>
      <c r="J939" s="15"/>
      <c r="K939" s="15"/>
      <c r="L939" s="15"/>
      <c r="M939" s="15"/>
    </row>
    <row r="940" spans="1:13" x14ac:dyDescent="0.3">
      <c r="A940" s="31"/>
      <c r="B940" s="32"/>
      <c r="C940" s="13"/>
      <c r="D940" s="13"/>
      <c r="E940" s="13"/>
      <c r="F940" s="13"/>
      <c r="G940" s="15"/>
      <c r="H940" s="15"/>
      <c r="I940" s="15"/>
      <c r="J940" s="15"/>
      <c r="K940" s="15"/>
      <c r="L940" s="15"/>
      <c r="M940" s="15"/>
    </row>
    <row r="941" spans="1:13" x14ac:dyDescent="0.3">
      <c r="A941" s="31"/>
      <c r="B941" s="32"/>
      <c r="C941" s="13"/>
      <c r="D941" s="13"/>
      <c r="E941" s="13"/>
      <c r="F941" s="13"/>
      <c r="G941" s="15"/>
      <c r="H941" s="15"/>
      <c r="I941" s="15"/>
      <c r="J941" s="15"/>
      <c r="K941" s="15"/>
      <c r="L941" s="15"/>
      <c r="M941" s="15"/>
    </row>
    <row r="942" spans="1:13" x14ac:dyDescent="0.3">
      <c r="A942" s="31"/>
      <c r="B942" s="32"/>
      <c r="C942" s="13"/>
      <c r="D942" s="13"/>
      <c r="E942" s="13"/>
      <c r="F942" s="13"/>
      <c r="G942" s="15"/>
      <c r="H942" s="15"/>
      <c r="I942" s="15"/>
      <c r="J942" s="15"/>
      <c r="K942" s="15"/>
      <c r="L942" s="15"/>
      <c r="M942" s="15"/>
    </row>
    <row r="943" spans="1:13" x14ac:dyDescent="0.3">
      <c r="A943" s="31"/>
      <c r="B943" s="32"/>
      <c r="C943" s="13"/>
      <c r="D943" s="13"/>
      <c r="E943" s="13"/>
      <c r="F943" s="13"/>
      <c r="G943" s="15"/>
      <c r="H943" s="15"/>
      <c r="I943" s="15"/>
      <c r="J943" s="15"/>
      <c r="K943" s="15"/>
      <c r="L943" s="15"/>
      <c r="M943" s="15"/>
    </row>
    <row r="944" spans="1:13" x14ac:dyDescent="0.3">
      <c r="A944" s="31"/>
      <c r="B944" s="32"/>
      <c r="C944" s="13"/>
      <c r="D944" s="13"/>
      <c r="E944" s="13"/>
      <c r="F944" s="13"/>
      <c r="G944" s="15"/>
      <c r="H944" s="15"/>
      <c r="I944" s="15"/>
      <c r="J944" s="15"/>
      <c r="K944" s="15"/>
      <c r="L944" s="15"/>
      <c r="M944" s="15"/>
    </row>
    <row r="945" spans="1:13" x14ac:dyDescent="0.3">
      <c r="A945" s="31"/>
      <c r="B945" s="32"/>
      <c r="C945" s="13"/>
      <c r="D945" s="13"/>
      <c r="E945" s="13"/>
      <c r="F945" s="13"/>
      <c r="G945" s="15"/>
      <c r="H945" s="15"/>
      <c r="I945" s="15"/>
      <c r="J945" s="15"/>
      <c r="K945" s="15"/>
      <c r="L945" s="15"/>
      <c r="M945" s="15"/>
    </row>
    <row r="946" spans="1:13" x14ac:dyDescent="0.3">
      <c r="A946" s="31"/>
      <c r="B946" s="32"/>
      <c r="C946" s="13"/>
      <c r="D946" s="13"/>
      <c r="E946" s="13"/>
      <c r="F946" s="13"/>
      <c r="G946" s="15"/>
      <c r="H946" s="15"/>
      <c r="I946" s="15"/>
      <c r="J946" s="15"/>
      <c r="K946" s="15"/>
      <c r="L946" s="15"/>
      <c r="M946" s="15"/>
    </row>
    <row r="947" spans="1:13" x14ac:dyDescent="0.3">
      <c r="A947" s="31"/>
      <c r="B947" s="32"/>
      <c r="C947" s="13"/>
      <c r="D947" s="13"/>
      <c r="E947" s="13"/>
      <c r="F947" s="13"/>
      <c r="G947" s="15"/>
      <c r="H947" s="15"/>
      <c r="I947" s="15"/>
      <c r="J947" s="15"/>
      <c r="K947" s="15"/>
      <c r="L947" s="15"/>
      <c r="M947" s="15"/>
    </row>
    <row r="948" spans="1:13" x14ac:dyDescent="0.3">
      <c r="A948" s="31"/>
      <c r="B948" s="32"/>
      <c r="C948" s="13"/>
      <c r="D948" s="13"/>
      <c r="E948" s="13"/>
      <c r="F948" s="13"/>
      <c r="G948" s="15"/>
      <c r="H948" s="15"/>
      <c r="I948" s="15"/>
      <c r="J948" s="15"/>
      <c r="K948" s="15"/>
      <c r="L948" s="15"/>
      <c r="M948" s="15"/>
    </row>
    <row r="949" spans="1:13" x14ac:dyDescent="0.3">
      <c r="A949" s="31"/>
      <c r="B949" s="32"/>
      <c r="C949" s="13"/>
      <c r="D949" s="13"/>
      <c r="E949" s="13"/>
      <c r="F949" s="13"/>
      <c r="G949" s="15"/>
      <c r="H949" s="15"/>
      <c r="I949" s="15"/>
      <c r="J949" s="15"/>
      <c r="K949" s="15"/>
      <c r="L949" s="15"/>
      <c r="M949" s="15"/>
    </row>
    <row r="950" spans="1:13" x14ac:dyDescent="0.3">
      <c r="A950" s="31"/>
      <c r="B950" s="32"/>
      <c r="C950" s="13"/>
      <c r="D950" s="13"/>
      <c r="E950" s="13"/>
      <c r="F950" s="13"/>
      <c r="G950" s="15"/>
      <c r="H950" s="15"/>
      <c r="I950" s="15"/>
      <c r="J950" s="15"/>
      <c r="K950" s="15"/>
      <c r="L950" s="15"/>
      <c r="M950" s="15"/>
    </row>
    <row r="951" spans="1:13" x14ac:dyDescent="0.3">
      <c r="A951" s="31"/>
      <c r="B951" s="32"/>
      <c r="C951" s="13"/>
      <c r="D951" s="13"/>
      <c r="E951" s="13"/>
      <c r="F951" s="13"/>
      <c r="G951" s="15"/>
      <c r="H951" s="15"/>
      <c r="I951" s="15"/>
      <c r="J951" s="15"/>
      <c r="K951" s="15"/>
      <c r="L951" s="15"/>
      <c r="M951" s="15"/>
    </row>
    <row r="952" spans="1:13" x14ac:dyDescent="0.3">
      <c r="A952" s="31"/>
      <c r="B952" s="32"/>
      <c r="C952" s="13"/>
      <c r="D952" s="13"/>
      <c r="E952" s="13"/>
      <c r="F952" s="13"/>
      <c r="G952" s="15"/>
      <c r="H952" s="15"/>
      <c r="I952" s="15"/>
      <c r="J952" s="15"/>
      <c r="K952" s="15"/>
      <c r="L952" s="15"/>
      <c r="M952" s="15"/>
    </row>
    <row r="953" spans="1:13" x14ac:dyDescent="0.3">
      <c r="A953" s="31"/>
      <c r="B953" s="32"/>
      <c r="C953" s="13"/>
      <c r="D953" s="13"/>
      <c r="E953" s="13"/>
      <c r="F953" s="13"/>
      <c r="G953" s="15"/>
      <c r="H953" s="15"/>
      <c r="I953" s="15"/>
      <c r="J953" s="15"/>
      <c r="K953" s="15"/>
      <c r="L953" s="15"/>
      <c r="M953" s="15"/>
    </row>
    <row r="954" spans="1:13" x14ac:dyDescent="0.3">
      <c r="A954" s="31"/>
      <c r="B954" s="32"/>
      <c r="C954" s="13"/>
      <c r="D954" s="13"/>
      <c r="E954" s="13"/>
      <c r="F954" s="13"/>
      <c r="G954" s="15"/>
      <c r="H954" s="15"/>
      <c r="I954" s="15"/>
      <c r="J954" s="15"/>
      <c r="K954" s="15"/>
      <c r="L954" s="15"/>
      <c r="M954" s="15"/>
    </row>
    <row r="955" spans="1:13" x14ac:dyDescent="0.3">
      <c r="A955" s="31"/>
      <c r="B955" s="32"/>
      <c r="C955" s="13"/>
      <c r="D955" s="13"/>
      <c r="E955" s="13"/>
      <c r="F955" s="13"/>
      <c r="G955" s="15"/>
      <c r="H955" s="15"/>
      <c r="I955" s="15"/>
      <c r="J955" s="15"/>
      <c r="K955" s="15"/>
      <c r="L955" s="15"/>
      <c r="M955" s="15"/>
    </row>
    <row r="956" spans="1:13" x14ac:dyDescent="0.3">
      <c r="A956" s="31"/>
      <c r="B956" s="32"/>
      <c r="C956" s="13"/>
      <c r="D956" s="13"/>
      <c r="E956" s="13"/>
      <c r="F956" s="13"/>
      <c r="G956" s="15"/>
      <c r="H956" s="15"/>
      <c r="I956" s="15"/>
      <c r="J956" s="15"/>
      <c r="K956" s="15"/>
      <c r="L956" s="15"/>
      <c r="M956" s="15"/>
    </row>
    <row r="957" spans="1:13" x14ac:dyDescent="0.3">
      <c r="A957" s="31"/>
      <c r="B957" s="32"/>
      <c r="C957" s="13"/>
      <c r="D957" s="13"/>
      <c r="E957" s="13"/>
      <c r="F957" s="13"/>
      <c r="G957" s="15"/>
      <c r="H957" s="15"/>
      <c r="I957" s="15"/>
      <c r="J957" s="15"/>
      <c r="K957" s="15"/>
      <c r="L957" s="15"/>
      <c r="M957" s="15"/>
    </row>
    <row r="958" spans="1:13" x14ac:dyDescent="0.3">
      <c r="A958" s="31"/>
      <c r="B958" s="32"/>
      <c r="C958" s="13"/>
      <c r="D958" s="13"/>
      <c r="E958" s="13"/>
      <c r="F958" s="13"/>
      <c r="G958" s="15"/>
      <c r="H958" s="15"/>
      <c r="I958" s="15"/>
      <c r="J958" s="15"/>
      <c r="K958" s="15"/>
      <c r="L958" s="15"/>
      <c r="M958" s="15"/>
    </row>
    <row r="959" spans="1:13" x14ac:dyDescent="0.3">
      <c r="A959" s="31"/>
      <c r="B959" s="32"/>
      <c r="C959" s="13"/>
      <c r="D959" s="13"/>
      <c r="E959" s="13"/>
      <c r="F959" s="13"/>
      <c r="G959" s="15"/>
      <c r="H959" s="15"/>
      <c r="I959" s="15"/>
      <c r="J959" s="15"/>
      <c r="K959" s="15"/>
      <c r="L959" s="15"/>
      <c r="M959" s="15"/>
    </row>
    <row r="960" spans="1:13" x14ac:dyDescent="0.3">
      <c r="A960" s="31"/>
      <c r="B960" s="32"/>
      <c r="C960" s="13"/>
      <c r="D960" s="13"/>
      <c r="E960" s="13"/>
      <c r="F960" s="13"/>
      <c r="G960" s="15"/>
      <c r="H960" s="15"/>
      <c r="I960" s="15"/>
      <c r="J960" s="15"/>
      <c r="K960" s="15"/>
      <c r="L960" s="15"/>
      <c r="M960" s="15"/>
    </row>
    <row r="961" spans="1:13" x14ac:dyDescent="0.3">
      <c r="A961" s="31"/>
      <c r="B961" s="32"/>
      <c r="C961" s="13"/>
      <c r="D961" s="13"/>
      <c r="E961" s="13"/>
      <c r="F961" s="13"/>
      <c r="G961" s="15"/>
      <c r="H961" s="15"/>
      <c r="I961" s="15"/>
      <c r="J961" s="15"/>
      <c r="K961" s="15"/>
      <c r="L961" s="15"/>
      <c r="M961" s="15"/>
    </row>
    <row r="962" spans="1:13" x14ac:dyDescent="0.3">
      <c r="A962" s="31"/>
      <c r="B962" s="32"/>
      <c r="C962" s="13"/>
      <c r="D962" s="13"/>
      <c r="E962" s="13"/>
      <c r="F962" s="13"/>
      <c r="G962" s="15"/>
      <c r="H962" s="15"/>
      <c r="I962" s="15"/>
      <c r="J962" s="15"/>
      <c r="K962" s="15"/>
      <c r="L962" s="15"/>
      <c r="M962" s="15"/>
    </row>
    <row r="963" spans="1:13" x14ac:dyDescent="0.3">
      <c r="A963" s="31"/>
      <c r="B963" s="32"/>
      <c r="C963" s="13"/>
      <c r="D963" s="13"/>
      <c r="E963" s="13"/>
      <c r="F963" s="13"/>
      <c r="G963" s="15"/>
      <c r="H963" s="15"/>
      <c r="I963" s="15"/>
      <c r="J963" s="15"/>
      <c r="K963" s="15"/>
      <c r="L963" s="15"/>
      <c r="M963" s="15"/>
    </row>
    <row r="964" spans="1:13" x14ac:dyDescent="0.3">
      <c r="A964" s="31"/>
      <c r="B964" s="32"/>
      <c r="C964" s="13"/>
      <c r="D964" s="13"/>
      <c r="E964" s="13"/>
      <c r="F964" s="13"/>
      <c r="G964" s="15"/>
      <c r="H964" s="15"/>
      <c r="I964" s="15"/>
      <c r="J964" s="15"/>
      <c r="K964" s="15"/>
      <c r="L964" s="15"/>
      <c r="M964" s="15"/>
    </row>
    <row r="965" spans="1:13" x14ac:dyDescent="0.3">
      <c r="A965" s="31"/>
      <c r="B965" s="32"/>
      <c r="C965" s="13"/>
      <c r="D965" s="13"/>
      <c r="E965" s="13"/>
      <c r="F965" s="13"/>
      <c r="G965" s="15"/>
      <c r="H965" s="15"/>
      <c r="I965" s="15"/>
      <c r="J965" s="15"/>
      <c r="K965" s="15"/>
      <c r="L965" s="15"/>
      <c r="M965" s="15"/>
    </row>
    <row r="966" spans="1:13" x14ac:dyDescent="0.3">
      <c r="A966" s="31"/>
      <c r="B966" s="32"/>
      <c r="C966" s="13"/>
      <c r="D966" s="13"/>
      <c r="E966" s="13"/>
      <c r="F966" s="13"/>
      <c r="G966" s="15"/>
      <c r="H966" s="15"/>
      <c r="I966" s="15"/>
      <c r="J966" s="15"/>
      <c r="K966" s="15"/>
      <c r="L966" s="15"/>
      <c r="M966" s="15"/>
    </row>
    <row r="967" spans="1:13" x14ac:dyDescent="0.3">
      <c r="A967" s="31"/>
      <c r="B967" s="32"/>
      <c r="C967" s="13"/>
      <c r="D967" s="13"/>
      <c r="E967" s="13"/>
      <c r="F967" s="13"/>
      <c r="G967" s="15"/>
      <c r="H967" s="15"/>
      <c r="I967" s="15"/>
      <c r="J967" s="15"/>
      <c r="K967" s="15"/>
      <c r="L967" s="15"/>
      <c r="M967" s="15"/>
    </row>
    <row r="968" spans="1:13" x14ac:dyDescent="0.3">
      <c r="A968" s="31"/>
      <c r="B968" s="32"/>
      <c r="C968" s="13"/>
      <c r="D968" s="13"/>
      <c r="E968" s="13"/>
      <c r="F968" s="13"/>
      <c r="G968" s="15"/>
      <c r="H968" s="15"/>
      <c r="I968" s="15"/>
      <c r="J968" s="15"/>
      <c r="K968" s="15"/>
      <c r="L968" s="15"/>
      <c r="M968" s="15"/>
    </row>
    <row r="969" spans="1:13" x14ac:dyDescent="0.3">
      <c r="A969" s="31"/>
      <c r="B969" s="32"/>
      <c r="C969" s="13"/>
      <c r="D969" s="13"/>
      <c r="E969" s="13"/>
      <c r="F969" s="13"/>
      <c r="G969" s="15"/>
      <c r="H969" s="15"/>
      <c r="I969" s="15"/>
      <c r="J969" s="15"/>
      <c r="K969" s="15"/>
      <c r="L969" s="15"/>
      <c r="M969" s="15"/>
    </row>
    <row r="970" spans="1:13" x14ac:dyDescent="0.3">
      <c r="A970" s="31"/>
      <c r="B970" s="32"/>
      <c r="C970" s="13"/>
      <c r="D970" s="13"/>
      <c r="E970" s="13"/>
      <c r="F970" s="13"/>
      <c r="G970" s="15"/>
      <c r="H970" s="15"/>
      <c r="I970" s="15"/>
      <c r="J970" s="15"/>
      <c r="K970" s="15"/>
      <c r="L970" s="15"/>
      <c r="M970" s="15"/>
    </row>
    <row r="971" spans="1:13" x14ac:dyDescent="0.3">
      <c r="A971" s="31"/>
      <c r="B971" s="32"/>
      <c r="C971" s="13"/>
      <c r="D971" s="13"/>
      <c r="E971" s="13"/>
      <c r="F971" s="13"/>
      <c r="G971" s="15"/>
      <c r="H971" s="15"/>
      <c r="I971" s="15"/>
      <c r="J971" s="15"/>
      <c r="K971" s="15"/>
      <c r="L971" s="15"/>
      <c r="M971" s="15"/>
    </row>
    <row r="972" spans="1:13" x14ac:dyDescent="0.3">
      <c r="A972" s="31"/>
      <c r="B972" s="32"/>
      <c r="C972" s="13"/>
      <c r="D972" s="13"/>
      <c r="E972" s="13"/>
      <c r="F972" s="13"/>
      <c r="G972" s="15"/>
      <c r="H972" s="15"/>
      <c r="I972" s="15"/>
      <c r="J972" s="15"/>
      <c r="K972" s="15"/>
      <c r="L972" s="15"/>
      <c r="M972" s="15"/>
    </row>
    <row r="973" spans="1:13" x14ac:dyDescent="0.3">
      <c r="A973" s="31"/>
      <c r="B973" s="32"/>
      <c r="C973" s="13"/>
      <c r="D973" s="13"/>
      <c r="E973" s="13"/>
      <c r="F973" s="13"/>
      <c r="G973" s="15"/>
      <c r="H973" s="15"/>
      <c r="I973" s="15"/>
      <c r="J973" s="15"/>
      <c r="K973" s="15"/>
      <c r="L973" s="15"/>
      <c r="M973" s="15"/>
    </row>
    <row r="974" spans="1:13" x14ac:dyDescent="0.3">
      <c r="A974" s="31"/>
      <c r="B974" s="32"/>
      <c r="C974" s="13"/>
      <c r="D974" s="13"/>
      <c r="E974" s="13"/>
      <c r="F974" s="13"/>
      <c r="G974" s="15"/>
      <c r="H974" s="15"/>
      <c r="I974" s="15"/>
      <c r="J974" s="15"/>
      <c r="K974" s="15"/>
      <c r="L974" s="15"/>
      <c r="M974" s="15"/>
    </row>
    <row r="975" spans="1:13" x14ac:dyDescent="0.3">
      <c r="A975" s="31"/>
      <c r="B975" s="32"/>
      <c r="C975" s="13"/>
      <c r="D975" s="13"/>
      <c r="E975" s="13"/>
      <c r="F975" s="13"/>
      <c r="G975" s="15"/>
      <c r="H975" s="15"/>
      <c r="I975" s="15"/>
      <c r="J975" s="15"/>
      <c r="K975" s="15"/>
      <c r="L975" s="15"/>
      <c r="M975" s="15"/>
    </row>
    <row r="976" spans="1:13" x14ac:dyDescent="0.3">
      <c r="A976" s="31"/>
      <c r="B976" s="32"/>
      <c r="C976" s="13"/>
      <c r="D976" s="13"/>
      <c r="E976" s="13"/>
      <c r="F976" s="13"/>
      <c r="G976" s="15"/>
      <c r="H976" s="15"/>
      <c r="I976" s="15"/>
      <c r="J976" s="15"/>
      <c r="K976" s="15"/>
      <c r="L976" s="15"/>
      <c r="M976" s="15"/>
    </row>
    <row r="977" spans="1:13" x14ac:dyDescent="0.3">
      <c r="A977" s="31"/>
      <c r="B977" s="32"/>
      <c r="C977" s="13"/>
      <c r="D977" s="13"/>
      <c r="E977" s="13"/>
      <c r="F977" s="13"/>
      <c r="G977" s="15"/>
      <c r="H977" s="15"/>
      <c r="I977" s="15"/>
      <c r="J977" s="15"/>
      <c r="K977" s="15"/>
      <c r="L977" s="15"/>
      <c r="M977" s="15"/>
    </row>
    <row r="978" spans="1:13" x14ac:dyDescent="0.3">
      <c r="A978" s="31"/>
      <c r="B978" s="32"/>
      <c r="C978" s="13"/>
      <c r="D978" s="13"/>
      <c r="E978" s="13"/>
      <c r="F978" s="13"/>
      <c r="G978" s="15"/>
      <c r="H978" s="15"/>
      <c r="I978" s="15"/>
      <c r="J978" s="15"/>
      <c r="K978" s="15"/>
      <c r="L978" s="15"/>
      <c r="M978" s="15"/>
    </row>
    <row r="979" spans="1:13" x14ac:dyDescent="0.3">
      <c r="A979" s="31"/>
      <c r="B979" s="32"/>
      <c r="C979" s="13"/>
      <c r="D979" s="13"/>
      <c r="E979" s="13"/>
      <c r="F979" s="13"/>
      <c r="G979" s="15"/>
      <c r="H979" s="15"/>
      <c r="I979" s="15"/>
      <c r="J979" s="15"/>
      <c r="K979" s="15"/>
      <c r="L979" s="15"/>
      <c r="M979" s="15"/>
    </row>
    <row r="980" spans="1:13" x14ac:dyDescent="0.3">
      <c r="A980" s="31"/>
      <c r="B980" s="32"/>
      <c r="C980" s="13"/>
      <c r="D980" s="13"/>
      <c r="E980" s="13"/>
      <c r="F980" s="13"/>
      <c r="G980" s="15"/>
      <c r="H980" s="15"/>
      <c r="I980" s="15"/>
      <c r="J980" s="15"/>
      <c r="K980" s="15"/>
      <c r="L980" s="15"/>
      <c r="M980" s="15"/>
    </row>
    <row r="981" spans="1:13" x14ac:dyDescent="0.3">
      <c r="A981" s="31"/>
      <c r="B981" s="32"/>
      <c r="C981" s="13"/>
      <c r="D981" s="13"/>
      <c r="E981" s="13"/>
      <c r="F981" s="13"/>
      <c r="G981" s="15"/>
      <c r="H981" s="15"/>
      <c r="I981" s="15"/>
      <c r="J981" s="15"/>
      <c r="K981" s="15"/>
      <c r="L981" s="15"/>
      <c r="M981" s="15"/>
    </row>
    <row r="982" spans="1:13" x14ac:dyDescent="0.3">
      <c r="A982" s="31"/>
      <c r="B982" s="32"/>
      <c r="C982" s="13"/>
      <c r="D982" s="13"/>
      <c r="E982" s="13"/>
      <c r="F982" s="13"/>
      <c r="G982" s="15"/>
      <c r="H982" s="15"/>
      <c r="I982" s="15"/>
      <c r="J982" s="15"/>
      <c r="K982" s="15"/>
      <c r="L982" s="15"/>
      <c r="M982" s="15"/>
    </row>
    <row r="983" spans="1:13" x14ac:dyDescent="0.3">
      <c r="A983" s="31"/>
      <c r="B983" s="32"/>
      <c r="C983" s="13"/>
      <c r="D983" s="13"/>
      <c r="E983" s="13"/>
      <c r="F983" s="13"/>
      <c r="G983" s="15"/>
      <c r="H983" s="15"/>
      <c r="I983" s="15"/>
      <c r="J983" s="15"/>
      <c r="K983" s="15"/>
      <c r="L983" s="15"/>
      <c r="M983" s="15"/>
    </row>
    <row r="984" spans="1:13" x14ac:dyDescent="0.3">
      <c r="A984" s="31"/>
      <c r="B984" s="32"/>
      <c r="C984" s="13"/>
      <c r="D984" s="13"/>
      <c r="E984" s="13"/>
      <c r="F984" s="13"/>
      <c r="G984" s="15"/>
      <c r="H984" s="15"/>
      <c r="I984" s="15"/>
      <c r="J984" s="15"/>
      <c r="K984" s="15"/>
      <c r="L984" s="15"/>
      <c r="M984" s="15"/>
    </row>
    <row r="985" spans="1:13" x14ac:dyDescent="0.3">
      <c r="A985" s="31"/>
      <c r="B985" s="32"/>
      <c r="C985" s="13"/>
      <c r="D985" s="13"/>
      <c r="E985" s="13"/>
      <c r="F985" s="13"/>
      <c r="G985" s="15"/>
      <c r="H985" s="15"/>
      <c r="I985" s="15"/>
      <c r="J985" s="15"/>
      <c r="K985" s="15"/>
      <c r="L985" s="15"/>
      <c r="M985" s="15"/>
    </row>
    <row r="986" spans="1:13" x14ac:dyDescent="0.3">
      <c r="A986" s="31"/>
      <c r="B986" s="32"/>
      <c r="C986" s="13"/>
      <c r="D986" s="13"/>
      <c r="E986" s="13"/>
      <c r="F986" s="13"/>
      <c r="G986" s="15"/>
      <c r="H986" s="15"/>
      <c r="I986" s="15"/>
      <c r="J986" s="15"/>
      <c r="K986" s="15"/>
      <c r="L986" s="15"/>
      <c r="M986" s="15"/>
    </row>
    <row r="987" spans="1:13" x14ac:dyDescent="0.3">
      <c r="A987" s="31"/>
      <c r="B987" s="32"/>
      <c r="C987" s="13"/>
      <c r="D987" s="13"/>
      <c r="E987" s="13"/>
      <c r="F987" s="13"/>
      <c r="G987" s="15"/>
      <c r="H987" s="15"/>
      <c r="I987" s="15"/>
      <c r="J987" s="15"/>
      <c r="K987" s="15"/>
      <c r="L987" s="15"/>
      <c r="M987" s="15"/>
    </row>
    <row r="988" spans="1:13" x14ac:dyDescent="0.3">
      <c r="A988" s="31"/>
      <c r="B988" s="32"/>
      <c r="C988" s="13"/>
      <c r="D988" s="13"/>
      <c r="E988" s="13"/>
      <c r="F988" s="13"/>
      <c r="G988" s="15"/>
      <c r="H988" s="15"/>
      <c r="I988" s="15"/>
      <c r="J988" s="15"/>
      <c r="K988" s="15"/>
      <c r="L988" s="15"/>
      <c r="M988" s="15"/>
    </row>
    <row r="989" spans="1:13" x14ac:dyDescent="0.3">
      <c r="A989" s="31"/>
      <c r="B989" s="32"/>
      <c r="C989" s="13"/>
      <c r="D989" s="13"/>
      <c r="E989" s="13"/>
      <c r="F989" s="13"/>
      <c r="G989" s="15"/>
      <c r="H989" s="15"/>
      <c r="I989" s="15"/>
      <c r="J989" s="15"/>
      <c r="K989" s="15"/>
      <c r="L989" s="15"/>
      <c r="M989" s="15"/>
    </row>
    <row r="990" spans="1:13" x14ac:dyDescent="0.3">
      <c r="A990" s="31"/>
      <c r="B990" s="32"/>
      <c r="C990" s="13"/>
      <c r="D990" s="13"/>
      <c r="E990" s="13"/>
      <c r="F990" s="13"/>
      <c r="G990" s="15"/>
      <c r="H990" s="15"/>
      <c r="I990" s="15"/>
      <c r="J990" s="15"/>
      <c r="K990" s="15"/>
      <c r="L990" s="15"/>
      <c r="M990" s="15"/>
    </row>
    <row r="991" spans="1:13" x14ac:dyDescent="0.3">
      <c r="A991" s="31"/>
      <c r="B991" s="32"/>
      <c r="C991" s="13"/>
      <c r="D991" s="13"/>
      <c r="E991" s="13"/>
      <c r="F991" s="13"/>
      <c r="G991" s="15"/>
      <c r="H991" s="15"/>
      <c r="I991" s="15"/>
      <c r="J991" s="15"/>
      <c r="K991" s="15"/>
      <c r="L991" s="15"/>
      <c r="M991" s="15"/>
    </row>
    <row r="992" spans="1:13" x14ac:dyDescent="0.3">
      <c r="A992" s="31"/>
      <c r="B992" s="32"/>
      <c r="C992" s="13"/>
      <c r="D992" s="13"/>
      <c r="E992" s="13"/>
      <c r="F992" s="13"/>
      <c r="G992" s="15"/>
      <c r="H992" s="15"/>
      <c r="I992" s="15"/>
      <c r="J992" s="15"/>
      <c r="K992" s="15"/>
      <c r="L992" s="15"/>
      <c r="M992" s="15"/>
    </row>
    <row r="993" spans="1:13" x14ac:dyDescent="0.3">
      <c r="A993" s="31"/>
      <c r="B993" s="32"/>
      <c r="C993" s="13"/>
      <c r="D993" s="13"/>
      <c r="E993" s="13"/>
      <c r="F993" s="13"/>
      <c r="G993" s="15"/>
      <c r="H993" s="15"/>
      <c r="I993" s="15"/>
      <c r="J993" s="15"/>
      <c r="K993" s="15"/>
      <c r="L993" s="15"/>
      <c r="M993" s="15"/>
    </row>
    <row r="994" spans="1:13" x14ac:dyDescent="0.3">
      <c r="A994" s="31"/>
      <c r="B994" s="32"/>
      <c r="C994" s="13"/>
      <c r="D994" s="13"/>
      <c r="E994" s="13"/>
      <c r="F994" s="13"/>
      <c r="G994" s="15"/>
      <c r="H994" s="15"/>
      <c r="I994" s="15"/>
      <c r="J994" s="15"/>
      <c r="K994" s="15"/>
      <c r="L994" s="15"/>
      <c r="M994" s="15"/>
    </row>
    <row r="995" spans="1:13" x14ac:dyDescent="0.3">
      <c r="A995" s="31"/>
      <c r="B995" s="32"/>
      <c r="C995" s="13"/>
      <c r="D995" s="13"/>
      <c r="E995" s="13"/>
      <c r="F995" s="13"/>
      <c r="G995" s="15"/>
      <c r="H995" s="15"/>
      <c r="I995" s="15"/>
      <c r="J995" s="15"/>
      <c r="K995" s="15"/>
      <c r="L995" s="15"/>
      <c r="M995" s="15"/>
    </row>
    <row r="996" spans="1:13" x14ac:dyDescent="0.3">
      <c r="A996" s="31"/>
      <c r="B996" s="32"/>
      <c r="C996" s="13"/>
      <c r="D996" s="13"/>
      <c r="E996" s="13"/>
      <c r="F996" s="13"/>
      <c r="G996" s="15"/>
      <c r="H996" s="15"/>
      <c r="I996" s="15"/>
      <c r="J996" s="15"/>
      <c r="K996" s="15"/>
      <c r="L996" s="15"/>
      <c r="M996" s="15"/>
    </row>
    <row r="997" spans="1:13" x14ac:dyDescent="0.3">
      <c r="A997" s="31"/>
      <c r="B997" s="32"/>
      <c r="C997" s="13"/>
      <c r="D997" s="13"/>
      <c r="E997" s="13"/>
      <c r="F997" s="13"/>
      <c r="G997" s="15"/>
      <c r="H997" s="15"/>
      <c r="I997" s="15"/>
      <c r="J997" s="15"/>
      <c r="K997" s="15"/>
      <c r="L997" s="15"/>
      <c r="M997" s="15"/>
    </row>
    <row r="998" spans="1:13" x14ac:dyDescent="0.3">
      <c r="A998" s="31"/>
      <c r="B998" s="32"/>
      <c r="C998" s="13"/>
      <c r="D998" s="13"/>
      <c r="E998" s="13"/>
      <c r="F998" s="13"/>
      <c r="G998" s="15"/>
      <c r="H998" s="15"/>
      <c r="I998" s="15"/>
      <c r="J998" s="15"/>
      <c r="K998" s="15"/>
      <c r="L998" s="15"/>
      <c r="M998" s="15"/>
    </row>
    <row r="999" spans="1:13" x14ac:dyDescent="0.3">
      <c r="A999" s="31"/>
      <c r="B999" s="32"/>
      <c r="C999" s="13"/>
      <c r="D999" s="13"/>
      <c r="E999" s="13"/>
      <c r="F999" s="13"/>
      <c r="G999" s="15"/>
      <c r="H999" s="15"/>
      <c r="I999" s="15"/>
      <c r="J999" s="15"/>
      <c r="K999" s="15"/>
      <c r="L999" s="15"/>
      <c r="M999" s="15"/>
    </row>
    <row r="1000" spans="1:13" x14ac:dyDescent="0.3">
      <c r="A1000" s="31"/>
      <c r="B1000" s="32"/>
      <c r="C1000" s="13"/>
      <c r="D1000" s="13"/>
      <c r="E1000" s="13"/>
      <c r="F1000" s="13"/>
      <c r="G1000" s="15"/>
      <c r="H1000" s="15"/>
      <c r="I1000" s="15"/>
      <c r="J1000" s="15"/>
      <c r="K1000" s="15"/>
      <c r="L1000" s="15"/>
      <c r="M1000" s="15"/>
    </row>
    <row r="1001" spans="1:13" x14ac:dyDescent="0.3">
      <c r="A1001" s="31"/>
      <c r="B1001" s="32"/>
      <c r="C1001" s="13"/>
      <c r="D1001" s="13"/>
      <c r="E1001" s="13"/>
      <c r="F1001" s="13"/>
      <c r="G1001" s="15"/>
      <c r="H1001" s="15"/>
      <c r="I1001" s="15"/>
      <c r="J1001" s="15"/>
      <c r="K1001" s="15"/>
      <c r="L1001" s="15"/>
      <c r="M1001" s="15"/>
    </row>
    <row r="1002" spans="1:13" x14ac:dyDescent="0.3">
      <c r="A1002" s="31"/>
      <c r="B1002" s="32"/>
      <c r="C1002" s="13"/>
      <c r="D1002" s="13"/>
      <c r="E1002" s="13"/>
      <c r="F1002" s="13"/>
      <c r="G1002" s="15"/>
      <c r="H1002" s="15"/>
      <c r="I1002" s="15"/>
      <c r="J1002" s="15"/>
      <c r="K1002" s="15"/>
      <c r="L1002" s="15"/>
      <c r="M1002" s="15"/>
    </row>
    <row r="1003" spans="1:13" x14ac:dyDescent="0.3">
      <c r="A1003" s="31"/>
      <c r="B1003" s="32"/>
      <c r="C1003" s="13"/>
      <c r="D1003" s="13"/>
      <c r="E1003" s="13"/>
      <c r="F1003" s="13"/>
      <c r="G1003" s="15"/>
      <c r="H1003" s="15"/>
      <c r="I1003" s="15"/>
      <c r="J1003" s="15"/>
      <c r="K1003" s="15"/>
      <c r="L1003" s="15"/>
      <c r="M1003" s="15"/>
    </row>
    <row r="1004" spans="1:13" x14ac:dyDescent="0.3">
      <c r="A1004" s="31"/>
      <c r="B1004" s="32"/>
      <c r="C1004" s="13"/>
      <c r="D1004" s="13"/>
      <c r="E1004" s="13"/>
      <c r="F1004" s="13"/>
      <c r="G1004" s="15"/>
      <c r="H1004" s="15"/>
      <c r="I1004" s="15"/>
      <c r="J1004" s="15"/>
      <c r="K1004" s="15"/>
      <c r="L1004" s="15"/>
      <c r="M1004" s="15"/>
    </row>
    <row r="1005" spans="1:13" x14ac:dyDescent="0.3">
      <c r="A1005" s="31"/>
      <c r="B1005" s="32"/>
      <c r="C1005" s="13"/>
      <c r="D1005" s="13"/>
      <c r="E1005" s="13"/>
      <c r="F1005" s="13"/>
      <c r="G1005" s="15"/>
      <c r="H1005" s="15"/>
      <c r="I1005" s="15"/>
      <c r="J1005" s="15"/>
      <c r="K1005" s="15"/>
      <c r="L1005" s="15"/>
      <c r="M1005" s="15"/>
    </row>
    <row r="1006" spans="1:13" x14ac:dyDescent="0.3">
      <c r="A1006" s="31"/>
      <c r="B1006" s="32"/>
      <c r="C1006" s="13"/>
      <c r="D1006" s="13"/>
      <c r="E1006" s="13"/>
      <c r="F1006" s="13"/>
      <c r="G1006" s="15"/>
      <c r="H1006" s="15"/>
      <c r="I1006" s="15"/>
      <c r="J1006" s="15"/>
      <c r="K1006" s="15"/>
      <c r="L1006" s="15"/>
      <c r="M1006" s="15"/>
    </row>
    <row r="1007" spans="1:13" x14ac:dyDescent="0.3">
      <c r="A1007" s="31"/>
      <c r="B1007" s="32"/>
      <c r="C1007" s="13"/>
      <c r="D1007" s="13"/>
      <c r="E1007" s="13"/>
      <c r="F1007" s="13"/>
      <c r="G1007" s="15"/>
      <c r="H1007" s="15"/>
      <c r="I1007" s="15"/>
      <c r="J1007" s="15"/>
      <c r="K1007" s="15"/>
      <c r="L1007" s="15"/>
      <c r="M1007" s="15"/>
    </row>
    <row r="1008" spans="1:13" x14ac:dyDescent="0.3">
      <c r="A1008" s="31"/>
      <c r="B1008" s="32"/>
      <c r="C1008" s="13"/>
      <c r="D1008" s="13"/>
      <c r="E1008" s="13"/>
      <c r="F1008" s="13"/>
      <c r="G1008" s="15"/>
      <c r="H1008" s="15"/>
      <c r="I1008" s="15"/>
      <c r="J1008" s="15"/>
      <c r="K1008" s="15"/>
      <c r="L1008" s="15"/>
      <c r="M1008" s="15"/>
    </row>
    <row r="1009" spans="1:13" x14ac:dyDescent="0.3">
      <c r="A1009" s="31"/>
      <c r="B1009" s="32"/>
      <c r="C1009" s="13"/>
      <c r="D1009" s="13"/>
      <c r="E1009" s="13"/>
      <c r="F1009" s="13"/>
      <c r="G1009" s="15"/>
      <c r="H1009" s="15"/>
      <c r="I1009" s="15"/>
      <c r="J1009" s="15"/>
      <c r="K1009" s="15"/>
      <c r="L1009" s="15"/>
      <c r="M1009" s="15"/>
    </row>
    <row r="1010" spans="1:13" x14ac:dyDescent="0.3">
      <c r="A1010" s="31"/>
      <c r="B1010" s="32"/>
      <c r="C1010" s="13"/>
      <c r="D1010" s="13"/>
      <c r="E1010" s="13"/>
      <c r="F1010" s="13"/>
      <c r="G1010" s="15"/>
      <c r="H1010" s="15"/>
      <c r="I1010" s="15"/>
      <c r="J1010" s="15"/>
      <c r="K1010" s="15"/>
      <c r="L1010" s="15"/>
      <c r="M1010" s="15"/>
    </row>
    <row r="1011" spans="1:13" x14ac:dyDescent="0.3">
      <c r="A1011" s="31"/>
      <c r="B1011" s="32"/>
      <c r="C1011" s="13"/>
      <c r="D1011" s="13"/>
      <c r="E1011" s="13"/>
      <c r="F1011" s="13"/>
      <c r="G1011" s="15"/>
      <c r="H1011" s="15"/>
      <c r="I1011" s="15"/>
      <c r="J1011" s="15"/>
      <c r="K1011" s="15"/>
      <c r="L1011" s="15"/>
      <c r="M1011" s="15"/>
    </row>
    <row r="1012" spans="1:13" x14ac:dyDescent="0.3">
      <c r="A1012" s="31"/>
      <c r="B1012" s="32"/>
      <c r="C1012" s="13"/>
      <c r="D1012" s="13"/>
      <c r="E1012" s="13"/>
      <c r="F1012" s="13"/>
      <c r="G1012" s="15"/>
      <c r="H1012" s="15"/>
      <c r="I1012" s="15"/>
      <c r="J1012" s="15"/>
      <c r="K1012" s="15"/>
      <c r="L1012" s="15"/>
      <c r="M1012" s="15"/>
    </row>
    <row r="1013" spans="1:13" x14ac:dyDescent="0.3">
      <c r="A1013" s="31"/>
      <c r="B1013" s="32"/>
      <c r="C1013" s="13"/>
      <c r="D1013" s="13"/>
      <c r="E1013" s="13"/>
      <c r="F1013" s="13"/>
      <c r="G1013" s="15"/>
      <c r="H1013" s="15"/>
      <c r="I1013" s="15"/>
      <c r="J1013" s="15"/>
      <c r="K1013" s="15"/>
      <c r="L1013" s="15"/>
      <c r="M1013" s="15"/>
    </row>
    <row r="1014" spans="1:13" x14ac:dyDescent="0.3">
      <c r="A1014" s="31"/>
      <c r="B1014" s="32"/>
      <c r="C1014" s="13"/>
      <c r="D1014" s="13"/>
      <c r="E1014" s="13"/>
      <c r="F1014" s="13"/>
      <c r="G1014" s="15"/>
      <c r="H1014" s="15"/>
      <c r="I1014" s="15"/>
      <c r="J1014" s="15"/>
      <c r="K1014" s="15"/>
      <c r="L1014" s="15"/>
      <c r="M1014" s="15"/>
    </row>
    <row r="1015" spans="1:13" x14ac:dyDescent="0.3">
      <c r="A1015" s="31"/>
      <c r="B1015" s="32"/>
      <c r="C1015" s="13"/>
      <c r="D1015" s="13"/>
      <c r="E1015" s="13"/>
      <c r="F1015" s="13"/>
      <c r="G1015" s="15"/>
      <c r="H1015" s="15"/>
      <c r="I1015" s="15"/>
      <c r="J1015" s="15"/>
      <c r="K1015" s="15"/>
      <c r="L1015" s="15"/>
      <c r="M1015" s="15"/>
    </row>
    <row r="1016" spans="1:13" x14ac:dyDescent="0.3">
      <c r="A1016" s="31"/>
      <c r="B1016" s="32"/>
      <c r="C1016" s="13"/>
      <c r="D1016" s="13"/>
      <c r="E1016" s="13"/>
      <c r="F1016" s="13"/>
      <c r="G1016" s="15"/>
      <c r="H1016" s="15"/>
      <c r="I1016" s="15"/>
      <c r="J1016" s="15"/>
      <c r="K1016" s="15"/>
      <c r="L1016" s="15"/>
      <c r="M1016" s="15"/>
    </row>
    <row r="1017" spans="1:13" x14ac:dyDescent="0.3">
      <c r="A1017" s="31"/>
      <c r="B1017" s="32"/>
      <c r="C1017" s="13"/>
      <c r="D1017" s="13"/>
      <c r="E1017" s="13"/>
      <c r="F1017" s="13"/>
      <c r="G1017" s="15"/>
      <c r="H1017" s="15"/>
      <c r="I1017" s="15"/>
      <c r="J1017" s="15"/>
      <c r="K1017" s="15"/>
      <c r="L1017" s="15"/>
      <c r="M1017" s="15"/>
    </row>
    <row r="1018" spans="1:13" x14ac:dyDescent="0.3">
      <c r="A1018" s="31"/>
      <c r="B1018" s="32"/>
      <c r="C1018" s="13"/>
      <c r="D1018" s="13"/>
      <c r="E1018" s="13"/>
      <c r="F1018" s="13"/>
      <c r="G1018" s="15"/>
      <c r="H1018" s="15"/>
      <c r="I1018" s="15"/>
      <c r="J1018" s="15"/>
      <c r="K1018" s="15"/>
      <c r="L1018" s="15"/>
      <c r="M1018" s="15"/>
    </row>
    <row r="1019" spans="1:13" x14ac:dyDescent="0.3">
      <c r="A1019" s="31"/>
      <c r="B1019" s="32"/>
      <c r="C1019" s="13"/>
      <c r="D1019" s="13"/>
      <c r="E1019" s="13"/>
      <c r="F1019" s="13"/>
      <c r="G1019" s="15"/>
      <c r="H1019" s="15"/>
      <c r="I1019" s="15"/>
      <c r="J1019" s="15"/>
      <c r="K1019" s="15"/>
      <c r="L1019" s="15"/>
      <c r="M1019" s="15"/>
    </row>
    <row r="1020" spans="1:13" x14ac:dyDescent="0.3">
      <c r="A1020" s="31"/>
      <c r="B1020" s="32"/>
      <c r="C1020" s="13"/>
      <c r="D1020" s="13"/>
      <c r="E1020" s="13"/>
      <c r="F1020" s="13"/>
      <c r="G1020" s="15"/>
      <c r="H1020" s="15"/>
      <c r="I1020" s="15"/>
      <c r="J1020" s="15"/>
      <c r="K1020" s="15"/>
      <c r="L1020" s="15"/>
      <c r="M1020" s="15"/>
    </row>
    <row r="1021" spans="1:13" x14ac:dyDescent="0.3">
      <c r="A1021" s="31"/>
      <c r="B1021" s="32"/>
      <c r="C1021" s="13"/>
      <c r="D1021" s="13"/>
      <c r="E1021" s="13"/>
      <c r="F1021" s="13"/>
      <c r="G1021" s="15"/>
      <c r="H1021" s="15"/>
      <c r="I1021" s="15"/>
      <c r="J1021" s="15"/>
      <c r="K1021" s="15"/>
      <c r="L1021" s="15"/>
      <c r="M1021" s="15"/>
    </row>
    <row r="1022" spans="1:13" x14ac:dyDescent="0.3">
      <c r="A1022" s="31"/>
      <c r="B1022" s="32"/>
      <c r="C1022" s="13"/>
      <c r="D1022" s="13"/>
      <c r="E1022" s="13"/>
      <c r="F1022" s="13"/>
      <c r="G1022" s="15"/>
      <c r="H1022" s="15"/>
      <c r="I1022" s="15"/>
      <c r="J1022" s="15"/>
      <c r="K1022" s="15"/>
      <c r="L1022" s="15"/>
      <c r="M1022" s="15"/>
    </row>
    <row r="1023" spans="1:13" x14ac:dyDescent="0.3">
      <c r="A1023" s="31"/>
      <c r="B1023" s="32"/>
      <c r="C1023" s="13"/>
      <c r="D1023" s="13"/>
      <c r="E1023" s="13"/>
      <c r="F1023" s="13"/>
      <c r="G1023" s="15"/>
      <c r="H1023" s="15"/>
      <c r="I1023" s="15"/>
      <c r="J1023" s="15"/>
      <c r="K1023" s="15"/>
      <c r="L1023" s="15"/>
      <c r="M1023" s="15"/>
    </row>
    <row r="1024" spans="1:13" x14ac:dyDescent="0.3">
      <c r="A1024" s="31"/>
      <c r="B1024" s="32"/>
      <c r="C1024" s="13"/>
      <c r="D1024" s="13"/>
      <c r="E1024" s="13"/>
      <c r="F1024" s="13"/>
      <c r="G1024" s="15"/>
      <c r="H1024" s="15"/>
      <c r="I1024" s="15"/>
      <c r="J1024" s="15"/>
      <c r="K1024" s="15"/>
      <c r="L1024" s="15"/>
      <c r="M1024" s="15"/>
    </row>
    <row r="1025" spans="1:13" x14ac:dyDescent="0.3">
      <c r="A1025" s="31"/>
      <c r="B1025" s="32"/>
      <c r="C1025" s="13"/>
      <c r="D1025" s="13"/>
      <c r="E1025" s="13"/>
      <c r="F1025" s="13"/>
      <c r="G1025" s="15"/>
      <c r="H1025" s="15"/>
      <c r="I1025" s="15"/>
      <c r="J1025" s="15"/>
      <c r="K1025" s="15"/>
      <c r="L1025" s="15"/>
      <c r="M1025" s="15"/>
    </row>
    <row r="1026" spans="1:13" x14ac:dyDescent="0.3">
      <c r="A1026" s="31"/>
      <c r="B1026" s="32"/>
      <c r="C1026" s="13"/>
      <c r="D1026" s="13"/>
      <c r="E1026" s="13"/>
      <c r="F1026" s="13"/>
      <c r="G1026" s="15"/>
      <c r="H1026" s="15"/>
      <c r="I1026" s="15"/>
      <c r="J1026" s="15"/>
      <c r="K1026" s="15"/>
      <c r="L1026" s="15"/>
      <c r="M1026" s="15"/>
    </row>
    <row r="1027" spans="1:13" x14ac:dyDescent="0.3">
      <c r="A1027" s="31"/>
      <c r="B1027" s="32"/>
      <c r="C1027" s="13"/>
      <c r="D1027" s="13"/>
      <c r="E1027" s="13"/>
      <c r="F1027" s="13"/>
      <c r="G1027" s="15"/>
      <c r="H1027" s="15"/>
      <c r="I1027" s="15"/>
      <c r="J1027" s="15"/>
      <c r="K1027" s="15"/>
      <c r="L1027" s="15"/>
      <c r="M1027" s="15"/>
    </row>
    <row r="1028" spans="1:13" x14ac:dyDescent="0.3">
      <c r="A1028" s="31"/>
      <c r="B1028" s="32"/>
      <c r="C1028" s="13"/>
      <c r="D1028" s="13"/>
      <c r="E1028" s="13"/>
      <c r="F1028" s="13"/>
      <c r="G1028" s="15"/>
      <c r="H1028" s="15"/>
      <c r="I1028" s="15"/>
      <c r="J1028" s="15"/>
      <c r="K1028" s="15"/>
      <c r="L1028" s="15"/>
      <c r="M1028" s="15"/>
    </row>
    <row r="1029" spans="1:13" x14ac:dyDescent="0.3">
      <c r="A1029" s="31"/>
      <c r="B1029" s="32"/>
      <c r="C1029" s="13"/>
      <c r="D1029" s="13"/>
      <c r="E1029" s="13"/>
      <c r="F1029" s="13"/>
      <c r="G1029" s="15"/>
      <c r="H1029" s="15"/>
      <c r="I1029" s="15"/>
      <c r="J1029" s="15"/>
      <c r="K1029" s="15"/>
      <c r="L1029" s="15"/>
      <c r="M1029" s="15"/>
    </row>
    <row r="1030" spans="1:13" x14ac:dyDescent="0.3">
      <c r="A1030" s="31"/>
      <c r="B1030" s="32"/>
      <c r="C1030" s="13"/>
      <c r="D1030" s="13"/>
      <c r="E1030" s="13"/>
      <c r="F1030" s="13"/>
      <c r="G1030" s="15"/>
      <c r="H1030" s="15"/>
      <c r="I1030" s="15"/>
      <c r="J1030" s="15"/>
      <c r="K1030" s="15"/>
      <c r="L1030" s="15"/>
      <c r="M1030" s="15"/>
    </row>
    <row r="1031" spans="1:13" x14ac:dyDescent="0.3">
      <c r="A1031" s="31"/>
      <c r="B1031" s="32"/>
      <c r="C1031" s="13"/>
      <c r="D1031" s="13"/>
      <c r="E1031" s="13"/>
      <c r="F1031" s="13"/>
      <c r="G1031" s="15"/>
      <c r="H1031" s="15"/>
      <c r="I1031" s="15"/>
      <c r="J1031" s="15"/>
      <c r="K1031" s="15"/>
      <c r="L1031" s="15"/>
      <c r="M1031" s="15"/>
    </row>
    <row r="1032" spans="1:13" x14ac:dyDescent="0.3">
      <c r="A1032" s="31"/>
      <c r="B1032" s="32"/>
      <c r="C1032" s="13"/>
      <c r="D1032" s="13"/>
      <c r="E1032" s="13"/>
      <c r="F1032" s="13"/>
      <c r="G1032" s="15"/>
      <c r="H1032" s="15"/>
      <c r="I1032" s="15"/>
      <c r="J1032" s="15"/>
      <c r="K1032" s="15"/>
      <c r="L1032" s="15"/>
      <c r="M1032" s="15"/>
    </row>
    <row r="1033" spans="1:13" x14ac:dyDescent="0.3">
      <c r="A1033" s="31"/>
      <c r="B1033" s="32"/>
      <c r="C1033" s="13"/>
      <c r="D1033" s="13"/>
      <c r="E1033" s="13"/>
      <c r="F1033" s="13"/>
      <c r="G1033" s="15"/>
      <c r="H1033" s="15"/>
      <c r="I1033" s="15"/>
      <c r="J1033" s="15"/>
      <c r="K1033" s="15"/>
      <c r="L1033" s="15"/>
      <c r="M1033" s="15"/>
    </row>
    <row r="1034" spans="1:13" x14ac:dyDescent="0.3">
      <c r="A1034" s="31"/>
      <c r="B1034" s="32"/>
      <c r="C1034" s="13"/>
      <c r="D1034" s="13"/>
      <c r="E1034" s="13"/>
      <c r="F1034" s="13"/>
      <c r="G1034" s="15"/>
      <c r="H1034" s="15"/>
      <c r="I1034" s="15"/>
      <c r="J1034" s="15"/>
      <c r="K1034" s="15"/>
      <c r="L1034" s="15"/>
      <c r="M1034" s="15"/>
    </row>
    <row r="1035" spans="1:13" x14ac:dyDescent="0.3">
      <c r="A1035" s="31"/>
      <c r="B1035" s="32"/>
      <c r="C1035" s="13"/>
      <c r="D1035" s="13"/>
      <c r="E1035" s="13"/>
      <c r="F1035" s="13"/>
      <c r="G1035" s="15"/>
      <c r="H1035" s="15"/>
      <c r="I1035" s="15"/>
      <c r="J1035" s="15"/>
      <c r="K1035" s="15"/>
      <c r="L1035" s="15"/>
      <c r="M1035" s="15"/>
    </row>
    <row r="1036" spans="1:13" x14ac:dyDescent="0.3">
      <c r="A1036" s="31"/>
      <c r="B1036" s="32"/>
      <c r="C1036" s="13"/>
      <c r="D1036" s="13"/>
      <c r="E1036" s="13"/>
      <c r="F1036" s="13"/>
      <c r="G1036" s="15"/>
      <c r="H1036" s="15"/>
      <c r="I1036" s="15"/>
      <c r="J1036" s="15"/>
      <c r="K1036" s="15"/>
      <c r="L1036" s="15"/>
      <c r="M1036" s="15"/>
    </row>
    <row r="1037" spans="1:13" x14ac:dyDescent="0.3">
      <c r="A1037" s="31"/>
      <c r="B1037" s="32"/>
      <c r="C1037" s="13"/>
      <c r="D1037" s="13"/>
      <c r="E1037" s="13"/>
      <c r="F1037" s="13"/>
      <c r="G1037" s="15"/>
      <c r="H1037" s="15"/>
      <c r="I1037" s="15"/>
      <c r="J1037" s="15"/>
      <c r="K1037" s="15"/>
      <c r="L1037" s="15"/>
      <c r="M1037" s="15"/>
    </row>
    <row r="1038" spans="1:13" x14ac:dyDescent="0.3">
      <c r="A1038" s="31"/>
      <c r="B1038" s="32"/>
      <c r="C1038" s="13"/>
      <c r="D1038" s="13"/>
      <c r="E1038" s="13"/>
      <c r="F1038" s="13"/>
      <c r="G1038" s="15"/>
      <c r="H1038" s="15"/>
      <c r="I1038" s="15"/>
      <c r="J1038" s="15"/>
      <c r="K1038" s="15"/>
      <c r="L1038" s="15"/>
      <c r="M1038" s="15"/>
    </row>
    <row r="1039" spans="1:13" x14ac:dyDescent="0.3">
      <c r="A1039" s="31"/>
      <c r="B1039" s="32"/>
      <c r="C1039" s="13"/>
      <c r="D1039" s="13"/>
      <c r="E1039" s="13"/>
      <c r="F1039" s="13"/>
      <c r="G1039" s="15"/>
      <c r="H1039" s="15"/>
      <c r="I1039" s="15"/>
      <c r="J1039" s="15"/>
      <c r="K1039" s="15"/>
      <c r="L1039" s="15"/>
      <c r="M1039" s="15"/>
    </row>
    <row r="1040" spans="1:13" x14ac:dyDescent="0.3">
      <c r="A1040" s="31"/>
      <c r="B1040" s="32"/>
      <c r="C1040" s="13"/>
      <c r="D1040" s="13"/>
      <c r="E1040" s="13"/>
      <c r="F1040" s="13"/>
      <c r="G1040" s="15"/>
      <c r="H1040" s="15"/>
      <c r="I1040" s="15"/>
      <c r="J1040" s="15"/>
      <c r="K1040" s="15"/>
      <c r="L1040" s="15"/>
      <c r="M1040" s="15"/>
    </row>
    <row r="1041" spans="1:13" x14ac:dyDescent="0.3">
      <c r="A1041" s="31"/>
      <c r="B1041" s="32"/>
      <c r="C1041" s="13"/>
      <c r="D1041" s="13"/>
      <c r="E1041" s="13"/>
      <c r="F1041" s="13"/>
      <c r="G1041" s="15"/>
      <c r="H1041" s="15"/>
      <c r="I1041" s="15"/>
      <c r="J1041" s="15"/>
      <c r="K1041" s="15"/>
      <c r="L1041" s="15"/>
      <c r="M1041" s="15"/>
    </row>
    <row r="1042" spans="1:13" x14ac:dyDescent="0.3">
      <c r="A1042" s="31"/>
      <c r="B1042" s="32"/>
      <c r="C1042" s="13"/>
      <c r="D1042" s="13"/>
      <c r="E1042" s="13"/>
      <c r="F1042" s="13"/>
      <c r="G1042" s="15"/>
      <c r="H1042" s="15"/>
      <c r="I1042" s="15"/>
      <c r="J1042" s="15"/>
      <c r="K1042" s="15"/>
      <c r="L1042" s="15"/>
      <c r="M1042" s="15"/>
    </row>
    <row r="1043" spans="1:13" x14ac:dyDescent="0.3">
      <c r="A1043" s="31"/>
      <c r="B1043" s="32"/>
      <c r="C1043" s="13"/>
      <c r="D1043" s="13"/>
      <c r="E1043" s="13"/>
      <c r="F1043" s="13"/>
      <c r="G1043" s="15"/>
      <c r="H1043" s="15"/>
      <c r="I1043" s="15"/>
      <c r="J1043" s="15"/>
      <c r="K1043" s="15"/>
      <c r="L1043" s="15"/>
      <c r="M1043" s="15"/>
    </row>
    <row r="1044" spans="1:13" x14ac:dyDescent="0.3">
      <c r="A1044" s="31"/>
      <c r="B1044" s="32"/>
      <c r="C1044" s="13"/>
      <c r="D1044" s="13"/>
      <c r="E1044" s="13"/>
      <c r="F1044" s="13"/>
      <c r="G1044" s="15"/>
      <c r="H1044" s="15"/>
      <c r="I1044" s="15"/>
      <c r="J1044" s="15"/>
      <c r="K1044" s="15"/>
      <c r="L1044" s="15"/>
      <c r="M1044" s="15"/>
    </row>
    <row r="1045" spans="1:13" x14ac:dyDescent="0.3">
      <c r="A1045" s="31"/>
      <c r="B1045" s="32"/>
      <c r="C1045" s="13"/>
      <c r="D1045" s="13"/>
      <c r="E1045" s="13"/>
      <c r="F1045" s="13"/>
      <c r="G1045" s="15"/>
      <c r="H1045" s="15"/>
      <c r="I1045" s="15"/>
      <c r="J1045" s="15"/>
      <c r="K1045" s="15"/>
      <c r="L1045" s="15"/>
      <c r="M1045" s="15"/>
    </row>
    <row r="1046" spans="1:13" x14ac:dyDescent="0.3">
      <c r="A1046" s="31"/>
      <c r="B1046" s="32"/>
      <c r="C1046" s="13"/>
      <c r="D1046" s="13"/>
      <c r="E1046" s="13"/>
      <c r="F1046" s="13"/>
      <c r="G1046" s="15"/>
      <c r="H1046" s="15"/>
      <c r="I1046" s="15"/>
      <c r="J1046" s="15"/>
      <c r="K1046" s="15"/>
      <c r="L1046" s="15"/>
      <c r="M1046" s="15"/>
    </row>
    <row r="1047" spans="1:13" x14ac:dyDescent="0.3">
      <c r="A1047" s="31"/>
      <c r="B1047" s="32"/>
      <c r="C1047" s="13"/>
      <c r="D1047" s="13"/>
      <c r="E1047" s="13"/>
      <c r="F1047" s="13"/>
      <c r="G1047" s="15"/>
      <c r="H1047" s="15"/>
      <c r="I1047" s="15"/>
      <c r="J1047" s="15"/>
      <c r="K1047" s="15"/>
      <c r="L1047" s="15"/>
      <c r="M1047" s="15"/>
    </row>
    <row r="1048" spans="1:13" x14ac:dyDescent="0.3">
      <c r="A1048" s="31"/>
      <c r="B1048" s="32"/>
      <c r="C1048" s="13"/>
      <c r="D1048" s="13"/>
      <c r="E1048" s="13"/>
      <c r="F1048" s="13"/>
      <c r="G1048" s="15"/>
      <c r="H1048" s="15"/>
      <c r="I1048" s="15"/>
      <c r="J1048" s="15"/>
      <c r="K1048" s="15"/>
      <c r="L1048" s="15"/>
      <c r="M1048" s="15"/>
    </row>
    <row r="1049" spans="1:13" x14ac:dyDescent="0.3">
      <c r="A1049" s="31"/>
      <c r="B1049" s="32"/>
      <c r="C1049" s="13"/>
      <c r="D1049" s="13"/>
      <c r="E1049" s="13"/>
      <c r="F1049" s="13"/>
      <c r="G1049" s="15"/>
      <c r="H1049" s="15"/>
      <c r="I1049" s="15"/>
      <c r="J1049" s="15"/>
      <c r="K1049" s="15"/>
      <c r="L1049" s="15"/>
      <c r="M1049" s="15"/>
    </row>
    <row r="1050" spans="1:13" x14ac:dyDescent="0.3">
      <c r="A1050" s="31"/>
      <c r="B1050" s="32"/>
      <c r="C1050" s="13"/>
      <c r="D1050" s="13"/>
      <c r="E1050" s="13"/>
      <c r="F1050" s="13"/>
      <c r="G1050" s="15"/>
      <c r="H1050" s="15"/>
      <c r="I1050" s="15"/>
      <c r="J1050" s="15"/>
      <c r="K1050" s="15"/>
      <c r="L1050" s="15"/>
      <c r="M1050" s="15"/>
    </row>
    <row r="1051" spans="1:13" x14ac:dyDescent="0.3">
      <c r="A1051" s="31"/>
      <c r="B1051" s="32"/>
      <c r="C1051" s="13"/>
      <c r="D1051" s="13"/>
      <c r="E1051" s="13"/>
      <c r="F1051" s="13"/>
      <c r="G1051" s="15"/>
      <c r="H1051" s="15"/>
      <c r="I1051" s="15"/>
      <c r="J1051" s="15"/>
      <c r="K1051" s="15"/>
      <c r="L1051" s="15"/>
      <c r="M1051" s="15"/>
    </row>
    <row r="1052" spans="1:13" x14ac:dyDescent="0.3">
      <c r="A1052" s="31"/>
      <c r="B1052" s="32"/>
      <c r="C1052" s="13"/>
      <c r="D1052" s="13"/>
      <c r="E1052" s="13"/>
      <c r="F1052" s="13"/>
      <c r="G1052" s="15"/>
      <c r="H1052" s="15"/>
      <c r="I1052" s="15"/>
      <c r="J1052" s="15"/>
      <c r="K1052" s="15"/>
      <c r="L1052" s="15"/>
      <c r="M1052" s="15"/>
    </row>
    <row r="1053" spans="1:13" x14ac:dyDescent="0.3">
      <c r="A1053" s="31"/>
      <c r="B1053" s="32"/>
      <c r="C1053" s="13"/>
      <c r="D1053" s="13"/>
      <c r="E1053" s="13"/>
      <c r="F1053" s="13"/>
      <c r="G1053" s="15"/>
      <c r="H1053" s="15"/>
      <c r="I1053" s="15"/>
      <c r="J1053" s="15"/>
      <c r="K1053" s="15"/>
      <c r="L1053" s="15"/>
      <c r="M1053" s="15"/>
    </row>
    <row r="1054" spans="1:13" x14ac:dyDescent="0.3">
      <c r="A1054" s="31"/>
      <c r="B1054" s="32"/>
      <c r="C1054" s="13"/>
      <c r="D1054" s="13"/>
      <c r="E1054" s="13"/>
      <c r="F1054" s="13"/>
      <c r="G1054" s="15"/>
      <c r="H1054" s="15"/>
      <c r="I1054" s="15"/>
      <c r="J1054" s="15"/>
      <c r="K1054" s="15"/>
      <c r="L1054" s="15"/>
      <c r="M1054" s="15"/>
    </row>
    <row r="1055" spans="1:13" x14ac:dyDescent="0.3">
      <c r="A1055" s="31"/>
      <c r="B1055" s="32"/>
      <c r="C1055" s="13"/>
      <c r="D1055" s="13"/>
      <c r="E1055" s="13"/>
      <c r="F1055" s="13"/>
      <c r="G1055" s="15"/>
      <c r="H1055" s="15"/>
      <c r="I1055" s="15"/>
      <c r="J1055" s="15"/>
      <c r="K1055" s="15"/>
      <c r="L1055" s="15"/>
      <c r="M1055" s="15"/>
    </row>
    <row r="1056" spans="1:13" x14ac:dyDescent="0.3">
      <c r="A1056" s="31"/>
      <c r="B1056" s="32"/>
      <c r="C1056" s="13"/>
      <c r="D1056" s="13"/>
      <c r="E1056" s="13"/>
      <c r="F1056" s="13"/>
      <c r="G1056" s="15"/>
      <c r="H1056" s="15"/>
      <c r="I1056" s="15"/>
      <c r="J1056" s="15"/>
      <c r="K1056" s="15"/>
      <c r="L1056" s="15"/>
      <c r="M1056" s="15"/>
    </row>
    <row r="1057" spans="1:13" x14ac:dyDescent="0.3">
      <c r="A1057" s="31"/>
      <c r="B1057" s="32"/>
      <c r="C1057" s="13"/>
      <c r="D1057" s="13"/>
      <c r="E1057" s="13"/>
      <c r="F1057" s="13"/>
      <c r="G1057" s="15"/>
      <c r="H1057" s="15"/>
      <c r="I1057" s="15"/>
      <c r="J1057" s="15"/>
      <c r="K1057" s="15"/>
      <c r="L1057" s="15"/>
      <c r="M1057" s="15"/>
    </row>
    <row r="1058" spans="1:13" x14ac:dyDescent="0.3">
      <c r="A1058" s="31"/>
      <c r="B1058" s="32"/>
      <c r="C1058" s="13"/>
      <c r="D1058" s="13"/>
      <c r="E1058" s="13"/>
      <c r="F1058" s="13"/>
      <c r="G1058" s="15"/>
      <c r="H1058" s="15"/>
      <c r="I1058" s="15"/>
      <c r="J1058" s="15"/>
      <c r="K1058" s="15"/>
      <c r="L1058" s="15"/>
      <c r="M1058" s="15"/>
    </row>
    <row r="1059" spans="1:13" x14ac:dyDescent="0.3">
      <c r="A1059" s="31"/>
      <c r="B1059" s="32"/>
      <c r="C1059" s="13"/>
      <c r="D1059" s="13"/>
      <c r="E1059" s="13"/>
      <c r="F1059" s="13"/>
      <c r="G1059" s="15"/>
      <c r="H1059" s="15"/>
      <c r="I1059" s="15"/>
      <c r="J1059" s="15"/>
      <c r="K1059" s="15"/>
      <c r="L1059" s="15"/>
      <c r="M1059" s="15"/>
    </row>
    <row r="1060" spans="1:13" x14ac:dyDescent="0.3">
      <c r="A1060" s="31"/>
      <c r="B1060" s="32"/>
      <c r="C1060" s="13"/>
      <c r="D1060" s="13"/>
      <c r="E1060" s="13"/>
      <c r="F1060" s="13"/>
      <c r="G1060" s="15"/>
      <c r="H1060" s="15"/>
      <c r="I1060" s="15"/>
      <c r="J1060" s="15"/>
      <c r="K1060" s="15"/>
      <c r="L1060" s="15"/>
      <c r="M1060" s="15"/>
    </row>
    <row r="1061" spans="1:13" x14ac:dyDescent="0.3">
      <c r="A1061" s="31"/>
      <c r="B1061" s="32"/>
      <c r="C1061" s="13"/>
      <c r="D1061" s="13"/>
      <c r="E1061" s="13"/>
      <c r="F1061" s="13"/>
      <c r="G1061" s="15"/>
      <c r="H1061" s="15"/>
      <c r="I1061" s="15"/>
      <c r="J1061" s="15"/>
      <c r="K1061" s="15"/>
      <c r="L1061" s="15"/>
      <c r="M1061" s="15"/>
    </row>
    <row r="1062" spans="1:13" x14ac:dyDescent="0.3">
      <c r="A1062" s="31"/>
      <c r="B1062" s="32"/>
      <c r="C1062" s="13"/>
      <c r="D1062" s="13"/>
      <c r="E1062" s="13"/>
      <c r="F1062" s="13"/>
      <c r="G1062" s="15"/>
      <c r="H1062" s="15"/>
      <c r="I1062" s="15"/>
      <c r="J1062" s="15"/>
      <c r="K1062" s="15"/>
      <c r="L1062" s="15"/>
      <c r="M1062" s="15"/>
    </row>
    <row r="1063" spans="1:13" x14ac:dyDescent="0.3">
      <c r="A1063" s="31"/>
      <c r="B1063" s="32"/>
      <c r="C1063" s="13"/>
      <c r="D1063" s="13"/>
      <c r="E1063" s="13"/>
      <c r="F1063" s="13"/>
      <c r="G1063" s="15"/>
      <c r="H1063" s="15"/>
      <c r="I1063" s="15"/>
      <c r="J1063" s="15"/>
      <c r="K1063" s="15"/>
      <c r="L1063" s="15"/>
      <c r="M1063" s="15"/>
    </row>
    <row r="1064" spans="1:13" x14ac:dyDescent="0.3">
      <c r="A1064" s="31"/>
      <c r="B1064" s="32"/>
      <c r="C1064" s="13"/>
      <c r="D1064" s="13"/>
      <c r="E1064" s="13"/>
      <c r="F1064" s="13"/>
      <c r="G1064" s="15"/>
      <c r="H1064" s="15"/>
      <c r="I1064" s="15"/>
      <c r="J1064" s="15"/>
      <c r="K1064" s="15"/>
      <c r="L1064" s="15"/>
      <c r="M1064" s="15"/>
    </row>
    <row r="1065" spans="1:13" x14ac:dyDescent="0.3">
      <c r="A1065" s="31"/>
      <c r="B1065" s="32"/>
      <c r="C1065" s="13"/>
      <c r="D1065" s="13"/>
      <c r="E1065" s="13"/>
      <c r="F1065" s="13"/>
      <c r="G1065" s="15"/>
      <c r="H1065" s="15"/>
      <c r="I1065" s="15"/>
      <c r="J1065" s="15"/>
      <c r="K1065" s="15"/>
      <c r="L1065" s="15"/>
      <c r="M1065" s="15"/>
    </row>
    <row r="1066" spans="1:13" x14ac:dyDescent="0.3">
      <c r="A1066" s="31"/>
      <c r="B1066" s="32"/>
      <c r="C1066" s="13"/>
      <c r="D1066" s="13"/>
      <c r="E1066" s="13"/>
      <c r="F1066" s="13"/>
      <c r="G1066" s="15"/>
      <c r="H1066" s="15"/>
      <c r="I1066" s="15"/>
      <c r="J1066" s="15"/>
      <c r="K1066" s="15"/>
      <c r="L1066" s="15"/>
      <c r="M1066" s="15"/>
    </row>
    <row r="1067" spans="1:13" x14ac:dyDescent="0.3">
      <c r="A1067" s="31"/>
      <c r="B1067" s="32"/>
      <c r="C1067" s="13"/>
      <c r="D1067" s="13"/>
      <c r="E1067" s="13"/>
      <c r="F1067" s="13"/>
      <c r="G1067" s="15"/>
      <c r="H1067" s="15"/>
      <c r="I1067" s="15"/>
      <c r="J1067" s="15"/>
      <c r="K1067" s="15"/>
      <c r="L1067" s="15"/>
      <c r="M1067" s="15"/>
    </row>
    <row r="1068" spans="1:13" x14ac:dyDescent="0.3">
      <c r="A1068" s="31"/>
      <c r="B1068" s="32"/>
      <c r="C1068" s="13"/>
      <c r="D1068" s="13"/>
      <c r="E1068" s="13"/>
      <c r="F1068" s="13"/>
      <c r="G1068" s="15"/>
      <c r="H1068" s="15"/>
      <c r="I1068" s="15"/>
      <c r="J1068" s="15"/>
      <c r="K1068" s="15"/>
      <c r="L1068" s="15"/>
      <c r="M1068" s="15"/>
    </row>
    <row r="1069" spans="1:13" x14ac:dyDescent="0.3">
      <c r="A1069" s="31"/>
      <c r="B1069" s="32"/>
      <c r="C1069" s="13"/>
      <c r="D1069" s="13"/>
      <c r="E1069" s="13"/>
      <c r="F1069" s="13"/>
      <c r="G1069" s="15"/>
      <c r="H1069" s="15"/>
      <c r="I1069" s="15"/>
      <c r="J1069" s="15"/>
      <c r="K1069" s="15"/>
      <c r="L1069" s="15"/>
      <c r="M1069" s="15"/>
    </row>
    <row r="1070" spans="1:13" x14ac:dyDescent="0.3">
      <c r="A1070" s="31"/>
      <c r="B1070" s="32"/>
      <c r="C1070" s="13"/>
      <c r="D1070" s="13"/>
      <c r="E1070" s="13"/>
      <c r="F1070" s="13"/>
      <c r="G1070" s="15"/>
      <c r="H1070" s="15"/>
      <c r="I1070" s="15"/>
      <c r="J1070" s="15"/>
      <c r="K1070" s="15"/>
      <c r="L1070" s="15"/>
      <c r="M1070" s="15"/>
    </row>
    <row r="1071" spans="1:13" x14ac:dyDescent="0.3">
      <c r="A1071" s="31"/>
      <c r="B1071" s="32"/>
      <c r="C1071" s="13"/>
      <c r="D1071" s="13"/>
      <c r="E1071" s="13"/>
      <c r="F1071" s="13"/>
      <c r="G1071" s="15"/>
      <c r="H1071" s="15"/>
      <c r="I1071" s="15"/>
      <c r="J1071" s="15"/>
      <c r="K1071" s="15"/>
      <c r="L1071" s="15"/>
      <c r="M1071" s="15"/>
    </row>
    <row r="1072" spans="1:13" x14ac:dyDescent="0.3">
      <c r="A1072" s="31"/>
      <c r="B1072" s="32"/>
      <c r="C1072" s="13"/>
      <c r="D1072" s="13"/>
      <c r="E1072" s="13"/>
      <c r="F1072" s="13"/>
      <c r="G1072" s="15"/>
      <c r="H1072" s="15"/>
      <c r="I1072" s="15"/>
      <c r="J1072" s="15"/>
      <c r="K1072" s="15"/>
      <c r="L1072" s="15"/>
      <c r="M1072" s="15"/>
    </row>
    <row r="1073" spans="1:13" x14ac:dyDescent="0.3">
      <c r="A1073" s="31"/>
      <c r="B1073" s="32"/>
      <c r="C1073" s="13"/>
      <c r="D1073" s="13"/>
      <c r="E1073" s="13"/>
      <c r="F1073" s="13"/>
      <c r="G1073" s="15"/>
      <c r="H1073" s="15"/>
      <c r="I1073" s="15"/>
      <c r="J1073" s="15"/>
      <c r="K1073" s="15"/>
      <c r="L1073" s="15"/>
      <c r="M1073" s="15"/>
    </row>
    <row r="1074" spans="1:13" x14ac:dyDescent="0.3">
      <c r="A1074" s="31"/>
      <c r="B1074" s="32"/>
      <c r="C1074" s="13"/>
      <c r="D1074" s="13"/>
      <c r="E1074" s="13"/>
      <c r="F1074" s="13"/>
      <c r="G1074" s="15"/>
      <c r="H1074" s="15"/>
      <c r="I1074" s="15"/>
      <c r="J1074" s="15"/>
      <c r="K1074" s="15"/>
      <c r="L1074" s="15"/>
      <c r="M1074" s="15"/>
    </row>
    <row r="1075" spans="1:13" x14ac:dyDescent="0.3">
      <c r="A1075" s="31"/>
      <c r="B1075" s="32"/>
      <c r="C1075" s="13"/>
      <c r="D1075" s="13"/>
      <c r="E1075" s="13"/>
      <c r="F1075" s="13"/>
      <c r="G1075" s="15"/>
      <c r="H1075" s="15"/>
      <c r="I1075" s="15"/>
      <c r="J1075" s="15"/>
      <c r="K1075" s="15"/>
      <c r="L1075" s="15"/>
      <c r="M1075" s="15"/>
    </row>
    <row r="1076" spans="1:13" x14ac:dyDescent="0.3">
      <c r="A1076" s="31"/>
      <c r="B1076" s="32"/>
      <c r="C1076" s="13"/>
      <c r="D1076" s="13"/>
      <c r="E1076" s="13"/>
      <c r="F1076" s="13"/>
      <c r="G1076" s="15"/>
      <c r="H1076" s="15"/>
      <c r="I1076" s="15"/>
      <c r="J1076" s="15"/>
      <c r="K1076" s="15"/>
      <c r="L1076" s="15"/>
      <c r="M1076" s="15"/>
    </row>
    <row r="1077" spans="1:13" x14ac:dyDescent="0.3">
      <c r="A1077" s="31"/>
      <c r="B1077" s="32"/>
      <c r="C1077" s="13"/>
      <c r="D1077" s="13"/>
      <c r="E1077" s="13"/>
      <c r="F1077" s="13"/>
      <c r="G1077" s="15"/>
      <c r="H1077" s="15"/>
      <c r="I1077" s="15"/>
      <c r="J1077" s="15"/>
      <c r="K1077" s="15"/>
      <c r="L1077" s="15"/>
      <c r="M1077" s="15"/>
    </row>
    <row r="1078" spans="1:13" x14ac:dyDescent="0.3">
      <c r="A1078" s="31"/>
      <c r="B1078" s="32"/>
      <c r="C1078" s="13"/>
      <c r="D1078" s="13"/>
      <c r="E1078" s="13"/>
      <c r="F1078" s="13"/>
      <c r="G1078" s="15"/>
      <c r="H1078" s="15"/>
      <c r="I1078" s="15"/>
      <c r="J1078" s="15"/>
      <c r="K1078" s="15"/>
      <c r="L1078" s="15"/>
      <c r="M1078" s="15"/>
    </row>
    <row r="1079" spans="1:13" x14ac:dyDescent="0.3">
      <c r="A1079" s="31"/>
      <c r="B1079" s="32"/>
      <c r="C1079" s="13"/>
      <c r="D1079" s="13"/>
      <c r="E1079" s="13"/>
      <c r="F1079" s="13"/>
      <c r="G1079" s="15"/>
      <c r="H1079" s="15"/>
      <c r="I1079" s="15"/>
      <c r="J1079" s="15"/>
      <c r="K1079" s="15"/>
      <c r="L1079" s="15"/>
      <c r="M1079" s="15"/>
    </row>
    <row r="1080" spans="1:13" x14ac:dyDescent="0.3">
      <c r="A1080" s="31"/>
      <c r="B1080" s="32"/>
      <c r="C1080" s="13"/>
      <c r="D1080" s="13"/>
      <c r="E1080" s="13"/>
      <c r="F1080" s="13"/>
      <c r="G1080" s="15"/>
      <c r="H1080" s="15"/>
      <c r="I1080" s="15"/>
      <c r="J1080" s="15"/>
      <c r="K1080" s="15"/>
      <c r="L1080" s="15"/>
      <c r="M1080" s="15"/>
    </row>
    <row r="1081" spans="1:13" x14ac:dyDescent="0.3">
      <c r="A1081" s="31"/>
      <c r="B1081" s="32"/>
      <c r="C1081" s="13"/>
      <c r="D1081" s="13"/>
      <c r="E1081" s="13"/>
      <c r="F1081" s="13"/>
      <c r="G1081" s="15"/>
      <c r="H1081" s="15"/>
      <c r="I1081" s="15"/>
      <c r="J1081" s="15"/>
      <c r="K1081" s="15"/>
      <c r="L1081" s="15"/>
      <c r="M1081" s="15"/>
    </row>
    <row r="1082" spans="1:13" x14ac:dyDescent="0.3">
      <c r="A1082" s="31"/>
      <c r="B1082" s="32"/>
      <c r="C1082" s="13"/>
      <c r="D1082" s="13"/>
      <c r="E1082" s="13"/>
      <c r="F1082" s="13"/>
      <c r="G1082" s="15"/>
      <c r="H1082" s="15"/>
      <c r="I1082" s="15"/>
      <c r="J1082" s="15"/>
      <c r="K1082" s="15"/>
      <c r="L1082" s="15"/>
      <c r="M1082" s="15"/>
    </row>
    <row r="1083" spans="1:13" x14ac:dyDescent="0.3">
      <c r="A1083" s="31"/>
      <c r="B1083" s="32"/>
      <c r="C1083" s="13"/>
      <c r="D1083" s="13"/>
      <c r="E1083" s="13"/>
      <c r="F1083" s="13"/>
      <c r="G1083" s="15"/>
      <c r="H1083" s="15"/>
      <c r="I1083" s="15"/>
      <c r="J1083" s="15"/>
      <c r="K1083" s="15"/>
      <c r="L1083" s="15"/>
      <c r="M1083" s="15"/>
    </row>
    <row r="1084" spans="1:13" x14ac:dyDescent="0.3">
      <c r="A1084" s="31"/>
      <c r="B1084" s="32"/>
      <c r="C1084" s="13"/>
      <c r="D1084" s="13"/>
      <c r="E1084" s="13"/>
      <c r="F1084" s="13"/>
      <c r="G1084" s="15"/>
      <c r="H1084" s="15"/>
      <c r="I1084" s="15"/>
      <c r="J1084" s="15"/>
      <c r="K1084" s="15"/>
      <c r="L1084" s="15"/>
      <c r="M1084" s="15"/>
    </row>
    <row r="1085" spans="1:13" x14ac:dyDescent="0.3">
      <c r="A1085" s="31"/>
      <c r="B1085" s="32"/>
      <c r="C1085" s="13"/>
      <c r="D1085" s="13"/>
      <c r="E1085" s="13"/>
      <c r="F1085" s="13"/>
      <c r="G1085" s="15"/>
      <c r="H1085" s="15"/>
      <c r="I1085" s="15"/>
      <c r="J1085" s="15"/>
      <c r="K1085" s="15"/>
      <c r="L1085" s="15"/>
      <c r="M1085" s="15"/>
    </row>
    <row r="1086" spans="1:13" x14ac:dyDescent="0.3">
      <c r="A1086" s="31"/>
      <c r="B1086" s="32"/>
      <c r="C1086" s="13"/>
      <c r="D1086" s="13"/>
      <c r="E1086" s="13"/>
      <c r="F1086" s="13"/>
      <c r="G1086" s="15"/>
      <c r="H1086" s="15"/>
      <c r="I1086" s="15"/>
      <c r="J1086" s="15"/>
      <c r="K1086" s="15"/>
      <c r="L1086" s="15"/>
      <c r="M1086" s="15"/>
    </row>
    <row r="1087" spans="1:13" x14ac:dyDescent="0.3">
      <c r="A1087" s="31"/>
      <c r="B1087" s="32"/>
      <c r="C1087" s="13"/>
      <c r="D1087" s="13"/>
      <c r="E1087" s="13"/>
      <c r="F1087" s="13"/>
      <c r="G1087" s="15"/>
      <c r="H1087" s="15"/>
      <c r="I1087" s="15"/>
      <c r="J1087" s="15"/>
      <c r="K1087" s="15"/>
      <c r="L1087" s="15"/>
      <c r="M1087" s="15"/>
    </row>
    <row r="1088" spans="1:13" x14ac:dyDescent="0.3">
      <c r="A1088" s="31"/>
      <c r="B1088" s="32"/>
      <c r="C1088" s="13"/>
      <c r="D1088" s="13"/>
      <c r="E1088" s="13"/>
      <c r="F1088" s="13"/>
      <c r="G1088" s="15"/>
      <c r="H1088" s="15"/>
      <c r="I1088" s="15"/>
      <c r="J1088" s="15"/>
      <c r="K1088" s="15"/>
      <c r="L1088" s="15"/>
      <c r="M1088" s="15"/>
    </row>
    <row r="1089" spans="1:13" x14ac:dyDescent="0.3">
      <c r="A1089" s="31"/>
      <c r="B1089" s="32"/>
      <c r="C1089" s="13"/>
      <c r="D1089" s="13"/>
      <c r="E1089" s="13"/>
      <c r="F1089" s="13"/>
      <c r="G1089" s="15"/>
      <c r="H1089" s="15"/>
      <c r="I1089" s="15"/>
      <c r="J1089" s="15"/>
      <c r="K1089" s="15"/>
      <c r="L1089" s="15"/>
      <c r="M1089" s="15"/>
    </row>
    <row r="1090" spans="1:13" x14ac:dyDescent="0.3">
      <c r="A1090" s="31"/>
      <c r="B1090" s="32"/>
      <c r="C1090" s="13"/>
      <c r="D1090" s="13"/>
      <c r="E1090" s="13"/>
      <c r="F1090" s="13"/>
      <c r="G1090" s="15"/>
      <c r="H1090" s="15"/>
      <c r="I1090" s="15"/>
      <c r="J1090" s="15"/>
      <c r="K1090" s="15"/>
      <c r="L1090" s="15"/>
      <c r="M1090" s="15"/>
    </row>
    <row r="1091" spans="1:13" x14ac:dyDescent="0.3">
      <c r="A1091" s="31"/>
      <c r="B1091" s="32"/>
      <c r="C1091" s="13"/>
      <c r="D1091" s="13"/>
      <c r="E1091" s="13"/>
      <c r="F1091" s="13"/>
      <c r="G1091" s="15"/>
      <c r="H1091" s="15"/>
      <c r="I1091" s="15"/>
      <c r="J1091" s="15"/>
      <c r="K1091" s="15"/>
      <c r="L1091" s="15"/>
      <c r="M1091" s="15"/>
    </row>
    <row r="1092" spans="1:13" x14ac:dyDescent="0.3">
      <c r="A1092" s="31"/>
      <c r="B1092" s="32"/>
      <c r="C1092" s="13"/>
      <c r="D1092" s="13"/>
      <c r="E1092" s="13"/>
      <c r="F1092" s="13"/>
      <c r="G1092" s="15"/>
      <c r="H1092" s="15"/>
      <c r="I1092" s="15"/>
      <c r="J1092" s="15"/>
      <c r="K1092" s="15"/>
      <c r="L1092" s="15"/>
      <c r="M1092" s="15"/>
    </row>
    <row r="1093" spans="1:13" x14ac:dyDescent="0.3">
      <c r="A1093" s="31"/>
      <c r="B1093" s="32"/>
      <c r="C1093" s="13"/>
      <c r="D1093" s="13"/>
      <c r="E1093" s="13"/>
      <c r="F1093" s="13"/>
      <c r="G1093" s="15"/>
      <c r="H1093" s="15"/>
      <c r="I1093" s="15"/>
      <c r="J1093" s="15"/>
      <c r="K1093" s="15"/>
      <c r="L1093" s="15"/>
      <c r="M1093" s="15"/>
    </row>
    <row r="1094" spans="1:13" x14ac:dyDescent="0.3">
      <c r="A1094" s="31"/>
      <c r="B1094" s="32"/>
      <c r="C1094" s="13"/>
      <c r="D1094" s="13"/>
      <c r="E1094" s="13"/>
      <c r="F1094" s="13"/>
      <c r="G1094" s="15"/>
      <c r="H1094" s="15"/>
      <c r="I1094" s="15"/>
      <c r="J1094" s="15"/>
      <c r="K1094" s="15"/>
      <c r="L1094" s="15"/>
      <c r="M1094" s="15"/>
    </row>
    <row r="1095" spans="1:13" x14ac:dyDescent="0.3">
      <c r="A1095" s="31"/>
      <c r="B1095" s="32"/>
      <c r="C1095" s="13"/>
      <c r="D1095" s="13"/>
      <c r="E1095" s="13"/>
      <c r="F1095" s="13"/>
      <c r="G1095" s="15"/>
      <c r="H1095" s="15"/>
      <c r="I1095" s="15"/>
      <c r="J1095" s="15"/>
      <c r="K1095" s="15"/>
      <c r="L1095" s="15"/>
      <c r="M1095" s="15"/>
    </row>
    <row r="1096" spans="1:13" x14ac:dyDescent="0.3">
      <c r="A1096" s="31"/>
      <c r="B1096" s="32"/>
      <c r="C1096" s="13"/>
      <c r="D1096" s="13"/>
      <c r="E1096" s="13"/>
      <c r="F1096" s="13"/>
      <c r="G1096" s="15"/>
      <c r="H1096" s="15"/>
      <c r="I1096" s="15"/>
      <c r="J1096" s="15"/>
      <c r="K1096" s="15"/>
      <c r="L1096" s="15"/>
      <c r="M1096" s="15"/>
    </row>
    <row r="1097" spans="1:13" x14ac:dyDescent="0.3">
      <c r="A1097" s="31"/>
      <c r="B1097" s="32"/>
      <c r="C1097" s="13"/>
      <c r="D1097" s="13"/>
      <c r="E1097" s="13"/>
      <c r="F1097" s="13"/>
      <c r="G1097" s="15"/>
      <c r="H1097" s="15"/>
      <c r="I1097" s="15"/>
      <c r="J1097" s="15"/>
      <c r="K1097" s="15"/>
      <c r="L1097" s="15"/>
      <c r="M1097" s="15"/>
    </row>
    <row r="1098" spans="1:13" x14ac:dyDescent="0.3">
      <c r="A1098" s="31"/>
      <c r="B1098" s="32"/>
      <c r="C1098" s="13"/>
      <c r="D1098" s="13"/>
      <c r="E1098" s="13"/>
      <c r="F1098" s="13"/>
      <c r="G1098" s="15"/>
      <c r="H1098" s="15"/>
      <c r="I1098" s="15"/>
      <c r="J1098" s="15"/>
      <c r="K1098" s="15"/>
      <c r="L1098" s="15"/>
      <c r="M1098" s="15"/>
    </row>
    <row r="1099" spans="1:13" x14ac:dyDescent="0.3">
      <c r="A1099" s="31"/>
      <c r="B1099" s="32"/>
      <c r="C1099" s="13"/>
      <c r="D1099" s="13"/>
      <c r="E1099" s="13"/>
      <c r="F1099" s="13"/>
      <c r="G1099" s="15"/>
      <c r="H1099" s="15"/>
      <c r="I1099" s="15"/>
      <c r="J1099" s="15"/>
      <c r="K1099" s="15"/>
      <c r="L1099" s="15"/>
      <c r="M1099" s="15"/>
    </row>
    <row r="1100" spans="1:13" x14ac:dyDescent="0.3">
      <c r="A1100" s="31"/>
      <c r="B1100" s="32"/>
      <c r="C1100" s="13"/>
      <c r="D1100" s="13"/>
      <c r="E1100" s="13"/>
      <c r="F1100" s="13"/>
      <c r="G1100" s="15"/>
      <c r="H1100" s="15"/>
      <c r="I1100" s="15"/>
      <c r="J1100" s="15"/>
      <c r="K1100" s="15"/>
      <c r="L1100" s="15"/>
      <c r="M1100" s="15"/>
    </row>
    <row r="1101" spans="1:13" x14ac:dyDescent="0.3">
      <c r="A1101" s="31"/>
      <c r="B1101" s="32"/>
      <c r="C1101" s="13"/>
      <c r="D1101" s="13"/>
      <c r="E1101" s="13"/>
      <c r="F1101" s="13"/>
      <c r="G1101" s="15"/>
      <c r="H1101" s="15"/>
      <c r="I1101" s="15"/>
      <c r="J1101" s="15"/>
      <c r="K1101" s="15"/>
      <c r="L1101" s="15"/>
      <c r="M1101" s="15"/>
    </row>
    <row r="1102" spans="1:13" x14ac:dyDescent="0.3">
      <c r="A1102" s="31"/>
      <c r="B1102" s="32"/>
      <c r="C1102" s="13"/>
      <c r="D1102" s="13"/>
      <c r="E1102" s="13"/>
      <c r="F1102" s="13"/>
      <c r="G1102" s="15"/>
      <c r="H1102" s="15"/>
      <c r="I1102" s="15"/>
      <c r="J1102" s="15"/>
      <c r="K1102" s="15"/>
      <c r="L1102" s="15"/>
      <c r="M1102" s="15"/>
    </row>
    <row r="1103" spans="1:13" x14ac:dyDescent="0.3">
      <c r="A1103" s="31"/>
      <c r="B1103" s="32"/>
      <c r="C1103" s="13"/>
      <c r="D1103" s="13"/>
      <c r="E1103" s="13"/>
      <c r="F1103" s="13"/>
      <c r="G1103" s="15"/>
      <c r="H1103" s="15"/>
      <c r="I1103" s="15"/>
      <c r="J1103" s="15"/>
      <c r="K1103" s="15"/>
      <c r="L1103" s="15"/>
      <c r="M1103" s="15"/>
    </row>
    <row r="1104" spans="1:13" x14ac:dyDescent="0.3">
      <c r="A1104" s="31"/>
      <c r="B1104" s="32"/>
      <c r="C1104" s="13"/>
      <c r="D1104" s="13"/>
      <c r="E1104" s="13"/>
      <c r="F1104" s="13"/>
      <c r="G1104" s="15"/>
      <c r="H1104" s="15"/>
      <c r="I1104" s="15"/>
      <c r="J1104" s="15"/>
      <c r="K1104" s="15"/>
      <c r="L1104" s="15"/>
      <c r="M1104" s="15"/>
    </row>
    <row r="1105" spans="1:13" x14ac:dyDescent="0.3">
      <c r="A1105" s="31"/>
      <c r="B1105" s="15"/>
      <c r="C1105" s="13"/>
      <c r="D1105" s="13"/>
      <c r="E1105" s="13"/>
      <c r="F1105" s="13"/>
      <c r="G1105" s="15"/>
      <c r="H1105" s="15"/>
      <c r="I1105" s="15"/>
      <c r="J1105" s="15"/>
      <c r="K1105" s="15"/>
      <c r="L1105" s="15"/>
      <c r="M1105" s="15"/>
    </row>
    <row r="1106" spans="1:13" x14ac:dyDescent="0.3">
      <c r="A1106" s="31"/>
      <c r="B1106" s="15"/>
      <c r="C1106" s="13"/>
      <c r="D1106" s="13"/>
      <c r="E1106" s="13"/>
      <c r="F1106" s="13"/>
      <c r="G1106" s="15"/>
      <c r="H1106" s="15"/>
      <c r="I1106" s="15"/>
      <c r="J1106" s="15"/>
      <c r="K1106" s="15"/>
      <c r="L1106" s="15"/>
      <c r="M1106" s="15"/>
    </row>
    <row r="1107" spans="1:13" x14ac:dyDescent="0.3">
      <c r="A1107" s="31"/>
      <c r="B1107" s="15"/>
      <c r="C1107" s="13"/>
      <c r="D1107" s="13"/>
      <c r="E1107" s="13"/>
      <c r="F1107" s="13"/>
      <c r="G1107" s="15"/>
      <c r="H1107" s="15"/>
      <c r="I1107" s="15"/>
      <c r="J1107" s="15"/>
      <c r="K1107" s="15"/>
      <c r="L1107" s="15"/>
      <c r="M1107" s="15"/>
    </row>
    <row r="1108" spans="1:13" x14ac:dyDescent="0.3">
      <c r="A1108" s="31"/>
      <c r="B1108" s="15"/>
      <c r="C1108" s="13"/>
      <c r="D1108" s="13"/>
      <c r="E1108" s="13"/>
      <c r="F1108" s="13"/>
      <c r="G1108" s="15"/>
      <c r="H1108" s="15"/>
      <c r="I1108" s="15"/>
      <c r="J1108" s="15"/>
      <c r="K1108" s="15"/>
      <c r="L1108" s="15"/>
      <c r="M1108" s="15"/>
    </row>
    <row r="1109" spans="1:13" x14ac:dyDescent="0.3">
      <c r="A1109" s="31"/>
      <c r="B1109" s="15"/>
      <c r="C1109" s="13"/>
      <c r="D1109" s="13"/>
      <c r="E1109" s="13"/>
      <c r="F1109" s="13"/>
      <c r="G1109" s="15"/>
      <c r="H1109" s="15"/>
      <c r="I1109" s="15"/>
      <c r="J1109" s="15"/>
      <c r="K1109" s="15"/>
      <c r="L1109" s="15"/>
      <c r="M1109" s="15"/>
    </row>
    <row r="1110" spans="1:13" x14ac:dyDescent="0.3">
      <c r="A1110" s="31"/>
      <c r="B1110" s="32"/>
      <c r="C1110" s="13"/>
      <c r="D1110" s="13"/>
      <c r="E1110" s="13"/>
      <c r="F1110" s="13"/>
      <c r="G1110" s="15"/>
      <c r="H1110" s="15"/>
      <c r="I1110" s="15"/>
      <c r="J1110" s="15"/>
      <c r="K1110" s="15"/>
      <c r="L1110" s="15"/>
      <c r="M1110" s="15"/>
    </row>
    <row r="1111" spans="1:13" x14ac:dyDescent="0.3">
      <c r="A1111" s="31"/>
      <c r="B1111" s="32"/>
      <c r="C1111" s="13"/>
      <c r="D1111" s="13"/>
      <c r="E1111" s="13"/>
      <c r="F1111" s="13"/>
      <c r="G1111" s="15"/>
      <c r="H1111" s="15"/>
      <c r="I1111" s="15"/>
      <c r="J1111" s="15"/>
      <c r="K1111" s="15"/>
      <c r="L1111" s="15"/>
      <c r="M1111" s="15"/>
    </row>
    <row r="1112" spans="1:13" x14ac:dyDescent="0.3">
      <c r="A1112" s="31"/>
      <c r="B1112" s="15"/>
      <c r="C1112" s="13"/>
      <c r="D1112" s="13"/>
      <c r="E1112" s="13"/>
      <c r="F1112" s="13"/>
      <c r="G1112" s="15"/>
      <c r="H1112" s="15"/>
      <c r="I1112" s="15"/>
      <c r="J1112" s="15"/>
      <c r="K1112" s="15"/>
      <c r="L1112" s="15"/>
      <c r="M1112" s="15"/>
    </row>
    <row r="1113" spans="1:13" x14ac:dyDescent="0.3">
      <c r="A1113" s="31"/>
      <c r="B1113" s="15"/>
      <c r="C1113" s="13"/>
      <c r="D1113" s="13"/>
      <c r="E1113" s="13"/>
      <c r="F1113" s="13"/>
      <c r="G1113" s="15"/>
      <c r="H1113" s="15"/>
      <c r="I1113" s="15"/>
      <c r="J1113" s="15"/>
      <c r="K1113" s="15"/>
      <c r="L1113" s="15"/>
      <c r="M1113" s="15"/>
    </row>
    <row r="1114" spans="1:13" x14ac:dyDescent="0.3">
      <c r="A1114" s="31"/>
      <c r="B1114" s="15"/>
      <c r="C1114" s="13"/>
      <c r="D1114" s="13"/>
      <c r="E1114" s="13"/>
      <c r="F1114" s="13"/>
      <c r="G1114" s="15"/>
      <c r="H1114" s="15"/>
      <c r="I1114" s="15"/>
      <c r="J1114" s="15"/>
      <c r="K1114" s="15"/>
      <c r="L1114" s="15"/>
      <c r="M1114" s="15"/>
    </row>
    <row r="1115" spans="1:13" x14ac:dyDescent="0.3">
      <c r="A1115" s="31"/>
      <c r="B1115" s="15"/>
      <c r="C1115" s="13"/>
      <c r="D1115" s="13"/>
      <c r="E1115" s="13"/>
      <c r="F1115" s="13"/>
      <c r="G1115" s="15"/>
      <c r="H1115" s="15"/>
      <c r="I1115" s="15"/>
      <c r="J1115" s="15"/>
      <c r="K1115" s="15"/>
      <c r="L1115" s="15"/>
      <c r="M1115" s="15"/>
    </row>
    <row r="1116" spans="1:13" x14ac:dyDescent="0.3">
      <c r="A1116" s="31"/>
      <c r="B1116" s="15"/>
      <c r="C1116" s="13"/>
      <c r="D1116" s="13"/>
      <c r="E1116" s="13"/>
      <c r="F1116" s="13"/>
      <c r="G1116" s="15"/>
      <c r="H1116" s="15"/>
      <c r="I1116" s="15"/>
      <c r="J1116" s="15"/>
      <c r="K1116" s="15"/>
      <c r="L1116" s="15"/>
      <c r="M1116" s="15"/>
    </row>
    <row r="1117" spans="1:13" x14ac:dyDescent="0.3">
      <c r="A1117" s="31"/>
      <c r="B1117" s="15"/>
      <c r="C1117" s="13"/>
      <c r="D1117" s="13"/>
      <c r="E1117" s="13"/>
      <c r="F1117" s="13"/>
      <c r="G1117" s="15"/>
      <c r="H1117" s="15"/>
      <c r="I1117" s="15"/>
      <c r="J1117" s="15"/>
      <c r="K1117" s="15"/>
      <c r="L1117" s="15"/>
      <c r="M1117" s="15"/>
    </row>
    <row r="1118" spans="1:13" x14ac:dyDescent="0.3">
      <c r="A1118" s="31"/>
      <c r="B1118" s="15"/>
      <c r="C1118" s="13"/>
      <c r="D1118" s="13"/>
      <c r="E1118" s="13"/>
      <c r="F1118" s="13"/>
      <c r="G1118" s="15"/>
      <c r="H1118" s="15"/>
      <c r="I1118" s="15"/>
      <c r="J1118" s="15"/>
      <c r="K1118" s="15"/>
      <c r="L1118" s="15"/>
      <c r="M1118" s="15"/>
    </row>
    <row r="1119" spans="1:13" x14ac:dyDescent="0.3">
      <c r="A1119" s="31"/>
      <c r="B1119" s="15"/>
      <c r="C1119" s="13"/>
      <c r="D1119" s="13"/>
      <c r="E1119" s="13"/>
      <c r="F1119" s="13"/>
      <c r="G1119" s="15"/>
      <c r="H1119" s="15"/>
      <c r="I1119" s="15"/>
      <c r="J1119" s="15"/>
      <c r="K1119" s="15"/>
      <c r="L1119" s="15"/>
      <c r="M1119" s="15"/>
    </row>
    <row r="1120" spans="1:13" x14ac:dyDescent="0.3">
      <c r="A1120" s="31"/>
      <c r="B1120" s="15"/>
      <c r="C1120" s="13"/>
      <c r="D1120" s="13"/>
      <c r="E1120" s="13"/>
      <c r="F1120" s="13"/>
      <c r="G1120" s="15"/>
      <c r="H1120" s="15"/>
      <c r="I1120" s="15"/>
      <c r="J1120" s="15"/>
      <c r="K1120" s="15"/>
      <c r="L1120" s="15"/>
      <c r="M1120" s="15"/>
    </row>
    <row r="1121" spans="1:13" x14ac:dyDescent="0.3">
      <c r="A1121" s="31"/>
      <c r="B1121" s="15"/>
      <c r="C1121" s="13"/>
      <c r="D1121" s="13"/>
      <c r="E1121" s="13"/>
      <c r="F1121" s="13"/>
      <c r="G1121" s="15"/>
      <c r="H1121" s="15"/>
      <c r="I1121" s="15"/>
      <c r="J1121" s="15"/>
      <c r="K1121" s="15"/>
      <c r="L1121" s="15"/>
      <c r="M1121" s="15"/>
    </row>
    <row r="1122" spans="1:13" x14ac:dyDescent="0.3">
      <c r="A1122" s="31"/>
      <c r="B1122" s="15"/>
      <c r="C1122" s="13"/>
      <c r="D1122" s="13"/>
      <c r="E1122" s="13"/>
      <c r="F1122" s="13"/>
      <c r="G1122" s="15"/>
      <c r="H1122" s="15"/>
      <c r="I1122" s="15"/>
      <c r="J1122" s="15"/>
      <c r="K1122" s="15"/>
      <c r="L1122" s="15"/>
      <c r="M1122" s="15"/>
    </row>
    <row r="1123" spans="1:13" x14ac:dyDescent="0.3">
      <c r="A1123" s="31"/>
      <c r="B1123" s="15"/>
      <c r="C1123" s="13"/>
      <c r="D1123" s="13"/>
      <c r="E1123" s="13"/>
      <c r="F1123" s="13"/>
      <c r="G1123" s="15"/>
      <c r="H1123" s="15"/>
      <c r="I1123" s="15"/>
      <c r="J1123" s="15"/>
      <c r="K1123" s="15"/>
      <c r="L1123" s="15"/>
      <c r="M1123" s="15"/>
    </row>
    <row r="1124" spans="1:13" x14ac:dyDescent="0.3">
      <c r="A1124" s="31"/>
      <c r="B1124" s="15"/>
      <c r="C1124" s="13"/>
      <c r="D1124" s="13"/>
      <c r="E1124" s="13"/>
      <c r="F1124" s="13"/>
      <c r="G1124" s="15"/>
      <c r="H1124" s="15"/>
      <c r="I1124" s="15"/>
      <c r="J1124" s="15"/>
      <c r="K1124" s="15"/>
      <c r="L1124" s="15"/>
      <c r="M1124" s="15"/>
    </row>
    <row r="1125" spans="1:13" x14ac:dyDescent="0.3">
      <c r="A1125" s="31"/>
      <c r="B1125" s="15"/>
      <c r="C1125" s="13"/>
      <c r="D1125" s="13"/>
      <c r="E1125" s="13"/>
      <c r="F1125" s="13"/>
      <c r="G1125" s="15"/>
      <c r="H1125" s="15"/>
      <c r="I1125" s="15"/>
      <c r="J1125" s="15"/>
      <c r="K1125" s="15"/>
      <c r="L1125" s="15"/>
      <c r="M1125" s="15"/>
    </row>
    <row r="1126" spans="1:13" x14ac:dyDescent="0.3">
      <c r="A1126" s="31"/>
      <c r="B1126" s="15"/>
      <c r="C1126" s="13"/>
      <c r="D1126" s="13"/>
      <c r="E1126" s="13"/>
      <c r="F1126" s="13"/>
      <c r="G1126" s="15"/>
      <c r="H1126" s="15"/>
      <c r="I1126" s="15"/>
      <c r="J1126" s="15"/>
      <c r="K1126" s="15"/>
      <c r="L1126" s="15"/>
      <c r="M1126" s="15"/>
    </row>
    <row r="1127" spans="1:13" x14ac:dyDescent="0.3">
      <c r="A1127" s="31"/>
      <c r="B1127" s="15"/>
      <c r="C1127" s="13"/>
      <c r="D1127" s="13"/>
      <c r="E1127" s="13"/>
      <c r="F1127" s="13"/>
      <c r="G1127" s="15"/>
      <c r="H1127" s="15"/>
      <c r="I1127" s="15"/>
      <c r="J1127" s="15"/>
      <c r="K1127" s="15"/>
      <c r="L1127" s="15"/>
      <c r="M1127" s="15"/>
    </row>
    <row r="1128" spans="1:13" x14ac:dyDescent="0.3">
      <c r="A1128" s="31"/>
      <c r="B1128" s="15"/>
      <c r="C1128" s="13"/>
      <c r="D1128" s="13"/>
      <c r="E1128" s="13"/>
      <c r="F1128" s="13"/>
      <c r="G1128" s="15"/>
      <c r="H1128" s="15"/>
      <c r="I1128" s="15"/>
      <c r="J1128" s="15"/>
      <c r="K1128" s="15"/>
      <c r="L1128" s="15"/>
      <c r="M1128" s="15"/>
    </row>
    <row r="1129" spans="1:13" x14ac:dyDescent="0.3">
      <c r="A1129" s="31"/>
      <c r="B1129" s="15"/>
      <c r="C1129" s="13"/>
      <c r="D1129" s="13"/>
      <c r="E1129" s="13"/>
      <c r="F1129" s="13"/>
      <c r="G1129" s="15"/>
      <c r="H1129" s="15"/>
      <c r="I1129" s="15"/>
      <c r="J1129" s="15"/>
      <c r="K1129" s="15"/>
      <c r="L1129" s="15"/>
      <c r="M1129" s="15"/>
    </row>
    <row r="1130" spans="1:13" x14ac:dyDescent="0.3">
      <c r="A1130" s="31"/>
      <c r="B1130" s="15"/>
      <c r="C1130" s="13"/>
      <c r="D1130" s="13"/>
      <c r="E1130" s="13"/>
      <c r="F1130" s="13"/>
      <c r="G1130" s="15"/>
      <c r="H1130" s="15"/>
      <c r="I1130" s="15"/>
      <c r="J1130" s="15"/>
      <c r="K1130" s="15"/>
      <c r="L1130" s="15"/>
      <c r="M1130" s="15"/>
    </row>
    <row r="1131" spans="1:13" x14ac:dyDescent="0.3">
      <c r="A1131" s="31"/>
      <c r="B1131" s="15"/>
      <c r="C1131" s="13"/>
      <c r="D1131" s="13"/>
      <c r="E1131" s="13"/>
      <c r="F1131" s="13"/>
      <c r="G1131" s="15"/>
      <c r="H1131" s="15"/>
      <c r="I1131" s="15"/>
      <c r="J1131" s="15"/>
      <c r="K1131" s="15"/>
      <c r="L1131" s="15"/>
      <c r="M1131" s="15"/>
    </row>
    <row r="1132" spans="1:13" x14ac:dyDescent="0.3">
      <c r="A1132" s="31"/>
      <c r="B1132" s="15"/>
      <c r="C1132" s="13"/>
      <c r="D1132" s="13"/>
      <c r="E1132" s="13"/>
      <c r="F1132" s="13"/>
      <c r="G1132" s="15"/>
      <c r="H1132" s="15"/>
      <c r="I1132" s="15"/>
      <c r="J1132" s="15"/>
      <c r="K1132" s="15"/>
      <c r="L1132" s="15"/>
      <c r="M1132" s="15"/>
    </row>
    <row r="1133" spans="1:13" x14ac:dyDescent="0.3">
      <c r="A1133" s="31"/>
      <c r="B1133" s="15"/>
      <c r="C1133" s="13"/>
      <c r="D1133" s="13"/>
      <c r="E1133" s="13"/>
      <c r="F1133" s="13"/>
      <c r="G1133" s="15"/>
      <c r="H1133" s="15"/>
      <c r="I1133" s="15"/>
      <c r="J1133" s="15"/>
      <c r="K1133" s="15"/>
      <c r="L1133" s="15"/>
      <c r="M1133" s="15"/>
    </row>
    <row r="1134" spans="1:13" x14ac:dyDescent="0.3">
      <c r="A1134" s="31"/>
      <c r="B1134" s="15"/>
      <c r="C1134" s="13"/>
      <c r="D1134" s="13"/>
      <c r="E1134" s="13"/>
      <c r="F1134" s="13"/>
      <c r="G1134" s="15"/>
      <c r="H1134" s="15"/>
      <c r="I1134" s="15"/>
      <c r="J1134" s="15"/>
      <c r="K1134" s="15"/>
      <c r="L1134" s="15"/>
      <c r="M1134" s="15"/>
    </row>
    <row r="1135" spans="1:13" x14ac:dyDescent="0.3">
      <c r="A1135" s="31"/>
      <c r="B1135" s="15"/>
      <c r="C1135" s="13"/>
      <c r="D1135" s="13"/>
      <c r="E1135" s="13"/>
      <c r="F1135" s="13"/>
      <c r="G1135" s="15"/>
      <c r="H1135" s="15"/>
      <c r="I1135" s="15"/>
      <c r="J1135" s="15"/>
      <c r="K1135" s="15"/>
      <c r="L1135" s="15"/>
      <c r="M1135" s="15"/>
    </row>
    <row r="1136" spans="1:13" x14ac:dyDescent="0.3">
      <c r="A1136" s="31"/>
      <c r="B1136" s="15"/>
      <c r="C1136" s="13"/>
      <c r="D1136" s="13"/>
      <c r="E1136" s="13"/>
      <c r="F1136" s="13"/>
      <c r="G1136" s="15"/>
      <c r="H1136" s="15"/>
      <c r="I1136" s="15"/>
      <c r="J1136" s="15"/>
      <c r="K1136" s="15"/>
      <c r="L1136" s="15"/>
      <c r="M1136" s="15"/>
    </row>
    <row r="1137" spans="1:13" x14ac:dyDescent="0.3">
      <c r="A1137" s="31"/>
      <c r="B1137" s="15"/>
      <c r="C1137" s="13"/>
      <c r="D1137" s="13"/>
      <c r="E1137" s="13"/>
      <c r="F1137" s="13"/>
      <c r="G1137" s="15"/>
      <c r="H1137" s="15"/>
      <c r="I1137" s="15"/>
      <c r="J1137" s="15"/>
      <c r="K1137" s="15"/>
      <c r="L1137" s="15"/>
      <c r="M1137" s="15"/>
    </row>
    <row r="1138" spans="1:13" x14ac:dyDescent="0.3">
      <c r="A1138" s="31"/>
      <c r="B1138" s="15"/>
      <c r="C1138" s="13"/>
      <c r="D1138" s="13"/>
      <c r="E1138" s="13"/>
      <c r="F1138" s="13"/>
      <c r="G1138" s="15"/>
      <c r="H1138" s="15"/>
      <c r="I1138" s="15"/>
      <c r="J1138" s="15"/>
      <c r="K1138" s="15"/>
      <c r="L1138" s="15"/>
      <c r="M1138" s="15"/>
    </row>
    <row r="1139" spans="1:13" x14ac:dyDescent="0.3">
      <c r="A1139" s="31"/>
      <c r="B1139" s="15"/>
      <c r="C1139" s="13"/>
      <c r="D1139" s="13"/>
      <c r="E1139" s="13"/>
      <c r="F1139" s="13"/>
      <c r="G1139" s="15"/>
      <c r="H1139" s="15"/>
      <c r="I1139" s="15"/>
      <c r="J1139" s="15"/>
      <c r="K1139" s="15"/>
      <c r="L1139" s="15"/>
      <c r="M1139" s="15"/>
    </row>
    <row r="1140" spans="1:13" x14ac:dyDescent="0.3">
      <c r="A1140" s="31"/>
      <c r="B1140" s="15"/>
      <c r="C1140" s="13"/>
      <c r="D1140" s="13"/>
      <c r="E1140" s="13"/>
      <c r="F1140" s="13"/>
      <c r="G1140" s="15"/>
      <c r="H1140" s="15"/>
      <c r="I1140" s="15"/>
      <c r="J1140" s="15"/>
      <c r="K1140" s="15"/>
      <c r="L1140" s="15"/>
      <c r="M1140" s="15"/>
    </row>
    <row r="1141" spans="1:13" x14ac:dyDescent="0.3">
      <c r="A1141" s="31"/>
      <c r="B1141" s="15"/>
      <c r="C1141" s="13"/>
      <c r="D1141" s="13"/>
      <c r="E1141" s="13"/>
      <c r="F1141" s="13"/>
      <c r="G1141" s="15"/>
      <c r="H1141" s="15"/>
      <c r="I1141" s="15"/>
      <c r="J1141" s="15"/>
      <c r="K1141" s="15"/>
      <c r="L1141" s="15"/>
      <c r="M1141" s="15"/>
    </row>
    <row r="1142" spans="1:13" x14ac:dyDescent="0.3">
      <c r="A1142" s="31"/>
      <c r="B1142" s="15"/>
      <c r="C1142" s="13"/>
      <c r="D1142" s="13"/>
      <c r="E1142" s="13"/>
      <c r="F1142" s="13"/>
      <c r="G1142" s="15"/>
      <c r="H1142" s="15"/>
      <c r="I1142" s="15"/>
      <c r="J1142" s="15"/>
      <c r="K1142" s="15"/>
      <c r="L1142" s="15"/>
      <c r="M1142" s="15"/>
    </row>
    <row r="1143" spans="1:13" x14ac:dyDescent="0.3">
      <c r="A1143" s="31"/>
      <c r="B1143" s="15"/>
      <c r="C1143" s="13"/>
      <c r="D1143" s="13"/>
      <c r="E1143" s="13"/>
      <c r="F1143" s="13"/>
      <c r="G1143" s="15"/>
      <c r="H1143" s="15"/>
      <c r="I1143" s="15"/>
      <c r="J1143" s="15"/>
      <c r="K1143" s="15"/>
      <c r="L1143" s="15"/>
      <c r="M1143" s="15"/>
    </row>
    <row r="1144" spans="1:13" x14ac:dyDescent="0.3">
      <c r="A1144" s="31"/>
      <c r="B1144" s="15"/>
      <c r="C1144" s="13"/>
      <c r="D1144" s="13"/>
      <c r="E1144" s="13"/>
      <c r="F1144" s="13"/>
      <c r="G1144" s="15"/>
      <c r="H1144" s="15"/>
      <c r="I1144" s="15"/>
      <c r="J1144" s="15"/>
      <c r="K1144" s="15"/>
      <c r="L1144" s="15"/>
      <c r="M1144" s="15"/>
    </row>
    <row r="1145" spans="1:13" x14ac:dyDescent="0.3">
      <c r="A1145" s="31"/>
      <c r="B1145" s="15"/>
      <c r="C1145" s="13"/>
      <c r="D1145" s="13"/>
      <c r="E1145" s="13"/>
      <c r="F1145" s="13"/>
      <c r="G1145" s="15"/>
      <c r="H1145" s="15"/>
      <c r="I1145" s="15"/>
      <c r="J1145" s="15"/>
      <c r="K1145" s="15"/>
      <c r="L1145" s="15"/>
      <c r="M1145" s="15"/>
    </row>
    <row r="1146" spans="1:13" x14ac:dyDescent="0.3">
      <c r="A1146" s="31"/>
      <c r="B1146" s="15"/>
      <c r="C1146" s="13"/>
      <c r="D1146" s="13"/>
      <c r="E1146" s="13"/>
      <c r="F1146" s="13"/>
      <c r="G1146" s="15"/>
      <c r="H1146" s="15"/>
      <c r="I1146" s="15"/>
      <c r="J1146" s="15"/>
      <c r="K1146" s="15"/>
      <c r="L1146" s="15"/>
      <c r="M1146" s="15"/>
    </row>
    <row r="1147" spans="1:13" x14ac:dyDescent="0.3">
      <c r="A1147" s="31"/>
      <c r="B1147" s="15"/>
      <c r="C1147" s="13"/>
      <c r="D1147" s="13"/>
      <c r="E1147" s="13"/>
      <c r="F1147" s="13"/>
      <c r="G1147" s="15"/>
      <c r="H1147" s="15"/>
      <c r="I1147" s="15"/>
      <c r="J1147" s="15"/>
      <c r="K1147" s="15"/>
      <c r="L1147" s="15"/>
      <c r="M1147" s="15"/>
    </row>
    <row r="1148" spans="1:13" x14ac:dyDescent="0.3">
      <c r="A1148" s="31"/>
      <c r="B1148" s="32"/>
      <c r="C1148" s="13"/>
      <c r="D1148" s="13"/>
      <c r="E1148" s="13"/>
      <c r="F1148" s="13"/>
      <c r="G1148" s="15"/>
      <c r="H1148" s="15"/>
      <c r="I1148" s="15"/>
      <c r="J1148" s="15"/>
      <c r="K1148" s="15"/>
      <c r="L1148" s="15"/>
      <c r="M1148" s="15"/>
    </row>
    <row r="1149" spans="1:13" x14ac:dyDescent="0.3">
      <c r="A1149" s="31"/>
      <c r="B1149" s="32"/>
      <c r="C1149" s="13"/>
      <c r="D1149" s="13"/>
      <c r="E1149" s="13"/>
      <c r="F1149" s="13"/>
      <c r="G1149" s="15"/>
      <c r="H1149" s="15"/>
      <c r="I1149" s="15"/>
      <c r="J1149" s="15"/>
      <c r="K1149" s="15"/>
      <c r="L1149" s="15"/>
      <c r="M1149" s="15"/>
    </row>
    <row r="1150" spans="1:13" x14ac:dyDescent="0.3">
      <c r="A1150" s="31"/>
      <c r="B1150" s="32"/>
      <c r="C1150" s="13"/>
      <c r="D1150" s="13"/>
      <c r="E1150" s="13"/>
      <c r="F1150" s="13"/>
      <c r="G1150" s="15"/>
      <c r="H1150" s="15"/>
      <c r="I1150" s="15"/>
      <c r="J1150" s="15"/>
      <c r="K1150" s="15"/>
      <c r="L1150" s="15"/>
      <c r="M1150" s="15"/>
    </row>
    <row r="1151" spans="1:13" x14ac:dyDescent="0.3">
      <c r="A1151" s="31"/>
      <c r="B1151" s="32"/>
      <c r="C1151" s="13"/>
      <c r="D1151" s="13"/>
      <c r="E1151" s="13"/>
      <c r="F1151" s="13"/>
      <c r="G1151" s="15"/>
      <c r="H1151" s="15"/>
      <c r="I1151" s="15"/>
      <c r="J1151" s="15"/>
      <c r="K1151" s="15"/>
      <c r="L1151" s="15"/>
      <c r="M1151" s="15"/>
    </row>
    <row r="1152" spans="1:13" x14ac:dyDescent="0.3">
      <c r="A1152" s="31"/>
      <c r="B1152" s="32"/>
      <c r="C1152" s="13"/>
      <c r="D1152" s="13"/>
      <c r="E1152" s="13"/>
      <c r="F1152" s="13"/>
      <c r="G1152" s="15"/>
      <c r="H1152" s="15"/>
      <c r="I1152" s="15"/>
      <c r="J1152" s="15"/>
      <c r="K1152" s="15"/>
      <c r="L1152" s="15"/>
      <c r="M1152" s="15"/>
    </row>
    <row r="1153" spans="1:13" x14ac:dyDescent="0.3">
      <c r="A1153" s="31"/>
      <c r="B1153" s="15"/>
      <c r="C1153" s="13"/>
      <c r="D1153" s="13"/>
      <c r="E1153" s="13"/>
      <c r="F1153" s="13"/>
      <c r="G1153" s="15"/>
      <c r="H1153" s="15"/>
      <c r="I1153" s="15"/>
      <c r="J1153" s="15"/>
      <c r="K1153" s="15"/>
      <c r="L1153" s="15"/>
      <c r="M1153" s="15"/>
    </row>
    <row r="1154" spans="1:13" x14ac:dyDescent="0.3">
      <c r="A1154" s="31"/>
      <c r="B1154" s="15"/>
      <c r="C1154" s="13"/>
      <c r="D1154" s="13"/>
      <c r="E1154" s="13"/>
      <c r="F1154" s="13"/>
      <c r="G1154" s="15"/>
      <c r="H1154" s="15"/>
      <c r="I1154" s="15"/>
      <c r="J1154" s="15"/>
      <c r="K1154" s="15"/>
      <c r="L1154" s="15"/>
      <c r="M1154" s="15"/>
    </row>
    <row r="1155" spans="1:13" x14ac:dyDescent="0.3">
      <c r="A1155" s="31"/>
      <c r="B1155" s="15"/>
      <c r="C1155" s="13"/>
      <c r="D1155" s="13"/>
      <c r="E1155" s="13"/>
      <c r="F1155" s="13"/>
      <c r="G1155" s="15"/>
      <c r="H1155" s="15"/>
      <c r="I1155" s="15"/>
      <c r="J1155" s="15"/>
      <c r="K1155" s="15"/>
      <c r="L1155" s="15"/>
      <c r="M1155" s="15"/>
    </row>
    <row r="1156" spans="1:13" x14ac:dyDescent="0.3">
      <c r="A1156" s="31"/>
      <c r="B1156" s="15"/>
      <c r="C1156" s="13"/>
      <c r="D1156" s="13"/>
      <c r="E1156" s="13"/>
      <c r="F1156" s="13"/>
      <c r="G1156" s="15"/>
      <c r="H1156" s="15"/>
      <c r="I1156" s="15"/>
      <c r="J1156" s="15"/>
      <c r="K1156" s="15"/>
      <c r="L1156" s="15"/>
      <c r="M1156" s="15"/>
    </row>
    <row r="1157" spans="1:13" x14ac:dyDescent="0.3">
      <c r="A1157" s="31"/>
      <c r="B1157" s="15"/>
      <c r="C1157" s="13"/>
      <c r="D1157" s="13"/>
      <c r="E1157" s="13"/>
      <c r="F1157" s="13"/>
      <c r="G1157" s="15"/>
      <c r="H1157" s="15"/>
      <c r="I1157" s="15"/>
      <c r="J1157" s="15"/>
      <c r="K1157" s="15"/>
      <c r="L1157" s="15"/>
      <c r="M1157" s="15"/>
    </row>
    <row r="1158" spans="1:13" x14ac:dyDescent="0.3">
      <c r="A1158" s="31"/>
      <c r="B1158" s="15"/>
      <c r="C1158" s="13"/>
      <c r="D1158" s="13"/>
      <c r="E1158" s="13"/>
      <c r="F1158" s="13"/>
      <c r="G1158" s="15"/>
      <c r="H1158" s="15"/>
      <c r="I1158" s="15"/>
      <c r="J1158" s="15"/>
      <c r="K1158" s="15"/>
      <c r="L1158" s="15"/>
      <c r="M1158" s="15"/>
    </row>
    <row r="1159" spans="1:13" x14ac:dyDescent="0.3">
      <c r="A1159" s="31"/>
      <c r="B1159" s="15"/>
      <c r="C1159" s="13"/>
      <c r="D1159" s="13"/>
      <c r="E1159" s="13"/>
      <c r="F1159" s="13"/>
      <c r="G1159" s="15"/>
      <c r="H1159" s="15"/>
      <c r="I1159" s="15"/>
      <c r="J1159" s="15"/>
      <c r="K1159" s="15"/>
      <c r="L1159" s="15"/>
      <c r="M1159" s="15"/>
    </row>
    <row r="1160" spans="1:13" x14ac:dyDescent="0.3">
      <c r="A1160" s="31"/>
      <c r="B1160" s="15"/>
      <c r="C1160" s="13"/>
      <c r="D1160" s="13"/>
      <c r="E1160" s="13"/>
      <c r="F1160" s="13"/>
      <c r="G1160" s="15"/>
      <c r="H1160" s="15"/>
      <c r="I1160" s="15"/>
      <c r="J1160" s="15"/>
      <c r="K1160" s="15"/>
      <c r="L1160" s="15"/>
      <c r="M1160" s="15"/>
    </row>
    <row r="1161" spans="1:13" x14ac:dyDescent="0.3">
      <c r="A1161" s="31"/>
      <c r="B1161" s="15"/>
      <c r="C1161" s="13"/>
      <c r="D1161" s="13"/>
      <c r="E1161" s="13"/>
      <c r="F1161" s="13"/>
      <c r="G1161" s="15"/>
      <c r="H1161" s="15"/>
      <c r="I1161" s="15"/>
      <c r="J1161" s="15"/>
      <c r="K1161" s="15"/>
      <c r="L1161" s="15"/>
      <c r="M1161" s="15"/>
    </row>
    <row r="1162" spans="1:13" x14ac:dyDescent="0.3">
      <c r="A1162" s="31"/>
      <c r="B1162" s="15"/>
      <c r="C1162" s="13"/>
      <c r="D1162" s="13"/>
      <c r="E1162" s="13"/>
      <c r="F1162" s="13"/>
      <c r="G1162" s="15"/>
      <c r="H1162" s="15"/>
      <c r="I1162" s="15"/>
      <c r="J1162" s="15"/>
      <c r="K1162" s="15"/>
      <c r="L1162" s="15"/>
      <c r="M1162" s="15"/>
    </row>
    <row r="1163" spans="1:13" x14ac:dyDescent="0.3">
      <c r="A1163" s="31"/>
      <c r="B1163" s="15"/>
      <c r="C1163" s="13"/>
      <c r="D1163" s="13"/>
      <c r="E1163" s="13"/>
      <c r="F1163" s="13"/>
      <c r="G1163" s="15"/>
      <c r="H1163" s="15"/>
      <c r="I1163" s="15"/>
      <c r="J1163" s="15"/>
      <c r="K1163" s="15"/>
      <c r="L1163" s="15"/>
      <c r="M1163" s="15"/>
    </row>
    <row r="1164" spans="1:13" x14ac:dyDescent="0.3">
      <c r="A1164" s="31"/>
      <c r="B1164" s="15"/>
      <c r="C1164" s="13"/>
      <c r="D1164" s="13"/>
      <c r="E1164" s="13"/>
      <c r="F1164" s="13"/>
      <c r="G1164" s="15"/>
      <c r="H1164" s="15"/>
      <c r="I1164" s="15"/>
      <c r="J1164" s="15"/>
      <c r="K1164" s="15"/>
      <c r="L1164" s="15"/>
      <c r="M1164" s="15"/>
    </row>
    <row r="1165" spans="1:13" x14ac:dyDescent="0.3">
      <c r="A1165" s="31"/>
      <c r="B1165" s="15"/>
      <c r="C1165" s="13"/>
      <c r="D1165" s="13"/>
      <c r="E1165" s="13"/>
      <c r="F1165" s="13"/>
      <c r="G1165" s="15"/>
      <c r="H1165" s="15"/>
      <c r="I1165" s="15"/>
      <c r="J1165" s="15"/>
      <c r="K1165" s="15"/>
      <c r="L1165" s="15"/>
      <c r="M1165" s="15"/>
    </row>
    <row r="1166" spans="1:13" x14ac:dyDescent="0.3">
      <c r="A1166" s="31"/>
      <c r="B1166" s="15"/>
      <c r="C1166" s="13"/>
      <c r="D1166" s="13"/>
      <c r="E1166" s="13"/>
      <c r="F1166" s="13"/>
      <c r="G1166" s="15"/>
      <c r="H1166" s="15"/>
      <c r="I1166" s="15"/>
      <c r="J1166" s="15"/>
      <c r="K1166" s="15"/>
      <c r="L1166" s="15"/>
      <c r="M1166" s="15"/>
    </row>
    <row r="1167" spans="1:13" x14ac:dyDescent="0.3">
      <c r="A1167" s="31"/>
      <c r="B1167" s="15"/>
      <c r="C1167" s="13"/>
      <c r="D1167" s="13"/>
      <c r="E1167" s="13"/>
      <c r="F1167" s="13"/>
      <c r="G1167" s="15"/>
      <c r="H1167" s="15"/>
      <c r="I1167" s="15"/>
      <c r="J1167" s="15"/>
      <c r="K1167" s="15"/>
      <c r="L1167" s="15"/>
      <c r="M1167" s="15"/>
    </row>
    <row r="1168" spans="1:13" x14ac:dyDescent="0.3">
      <c r="A1168" s="31"/>
      <c r="B1168" s="15"/>
      <c r="C1168" s="13"/>
      <c r="D1168" s="13"/>
      <c r="E1168" s="13"/>
      <c r="F1168" s="13"/>
      <c r="G1168" s="15"/>
      <c r="H1168" s="15"/>
      <c r="I1168" s="15"/>
      <c r="J1168" s="15"/>
      <c r="K1168" s="15"/>
      <c r="L1168" s="15"/>
      <c r="M1168" s="15"/>
    </row>
    <row r="1169" spans="1:13" x14ac:dyDescent="0.3">
      <c r="A1169" s="31"/>
      <c r="B1169" s="15"/>
      <c r="C1169" s="13"/>
      <c r="D1169" s="13"/>
      <c r="E1169" s="13"/>
      <c r="F1169" s="13"/>
      <c r="G1169" s="15"/>
      <c r="H1169" s="15"/>
      <c r="I1169" s="15"/>
      <c r="J1169" s="15"/>
      <c r="K1169" s="15"/>
      <c r="L1169" s="15"/>
      <c r="M1169" s="15"/>
    </row>
    <row r="1170" spans="1:13" x14ac:dyDescent="0.3">
      <c r="A1170" s="31"/>
      <c r="B1170" s="15"/>
      <c r="C1170" s="13"/>
      <c r="D1170" s="13"/>
      <c r="E1170" s="13"/>
      <c r="F1170" s="13"/>
      <c r="G1170" s="15"/>
      <c r="H1170" s="15"/>
      <c r="I1170" s="15"/>
      <c r="J1170" s="15"/>
      <c r="K1170" s="15"/>
      <c r="L1170" s="15"/>
      <c r="M1170" s="15"/>
    </row>
    <row r="1171" spans="1:13" x14ac:dyDescent="0.3">
      <c r="A1171" s="31"/>
      <c r="B1171" s="15"/>
      <c r="C1171" s="13"/>
      <c r="D1171" s="13"/>
      <c r="E1171" s="13"/>
      <c r="F1171" s="13"/>
      <c r="G1171" s="15"/>
      <c r="H1171" s="15"/>
      <c r="I1171" s="15"/>
      <c r="J1171" s="15"/>
      <c r="K1171" s="15"/>
      <c r="L1171" s="15"/>
      <c r="M1171" s="15"/>
    </row>
    <row r="1172" spans="1:13" x14ac:dyDescent="0.3">
      <c r="A1172" s="31"/>
      <c r="B1172" s="15"/>
      <c r="C1172" s="13"/>
      <c r="D1172" s="13"/>
      <c r="E1172" s="13"/>
      <c r="F1172" s="13"/>
      <c r="G1172" s="15"/>
      <c r="H1172" s="15"/>
      <c r="I1172" s="15"/>
      <c r="J1172" s="15"/>
      <c r="K1172" s="15"/>
      <c r="L1172" s="15"/>
      <c r="M1172" s="15"/>
    </row>
    <row r="1173" spans="1:13" x14ac:dyDescent="0.3">
      <c r="A1173" s="31"/>
      <c r="B1173" s="15"/>
      <c r="C1173" s="13"/>
      <c r="D1173" s="13"/>
      <c r="E1173" s="13"/>
      <c r="F1173" s="13"/>
      <c r="G1173" s="15"/>
      <c r="H1173" s="15"/>
      <c r="I1173" s="15"/>
      <c r="J1173" s="15"/>
      <c r="K1173" s="15"/>
      <c r="L1173" s="15"/>
      <c r="M1173" s="15"/>
    </row>
    <row r="1174" spans="1:13" x14ac:dyDescent="0.3">
      <c r="A1174" s="31"/>
      <c r="B1174" s="15"/>
      <c r="C1174" s="13"/>
      <c r="D1174" s="13"/>
      <c r="E1174" s="13"/>
      <c r="F1174" s="13"/>
      <c r="G1174" s="15"/>
      <c r="H1174" s="15"/>
      <c r="I1174" s="15"/>
      <c r="J1174" s="15"/>
      <c r="K1174" s="15"/>
      <c r="L1174" s="15"/>
      <c r="M1174" s="15"/>
    </row>
    <row r="1175" spans="1:13" x14ac:dyDescent="0.3">
      <c r="A1175" s="31"/>
      <c r="B1175" s="15"/>
      <c r="C1175" s="13"/>
      <c r="D1175" s="13"/>
      <c r="E1175" s="13"/>
      <c r="F1175" s="13"/>
      <c r="G1175" s="15"/>
      <c r="H1175" s="15"/>
      <c r="I1175" s="15"/>
      <c r="J1175" s="15"/>
      <c r="K1175" s="15"/>
      <c r="L1175" s="15"/>
      <c r="M1175" s="15"/>
    </row>
    <row r="1176" spans="1:13" x14ac:dyDescent="0.3">
      <c r="A1176" s="31"/>
      <c r="B1176" s="15"/>
      <c r="C1176" s="13"/>
      <c r="D1176" s="13"/>
      <c r="E1176" s="13"/>
      <c r="F1176" s="13"/>
      <c r="G1176" s="15"/>
      <c r="H1176" s="15"/>
      <c r="I1176" s="15"/>
      <c r="J1176" s="15"/>
      <c r="K1176" s="15"/>
      <c r="L1176" s="15"/>
      <c r="M1176" s="15"/>
    </row>
    <row r="1177" spans="1:13" x14ac:dyDescent="0.3">
      <c r="A1177" s="31"/>
      <c r="B1177" s="15"/>
      <c r="C1177" s="13"/>
      <c r="D1177" s="13"/>
      <c r="E1177" s="13"/>
      <c r="F1177" s="13"/>
      <c r="G1177" s="15"/>
      <c r="H1177" s="15"/>
      <c r="I1177" s="15"/>
      <c r="J1177" s="15"/>
      <c r="K1177" s="15"/>
      <c r="L1177" s="15"/>
      <c r="M1177" s="15"/>
    </row>
    <row r="1178" spans="1:13" x14ac:dyDescent="0.3">
      <c r="A1178" s="31"/>
      <c r="B1178" s="15"/>
      <c r="C1178" s="13"/>
      <c r="D1178" s="13"/>
      <c r="E1178" s="13"/>
      <c r="F1178" s="13"/>
      <c r="G1178" s="15"/>
      <c r="H1178" s="15"/>
      <c r="I1178" s="15"/>
      <c r="J1178" s="15"/>
      <c r="K1178" s="15"/>
      <c r="L1178" s="15"/>
      <c r="M1178" s="15"/>
    </row>
    <row r="1179" spans="1:13" x14ac:dyDescent="0.3">
      <c r="A1179" s="31"/>
      <c r="B1179" s="15"/>
      <c r="C1179" s="13"/>
      <c r="D1179" s="13"/>
      <c r="E1179" s="13"/>
      <c r="F1179" s="13"/>
      <c r="G1179" s="15"/>
      <c r="H1179" s="15"/>
      <c r="I1179" s="15"/>
      <c r="J1179" s="15"/>
      <c r="K1179" s="15"/>
      <c r="L1179" s="15"/>
      <c r="M1179" s="15"/>
    </row>
    <row r="1180" spans="1:13" x14ac:dyDescent="0.3">
      <c r="A1180" s="31"/>
      <c r="B1180" s="15"/>
      <c r="C1180" s="13"/>
      <c r="D1180" s="13"/>
      <c r="E1180" s="13"/>
      <c r="F1180" s="13"/>
      <c r="G1180" s="15"/>
      <c r="H1180" s="15"/>
      <c r="I1180" s="15"/>
      <c r="J1180" s="15"/>
      <c r="K1180" s="15"/>
      <c r="L1180" s="15"/>
      <c r="M1180" s="15"/>
    </row>
    <row r="1181" spans="1:13" x14ac:dyDescent="0.3">
      <c r="A1181" s="31"/>
      <c r="B1181" s="15"/>
      <c r="C1181" s="13"/>
      <c r="D1181" s="13"/>
      <c r="E1181" s="13"/>
      <c r="F1181" s="13"/>
      <c r="G1181" s="15"/>
      <c r="H1181" s="15"/>
      <c r="I1181" s="15"/>
      <c r="J1181" s="15"/>
      <c r="K1181" s="15"/>
      <c r="L1181" s="15"/>
      <c r="M1181" s="15"/>
    </row>
    <row r="1182" spans="1:13" x14ac:dyDescent="0.3">
      <c r="A1182" s="31"/>
      <c r="B1182" s="15"/>
      <c r="C1182" s="13"/>
      <c r="D1182" s="13"/>
      <c r="E1182" s="13"/>
      <c r="F1182" s="13"/>
      <c r="G1182" s="15"/>
      <c r="H1182" s="15"/>
      <c r="I1182" s="15"/>
      <c r="J1182" s="15"/>
      <c r="K1182" s="15"/>
      <c r="L1182" s="15"/>
      <c r="M1182" s="15"/>
    </row>
    <row r="1183" spans="1:13" x14ac:dyDescent="0.3">
      <c r="A1183" s="31"/>
      <c r="B1183" s="15"/>
      <c r="C1183" s="13"/>
      <c r="D1183" s="13"/>
      <c r="E1183" s="13"/>
      <c r="F1183" s="13"/>
      <c r="G1183" s="15"/>
      <c r="H1183" s="15"/>
      <c r="I1183" s="15"/>
      <c r="J1183" s="15"/>
      <c r="K1183" s="15"/>
      <c r="L1183" s="15"/>
      <c r="M1183" s="15"/>
    </row>
    <row r="1184" spans="1:13" x14ac:dyDescent="0.3">
      <c r="A1184" s="31"/>
      <c r="B1184" s="15"/>
      <c r="C1184" s="13"/>
      <c r="D1184" s="13"/>
      <c r="E1184" s="13"/>
      <c r="F1184" s="13"/>
      <c r="G1184" s="15"/>
      <c r="H1184" s="15"/>
      <c r="I1184" s="15"/>
      <c r="J1184" s="15"/>
      <c r="K1184" s="15"/>
      <c r="L1184" s="15"/>
      <c r="M1184" s="15"/>
    </row>
    <row r="1185" spans="1:13" x14ac:dyDescent="0.3">
      <c r="A1185" s="31"/>
      <c r="B1185" s="15"/>
      <c r="C1185" s="13"/>
      <c r="D1185" s="13"/>
      <c r="E1185" s="13"/>
      <c r="F1185" s="13"/>
      <c r="G1185" s="15"/>
      <c r="H1185" s="15"/>
      <c r="I1185" s="15"/>
      <c r="J1185" s="15"/>
      <c r="K1185" s="15"/>
      <c r="L1185" s="15"/>
      <c r="M1185" s="15"/>
    </row>
    <row r="1186" spans="1:13" x14ac:dyDescent="0.3">
      <c r="A1186" s="31"/>
      <c r="B1186" s="15"/>
      <c r="C1186" s="13"/>
      <c r="D1186" s="13"/>
      <c r="E1186" s="13"/>
      <c r="F1186" s="13"/>
      <c r="G1186" s="15"/>
      <c r="H1186" s="15"/>
      <c r="I1186" s="15"/>
      <c r="J1186" s="15"/>
      <c r="K1186" s="15"/>
      <c r="L1186" s="15"/>
      <c r="M1186" s="15"/>
    </row>
    <row r="1187" spans="1:13" x14ac:dyDescent="0.3">
      <c r="A1187" s="31"/>
      <c r="B1187" s="15"/>
      <c r="C1187" s="13"/>
      <c r="D1187" s="13"/>
      <c r="E1187" s="13"/>
      <c r="F1187" s="13"/>
      <c r="G1187" s="15"/>
      <c r="H1187" s="15"/>
      <c r="I1187" s="15"/>
      <c r="J1187" s="15"/>
      <c r="K1187" s="15"/>
      <c r="L1187" s="15"/>
      <c r="M1187" s="15"/>
    </row>
    <row r="1188" spans="1:13" x14ac:dyDescent="0.3">
      <c r="A1188" s="31"/>
      <c r="B1188" s="15"/>
      <c r="C1188" s="13"/>
      <c r="D1188" s="13"/>
      <c r="E1188" s="13"/>
      <c r="F1188" s="13"/>
      <c r="G1188" s="15"/>
      <c r="H1188" s="15"/>
      <c r="I1188" s="15"/>
      <c r="J1188" s="15"/>
      <c r="K1188" s="15"/>
      <c r="L1188" s="15"/>
      <c r="M1188" s="15"/>
    </row>
    <row r="1189" spans="1:13" x14ac:dyDescent="0.3">
      <c r="A1189" s="31"/>
      <c r="B1189" s="15"/>
      <c r="C1189" s="13"/>
      <c r="D1189" s="13"/>
      <c r="E1189" s="13"/>
      <c r="F1189" s="13"/>
      <c r="G1189" s="15"/>
      <c r="H1189" s="15"/>
      <c r="I1189" s="15"/>
      <c r="J1189" s="15"/>
      <c r="K1189" s="15"/>
      <c r="L1189" s="15"/>
      <c r="M1189" s="15"/>
    </row>
    <row r="1190" spans="1:13" x14ac:dyDescent="0.3">
      <c r="A1190" s="31"/>
      <c r="B1190" s="15"/>
      <c r="C1190" s="13"/>
      <c r="D1190" s="13"/>
      <c r="E1190" s="13"/>
      <c r="F1190" s="13"/>
      <c r="G1190" s="15"/>
      <c r="H1190" s="15"/>
      <c r="I1190" s="15"/>
      <c r="J1190" s="15"/>
      <c r="K1190" s="15"/>
      <c r="L1190" s="15"/>
      <c r="M1190" s="15"/>
    </row>
    <row r="1191" spans="1:13" x14ac:dyDescent="0.3">
      <c r="A1191" s="31"/>
      <c r="B1191" s="15"/>
      <c r="C1191" s="13"/>
      <c r="D1191" s="13"/>
      <c r="E1191" s="13"/>
      <c r="F1191" s="13"/>
      <c r="G1191" s="15"/>
      <c r="H1191" s="15"/>
      <c r="I1191" s="15"/>
      <c r="J1191" s="15"/>
      <c r="K1191" s="15"/>
      <c r="L1191" s="15"/>
      <c r="M1191" s="15"/>
    </row>
    <row r="1192" spans="1:13" x14ac:dyDescent="0.3">
      <c r="A1192" s="31"/>
      <c r="B1192" s="15"/>
      <c r="C1192" s="13"/>
      <c r="D1192" s="13"/>
      <c r="E1192" s="13"/>
      <c r="F1192" s="13"/>
      <c r="G1192" s="15"/>
      <c r="H1192" s="15"/>
      <c r="I1192" s="15"/>
      <c r="J1192" s="15"/>
      <c r="K1192" s="15"/>
      <c r="L1192" s="15"/>
      <c r="M1192" s="15"/>
    </row>
    <row r="1193" spans="1:13" x14ac:dyDescent="0.3">
      <c r="A1193" s="31"/>
      <c r="B1193" s="15"/>
      <c r="C1193" s="13"/>
      <c r="D1193" s="13"/>
      <c r="E1193" s="13"/>
      <c r="F1193" s="13"/>
      <c r="G1193" s="15"/>
      <c r="H1193" s="15"/>
      <c r="I1193" s="15"/>
      <c r="J1193" s="15"/>
      <c r="K1193" s="15"/>
      <c r="L1193" s="15"/>
      <c r="M1193" s="15"/>
    </row>
    <row r="1194" spans="1:13" x14ac:dyDescent="0.3">
      <c r="A1194" s="31"/>
      <c r="B1194" s="15"/>
      <c r="C1194" s="13"/>
      <c r="D1194" s="13"/>
      <c r="E1194" s="13"/>
      <c r="F1194" s="13"/>
      <c r="G1194" s="15"/>
      <c r="H1194" s="15"/>
      <c r="I1194" s="15"/>
      <c r="J1194" s="15"/>
      <c r="K1194" s="15"/>
      <c r="L1194" s="15"/>
      <c r="M1194" s="15"/>
    </row>
    <row r="1195" spans="1:13" x14ac:dyDescent="0.3">
      <c r="A1195" s="31"/>
      <c r="B1195" s="15"/>
      <c r="C1195" s="13"/>
      <c r="D1195" s="13"/>
      <c r="E1195" s="13"/>
      <c r="F1195" s="13"/>
      <c r="G1195" s="15"/>
      <c r="H1195" s="15"/>
      <c r="I1195" s="15"/>
      <c r="J1195" s="15"/>
      <c r="K1195" s="15"/>
      <c r="L1195" s="15"/>
      <c r="M1195" s="15"/>
    </row>
    <row r="1196" spans="1:13" x14ac:dyDescent="0.3">
      <c r="A1196" s="31"/>
      <c r="B1196" s="15"/>
      <c r="C1196" s="13"/>
      <c r="D1196" s="13"/>
      <c r="E1196" s="13"/>
      <c r="F1196" s="13"/>
      <c r="G1196" s="15"/>
      <c r="H1196" s="15"/>
      <c r="I1196" s="15"/>
      <c r="J1196" s="15"/>
      <c r="K1196" s="15"/>
      <c r="L1196" s="15"/>
      <c r="M1196" s="15"/>
    </row>
    <row r="1197" spans="1:13" x14ac:dyDescent="0.3">
      <c r="A1197" s="31"/>
      <c r="B1197" s="15"/>
      <c r="C1197" s="13"/>
      <c r="D1197" s="13"/>
      <c r="E1197" s="13"/>
      <c r="F1197" s="13"/>
      <c r="G1197" s="15"/>
      <c r="H1197" s="15"/>
      <c r="I1197" s="15"/>
      <c r="J1197" s="15"/>
      <c r="K1197" s="15"/>
      <c r="L1197" s="15"/>
      <c r="M1197" s="15"/>
    </row>
    <row r="1198" spans="1:13" x14ac:dyDescent="0.3">
      <c r="A1198" s="31"/>
      <c r="B1198" s="15"/>
      <c r="C1198" s="13"/>
      <c r="D1198" s="13"/>
      <c r="E1198" s="13"/>
      <c r="F1198" s="13"/>
      <c r="G1198" s="15"/>
      <c r="H1198" s="15"/>
      <c r="I1198" s="15"/>
      <c r="J1198" s="15"/>
      <c r="K1198" s="15"/>
      <c r="L1198" s="15"/>
      <c r="M1198" s="15"/>
    </row>
    <row r="1199" spans="1:13" x14ac:dyDescent="0.3">
      <c r="A1199" s="31"/>
      <c r="B1199" s="15"/>
      <c r="C1199" s="13"/>
      <c r="D1199" s="13"/>
      <c r="E1199" s="13"/>
      <c r="F1199" s="13"/>
      <c r="G1199" s="15"/>
      <c r="H1199" s="15"/>
      <c r="I1199" s="15"/>
      <c r="J1199" s="15"/>
      <c r="K1199" s="15"/>
      <c r="L1199" s="15"/>
      <c r="M1199" s="15"/>
    </row>
    <row r="1200" spans="1:13" x14ac:dyDescent="0.3">
      <c r="A1200" s="31"/>
      <c r="B1200" s="15"/>
      <c r="C1200" s="13"/>
      <c r="D1200" s="13"/>
      <c r="E1200" s="13"/>
      <c r="F1200" s="13"/>
      <c r="G1200" s="15"/>
      <c r="H1200" s="15"/>
      <c r="I1200" s="15"/>
      <c r="J1200" s="15"/>
      <c r="K1200" s="15"/>
      <c r="L1200" s="15"/>
      <c r="M1200" s="15"/>
    </row>
    <row r="1201" spans="1:13" x14ac:dyDescent="0.3">
      <c r="A1201" s="31"/>
      <c r="B1201" s="15"/>
      <c r="C1201" s="13"/>
      <c r="D1201" s="13"/>
      <c r="E1201" s="13"/>
      <c r="F1201" s="13"/>
      <c r="G1201" s="15"/>
      <c r="H1201" s="15"/>
      <c r="I1201" s="15"/>
      <c r="J1201" s="15"/>
      <c r="K1201" s="15"/>
      <c r="L1201" s="15"/>
      <c r="M1201" s="15"/>
    </row>
    <row r="1202" spans="1:13" x14ac:dyDescent="0.3">
      <c r="A1202" s="31"/>
      <c r="B1202" s="15"/>
      <c r="C1202" s="13"/>
      <c r="D1202" s="13"/>
      <c r="E1202" s="13"/>
      <c r="F1202" s="13"/>
      <c r="G1202" s="15"/>
      <c r="H1202" s="15"/>
      <c r="I1202" s="15"/>
      <c r="J1202" s="15"/>
      <c r="K1202" s="15"/>
      <c r="L1202" s="15"/>
      <c r="M1202" s="15"/>
    </row>
    <row r="1203" spans="1:13" x14ac:dyDescent="0.3">
      <c r="A1203" s="31"/>
      <c r="B1203" s="15"/>
      <c r="C1203" s="13"/>
      <c r="D1203" s="13"/>
      <c r="E1203" s="13"/>
      <c r="F1203" s="13"/>
      <c r="G1203" s="15"/>
      <c r="H1203" s="15"/>
      <c r="I1203" s="15"/>
      <c r="J1203" s="15"/>
      <c r="K1203" s="15"/>
      <c r="L1203" s="15"/>
      <c r="M1203" s="15"/>
    </row>
    <row r="1204" spans="1:13" x14ac:dyDescent="0.3">
      <c r="A1204" s="31"/>
      <c r="B1204" s="15"/>
      <c r="C1204" s="13"/>
      <c r="D1204" s="13"/>
      <c r="E1204" s="13"/>
      <c r="F1204" s="13"/>
      <c r="G1204" s="15"/>
      <c r="H1204" s="15"/>
      <c r="I1204" s="15"/>
      <c r="J1204" s="15"/>
      <c r="K1204" s="15"/>
      <c r="L1204" s="15"/>
      <c r="M1204" s="15"/>
    </row>
    <row r="1205" spans="1:13" x14ac:dyDescent="0.3">
      <c r="A1205" s="31"/>
      <c r="B1205" s="15"/>
      <c r="C1205" s="13"/>
      <c r="D1205" s="13"/>
      <c r="E1205" s="13"/>
      <c r="F1205" s="13"/>
      <c r="G1205" s="15"/>
      <c r="H1205" s="15"/>
      <c r="I1205" s="15"/>
      <c r="J1205" s="15"/>
      <c r="K1205" s="15"/>
      <c r="L1205" s="15"/>
      <c r="M1205" s="15"/>
    </row>
    <row r="1206" spans="1:13" x14ac:dyDescent="0.3">
      <c r="A1206" s="31"/>
      <c r="B1206" s="15"/>
      <c r="C1206" s="13"/>
      <c r="D1206" s="13"/>
      <c r="E1206" s="13"/>
      <c r="F1206" s="13"/>
      <c r="G1206" s="15"/>
      <c r="H1206" s="15"/>
      <c r="I1206" s="15"/>
      <c r="J1206" s="15"/>
      <c r="K1206" s="15"/>
      <c r="L1206" s="15"/>
      <c r="M1206" s="15"/>
    </row>
    <row r="1207" spans="1:13" x14ac:dyDescent="0.3">
      <c r="A1207" s="31"/>
      <c r="B1207" s="15"/>
      <c r="C1207" s="13"/>
      <c r="D1207" s="13"/>
      <c r="E1207" s="13"/>
      <c r="F1207" s="13"/>
      <c r="G1207" s="15"/>
      <c r="H1207" s="15"/>
      <c r="I1207" s="15"/>
      <c r="J1207" s="15"/>
      <c r="K1207" s="15"/>
      <c r="L1207" s="15"/>
      <c r="M1207" s="15"/>
    </row>
    <row r="1208" spans="1:13" x14ac:dyDescent="0.3">
      <c r="A1208" s="31"/>
      <c r="B1208" s="15"/>
      <c r="C1208" s="13"/>
      <c r="D1208" s="13"/>
      <c r="E1208" s="13"/>
      <c r="F1208" s="13"/>
      <c r="G1208" s="15"/>
      <c r="H1208" s="15"/>
      <c r="I1208" s="15"/>
      <c r="J1208" s="15"/>
      <c r="K1208" s="15"/>
      <c r="L1208" s="15"/>
      <c r="M1208" s="15"/>
    </row>
    <row r="1209" spans="1:13" x14ac:dyDescent="0.3">
      <c r="A1209" s="31"/>
      <c r="B1209" s="15"/>
      <c r="C1209" s="13"/>
      <c r="D1209" s="13"/>
      <c r="E1209" s="13"/>
      <c r="F1209" s="13"/>
      <c r="G1209" s="15"/>
      <c r="H1209" s="15"/>
      <c r="I1209" s="15"/>
      <c r="J1209" s="15"/>
      <c r="K1209" s="15"/>
      <c r="L1209" s="15"/>
      <c r="M1209" s="15"/>
    </row>
    <row r="1210" spans="1:13" x14ac:dyDescent="0.3">
      <c r="A1210" s="31"/>
      <c r="B1210" s="15"/>
      <c r="C1210" s="13"/>
      <c r="D1210" s="13"/>
      <c r="E1210" s="13"/>
      <c r="F1210" s="13"/>
      <c r="G1210" s="15"/>
      <c r="H1210" s="15"/>
      <c r="I1210" s="15"/>
      <c r="J1210" s="15"/>
      <c r="K1210" s="15"/>
      <c r="L1210" s="15"/>
      <c r="M1210" s="15"/>
    </row>
    <row r="1211" spans="1:13" x14ac:dyDescent="0.3">
      <c r="A1211" s="31"/>
      <c r="B1211" s="15"/>
      <c r="C1211" s="13"/>
      <c r="D1211" s="13"/>
      <c r="E1211" s="13"/>
      <c r="F1211" s="13"/>
      <c r="G1211" s="15"/>
      <c r="H1211" s="15"/>
      <c r="I1211" s="15"/>
      <c r="J1211" s="15"/>
      <c r="K1211" s="15"/>
      <c r="L1211" s="15"/>
      <c r="M1211" s="15"/>
    </row>
    <row r="1212" spans="1:13" x14ac:dyDescent="0.3">
      <c r="A1212" s="31"/>
      <c r="B1212" s="15"/>
      <c r="C1212" s="13"/>
      <c r="D1212" s="13"/>
      <c r="E1212" s="13"/>
      <c r="F1212" s="13"/>
      <c r="G1212" s="15"/>
      <c r="H1212" s="15"/>
      <c r="I1212" s="15"/>
      <c r="J1212" s="15"/>
      <c r="K1212" s="15"/>
      <c r="L1212" s="15"/>
      <c r="M1212" s="15"/>
    </row>
    <row r="1213" spans="1:13" x14ac:dyDescent="0.3">
      <c r="A1213" s="31"/>
      <c r="B1213" s="15"/>
      <c r="C1213" s="13"/>
      <c r="D1213" s="13"/>
      <c r="E1213" s="13"/>
      <c r="F1213" s="13"/>
      <c r="G1213" s="15"/>
      <c r="H1213" s="15"/>
      <c r="I1213" s="15"/>
      <c r="J1213" s="15"/>
      <c r="K1213" s="15"/>
      <c r="L1213" s="15"/>
      <c r="M1213" s="15"/>
    </row>
    <row r="1214" spans="1:13" x14ac:dyDescent="0.3">
      <c r="A1214" s="31"/>
      <c r="B1214" s="15"/>
      <c r="C1214" s="13"/>
      <c r="D1214" s="13"/>
      <c r="E1214" s="13"/>
      <c r="F1214" s="13"/>
      <c r="G1214" s="15"/>
      <c r="H1214" s="15"/>
      <c r="I1214" s="15"/>
      <c r="J1214" s="15"/>
      <c r="K1214" s="15"/>
      <c r="L1214" s="15"/>
      <c r="M1214" s="15"/>
    </row>
    <row r="1215" spans="1:13" x14ac:dyDescent="0.3">
      <c r="A1215" s="31"/>
      <c r="B1215" s="15"/>
      <c r="C1215" s="13"/>
      <c r="D1215" s="13"/>
      <c r="E1215" s="13"/>
      <c r="F1215" s="13"/>
      <c r="G1215" s="15"/>
      <c r="H1215" s="15"/>
      <c r="I1215" s="15"/>
      <c r="J1215" s="15"/>
      <c r="K1215" s="15"/>
      <c r="L1215" s="15"/>
      <c r="M1215" s="15"/>
    </row>
    <row r="1216" spans="1:13" x14ac:dyDescent="0.3">
      <c r="A1216" s="31"/>
      <c r="B1216" s="15"/>
      <c r="C1216" s="13"/>
      <c r="D1216" s="13"/>
      <c r="E1216" s="13"/>
      <c r="F1216" s="13"/>
      <c r="G1216" s="15"/>
      <c r="H1216" s="15"/>
      <c r="I1216" s="15"/>
      <c r="J1216" s="15"/>
      <c r="K1216" s="15"/>
      <c r="L1216" s="15"/>
      <c r="M1216" s="15"/>
    </row>
    <row r="1217" spans="1:13" x14ac:dyDescent="0.3">
      <c r="A1217" s="31"/>
      <c r="B1217" s="15"/>
      <c r="C1217" s="13"/>
      <c r="D1217" s="13"/>
      <c r="E1217" s="13"/>
      <c r="F1217" s="13"/>
      <c r="G1217" s="15"/>
      <c r="H1217" s="15"/>
      <c r="I1217" s="15"/>
      <c r="J1217" s="15"/>
      <c r="K1217" s="15"/>
      <c r="L1217" s="15"/>
      <c r="M1217" s="15"/>
    </row>
    <row r="1218" spans="1:13" x14ac:dyDescent="0.3">
      <c r="A1218" s="31"/>
      <c r="B1218" s="15"/>
      <c r="C1218" s="13"/>
      <c r="D1218" s="13"/>
      <c r="E1218" s="13"/>
      <c r="F1218" s="13"/>
      <c r="G1218" s="15"/>
      <c r="H1218" s="15"/>
      <c r="I1218" s="15"/>
      <c r="J1218" s="15"/>
      <c r="K1218" s="15"/>
      <c r="L1218" s="15"/>
      <c r="M1218" s="15"/>
    </row>
    <row r="1219" spans="1:13" x14ac:dyDescent="0.3">
      <c r="A1219" s="31"/>
      <c r="B1219" s="15"/>
      <c r="C1219" s="13"/>
      <c r="D1219" s="13"/>
      <c r="E1219" s="13"/>
      <c r="F1219" s="13"/>
      <c r="G1219" s="15"/>
      <c r="H1219" s="15"/>
      <c r="I1219" s="15"/>
      <c r="J1219" s="15"/>
      <c r="K1219" s="15"/>
      <c r="L1219" s="15"/>
      <c r="M1219" s="15"/>
    </row>
    <row r="1220" spans="1:13" x14ac:dyDescent="0.3">
      <c r="A1220" s="31"/>
      <c r="B1220" s="15"/>
      <c r="C1220" s="13"/>
      <c r="D1220" s="13"/>
      <c r="E1220" s="13"/>
      <c r="F1220" s="13"/>
      <c r="G1220" s="15"/>
      <c r="H1220" s="15"/>
      <c r="I1220" s="15"/>
      <c r="J1220" s="15"/>
      <c r="K1220" s="15"/>
      <c r="L1220" s="15"/>
      <c r="M1220" s="15"/>
    </row>
    <row r="1221" spans="1:13" x14ac:dyDescent="0.3">
      <c r="A1221" s="31"/>
      <c r="B1221" s="15"/>
      <c r="C1221" s="13"/>
      <c r="D1221" s="13"/>
      <c r="E1221" s="13"/>
      <c r="F1221" s="13"/>
      <c r="G1221" s="15"/>
      <c r="H1221" s="15"/>
      <c r="I1221" s="15"/>
      <c r="J1221" s="15"/>
      <c r="K1221" s="15"/>
      <c r="L1221" s="15"/>
      <c r="M1221" s="15"/>
    </row>
    <row r="1222" spans="1:13" x14ac:dyDescent="0.3">
      <c r="A1222" s="31"/>
      <c r="B1222" s="15"/>
      <c r="C1222" s="13"/>
      <c r="D1222" s="13"/>
      <c r="E1222" s="13"/>
      <c r="F1222" s="13"/>
      <c r="G1222" s="15"/>
      <c r="H1222" s="15"/>
      <c r="I1222" s="15"/>
      <c r="J1222" s="15"/>
      <c r="K1222" s="15"/>
      <c r="L1222" s="15"/>
      <c r="M1222" s="15"/>
    </row>
    <row r="1223" spans="1:13" x14ac:dyDescent="0.3">
      <c r="A1223" s="31"/>
      <c r="B1223" s="15"/>
      <c r="C1223" s="13"/>
      <c r="D1223" s="13"/>
      <c r="E1223" s="13"/>
      <c r="F1223" s="13"/>
      <c r="G1223" s="15"/>
      <c r="H1223" s="15"/>
      <c r="I1223" s="15"/>
      <c r="J1223" s="15"/>
      <c r="K1223" s="15"/>
      <c r="L1223" s="15"/>
      <c r="M1223" s="15"/>
    </row>
    <row r="1224" spans="1:13" x14ac:dyDescent="0.3">
      <c r="A1224" s="31"/>
      <c r="B1224" s="15"/>
      <c r="C1224" s="13"/>
      <c r="D1224" s="13"/>
      <c r="E1224" s="13"/>
      <c r="F1224" s="13"/>
      <c r="G1224" s="15"/>
      <c r="H1224" s="15"/>
      <c r="I1224" s="15"/>
      <c r="J1224" s="15"/>
      <c r="K1224" s="15"/>
      <c r="L1224" s="15"/>
      <c r="M1224" s="15"/>
    </row>
    <row r="1225" spans="1:13" x14ac:dyDescent="0.3">
      <c r="A1225" s="31"/>
      <c r="B1225" s="15"/>
      <c r="C1225" s="13"/>
      <c r="D1225" s="13"/>
      <c r="E1225" s="13"/>
      <c r="F1225" s="13"/>
      <c r="G1225" s="15"/>
      <c r="H1225" s="15"/>
      <c r="I1225" s="15"/>
      <c r="J1225" s="15"/>
      <c r="K1225" s="15"/>
      <c r="L1225" s="15"/>
      <c r="M1225" s="15"/>
    </row>
    <row r="1226" spans="1:13" x14ac:dyDescent="0.3">
      <c r="A1226" s="31"/>
      <c r="B1226" s="15"/>
      <c r="C1226" s="13"/>
      <c r="D1226" s="13"/>
      <c r="E1226" s="13"/>
      <c r="F1226" s="13"/>
      <c r="G1226" s="15"/>
      <c r="H1226" s="15"/>
      <c r="I1226" s="15"/>
      <c r="J1226" s="15"/>
      <c r="K1226" s="15"/>
      <c r="L1226" s="15"/>
      <c r="M1226" s="15"/>
    </row>
    <row r="1227" spans="1:13" x14ac:dyDescent="0.3">
      <c r="A1227" s="31"/>
      <c r="B1227" s="15"/>
      <c r="C1227" s="13"/>
      <c r="D1227" s="13"/>
      <c r="E1227" s="13"/>
      <c r="F1227" s="13"/>
      <c r="G1227" s="15"/>
      <c r="H1227" s="15"/>
      <c r="I1227" s="15"/>
      <c r="J1227" s="15"/>
      <c r="K1227" s="15"/>
      <c r="L1227" s="15"/>
      <c r="M1227" s="15"/>
    </row>
    <row r="1228" spans="1:13" x14ac:dyDescent="0.3">
      <c r="A1228" s="31"/>
      <c r="B1228" s="15"/>
      <c r="C1228" s="13"/>
      <c r="D1228" s="13"/>
      <c r="E1228" s="13"/>
      <c r="F1228" s="13"/>
      <c r="G1228" s="15"/>
      <c r="H1228" s="15"/>
      <c r="I1228" s="15"/>
      <c r="J1228" s="15"/>
      <c r="K1228" s="15"/>
      <c r="L1228" s="15"/>
      <c r="M1228" s="15"/>
    </row>
    <row r="1229" spans="1:13" x14ac:dyDescent="0.3">
      <c r="A1229" s="31"/>
      <c r="B1229" s="15"/>
      <c r="C1229" s="13"/>
      <c r="D1229" s="13"/>
      <c r="E1229" s="13"/>
      <c r="F1229" s="13"/>
      <c r="G1229" s="15"/>
      <c r="H1229" s="15"/>
      <c r="I1229" s="15"/>
      <c r="J1229" s="15"/>
      <c r="K1229" s="15"/>
      <c r="L1229" s="15"/>
      <c r="M1229" s="15"/>
    </row>
    <row r="1230" spans="1:13" x14ac:dyDescent="0.3">
      <c r="A1230" s="31"/>
      <c r="B1230" s="15"/>
      <c r="C1230" s="13"/>
      <c r="D1230" s="13"/>
      <c r="E1230" s="13"/>
      <c r="F1230" s="13"/>
      <c r="G1230" s="15"/>
      <c r="H1230" s="15"/>
      <c r="I1230" s="15"/>
      <c r="J1230" s="15"/>
      <c r="K1230" s="15"/>
      <c r="L1230" s="15"/>
      <c r="M1230" s="15"/>
    </row>
    <row r="1231" spans="1:13" x14ac:dyDescent="0.3">
      <c r="A1231" s="31"/>
      <c r="B1231" s="15"/>
      <c r="C1231" s="13"/>
      <c r="D1231" s="13"/>
      <c r="E1231" s="13"/>
      <c r="F1231" s="13"/>
      <c r="G1231" s="15"/>
      <c r="H1231" s="15"/>
      <c r="I1231" s="15"/>
      <c r="J1231" s="15"/>
      <c r="K1231" s="15"/>
      <c r="L1231" s="15"/>
      <c r="M1231" s="15"/>
    </row>
    <row r="1232" spans="1:13" x14ac:dyDescent="0.3">
      <c r="A1232" s="31"/>
      <c r="B1232" s="15"/>
      <c r="C1232" s="13"/>
      <c r="D1232" s="13"/>
      <c r="E1232" s="13"/>
      <c r="F1232" s="13"/>
      <c r="G1232" s="15"/>
      <c r="H1232" s="15"/>
      <c r="I1232" s="15"/>
      <c r="J1232" s="15"/>
      <c r="K1232" s="15"/>
      <c r="L1232" s="15"/>
      <c r="M1232" s="15"/>
    </row>
    <row r="1233" spans="1:13" x14ac:dyDescent="0.3">
      <c r="A1233" s="31"/>
      <c r="B1233" s="15"/>
      <c r="C1233" s="13"/>
      <c r="D1233" s="13"/>
      <c r="E1233" s="13"/>
      <c r="F1233" s="13"/>
      <c r="G1233" s="15"/>
      <c r="H1233" s="15"/>
      <c r="I1233" s="15"/>
      <c r="J1233" s="15"/>
      <c r="K1233" s="15"/>
      <c r="L1233" s="15"/>
      <c r="M1233" s="15"/>
    </row>
    <row r="1234" spans="1:13" x14ac:dyDescent="0.3">
      <c r="A1234" s="31"/>
      <c r="B1234" s="15"/>
      <c r="C1234" s="13"/>
      <c r="D1234" s="13"/>
      <c r="E1234" s="13"/>
      <c r="F1234" s="13"/>
      <c r="G1234" s="15"/>
      <c r="H1234" s="15"/>
      <c r="I1234" s="15"/>
      <c r="J1234" s="15"/>
      <c r="K1234" s="15"/>
      <c r="L1234" s="15"/>
      <c r="M1234" s="15"/>
    </row>
    <row r="1235" spans="1:13" x14ac:dyDescent="0.3">
      <c r="A1235" s="31"/>
      <c r="B1235" s="15"/>
      <c r="C1235" s="13"/>
      <c r="D1235" s="13"/>
      <c r="E1235" s="13"/>
      <c r="F1235" s="13"/>
      <c r="G1235" s="15"/>
      <c r="H1235" s="15"/>
      <c r="I1235" s="15"/>
      <c r="J1235" s="15"/>
      <c r="K1235" s="15"/>
      <c r="L1235" s="15"/>
      <c r="M1235" s="15"/>
    </row>
    <row r="1236" spans="1:13" x14ac:dyDescent="0.3">
      <c r="A1236" s="31"/>
      <c r="B1236" s="15"/>
      <c r="C1236" s="13"/>
      <c r="D1236" s="13"/>
      <c r="E1236" s="13"/>
      <c r="F1236" s="13"/>
      <c r="G1236" s="15"/>
      <c r="H1236" s="15"/>
      <c r="I1236" s="15"/>
      <c r="J1236" s="15"/>
      <c r="K1236" s="15"/>
      <c r="L1236" s="15"/>
      <c r="M1236" s="15"/>
    </row>
    <row r="1237" spans="1:13" x14ac:dyDescent="0.3">
      <c r="A1237" s="31"/>
      <c r="B1237" s="15"/>
      <c r="C1237" s="13"/>
      <c r="D1237" s="13"/>
      <c r="E1237" s="13"/>
      <c r="F1237" s="13"/>
      <c r="G1237" s="15"/>
      <c r="H1237" s="15"/>
      <c r="I1237" s="15"/>
      <c r="J1237" s="15"/>
      <c r="K1237" s="15"/>
      <c r="L1237" s="15"/>
      <c r="M1237" s="15"/>
    </row>
    <row r="1238" spans="1:13" x14ac:dyDescent="0.3">
      <c r="A1238" s="31"/>
      <c r="B1238" s="15"/>
      <c r="C1238" s="13"/>
      <c r="D1238" s="13"/>
      <c r="E1238" s="13"/>
      <c r="F1238" s="13"/>
      <c r="G1238" s="15"/>
      <c r="H1238" s="15"/>
      <c r="I1238" s="15"/>
      <c r="J1238" s="15"/>
      <c r="K1238" s="15"/>
      <c r="L1238" s="15"/>
      <c r="M1238" s="15"/>
    </row>
    <row r="1239" spans="1:13" x14ac:dyDescent="0.3">
      <c r="A1239" s="31"/>
      <c r="B1239" s="15"/>
      <c r="C1239" s="13"/>
      <c r="D1239" s="13"/>
      <c r="E1239" s="13"/>
      <c r="F1239" s="13"/>
      <c r="G1239" s="15"/>
      <c r="H1239" s="15"/>
      <c r="I1239" s="15"/>
      <c r="J1239" s="15"/>
      <c r="K1239" s="15"/>
      <c r="L1239" s="15"/>
      <c r="M1239" s="15"/>
    </row>
    <row r="1240" spans="1:13" x14ac:dyDescent="0.3">
      <c r="A1240" s="31"/>
      <c r="B1240" s="15"/>
      <c r="C1240" s="13"/>
      <c r="D1240" s="13"/>
      <c r="E1240" s="13"/>
      <c r="F1240" s="13"/>
      <c r="G1240" s="15"/>
      <c r="H1240" s="15"/>
      <c r="I1240" s="15"/>
      <c r="J1240" s="15"/>
      <c r="K1240" s="15"/>
      <c r="L1240" s="15"/>
      <c r="M1240" s="15"/>
    </row>
    <row r="1241" spans="1:13" x14ac:dyDescent="0.3">
      <c r="A1241" s="31"/>
      <c r="B1241" s="15"/>
      <c r="C1241" s="13"/>
      <c r="D1241" s="13"/>
      <c r="E1241" s="13"/>
      <c r="F1241" s="13"/>
      <c r="G1241" s="15"/>
      <c r="H1241" s="15"/>
      <c r="I1241" s="15"/>
      <c r="J1241" s="15"/>
      <c r="K1241" s="15"/>
      <c r="L1241" s="15"/>
      <c r="M1241" s="15"/>
    </row>
    <row r="1242" spans="1:13" x14ac:dyDescent="0.3">
      <c r="A1242" s="31"/>
      <c r="B1242" s="15"/>
      <c r="C1242" s="13"/>
      <c r="D1242" s="13"/>
      <c r="E1242" s="13"/>
      <c r="F1242" s="13"/>
      <c r="G1242" s="15"/>
      <c r="H1242" s="15"/>
      <c r="I1242" s="15"/>
      <c r="J1242" s="15"/>
      <c r="K1242" s="15"/>
      <c r="L1242" s="15"/>
      <c r="M1242" s="15"/>
    </row>
    <row r="1243" spans="1:13" x14ac:dyDescent="0.3">
      <c r="A1243" s="31"/>
      <c r="B1243" s="15"/>
      <c r="C1243" s="13"/>
      <c r="D1243" s="13"/>
      <c r="E1243" s="13"/>
      <c r="F1243" s="13"/>
      <c r="G1243" s="15"/>
      <c r="H1243" s="15"/>
      <c r="I1243" s="15"/>
      <c r="J1243" s="15"/>
      <c r="K1243" s="15"/>
      <c r="L1243" s="15"/>
      <c r="M1243" s="15"/>
    </row>
    <row r="1244" spans="1:13" x14ac:dyDescent="0.3">
      <c r="A1244" s="31"/>
      <c r="B1244" s="15"/>
      <c r="C1244" s="13"/>
      <c r="D1244" s="13"/>
      <c r="E1244" s="13"/>
      <c r="F1244" s="13"/>
      <c r="G1244" s="15"/>
      <c r="H1244" s="15"/>
      <c r="I1244" s="15"/>
      <c r="J1244" s="15"/>
      <c r="K1244" s="15"/>
      <c r="L1244" s="15"/>
      <c r="M1244" s="15"/>
    </row>
    <row r="1245" spans="1:13" x14ac:dyDescent="0.3">
      <c r="A1245" s="31"/>
      <c r="B1245" s="15"/>
      <c r="C1245" s="13"/>
      <c r="D1245" s="13"/>
      <c r="E1245" s="13"/>
      <c r="F1245" s="13"/>
      <c r="G1245" s="15"/>
      <c r="H1245" s="15"/>
      <c r="I1245" s="15"/>
      <c r="J1245" s="15"/>
      <c r="K1245" s="15"/>
      <c r="L1245" s="15"/>
      <c r="M1245" s="15"/>
    </row>
    <row r="1246" spans="1:13" x14ac:dyDescent="0.3">
      <c r="A1246" s="31"/>
      <c r="B1246" s="15"/>
      <c r="C1246" s="13"/>
      <c r="D1246" s="13"/>
      <c r="E1246" s="13"/>
      <c r="F1246" s="13"/>
      <c r="G1246" s="15"/>
      <c r="H1246" s="15"/>
      <c r="I1246" s="15"/>
      <c r="J1246" s="15"/>
      <c r="K1246" s="15"/>
      <c r="L1246" s="15"/>
      <c r="M1246" s="15"/>
    </row>
    <row r="1247" spans="1:13" x14ac:dyDescent="0.3">
      <c r="A1247" s="31"/>
      <c r="B1247" s="15"/>
      <c r="C1247" s="13"/>
      <c r="D1247" s="13"/>
      <c r="E1247" s="13"/>
      <c r="F1247" s="13"/>
      <c r="G1247" s="15"/>
      <c r="H1247" s="15"/>
      <c r="I1247" s="15"/>
      <c r="J1247" s="15"/>
      <c r="K1247" s="15"/>
      <c r="L1247" s="15"/>
      <c r="M1247" s="15"/>
    </row>
    <row r="1248" spans="1:13" x14ac:dyDescent="0.3">
      <c r="A1248" s="31"/>
      <c r="B1248" s="15"/>
      <c r="C1248" s="13"/>
      <c r="D1248" s="13"/>
      <c r="E1248" s="13"/>
      <c r="F1248" s="13"/>
      <c r="G1248" s="15"/>
      <c r="H1248" s="15"/>
      <c r="I1248" s="15"/>
      <c r="J1248" s="15"/>
      <c r="K1248" s="15"/>
      <c r="L1248" s="15"/>
      <c r="M1248" s="15"/>
    </row>
    <row r="1249" spans="1:13" x14ac:dyDescent="0.3">
      <c r="A1249" s="31"/>
      <c r="B1249" s="15"/>
      <c r="C1249" s="13"/>
      <c r="D1249" s="13"/>
      <c r="E1249" s="13"/>
      <c r="F1249" s="13"/>
      <c r="G1249" s="15"/>
      <c r="H1249" s="15"/>
      <c r="I1249" s="15"/>
      <c r="J1249" s="15"/>
      <c r="K1249" s="15"/>
      <c r="L1249" s="15"/>
      <c r="M1249" s="15"/>
    </row>
    <row r="1250" spans="1:13" x14ac:dyDescent="0.3">
      <c r="A1250" s="31"/>
      <c r="B1250" s="15"/>
      <c r="C1250" s="13"/>
      <c r="D1250" s="13"/>
      <c r="E1250" s="13"/>
      <c r="F1250" s="13"/>
      <c r="G1250" s="15"/>
      <c r="H1250" s="15"/>
      <c r="I1250" s="15"/>
      <c r="J1250" s="15"/>
      <c r="K1250" s="15"/>
      <c r="L1250" s="15"/>
      <c r="M1250" s="15"/>
    </row>
    <row r="1251" spans="1:13" x14ac:dyDescent="0.3">
      <c r="A1251" s="31"/>
      <c r="B1251" s="15"/>
      <c r="C1251" s="13"/>
      <c r="D1251" s="13"/>
      <c r="E1251" s="13"/>
      <c r="F1251" s="13"/>
      <c r="G1251" s="15"/>
      <c r="H1251" s="15"/>
      <c r="I1251" s="15"/>
      <c r="J1251" s="15"/>
      <c r="K1251" s="15"/>
      <c r="L1251" s="15"/>
      <c r="M1251" s="15"/>
    </row>
    <row r="1252" spans="1:13" x14ac:dyDescent="0.3">
      <c r="A1252" s="31"/>
      <c r="B1252" s="15"/>
      <c r="C1252" s="13"/>
      <c r="D1252" s="13"/>
      <c r="E1252" s="13"/>
      <c r="F1252" s="13"/>
      <c r="G1252" s="15"/>
      <c r="H1252" s="15"/>
      <c r="I1252" s="15"/>
      <c r="J1252" s="15"/>
      <c r="K1252" s="15"/>
      <c r="L1252" s="15"/>
      <c r="M1252" s="15"/>
    </row>
    <row r="1253" spans="1:13" x14ac:dyDescent="0.3">
      <c r="A1253" s="31"/>
      <c r="B1253" s="15"/>
      <c r="C1253" s="13"/>
      <c r="D1253" s="13"/>
      <c r="E1253" s="13"/>
      <c r="F1253" s="13"/>
      <c r="G1253" s="15"/>
      <c r="H1253" s="15"/>
      <c r="I1253" s="15"/>
      <c r="J1253" s="15"/>
      <c r="K1253" s="15"/>
      <c r="L1253" s="15"/>
      <c r="M1253" s="15"/>
    </row>
    <row r="1254" spans="1:13" x14ac:dyDescent="0.3">
      <c r="A1254" s="31"/>
      <c r="B1254" s="15"/>
      <c r="C1254" s="13"/>
      <c r="D1254" s="13"/>
      <c r="E1254" s="13"/>
      <c r="F1254" s="13"/>
      <c r="G1254" s="15"/>
      <c r="H1254" s="15"/>
      <c r="I1254" s="15"/>
      <c r="J1254" s="15"/>
      <c r="K1254" s="15"/>
      <c r="L1254" s="15"/>
      <c r="M1254" s="15"/>
    </row>
    <row r="1255" spans="1:13" x14ac:dyDescent="0.3">
      <c r="A1255" s="31"/>
      <c r="B1255" s="15"/>
      <c r="C1255" s="13"/>
      <c r="D1255" s="13"/>
      <c r="E1255" s="13"/>
      <c r="F1255" s="13"/>
      <c r="G1255" s="15"/>
      <c r="H1255" s="15"/>
      <c r="I1255" s="15"/>
      <c r="J1255" s="15"/>
      <c r="K1255" s="15"/>
      <c r="L1255" s="15"/>
      <c r="M1255" s="15"/>
    </row>
    <row r="1256" spans="1:13" x14ac:dyDescent="0.3">
      <c r="A1256" s="31"/>
      <c r="B1256" s="15"/>
      <c r="C1256" s="13"/>
      <c r="D1256" s="13"/>
      <c r="E1256" s="13"/>
      <c r="F1256" s="13"/>
      <c r="G1256" s="15"/>
      <c r="H1256" s="15"/>
      <c r="I1256" s="15"/>
      <c r="J1256" s="15"/>
      <c r="K1256" s="15"/>
      <c r="L1256" s="15"/>
      <c r="M1256" s="15"/>
    </row>
    <row r="1257" spans="1:13" x14ac:dyDescent="0.3">
      <c r="A1257" s="31"/>
      <c r="B1257" s="15"/>
      <c r="C1257" s="13"/>
      <c r="D1257" s="13"/>
      <c r="E1257" s="13"/>
      <c r="F1257" s="13"/>
      <c r="G1257" s="15"/>
      <c r="H1257" s="15"/>
      <c r="I1257" s="15"/>
      <c r="J1257" s="15"/>
      <c r="K1257" s="15"/>
      <c r="L1257" s="15"/>
      <c r="M1257" s="15"/>
    </row>
    <row r="1258" spans="1:13" x14ac:dyDescent="0.3">
      <c r="A1258" s="31"/>
      <c r="B1258" s="15"/>
      <c r="C1258" s="13"/>
      <c r="D1258" s="13"/>
      <c r="E1258" s="13"/>
      <c r="F1258" s="13"/>
      <c r="G1258" s="15"/>
      <c r="H1258" s="15"/>
      <c r="I1258" s="15"/>
      <c r="J1258" s="15"/>
      <c r="K1258" s="15"/>
      <c r="L1258" s="15"/>
      <c r="M1258" s="15"/>
    </row>
    <row r="1259" spans="1:13" x14ac:dyDescent="0.3">
      <c r="A1259" s="31"/>
      <c r="B1259" s="15"/>
      <c r="C1259" s="13"/>
      <c r="D1259" s="13"/>
      <c r="E1259" s="13"/>
      <c r="F1259" s="13"/>
      <c r="G1259" s="15"/>
      <c r="H1259" s="15"/>
      <c r="I1259" s="15"/>
      <c r="J1259" s="15"/>
      <c r="K1259" s="15"/>
      <c r="L1259" s="15"/>
      <c r="M1259" s="15"/>
    </row>
    <row r="1260" spans="1:13" x14ac:dyDescent="0.3">
      <c r="A1260" s="31"/>
      <c r="B1260" s="32"/>
      <c r="C1260" s="13"/>
      <c r="D1260" s="13"/>
      <c r="E1260" s="13"/>
      <c r="F1260" s="13"/>
      <c r="G1260" s="15"/>
      <c r="H1260" s="15"/>
      <c r="I1260" s="15"/>
      <c r="J1260" s="15"/>
      <c r="K1260" s="15"/>
      <c r="L1260" s="15"/>
      <c r="M1260" s="15"/>
    </row>
    <row r="1261" spans="1:13" x14ac:dyDescent="0.3">
      <c r="A1261" s="31"/>
      <c r="B1261" s="32"/>
      <c r="C1261" s="13"/>
      <c r="D1261" s="13"/>
      <c r="E1261" s="13"/>
      <c r="F1261" s="13"/>
      <c r="G1261" s="15"/>
      <c r="H1261" s="15"/>
      <c r="I1261" s="15"/>
      <c r="J1261" s="15"/>
      <c r="K1261" s="15"/>
      <c r="L1261" s="15"/>
      <c r="M1261" s="15"/>
    </row>
    <row r="1262" spans="1:13" x14ac:dyDescent="0.3">
      <c r="A1262" s="31"/>
      <c r="B1262" s="32"/>
      <c r="C1262" s="13"/>
      <c r="D1262" s="13"/>
      <c r="E1262" s="13"/>
      <c r="F1262" s="13"/>
      <c r="G1262" s="15"/>
      <c r="H1262" s="15"/>
      <c r="I1262" s="15"/>
      <c r="J1262" s="15"/>
      <c r="K1262" s="15"/>
      <c r="L1262" s="15"/>
      <c r="M1262" s="15"/>
    </row>
    <row r="1263" spans="1:13" x14ac:dyDescent="0.3">
      <c r="A1263" s="31"/>
      <c r="B1263" s="32"/>
      <c r="C1263" s="13"/>
      <c r="D1263" s="13"/>
      <c r="E1263" s="13"/>
      <c r="F1263" s="13"/>
      <c r="G1263" s="15"/>
      <c r="H1263" s="15"/>
      <c r="I1263" s="15"/>
      <c r="J1263" s="15"/>
      <c r="K1263" s="15"/>
      <c r="L1263" s="15"/>
      <c r="M1263" s="15"/>
    </row>
    <row r="1264" spans="1:13" x14ac:dyDescent="0.3">
      <c r="A1264" s="31"/>
      <c r="B1264" s="32"/>
      <c r="C1264" s="13"/>
      <c r="D1264" s="13"/>
      <c r="E1264" s="13"/>
      <c r="F1264" s="13"/>
      <c r="G1264" s="15"/>
      <c r="H1264" s="15"/>
      <c r="I1264" s="15"/>
      <c r="J1264" s="15"/>
      <c r="K1264" s="15"/>
      <c r="L1264" s="15"/>
      <c r="M1264" s="15"/>
    </row>
    <row r="1265" spans="1:13" x14ac:dyDescent="0.3">
      <c r="A1265" s="31"/>
      <c r="B1265" s="32"/>
      <c r="C1265" s="13"/>
      <c r="D1265" s="13"/>
      <c r="E1265" s="13"/>
      <c r="F1265" s="13"/>
      <c r="G1265" s="15"/>
      <c r="H1265" s="15"/>
      <c r="I1265" s="15"/>
      <c r="J1265" s="15"/>
      <c r="K1265" s="15"/>
      <c r="L1265" s="15"/>
      <c r="M1265" s="15"/>
    </row>
    <row r="1266" spans="1:13" x14ac:dyDescent="0.3">
      <c r="A1266" s="31"/>
      <c r="B1266" s="32"/>
      <c r="C1266" s="13"/>
      <c r="D1266" s="13"/>
      <c r="E1266" s="13"/>
      <c r="F1266" s="13"/>
      <c r="G1266" s="15"/>
      <c r="H1266" s="15"/>
      <c r="I1266" s="15"/>
      <c r="J1266" s="15"/>
      <c r="K1266" s="15"/>
      <c r="L1266" s="15"/>
      <c r="M1266" s="15"/>
    </row>
    <row r="1267" spans="1:13" x14ac:dyDescent="0.3">
      <c r="A1267" s="31"/>
      <c r="B1267" s="32"/>
      <c r="C1267" s="13"/>
      <c r="D1267" s="13"/>
      <c r="E1267" s="13"/>
      <c r="F1267" s="13"/>
      <c r="G1267" s="15"/>
      <c r="H1267" s="15"/>
      <c r="I1267" s="15"/>
      <c r="J1267" s="15"/>
      <c r="K1267" s="15"/>
      <c r="L1267" s="15"/>
      <c r="M1267" s="15"/>
    </row>
    <row r="1268" spans="1:13" x14ac:dyDescent="0.3">
      <c r="A1268" s="31"/>
      <c r="B1268" s="32"/>
      <c r="C1268" s="13"/>
      <c r="D1268" s="13"/>
      <c r="E1268" s="13"/>
      <c r="F1268" s="13"/>
      <c r="G1268" s="15"/>
      <c r="H1268" s="15"/>
      <c r="I1268" s="15"/>
      <c r="J1268" s="15"/>
      <c r="K1268" s="15"/>
      <c r="L1268" s="15"/>
      <c r="M1268" s="15"/>
    </row>
    <row r="1269" spans="1:13" x14ac:dyDescent="0.3">
      <c r="A1269" s="31"/>
      <c r="B1269" s="32"/>
      <c r="C1269" s="13"/>
      <c r="D1269" s="13"/>
      <c r="E1269" s="13"/>
      <c r="F1269" s="13"/>
      <c r="G1269" s="15"/>
      <c r="H1269" s="15"/>
      <c r="I1269" s="15"/>
      <c r="J1269" s="15"/>
      <c r="K1269" s="15"/>
      <c r="L1269" s="15"/>
      <c r="M1269" s="15"/>
    </row>
    <row r="1270" spans="1:13" x14ac:dyDescent="0.3">
      <c r="A1270" s="31"/>
      <c r="B1270" s="32"/>
      <c r="C1270" s="13"/>
      <c r="D1270" s="13"/>
      <c r="E1270" s="13"/>
      <c r="F1270" s="13"/>
      <c r="G1270" s="15"/>
      <c r="H1270" s="15"/>
      <c r="I1270" s="15"/>
      <c r="J1270" s="15"/>
      <c r="K1270" s="15"/>
      <c r="L1270" s="15"/>
      <c r="M1270" s="15"/>
    </row>
    <row r="1271" spans="1:13" x14ac:dyDescent="0.3">
      <c r="A1271" s="31"/>
      <c r="B1271" s="32"/>
      <c r="C1271" s="13"/>
      <c r="D1271" s="13"/>
      <c r="E1271" s="13"/>
      <c r="F1271" s="13"/>
      <c r="G1271" s="15"/>
      <c r="H1271" s="15"/>
      <c r="I1271" s="15"/>
      <c r="J1271" s="15"/>
      <c r="K1271" s="15"/>
      <c r="L1271" s="15"/>
      <c r="M1271" s="15"/>
    </row>
    <row r="1272" spans="1:13" x14ac:dyDescent="0.3">
      <c r="A1272" s="31"/>
      <c r="B1272" s="32"/>
      <c r="C1272" s="13"/>
      <c r="D1272" s="13"/>
      <c r="E1272" s="13"/>
      <c r="F1272" s="13"/>
      <c r="G1272" s="15"/>
      <c r="H1272" s="15"/>
      <c r="I1272" s="15"/>
      <c r="J1272" s="15"/>
      <c r="K1272" s="15"/>
      <c r="L1272" s="15"/>
      <c r="M1272" s="15"/>
    </row>
    <row r="1273" spans="1:13" x14ac:dyDescent="0.3">
      <c r="A1273" s="31"/>
      <c r="B1273" s="32"/>
      <c r="C1273" s="13"/>
      <c r="D1273" s="13"/>
      <c r="E1273" s="13"/>
      <c r="F1273" s="13"/>
      <c r="G1273" s="15"/>
      <c r="H1273" s="15"/>
      <c r="I1273" s="15"/>
      <c r="J1273" s="15"/>
      <c r="K1273" s="15"/>
      <c r="L1273" s="15"/>
      <c r="M1273" s="15"/>
    </row>
    <row r="1274" spans="1:13" x14ac:dyDescent="0.3">
      <c r="A1274" s="31"/>
      <c r="B1274" s="32"/>
      <c r="C1274" s="13"/>
      <c r="D1274" s="13"/>
      <c r="E1274" s="13"/>
      <c r="F1274" s="13"/>
      <c r="G1274" s="15"/>
      <c r="H1274" s="15"/>
      <c r="I1274" s="15"/>
      <c r="J1274" s="15"/>
      <c r="K1274" s="15"/>
      <c r="L1274" s="15"/>
      <c r="M1274" s="15"/>
    </row>
    <row r="1275" spans="1:13" x14ac:dyDescent="0.3">
      <c r="A1275" s="31"/>
      <c r="B1275" s="32"/>
      <c r="C1275" s="13"/>
      <c r="D1275" s="13"/>
      <c r="E1275" s="13"/>
      <c r="F1275" s="13"/>
      <c r="G1275" s="15"/>
      <c r="H1275" s="15"/>
      <c r="I1275" s="15"/>
      <c r="J1275" s="15"/>
      <c r="K1275" s="15"/>
      <c r="L1275" s="15"/>
      <c r="M1275" s="15"/>
    </row>
    <row r="1276" spans="1:13" x14ac:dyDescent="0.3">
      <c r="A1276" s="31"/>
      <c r="B1276" s="32"/>
      <c r="C1276" s="13"/>
      <c r="D1276" s="13"/>
      <c r="E1276" s="13"/>
      <c r="F1276" s="13"/>
      <c r="G1276" s="15"/>
      <c r="H1276" s="15"/>
      <c r="I1276" s="15"/>
      <c r="J1276" s="15"/>
      <c r="K1276" s="15"/>
      <c r="L1276" s="15"/>
      <c r="M1276" s="15"/>
    </row>
    <row r="1277" spans="1:13" x14ac:dyDescent="0.3">
      <c r="A1277" s="31"/>
      <c r="B1277" s="32"/>
      <c r="C1277" s="13"/>
      <c r="D1277" s="13"/>
      <c r="E1277" s="13"/>
      <c r="F1277" s="13"/>
      <c r="G1277" s="15"/>
      <c r="H1277" s="15"/>
      <c r="I1277" s="15"/>
      <c r="J1277" s="15"/>
      <c r="K1277" s="15"/>
      <c r="L1277" s="15"/>
      <c r="M1277" s="15"/>
    </row>
    <row r="1278" spans="1:13" x14ac:dyDescent="0.3">
      <c r="A1278" s="31"/>
      <c r="B1278" s="32"/>
      <c r="C1278" s="13"/>
      <c r="D1278" s="13"/>
      <c r="E1278" s="13"/>
      <c r="F1278" s="13"/>
      <c r="G1278" s="15"/>
      <c r="H1278" s="15"/>
      <c r="I1278" s="15"/>
      <c r="J1278" s="15"/>
      <c r="K1278" s="15"/>
      <c r="L1278" s="15"/>
      <c r="M1278" s="15"/>
    </row>
    <row r="1279" spans="1:13" x14ac:dyDescent="0.3">
      <c r="A1279" s="31"/>
      <c r="B1279" s="32"/>
      <c r="C1279" s="13"/>
      <c r="D1279" s="13"/>
      <c r="E1279" s="13"/>
      <c r="F1279" s="13"/>
      <c r="G1279" s="15"/>
      <c r="H1279" s="15"/>
      <c r="I1279" s="15"/>
      <c r="J1279" s="15"/>
      <c r="K1279" s="15"/>
      <c r="L1279" s="15"/>
      <c r="M1279" s="15"/>
    </row>
    <row r="1280" spans="1:13" x14ac:dyDescent="0.3">
      <c r="A1280" s="31"/>
      <c r="B1280" s="32"/>
      <c r="C1280" s="13"/>
      <c r="D1280" s="13"/>
      <c r="E1280" s="13"/>
      <c r="F1280" s="13"/>
      <c r="G1280" s="15"/>
      <c r="H1280" s="15"/>
      <c r="I1280" s="15"/>
      <c r="J1280" s="15"/>
      <c r="K1280" s="15"/>
      <c r="L1280" s="15"/>
      <c r="M1280" s="15"/>
    </row>
    <row r="1281" spans="1:13" x14ac:dyDescent="0.3">
      <c r="A1281" s="31"/>
      <c r="B1281" s="32"/>
      <c r="C1281" s="13"/>
      <c r="D1281" s="13"/>
      <c r="E1281" s="13"/>
      <c r="F1281" s="13"/>
      <c r="G1281" s="15"/>
      <c r="H1281" s="15"/>
      <c r="I1281" s="15"/>
      <c r="J1281" s="15"/>
      <c r="K1281" s="15"/>
      <c r="L1281" s="15"/>
      <c r="M1281" s="15"/>
    </row>
    <row r="1282" spans="1:13" x14ac:dyDescent="0.3">
      <c r="A1282" s="31"/>
      <c r="B1282" s="32"/>
      <c r="C1282" s="13"/>
      <c r="D1282" s="13"/>
      <c r="E1282" s="13"/>
      <c r="F1282" s="13"/>
      <c r="G1282" s="15"/>
      <c r="H1282" s="15"/>
      <c r="I1282" s="15"/>
      <c r="J1282" s="15"/>
      <c r="K1282" s="15"/>
      <c r="L1282" s="15"/>
      <c r="M1282" s="15"/>
    </row>
    <row r="1283" spans="1:13" x14ac:dyDescent="0.3">
      <c r="A1283" s="31"/>
      <c r="B1283" s="32"/>
      <c r="C1283" s="13"/>
      <c r="D1283" s="13"/>
      <c r="E1283" s="13"/>
      <c r="F1283" s="13"/>
      <c r="G1283" s="15"/>
      <c r="H1283" s="15"/>
      <c r="I1283" s="15"/>
      <c r="J1283" s="15"/>
      <c r="K1283" s="15"/>
      <c r="L1283" s="15"/>
      <c r="M1283" s="15"/>
    </row>
    <row r="1284" spans="1:13" x14ac:dyDescent="0.3">
      <c r="A1284" s="31"/>
      <c r="B1284" s="32"/>
      <c r="C1284" s="13"/>
      <c r="D1284" s="13"/>
      <c r="E1284" s="13"/>
      <c r="F1284" s="13"/>
      <c r="G1284" s="15"/>
      <c r="H1284" s="15"/>
      <c r="I1284" s="15"/>
      <c r="J1284" s="15"/>
      <c r="K1284" s="15"/>
      <c r="L1284" s="15"/>
      <c r="M1284" s="15"/>
    </row>
    <row r="1285" spans="1:13" x14ac:dyDescent="0.3">
      <c r="A1285" s="31"/>
      <c r="B1285" s="32"/>
      <c r="C1285" s="13"/>
      <c r="D1285" s="13"/>
      <c r="E1285" s="13"/>
      <c r="F1285" s="13"/>
      <c r="G1285" s="15"/>
      <c r="H1285" s="15"/>
      <c r="I1285" s="15"/>
      <c r="J1285" s="15"/>
      <c r="K1285" s="15"/>
      <c r="L1285" s="15"/>
      <c r="M1285" s="15"/>
    </row>
    <row r="1286" spans="1:13" x14ac:dyDescent="0.3">
      <c r="A1286" s="31"/>
      <c r="B1286" s="32"/>
      <c r="C1286" s="13"/>
      <c r="D1286" s="13"/>
      <c r="E1286" s="13"/>
      <c r="F1286" s="13"/>
      <c r="G1286" s="15"/>
      <c r="H1286" s="15"/>
      <c r="I1286" s="15"/>
      <c r="J1286" s="15"/>
      <c r="K1286" s="15"/>
      <c r="L1286" s="15"/>
      <c r="M1286" s="15"/>
    </row>
    <row r="1287" spans="1:13" x14ac:dyDescent="0.3">
      <c r="A1287" s="31"/>
      <c r="B1287" s="32"/>
      <c r="C1287" s="13"/>
      <c r="D1287" s="13"/>
      <c r="E1287" s="13"/>
      <c r="F1287" s="13"/>
      <c r="G1287" s="15"/>
      <c r="H1287" s="15"/>
      <c r="I1287" s="15"/>
      <c r="J1287" s="15"/>
      <c r="K1287" s="15"/>
      <c r="L1287" s="15"/>
      <c r="M1287" s="15"/>
    </row>
    <row r="1288" spans="1:13" x14ac:dyDescent="0.3">
      <c r="A1288" s="31"/>
      <c r="B1288" s="32"/>
      <c r="C1288" s="13"/>
      <c r="D1288" s="13"/>
      <c r="E1288" s="13"/>
      <c r="F1288" s="13"/>
      <c r="G1288" s="15"/>
      <c r="H1288" s="15"/>
      <c r="I1288" s="15"/>
      <c r="J1288" s="15"/>
      <c r="K1288" s="15"/>
      <c r="L1288" s="15"/>
      <c r="M1288" s="15"/>
    </row>
    <row r="1289" spans="1:13" x14ac:dyDescent="0.3">
      <c r="A1289" s="31"/>
      <c r="B1289" s="32"/>
      <c r="C1289" s="13"/>
      <c r="D1289" s="13"/>
      <c r="E1289" s="13"/>
      <c r="F1289" s="13"/>
      <c r="G1289" s="15"/>
      <c r="H1289" s="15"/>
      <c r="I1289" s="15"/>
      <c r="J1289" s="15"/>
      <c r="K1289" s="15"/>
      <c r="L1289" s="15"/>
      <c r="M1289" s="15"/>
    </row>
    <row r="1290" spans="1:13" x14ac:dyDescent="0.3">
      <c r="A1290" s="31"/>
      <c r="B1290" s="32"/>
      <c r="C1290" s="13"/>
      <c r="D1290" s="13"/>
      <c r="E1290" s="13"/>
      <c r="F1290" s="13"/>
      <c r="G1290" s="15"/>
      <c r="H1290" s="15"/>
      <c r="I1290" s="15"/>
      <c r="J1290" s="15"/>
      <c r="K1290" s="15"/>
      <c r="L1290" s="15"/>
      <c r="M1290" s="15"/>
    </row>
    <row r="1291" spans="1:13" x14ac:dyDescent="0.3">
      <c r="A1291" s="31"/>
      <c r="B1291" s="32"/>
      <c r="C1291" s="13"/>
      <c r="D1291" s="13"/>
      <c r="E1291" s="13"/>
      <c r="F1291" s="13"/>
      <c r="G1291" s="15"/>
      <c r="H1291" s="15"/>
      <c r="I1291" s="15"/>
      <c r="J1291" s="15"/>
      <c r="K1291" s="15"/>
      <c r="L1291" s="15"/>
      <c r="M1291" s="15"/>
    </row>
    <row r="1292" spans="1:13" x14ac:dyDescent="0.3">
      <c r="A1292" s="31"/>
      <c r="B1292" s="32"/>
      <c r="C1292" s="13"/>
      <c r="D1292" s="13"/>
      <c r="E1292" s="13"/>
      <c r="F1292" s="13"/>
      <c r="G1292" s="15"/>
      <c r="H1292" s="15"/>
      <c r="I1292" s="15"/>
      <c r="J1292" s="15"/>
      <c r="K1292" s="15"/>
      <c r="L1292" s="15"/>
      <c r="M1292" s="15"/>
    </row>
    <row r="1293" spans="1:13" x14ac:dyDescent="0.3">
      <c r="A1293" s="31"/>
      <c r="B1293" s="32"/>
      <c r="C1293" s="13"/>
      <c r="D1293" s="13"/>
      <c r="E1293" s="13"/>
      <c r="F1293" s="13"/>
      <c r="G1293" s="15"/>
      <c r="H1293" s="15"/>
      <c r="I1293" s="15"/>
      <c r="J1293" s="15"/>
      <c r="K1293" s="15"/>
      <c r="L1293" s="15"/>
      <c r="M1293" s="15"/>
    </row>
    <row r="1294" spans="1:13" x14ac:dyDescent="0.3">
      <c r="A1294" s="31"/>
      <c r="B1294" s="32"/>
      <c r="C1294" s="13"/>
      <c r="D1294" s="13"/>
      <c r="E1294" s="13"/>
      <c r="F1294" s="13"/>
      <c r="G1294" s="15"/>
      <c r="H1294" s="15"/>
      <c r="I1294" s="15"/>
      <c r="J1294" s="15"/>
      <c r="K1294" s="15"/>
      <c r="L1294" s="15"/>
      <c r="M1294" s="15"/>
    </row>
    <row r="1295" spans="1:13" x14ac:dyDescent="0.3">
      <c r="A1295" s="31"/>
      <c r="B1295" s="32"/>
      <c r="C1295" s="13"/>
      <c r="D1295" s="13"/>
      <c r="E1295" s="13"/>
      <c r="F1295" s="13"/>
      <c r="G1295" s="15"/>
      <c r="H1295" s="15"/>
      <c r="I1295" s="15"/>
      <c r="J1295" s="15"/>
      <c r="K1295" s="15"/>
      <c r="L1295" s="15"/>
      <c r="M1295" s="15"/>
    </row>
    <row r="1296" spans="1:13" x14ac:dyDescent="0.3">
      <c r="A1296" s="31"/>
      <c r="B1296" s="32"/>
      <c r="C1296" s="13"/>
      <c r="D1296" s="13"/>
      <c r="E1296" s="13"/>
      <c r="F1296" s="13"/>
      <c r="G1296" s="15"/>
      <c r="H1296" s="15"/>
      <c r="I1296" s="15"/>
      <c r="J1296" s="15"/>
      <c r="K1296" s="15"/>
      <c r="L1296" s="15"/>
      <c r="M1296" s="15"/>
    </row>
    <row r="1297" spans="1:13" x14ac:dyDescent="0.3">
      <c r="A1297" s="31"/>
      <c r="B1297" s="32"/>
      <c r="C1297" s="13"/>
      <c r="D1297" s="13"/>
      <c r="E1297" s="13"/>
      <c r="F1297" s="13"/>
      <c r="G1297" s="15"/>
      <c r="H1297" s="15"/>
      <c r="I1297" s="15"/>
      <c r="J1297" s="15"/>
      <c r="K1297" s="15"/>
      <c r="L1297" s="15"/>
      <c r="M1297" s="15"/>
    </row>
    <row r="1298" spans="1:13" x14ac:dyDescent="0.3">
      <c r="A1298" s="31"/>
      <c r="B1298" s="32"/>
      <c r="C1298" s="13"/>
      <c r="D1298" s="13"/>
      <c r="E1298" s="13"/>
      <c r="F1298" s="13"/>
      <c r="G1298" s="15"/>
      <c r="H1298" s="15"/>
      <c r="I1298" s="15"/>
      <c r="J1298" s="15"/>
      <c r="K1298" s="15"/>
      <c r="L1298" s="15"/>
      <c r="M1298" s="15"/>
    </row>
    <row r="1299" spans="1:13" x14ac:dyDescent="0.3">
      <c r="A1299" s="31"/>
      <c r="B1299" s="32"/>
      <c r="C1299" s="13"/>
      <c r="D1299" s="13"/>
      <c r="E1299" s="13"/>
      <c r="F1299" s="13"/>
      <c r="G1299" s="15"/>
      <c r="H1299" s="15"/>
      <c r="I1299" s="15"/>
      <c r="J1299" s="15"/>
      <c r="K1299" s="15"/>
      <c r="L1299" s="15"/>
      <c r="M1299" s="15"/>
    </row>
    <row r="1300" spans="1:13" x14ac:dyDescent="0.3">
      <c r="A1300" s="31"/>
      <c r="B1300" s="32"/>
      <c r="C1300" s="13"/>
      <c r="D1300" s="13"/>
      <c r="E1300" s="13"/>
      <c r="F1300" s="13"/>
      <c r="G1300" s="15"/>
      <c r="H1300" s="15"/>
      <c r="I1300" s="15"/>
      <c r="J1300" s="15"/>
      <c r="K1300" s="15"/>
      <c r="L1300" s="15"/>
      <c r="M1300" s="15"/>
    </row>
    <row r="1301" spans="1:13" x14ac:dyDescent="0.3">
      <c r="A1301" s="31"/>
      <c r="B1301" s="32"/>
      <c r="C1301" s="13"/>
      <c r="D1301" s="13"/>
      <c r="E1301" s="13"/>
      <c r="F1301" s="13"/>
      <c r="G1301" s="15"/>
      <c r="H1301" s="15"/>
      <c r="I1301" s="15"/>
      <c r="J1301" s="15"/>
      <c r="K1301" s="15"/>
      <c r="L1301" s="15"/>
      <c r="M1301" s="15"/>
    </row>
    <row r="1302" spans="1:13" x14ac:dyDescent="0.3">
      <c r="A1302" s="31"/>
      <c r="B1302" s="32"/>
      <c r="C1302" s="13"/>
      <c r="D1302" s="13"/>
      <c r="E1302" s="13"/>
      <c r="F1302" s="13"/>
      <c r="G1302" s="15"/>
      <c r="H1302" s="15"/>
      <c r="I1302" s="15"/>
      <c r="J1302" s="15"/>
      <c r="K1302" s="15"/>
      <c r="L1302" s="15"/>
      <c r="M1302" s="15"/>
    </row>
    <row r="1303" spans="1:13" x14ac:dyDescent="0.3">
      <c r="A1303" s="31"/>
      <c r="B1303" s="32"/>
      <c r="C1303" s="13"/>
      <c r="D1303" s="13"/>
      <c r="E1303" s="13"/>
      <c r="F1303" s="13"/>
      <c r="G1303" s="15"/>
      <c r="H1303" s="15"/>
      <c r="I1303" s="15"/>
      <c r="J1303" s="15"/>
      <c r="K1303" s="15"/>
      <c r="L1303" s="15"/>
      <c r="M1303" s="15"/>
    </row>
    <row r="1304" spans="1:13" x14ac:dyDescent="0.3">
      <c r="A1304" s="31"/>
      <c r="B1304" s="32"/>
      <c r="C1304" s="13"/>
      <c r="D1304" s="13"/>
      <c r="E1304" s="13"/>
      <c r="F1304" s="13"/>
      <c r="G1304" s="15"/>
      <c r="H1304" s="15"/>
      <c r="I1304" s="15"/>
      <c r="J1304" s="15"/>
      <c r="K1304" s="15"/>
      <c r="L1304" s="15"/>
      <c r="M1304" s="15"/>
    </row>
    <row r="1305" spans="1:13" x14ac:dyDescent="0.3">
      <c r="A1305" s="31"/>
      <c r="B1305" s="32"/>
      <c r="C1305" s="13"/>
      <c r="D1305" s="13"/>
      <c r="E1305" s="13"/>
      <c r="F1305" s="13"/>
      <c r="G1305" s="15"/>
      <c r="H1305" s="15"/>
      <c r="I1305" s="15"/>
      <c r="J1305" s="15"/>
      <c r="K1305" s="15"/>
      <c r="L1305" s="15"/>
      <c r="M1305" s="15"/>
    </row>
    <row r="1306" spans="1:13" x14ac:dyDescent="0.3">
      <c r="A1306" s="31"/>
      <c r="B1306" s="32"/>
      <c r="C1306" s="13"/>
      <c r="D1306" s="13"/>
      <c r="E1306" s="13"/>
      <c r="F1306" s="13"/>
      <c r="G1306" s="15"/>
      <c r="H1306" s="15"/>
      <c r="I1306" s="15"/>
      <c r="J1306" s="15"/>
      <c r="K1306" s="15"/>
      <c r="L1306" s="15"/>
      <c r="M1306" s="15"/>
    </row>
    <row r="1307" spans="1:13" x14ac:dyDescent="0.3">
      <c r="A1307" s="31"/>
      <c r="B1307" s="32"/>
      <c r="C1307" s="13"/>
      <c r="D1307" s="13"/>
      <c r="E1307" s="13"/>
      <c r="F1307" s="13"/>
      <c r="G1307" s="15"/>
      <c r="H1307" s="15"/>
      <c r="I1307" s="15"/>
      <c r="J1307" s="15"/>
      <c r="K1307" s="15"/>
      <c r="L1307" s="15"/>
      <c r="M1307" s="15"/>
    </row>
    <row r="1308" spans="1:13" x14ac:dyDescent="0.3">
      <c r="A1308" s="31"/>
      <c r="B1308" s="32"/>
      <c r="C1308" s="13"/>
      <c r="D1308" s="13"/>
      <c r="E1308" s="13"/>
      <c r="F1308" s="13"/>
      <c r="G1308" s="15"/>
      <c r="H1308" s="15"/>
      <c r="I1308" s="15"/>
      <c r="J1308" s="15"/>
      <c r="K1308" s="15"/>
      <c r="L1308" s="15"/>
      <c r="M1308" s="15"/>
    </row>
    <row r="1309" spans="1:13" x14ac:dyDescent="0.3">
      <c r="A1309" s="31"/>
      <c r="B1309" s="32"/>
      <c r="C1309" s="13"/>
      <c r="D1309" s="13"/>
      <c r="E1309" s="13"/>
      <c r="F1309" s="13"/>
      <c r="G1309" s="15"/>
      <c r="H1309" s="15"/>
      <c r="I1309" s="15"/>
      <c r="J1309" s="15"/>
      <c r="K1309" s="15"/>
      <c r="L1309" s="15"/>
      <c r="M1309" s="15"/>
    </row>
    <row r="1310" spans="1:13" x14ac:dyDescent="0.3">
      <c r="A1310" s="31"/>
      <c r="B1310" s="32"/>
      <c r="C1310" s="13"/>
      <c r="D1310" s="13"/>
      <c r="E1310" s="13"/>
      <c r="F1310" s="13"/>
      <c r="G1310" s="15"/>
      <c r="H1310" s="15"/>
      <c r="I1310" s="15"/>
      <c r="J1310" s="15"/>
      <c r="K1310" s="15"/>
      <c r="L1310" s="15"/>
      <c r="M1310" s="15"/>
    </row>
    <row r="1311" spans="1:13" x14ac:dyDescent="0.3">
      <c r="A1311" s="31"/>
      <c r="B1311" s="32"/>
      <c r="C1311" s="13"/>
      <c r="D1311" s="13"/>
      <c r="E1311" s="13"/>
      <c r="F1311" s="13"/>
      <c r="G1311" s="15"/>
      <c r="H1311" s="15"/>
      <c r="I1311" s="15"/>
      <c r="J1311" s="15"/>
      <c r="K1311" s="15"/>
      <c r="L1311" s="15"/>
      <c r="M1311" s="15"/>
    </row>
    <row r="1312" spans="1:13" x14ac:dyDescent="0.3">
      <c r="A1312" s="31"/>
      <c r="B1312" s="32"/>
      <c r="C1312" s="13"/>
      <c r="D1312" s="13"/>
      <c r="E1312" s="13"/>
      <c r="F1312" s="13"/>
      <c r="G1312" s="15"/>
      <c r="H1312" s="15"/>
      <c r="I1312" s="15"/>
      <c r="J1312" s="15"/>
      <c r="K1312" s="15"/>
      <c r="L1312" s="15"/>
      <c r="M1312" s="15"/>
    </row>
    <row r="1313" spans="1:13" x14ac:dyDescent="0.3">
      <c r="A1313" s="31"/>
      <c r="B1313" s="32"/>
      <c r="C1313" s="13"/>
      <c r="D1313" s="13"/>
      <c r="E1313" s="13"/>
      <c r="F1313" s="13"/>
      <c r="G1313" s="15"/>
      <c r="H1313" s="15"/>
      <c r="I1313" s="15"/>
      <c r="J1313" s="15"/>
      <c r="K1313" s="15"/>
      <c r="L1313" s="15"/>
      <c r="M1313" s="15"/>
    </row>
    <row r="1314" spans="1:13" x14ac:dyDescent="0.3">
      <c r="A1314" s="31"/>
      <c r="B1314" s="32"/>
      <c r="C1314" s="13"/>
      <c r="D1314" s="13"/>
      <c r="E1314" s="13"/>
      <c r="F1314" s="13"/>
      <c r="G1314" s="15"/>
      <c r="H1314" s="15"/>
      <c r="I1314" s="15"/>
      <c r="J1314" s="15"/>
      <c r="K1314" s="15"/>
      <c r="L1314" s="15"/>
      <c r="M1314" s="15"/>
    </row>
    <row r="1315" spans="1:13" x14ac:dyDescent="0.3">
      <c r="A1315" s="31"/>
      <c r="B1315" s="32"/>
      <c r="C1315" s="13"/>
      <c r="D1315" s="13"/>
      <c r="E1315" s="13"/>
      <c r="F1315" s="13"/>
      <c r="G1315" s="15"/>
      <c r="H1315" s="15"/>
      <c r="I1315" s="15"/>
      <c r="J1315" s="15"/>
      <c r="K1315" s="15"/>
      <c r="L1315" s="15"/>
      <c r="M1315" s="15"/>
    </row>
    <row r="1316" spans="1:13" x14ac:dyDescent="0.3">
      <c r="A1316" s="31"/>
      <c r="B1316" s="32"/>
      <c r="C1316" s="13"/>
      <c r="D1316" s="13"/>
      <c r="E1316" s="13"/>
      <c r="F1316" s="13"/>
      <c r="G1316" s="15"/>
      <c r="H1316" s="15"/>
      <c r="I1316" s="15"/>
      <c r="J1316" s="15"/>
      <c r="K1316" s="15"/>
      <c r="L1316" s="15"/>
      <c r="M1316" s="15"/>
    </row>
    <row r="1317" spans="1:13" x14ac:dyDescent="0.3">
      <c r="A1317" s="31"/>
      <c r="B1317" s="32"/>
      <c r="C1317" s="13"/>
      <c r="D1317" s="13"/>
      <c r="E1317" s="13"/>
      <c r="F1317" s="13"/>
      <c r="G1317" s="15"/>
      <c r="H1317" s="15"/>
      <c r="I1317" s="15"/>
      <c r="J1317" s="15"/>
      <c r="K1317" s="15"/>
      <c r="L1317" s="15"/>
      <c r="M1317" s="15"/>
    </row>
    <row r="1318" spans="1:13" x14ac:dyDescent="0.3">
      <c r="A1318" s="31"/>
      <c r="B1318" s="32"/>
      <c r="C1318" s="13"/>
      <c r="D1318" s="13"/>
      <c r="E1318" s="13"/>
      <c r="F1318" s="13"/>
      <c r="G1318" s="15"/>
      <c r="H1318" s="15"/>
      <c r="I1318" s="15"/>
      <c r="J1318" s="15"/>
      <c r="K1318" s="15"/>
      <c r="L1318" s="15"/>
      <c r="M1318" s="15"/>
    </row>
    <row r="1319" spans="1:13" x14ac:dyDescent="0.3">
      <c r="A1319" s="31"/>
      <c r="B1319" s="32"/>
      <c r="C1319" s="13"/>
      <c r="D1319" s="13"/>
      <c r="E1319" s="13"/>
      <c r="F1319" s="13"/>
      <c r="G1319" s="15"/>
      <c r="H1319" s="15"/>
      <c r="I1319" s="15"/>
      <c r="J1319" s="15"/>
      <c r="K1319" s="15"/>
      <c r="L1319" s="15"/>
      <c r="M1319" s="15"/>
    </row>
    <row r="1320" spans="1:13" x14ac:dyDescent="0.3">
      <c r="A1320" s="31"/>
      <c r="B1320" s="32"/>
      <c r="C1320" s="13"/>
      <c r="D1320" s="13"/>
      <c r="E1320" s="13"/>
      <c r="F1320" s="13"/>
      <c r="G1320" s="15"/>
      <c r="H1320" s="15"/>
      <c r="I1320" s="15"/>
      <c r="J1320" s="15"/>
      <c r="K1320" s="15"/>
      <c r="L1320" s="15"/>
      <c r="M1320" s="15"/>
    </row>
    <row r="1321" spans="1:13" x14ac:dyDescent="0.3">
      <c r="A1321" s="31"/>
      <c r="B1321" s="32"/>
      <c r="C1321" s="13"/>
      <c r="D1321" s="13"/>
      <c r="E1321" s="13"/>
      <c r="F1321" s="13"/>
      <c r="G1321" s="15"/>
      <c r="H1321" s="15"/>
      <c r="I1321" s="15"/>
      <c r="J1321" s="15"/>
      <c r="K1321" s="15"/>
      <c r="L1321" s="15"/>
      <c r="M1321" s="15"/>
    </row>
    <row r="1322" spans="1:13" x14ac:dyDescent="0.3">
      <c r="A1322" s="31"/>
      <c r="B1322" s="32"/>
      <c r="C1322" s="13"/>
      <c r="D1322" s="13"/>
      <c r="E1322" s="13"/>
      <c r="F1322" s="13"/>
      <c r="G1322" s="15"/>
      <c r="H1322" s="15"/>
      <c r="I1322" s="15"/>
      <c r="J1322" s="15"/>
      <c r="K1322" s="15"/>
      <c r="L1322" s="15"/>
      <c r="M1322" s="15"/>
    </row>
    <row r="1323" spans="1:13" x14ac:dyDescent="0.3">
      <c r="A1323" s="31"/>
      <c r="B1323" s="32"/>
      <c r="C1323" s="13"/>
      <c r="D1323" s="13"/>
      <c r="E1323" s="13"/>
      <c r="F1323" s="13"/>
      <c r="G1323" s="15"/>
      <c r="H1323" s="15"/>
      <c r="I1323" s="15"/>
      <c r="J1323" s="15"/>
      <c r="K1323" s="15"/>
      <c r="L1323" s="15"/>
      <c r="M1323" s="15"/>
    </row>
    <row r="1324" spans="1:13" x14ac:dyDescent="0.3">
      <c r="A1324" s="31"/>
      <c r="B1324" s="32"/>
      <c r="C1324" s="13"/>
      <c r="D1324" s="13"/>
      <c r="E1324" s="13"/>
      <c r="F1324" s="13"/>
      <c r="G1324" s="15"/>
      <c r="H1324" s="15"/>
      <c r="I1324" s="15"/>
      <c r="J1324" s="15"/>
      <c r="K1324" s="15"/>
      <c r="L1324" s="15"/>
      <c r="M1324" s="15"/>
    </row>
    <row r="1325" spans="1:13" x14ac:dyDescent="0.3">
      <c r="A1325" s="31"/>
      <c r="B1325" s="32"/>
      <c r="C1325" s="13"/>
      <c r="D1325" s="13"/>
      <c r="E1325" s="13"/>
      <c r="F1325" s="13"/>
      <c r="G1325" s="15"/>
      <c r="H1325" s="15"/>
      <c r="I1325" s="15"/>
      <c r="J1325" s="15"/>
      <c r="K1325" s="15"/>
      <c r="L1325" s="15"/>
      <c r="M1325" s="15"/>
    </row>
    <row r="1326" spans="1:13" x14ac:dyDescent="0.3">
      <c r="A1326" s="31"/>
      <c r="B1326" s="32"/>
      <c r="C1326" s="13"/>
      <c r="D1326" s="13"/>
      <c r="E1326" s="13"/>
      <c r="F1326" s="13"/>
      <c r="G1326" s="15"/>
      <c r="H1326" s="15"/>
      <c r="I1326" s="15"/>
      <c r="J1326" s="15"/>
      <c r="K1326" s="15"/>
      <c r="L1326" s="15"/>
      <c r="M1326" s="15"/>
    </row>
    <row r="1327" spans="1:13" x14ac:dyDescent="0.3">
      <c r="A1327" s="31"/>
      <c r="B1327" s="32"/>
      <c r="C1327" s="13"/>
      <c r="D1327" s="13"/>
      <c r="E1327" s="13"/>
      <c r="F1327" s="13"/>
      <c r="G1327" s="15"/>
      <c r="H1327" s="15"/>
      <c r="I1327" s="15"/>
      <c r="J1327" s="15"/>
      <c r="K1327" s="15"/>
      <c r="L1327" s="15"/>
      <c r="M1327" s="15"/>
    </row>
    <row r="1328" spans="1:13" x14ac:dyDescent="0.3">
      <c r="A1328" s="31"/>
      <c r="B1328" s="32"/>
      <c r="C1328" s="13"/>
      <c r="D1328" s="13"/>
      <c r="E1328" s="13"/>
      <c r="F1328" s="13"/>
      <c r="G1328" s="15"/>
      <c r="H1328" s="15"/>
      <c r="I1328" s="15"/>
      <c r="J1328" s="15"/>
      <c r="K1328" s="15"/>
      <c r="L1328" s="15"/>
      <c r="M1328" s="15"/>
    </row>
    <row r="1329" spans="1:13" x14ac:dyDescent="0.3">
      <c r="A1329" s="31"/>
      <c r="B1329" s="32"/>
      <c r="C1329" s="13"/>
      <c r="D1329" s="13"/>
      <c r="E1329" s="13"/>
      <c r="F1329" s="13"/>
      <c r="G1329" s="15"/>
      <c r="H1329" s="15"/>
      <c r="I1329" s="15"/>
      <c r="J1329" s="15"/>
      <c r="K1329" s="15"/>
      <c r="L1329" s="15"/>
      <c r="M1329" s="15"/>
    </row>
    <row r="1330" spans="1:13" x14ac:dyDescent="0.3">
      <c r="A1330" s="31"/>
      <c r="B1330" s="32"/>
      <c r="C1330" s="13"/>
      <c r="D1330" s="13"/>
      <c r="E1330" s="13"/>
      <c r="F1330" s="13"/>
      <c r="G1330" s="15"/>
      <c r="H1330" s="15"/>
      <c r="I1330" s="15"/>
      <c r="J1330" s="15"/>
      <c r="K1330" s="15"/>
      <c r="L1330" s="15"/>
      <c r="M1330" s="15"/>
    </row>
    <row r="1331" spans="1:13" x14ac:dyDescent="0.3">
      <c r="A1331" s="31"/>
      <c r="B1331" s="32"/>
      <c r="C1331" s="13"/>
      <c r="D1331" s="13"/>
      <c r="E1331" s="13"/>
      <c r="F1331" s="13"/>
      <c r="G1331" s="15"/>
      <c r="H1331" s="15"/>
      <c r="I1331" s="15"/>
      <c r="J1331" s="15"/>
      <c r="K1331" s="15"/>
      <c r="L1331" s="15"/>
      <c r="M1331" s="15"/>
    </row>
    <row r="1332" spans="1:13" x14ac:dyDescent="0.3">
      <c r="A1332" s="31"/>
      <c r="B1332" s="32"/>
      <c r="C1332" s="13"/>
      <c r="D1332" s="13"/>
      <c r="E1332" s="13"/>
      <c r="F1332" s="13"/>
      <c r="G1332" s="15"/>
      <c r="H1332" s="15"/>
      <c r="I1332" s="15"/>
      <c r="J1332" s="15"/>
      <c r="K1332" s="15"/>
      <c r="L1332" s="15"/>
      <c r="M1332" s="15"/>
    </row>
    <row r="1333" spans="1:13" x14ac:dyDescent="0.3">
      <c r="A1333" s="31"/>
      <c r="B1333" s="32"/>
      <c r="C1333" s="13"/>
      <c r="D1333" s="13"/>
      <c r="E1333" s="13"/>
      <c r="F1333" s="13"/>
      <c r="G1333" s="15"/>
      <c r="H1333" s="15"/>
      <c r="I1333" s="15"/>
      <c r="J1333" s="15"/>
      <c r="K1333" s="15"/>
      <c r="L1333" s="15"/>
      <c r="M1333" s="15"/>
    </row>
    <row r="1334" spans="1:13" x14ac:dyDescent="0.3">
      <c r="A1334" s="31"/>
      <c r="B1334" s="32"/>
      <c r="C1334" s="13"/>
      <c r="D1334" s="13"/>
      <c r="E1334" s="13"/>
      <c r="F1334" s="13"/>
      <c r="G1334" s="15"/>
      <c r="H1334" s="15"/>
      <c r="I1334" s="15"/>
      <c r="J1334" s="15"/>
      <c r="K1334" s="15"/>
      <c r="L1334" s="15"/>
      <c r="M1334" s="15"/>
    </row>
    <row r="1335" spans="1:13" x14ac:dyDescent="0.3">
      <c r="A1335" s="31"/>
      <c r="B1335" s="32"/>
      <c r="C1335" s="13"/>
      <c r="D1335" s="13"/>
      <c r="E1335" s="13"/>
      <c r="F1335" s="13"/>
      <c r="G1335" s="15"/>
      <c r="H1335" s="15"/>
      <c r="I1335" s="15"/>
      <c r="J1335" s="15"/>
      <c r="K1335" s="15"/>
      <c r="L1335" s="15"/>
      <c r="M1335" s="15"/>
    </row>
    <row r="1336" spans="1:13" x14ac:dyDescent="0.3">
      <c r="A1336" s="31"/>
      <c r="B1336" s="32"/>
      <c r="C1336" s="13"/>
      <c r="D1336" s="13"/>
      <c r="E1336" s="13"/>
      <c r="F1336" s="13"/>
      <c r="G1336" s="15"/>
      <c r="H1336" s="15"/>
      <c r="I1336" s="15"/>
      <c r="J1336" s="15"/>
      <c r="K1336" s="15"/>
      <c r="L1336" s="15"/>
      <c r="M1336" s="15"/>
    </row>
    <row r="1337" spans="1:13" x14ac:dyDescent="0.3">
      <c r="A1337" s="31"/>
      <c r="B1337" s="32"/>
      <c r="C1337" s="13"/>
      <c r="D1337" s="13"/>
      <c r="E1337" s="13"/>
      <c r="F1337" s="13"/>
      <c r="G1337" s="15"/>
      <c r="H1337" s="15"/>
      <c r="I1337" s="15"/>
      <c r="J1337" s="15"/>
      <c r="K1337" s="15"/>
      <c r="L1337" s="15"/>
      <c r="M1337" s="15"/>
    </row>
    <row r="1338" spans="1:13" x14ac:dyDescent="0.3">
      <c r="A1338" s="31"/>
      <c r="B1338" s="32"/>
      <c r="C1338" s="13"/>
      <c r="D1338" s="13"/>
      <c r="E1338" s="13"/>
      <c r="F1338" s="13"/>
      <c r="G1338" s="15"/>
      <c r="H1338" s="15"/>
      <c r="I1338" s="15"/>
      <c r="J1338" s="15"/>
      <c r="K1338" s="15"/>
      <c r="L1338" s="15"/>
      <c r="M1338" s="15"/>
    </row>
    <row r="1339" spans="1:13" x14ac:dyDescent="0.3">
      <c r="A1339" s="31"/>
      <c r="B1339" s="32"/>
      <c r="C1339" s="13"/>
      <c r="D1339" s="13"/>
      <c r="E1339" s="13"/>
      <c r="F1339" s="13"/>
      <c r="G1339" s="15"/>
      <c r="H1339" s="15"/>
      <c r="I1339" s="15"/>
      <c r="J1339" s="15"/>
      <c r="K1339" s="15"/>
      <c r="L1339" s="15"/>
      <c r="M1339" s="15"/>
    </row>
    <row r="1340" spans="1:13" x14ac:dyDescent="0.3">
      <c r="A1340" s="31"/>
      <c r="B1340" s="32"/>
      <c r="C1340" s="13"/>
      <c r="D1340" s="13"/>
      <c r="E1340" s="13"/>
      <c r="F1340" s="13"/>
      <c r="G1340" s="15"/>
      <c r="H1340" s="15"/>
      <c r="I1340" s="15"/>
      <c r="J1340" s="15"/>
      <c r="K1340" s="15"/>
      <c r="L1340" s="15"/>
      <c r="M1340" s="15"/>
    </row>
    <row r="1341" spans="1:13" x14ac:dyDescent="0.3">
      <c r="A1341" s="31"/>
      <c r="B1341" s="32"/>
      <c r="C1341" s="13"/>
      <c r="D1341" s="13"/>
      <c r="E1341" s="13"/>
      <c r="F1341" s="13"/>
      <c r="G1341" s="15"/>
      <c r="H1341" s="15"/>
      <c r="I1341" s="15"/>
      <c r="J1341" s="15"/>
      <c r="K1341" s="15"/>
      <c r="L1341" s="15"/>
      <c r="M1341" s="15"/>
    </row>
    <row r="1342" spans="1:13" x14ac:dyDescent="0.3">
      <c r="A1342" s="31"/>
      <c r="B1342" s="32"/>
      <c r="C1342" s="13"/>
      <c r="D1342" s="13"/>
      <c r="E1342" s="13"/>
      <c r="F1342" s="13"/>
      <c r="G1342" s="15"/>
      <c r="H1342" s="15"/>
      <c r="I1342" s="15"/>
      <c r="J1342" s="15"/>
      <c r="K1342" s="15"/>
      <c r="L1342" s="15"/>
      <c r="M1342" s="15"/>
    </row>
    <row r="1343" spans="1:13" x14ac:dyDescent="0.3">
      <c r="A1343" s="31"/>
      <c r="B1343" s="32"/>
      <c r="C1343" s="13"/>
      <c r="D1343" s="13"/>
      <c r="E1343" s="13"/>
      <c r="F1343" s="13"/>
      <c r="G1343" s="15"/>
      <c r="H1343" s="15"/>
      <c r="I1343" s="15"/>
      <c r="J1343" s="15"/>
      <c r="K1343" s="15"/>
      <c r="L1343" s="15"/>
      <c r="M1343" s="15"/>
    </row>
    <row r="1344" spans="1:13" x14ac:dyDescent="0.3">
      <c r="A1344" s="31"/>
      <c r="B1344" s="32"/>
      <c r="C1344" s="13"/>
      <c r="D1344" s="13"/>
      <c r="E1344" s="13"/>
      <c r="F1344" s="13"/>
      <c r="G1344" s="15"/>
      <c r="H1344" s="15"/>
      <c r="I1344" s="15"/>
      <c r="J1344" s="15"/>
      <c r="K1344" s="15"/>
      <c r="L1344" s="15"/>
      <c r="M1344" s="15"/>
    </row>
    <row r="1345" spans="1:13" x14ac:dyDescent="0.3">
      <c r="A1345" s="31"/>
      <c r="B1345" s="32"/>
      <c r="C1345" s="13"/>
      <c r="D1345" s="13"/>
      <c r="E1345" s="13"/>
      <c r="F1345" s="13"/>
      <c r="G1345" s="15"/>
      <c r="H1345" s="15"/>
      <c r="I1345" s="15"/>
      <c r="J1345" s="15"/>
      <c r="K1345" s="15"/>
      <c r="L1345" s="15"/>
      <c r="M1345" s="15"/>
    </row>
    <row r="1346" spans="1:13" x14ac:dyDescent="0.3">
      <c r="A1346" s="31"/>
      <c r="B1346" s="32"/>
      <c r="C1346" s="13"/>
      <c r="D1346" s="13"/>
      <c r="E1346" s="13"/>
      <c r="F1346" s="13"/>
      <c r="G1346" s="15"/>
      <c r="H1346" s="15"/>
      <c r="I1346" s="15"/>
      <c r="J1346" s="15"/>
      <c r="K1346" s="15"/>
      <c r="L1346" s="15"/>
      <c r="M1346" s="15"/>
    </row>
    <row r="1347" spans="1:13" x14ac:dyDescent="0.3">
      <c r="A1347" s="31"/>
      <c r="B1347" s="32"/>
      <c r="C1347" s="13"/>
      <c r="D1347" s="13"/>
      <c r="E1347" s="13"/>
      <c r="F1347" s="13"/>
      <c r="G1347" s="15"/>
      <c r="H1347" s="15"/>
      <c r="I1347" s="15"/>
      <c r="J1347" s="15"/>
      <c r="K1347" s="15"/>
      <c r="L1347" s="15"/>
      <c r="M1347" s="15"/>
    </row>
    <row r="1348" spans="1:13" x14ac:dyDescent="0.3">
      <c r="A1348" s="31"/>
      <c r="B1348" s="32"/>
      <c r="C1348" s="13"/>
      <c r="D1348" s="13"/>
      <c r="E1348" s="13"/>
      <c r="F1348" s="13"/>
      <c r="G1348" s="15"/>
      <c r="H1348" s="15"/>
      <c r="I1348" s="15"/>
      <c r="J1348" s="15"/>
      <c r="K1348" s="15"/>
      <c r="L1348" s="15"/>
      <c r="M1348" s="15"/>
    </row>
    <row r="1349" spans="1:13" x14ac:dyDescent="0.3">
      <c r="A1349" s="31"/>
      <c r="B1349" s="32"/>
      <c r="C1349" s="13"/>
      <c r="D1349" s="13"/>
      <c r="E1349" s="13"/>
      <c r="F1349" s="13"/>
      <c r="G1349" s="15"/>
      <c r="H1349" s="15"/>
      <c r="I1349" s="15"/>
      <c r="J1349" s="15"/>
      <c r="K1349" s="15"/>
      <c r="L1349" s="15"/>
      <c r="M1349" s="15"/>
    </row>
    <row r="1350" spans="1:13" x14ac:dyDescent="0.3">
      <c r="A1350" s="31"/>
      <c r="B1350" s="32"/>
      <c r="C1350" s="13"/>
      <c r="D1350" s="13"/>
      <c r="E1350" s="13"/>
      <c r="F1350" s="13"/>
      <c r="G1350" s="15"/>
      <c r="H1350" s="15"/>
      <c r="I1350" s="15"/>
      <c r="J1350" s="15"/>
      <c r="K1350" s="15"/>
      <c r="L1350" s="15"/>
      <c r="M1350" s="15"/>
    </row>
    <row r="1351" spans="1:13" x14ac:dyDescent="0.3">
      <c r="A1351" s="31"/>
      <c r="B1351" s="32"/>
      <c r="C1351" s="13"/>
      <c r="D1351" s="13"/>
      <c r="E1351" s="13"/>
      <c r="F1351" s="13"/>
      <c r="G1351" s="15"/>
      <c r="H1351" s="15"/>
      <c r="I1351" s="15"/>
      <c r="J1351" s="15"/>
      <c r="K1351" s="15"/>
      <c r="L1351" s="15"/>
      <c r="M1351" s="15"/>
    </row>
    <row r="1352" spans="1:13" x14ac:dyDescent="0.3">
      <c r="A1352" s="31"/>
      <c r="B1352" s="32"/>
      <c r="C1352" s="13"/>
      <c r="D1352" s="13"/>
      <c r="E1352" s="13"/>
      <c r="F1352" s="13"/>
      <c r="G1352" s="15"/>
      <c r="H1352" s="15"/>
      <c r="I1352" s="15"/>
      <c r="J1352" s="15"/>
      <c r="K1352" s="15"/>
      <c r="L1352" s="15"/>
      <c r="M1352" s="15"/>
    </row>
    <row r="1353" spans="1:13" x14ac:dyDescent="0.3">
      <c r="A1353" s="31"/>
      <c r="B1353" s="32"/>
      <c r="C1353" s="13"/>
      <c r="D1353" s="13"/>
      <c r="E1353" s="13"/>
      <c r="F1353" s="13"/>
      <c r="G1353" s="15"/>
      <c r="H1353" s="15"/>
      <c r="I1353" s="15"/>
      <c r="J1353" s="15"/>
      <c r="K1353" s="15"/>
      <c r="L1353" s="15"/>
      <c r="M1353" s="15"/>
    </row>
    <row r="1354" spans="1:13" x14ac:dyDescent="0.3">
      <c r="A1354" s="31"/>
      <c r="B1354" s="32"/>
      <c r="C1354" s="13"/>
      <c r="D1354" s="13"/>
      <c r="E1354" s="13"/>
      <c r="F1354" s="13"/>
      <c r="G1354" s="15"/>
      <c r="H1354" s="15"/>
      <c r="I1354" s="15"/>
      <c r="J1354" s="15"/>
      <c r="K1354" s="15"/>
      <c r="L1354" s="15"/>
      <c r="M1354" s="15"/>
    </row>
    <row r="1355" spans="1:13" x14ac:dyDescent="0.3">
      <c r="A1355" s="31"/>
      <c r="B1355" s="32"/>
      <c r="C1355" s="13"/>
      <c r="D1355" s="13"/>
      <c r="E1355" s="13"/>
      <c r="F1355" s="13"/>
      <c r="G1355" s="15"/>
      <c r="H1355" s="15"/>
      <c r="I1355" s="15"/>
      <c r="J1355" s="15"/>
      <c r="K1355" s="15"/>
      <c r="L1355" s="15"/>
      <c r="M1355" s="15"/>
    </row>
    <row r="1356" spans="1:13" x14ac:dyDescent="0.3">
      <c r="A1356" s="31"/>
      <c r="B1356" s="32"/>
      <c r="C1356" s="13"/>
      <c r="D1356" s="13"/>
      <c r="E1356" s="13"/>
      <c r="F1356" s="13"/>
      <c r="G1356" s="15"/>
      <c r="H1356" s="15"/>
      <c r="I1356" s="15"/>
      <c r="J1356" s="15"/>
      <c r="K1356" s="15"/>
      <c r="L1356" s="15"/>
      <c r="M1356" s="15"/>
    </row>
    <row r="1357" spans="1:13" x14ac:dyDescent="0.3">
      <c r="A1357" s="31"/>
      <c r="B1357" s="32"/>
      <c r="C1357" s="13"/>
      <c r="D1357" s="13"/>
      <c r="E1357" s="13"/>
      <c r="F1357" s="13"/>
      <c r="G1357" s="15"/>
      <c r="H1357" s="15"/>
      <c r="I1357" s="15"/>
      <c r="J1357" s="15"/>
      <c r="K1357" s="15"/>
      <c r="L1357" s="15"/>
      <c r="M1357" s="15"/>
    </row>
    <row r="1358" spans="1:13" x14ac:dyDescent="0.3">
      <c r="A1358" s="31"/>
      <c r="B1358" s="32"/>
      <c r="C1358" s="13"/>
      <c r="D1358" s="13"/>
      <c r="E1358" s="13"/>
      <c r="F1358" s="13"/>
      <c r="G1358" s="15"/>
      <c r="H1358" s="15"/>
      <c r="I1358" s="15"/>
      <c r="J1358" s="15"/>
      <c r="K1358" s="15"/>
      <c r="L1358" s="15"/>
      <c r="M1358" s="15"/>
    </row>
    <row r="1359" spans="1:13" x14ac:dyDescent="0.3">
      <c r="A1359" s="31"/>
      <c r="B1359" s="32"/>
      <c r="C1359" s="13"/>
      <c r="D1359" s="13"/>
      <c r="E1359" s="13"/>
      <c r="F1359" s="13"/>
      <c r="G1359" s="15"/>
      <c r="H1359" s="15"/>
      <c r="I1359" s="15"/>
      <c r="J1359" s="15"/>
      <c r="K1359" s="15"/>
      <c r="L1359" s="15"/>
      <c r="M1359" s="15"/>
    </row>
    <row r="1360" spans="1:13" x14ac:dyDescent="0.3">
      <c r="A1360" s="31"/>
      <c r="B1360" s="32"/>
      <c r="C1360" s="13"/>
      <c r="D1360" s="13"/>
      <c r="E1360" s="13"/>
      <c r="F1360" s="13"/>
      <c r="G1360" s="15"/>
      <c r="H1360" s="15"/>
      <c r="I1360" s="15"/>
      <c r="J1360" s="15"/>
      <c r="K1360" s="15"/>
      <c r="L1360" s="15"/>
      <c r="M1360" s="15"/>
    </row>
    <row r="1361" spans="1:13" x14ac:dyDescent="0.3">
      <c r="A1361" s="31"/>
      <c r="B1361" s="32"/>
      <c r="C1361" s="13"/>
      <c r="D1361" s="13"/>
      <c r="E1361" s="13"/>
      <c r="F1361" s="13"/>
      <c r="G1361" s="15"/>
      <c r="H1361" s="15"/>
      <c r="I1361" s="15"/>
      <c r="J1361" s="15"/>
      <c r="K1361" s="15"/>
      <c r="L1361" s="15"/>
      <c r="M1361" s="15"/>
    </row>
    <row r="1362" spans="1:13" x14ac:dyDescent="0.3">
      <c r="A1362" s="31"/>
      <c r="B1362" s="32"/>
      <c r="C1362" s="13"/>
      <c r="D1362" s="13"/>
      <c r="E1362" s="13"/>
      <c r="F1362" s="13"/>
      <c r="G1362" s="15"/>
      <c r="H1362" s="15"/>
      <c r="I1362" s="15"/>
      <c r="J1362" s="15"/>
      <c r="K1362" s="15"/>
      <c r="L1362" s="15"/>
      <c r="M1362" s="15"/>
    </row>
    <row r="1363" spans="1:13" x14ac:dyDescent="0.3">
      <c r="A1363" s="31"/>
      <c r="B1363" s="32"/>
      <c r="C1363" s="13"/>
      <c r="D1363" s="13"/>
      <c r="E1363" s="13"/>
      <c r="F1363" s="13"/>
      <c r="G1363" s="15"/>
      <c r="H1363" s="15"/>
      <c r="I1363" s="15"/>
      <c r="J1363" s="15"/>
      <c r="K1363" s="15"/>
      <c r="L1363" s="15"/>
      <c r="M1363" s="15"/>
    </row>
    <row r="1364" spans="1:13" x14ac:dyDescent="0.3">
      <c r="A1364" s="31"/>
      <c r="B1364" s="32"/>
      <c r="C1364" s="13"/>
      <c r="D1364" s="13"/>
      <c r="E1364" s="13"/>
      <c r="F1364" s="13"/>
      <c r="G1364" s="15"/>
      <c r="H1364" s="15"/>
      <c r="I1364" s="15"/>
      <c r="J1364" s="15"/>
      <c r="K1364" s="15"/>
      <c r="L1364" s="15"/>
      <c r="M1364" s="15"/>
    </row>
    <row r="1365" spans="1:13" x14ac:dyDescent="0.3">
      <c r="A1365" s="31"/>
      <c r="B1365" s="32"/>
      <c r="C1365" s="13"/>
      <c r="D1365" s="13"/>
      <c r="E1365" s="13"/>
      <c r="F1365" s="13"/>
      <c r="G1365" s="15"/>
      <c r="H1365" s="15"/>
      <c r="I1365" s="15"/>
      <c r="J1365" s="15"/>
      <c r="K1365" s="15"/>
      <c r="L1365" s="15"/>
      <c r="M1365" s="15"/>
    </row>
    <row r="1366" spans="1:13" x14ac:dyDescent="0.3">
      <c r="A1366" s="31"/>
      <c r="B1366" s="32"/>
      <c r="C1366" s="13"/>
      <c r="D1366" s="13"/>
      <c r="E1366" s="13"/>
      <c r="F1366" s="13"/>
      <c r="G1366" s="15"/>
      <c r="H1366" s="15"/>
      <c r="I1366" s="15"/>
      <c r="J1366" s="15"/>
      <c r="K1366" s="15"/>
      <c r="L1366" s="15"/>
      <c r="M1366" s="15"/>
    </row>
    <row r="1367" spans="1:13" x14ac:dyDescent="0.3">
      <c r="A1367" s="31"/>
      <c r="B1367" s="32"/>
      <c r="C1367" s="13"/>
      <c r="D1367" s="13"/>
      <c r="E1367" s="13"/>
      <c r="F1367" s="13"/>
      <c r="G1367" s="15"/>
      <c r="H1367" s="15"/>
      <c r="I1367" s="15"/>
      <c r="J1367" s="15"/>
      <c r="K1367" s="15"/>
      <c r="L1367" s="15"/>
      <c r="M1367" s="15"/>
    </row>
    <row r="1368" spans="1:13" x14ac:dyDescent="0.3">
      <c r="A1368" s="31"/>
      <c r="B1368" s="32"/>
      <c r="C1368" s="13"/>
      <c r="D1368" s="13"/>
      <c r="E1368" s="13"/>
      <c r="F1368" s="13"/>
      <c r="G1368" s="15"/>
      <c r="H1368" s="15"/>
      <c r="I1368" s="15"/>
      <c r="J1368" s="15"/>
      <c r="K1368" s="15"/>
      <c r="L1368" s="15"/>
      <c r="M1368" s="15"/>
    </row>
    <row r="1369" spans="1:13" x14ac:dyDescent="0.3">
      <c r="A1369" s="31"/>
      <c r="B1369" s="32"/>
      <c r="C1369" s="13"/>
      <c r="D1369" s="13"/>
      <c r="E1369" s="13"/>
      <c r="F1369" s="13"/>
      <c r="G1369" s="15"/>
      <c r="H1369" s="15"/>
      <c r="I1369" s="15"/>
      <c r="J1369" s="15"/>
      <c r="K1369" s="15"/>
      <c r="L1369" s="15"/>
      <c r="M1369" s="15"/>
    </row>
    <row r="1370" spans="1:13" x14ac:dyDescent="0.3">
      <c r="A1370" s="31"/>
      <c r="B1370" s="32"/>
      <c r="C1370" s="13"/>
      <c r="D1370" s="13"/>
      <c r="E1370" s="13"/>
      <c r="F1370" s="13"/>
      <c r="G1370" s="15"/>
      <c r="H1370" s="15"/>
      <c r="I1370" s="15"/>
      <c r="J1370" s="15"/>
      <c r="K1370" s="15"/>
      <c r="L1370" s="15"/>
      <c r="M1370" s="15"/>
    </row>
    <row r="1371" spans="1:13" x14ac:dyDescent="0.3">
      <c r="A1371" s="31"/>
      <c r="B1371" s="32"/>
      <c r="C1371" s="13"/>
      <c r="D1371" s="13"/>
      <c r="E1371" s="13"/>
      <c r="F1371" s="13"/>
      <c r="G1371" s="15"/>
      <c r="H1371" s="15"/>
      <c r="I1371" s="15"/>
      <c r="J1371" s="15"/>
      <c r="K1371" s="15"/>
      <c r="L1371" s="15"/>
      <c r="M1371" s="15"/>
    </row>
    <row r="1372" spans="1:13" x14ac:dyDescent="0.3">
      <c r="A1372" s="31"/>
      <c r="B1372" s="32"/>
      <c r="C1372" s="13"/>
      <c r="D1372" s="13"/>
      <c r="E1372" s="13"/>
      <c r="F1372" s="13"/>
      <c r="G1372" s="15"/>
      <c r="H1372" s="15"/>
      <c r="I1372" s="15"/>
      <c r="J1372" s="15"/>
      <c r="K1372" s="15"/>
      <c r="L1372" s="15"/>
      <c r="M1372" s="15"/>
    </row>
    <row r="1373" spans="1:13" x14ac:dyDescent="0.3">
      <c r="A1373" s="31"/>
      <c r="B1373" s="32"/>
      <c r="C1373" s="13"/>
      <c r="D1373" s="13"/>
      <c r="E1373" s="13"/>
      <c r="F1373" s="13"/>
      <c r="G1373" s="15"/>
      <c r="H1373" s="15"/>
      <c r="I1373" s="15"/>
      <c r="J1373" s="15"/>
      <c r="K1373" s="15"/>
      <c r="L1373" s="15"/>
      <c r="M1373" s="15"/>
    </row>
    <row r="1374" spans="1:13" x14ac:dyDescent="0.3">
      <c r="A1374" s="31"/>
      <c r="B1374" s="32"/>
      <c r="C1374" s="13"/>
      <c r="D1374" s="13"/>
      <c r="E1374" s="13"/>
      <c r="F1374" s="13"/>
      <c r="G1374" s="15"/>
      <c r="H1374" s="15"/>
      <c r="I1374" s="15"/>
      <c r="J1374" s="15"/>
      <c r="K1374" s="15"/>
      <c r="L1374" s="15"/>
      <c r="M1374" s="15"/>
    </row>
    <row r="1375" spans="1:13" x14ac:dyDescent="0.3">
      <c r="A1375" s="31"/>
      <c r="B1375" s="32"/>
      <c r="C1375" s="13"/>
      <c r="D1375" s="13"/>
      <c r="E1375" s="13"/>
      <c r="F1375" s="13"/>
      <c r="G1375" s="15"/>
      <c r="H1375" s="15"/>
      <c r="I1375" s="15"/>
      <c r="J1375" s="15"/>
      <c r="K1375" s="15"/>
      <c r="L1375" s="15"/>
      <c r="M1375" s="15"/>
    </row>
    <row r="1376" spans="1:13" x14ac:dyDescent="0.3">
      <c r="A1376" s="31"/>
      <c r="B1376" s="32"/>
      <c r="C1376" s="13"/>
      <c r="D1376" s="13"/>
      <c r="E1376" s="13"/>
      <c r="F1376" s="13"/>
      <c r="G1376" s="15"/>
      <c r="H1376" s="15"/>
      <c r="I1376" s="15"/>
      <c r="J1376" s="15"/>
      <c r="K1376" s="15"/>
      <c r="L1376" s="15"/>
      <c r="M1376" s="15"/>
    </row>
    <row r="1377" spans="1:13" x14ac:dyDescent="0.3">
      <c r="A1377" s="31"/>
      <c r="B1377" s="32"/>
      <c r="C1377" s="13"/>
      <c r="D1377" s="13"/>
      <c r="E1377" s="13"/>
      <c r="F1377" s="13"/>
      <c r="G1377" s="15"/>
      <c r="H1377" s="15"/>
      <c r="I1377" s="15"/>
      <c r="J1377" s="15"/>
      <c r="K1377" s="15"/>
      <c r="L1377" s="15"/>
      <c r="M1377" s="15"/>
    </row>
    <row r="1378" spans="1:13" x14ac:dyDescent="0.3">
      <c r="A1378" s="31"/>
      <c r="B1378" s="32"/>
      <c r="C1378" s="13"/>
      <c r="D1378" s="13"/>
      <c r="E1378" s="13"/>
      <c r="F1378" s="13"/>
      <c r="G1378" s="15"/>
      <c r="H1378" s="15"/>
      <c r="I1378" s="15"/>
      <c r="J1378" s="15"/>
      <c r="K1378" s="15"/>
      <c r="L1378" s="15"/>
      <c r="M1378" s="15"/>
    </row>
    <row r="1379" spans="1:13" x14ac:dyDescent="0.3">
      <c r="A1379" s="31"/>
      <c r="B1379" s="32"/>
      <c r="C1379" s="13"/>
      <c r="D1379" s="13"/>
      <c r="E1379" s="13"/>
      <c r="F1379" s="13"/>
      <c r="G1379" s="15"/>
      <c r="H1379" s="15"/>
      <c r="I1379" s="15"/>
      <c r="J1379" s="15"/>
      <c r="K1379" s="15"/>
      <c r="L1379" s="15"/>
      <c r="M1379" s="15"/>
    </row>
    <row r="1380" spans="1:13" x14ac:dyDescent="0.3">
      <c r="A1380" s="31"/>
      <c r="B1380" s="32"/>
      <c r="C1380" s="13"/>
      <c r="D1380" s="13"/>
      <c r="E1380" s="13"/>
      <c r="F1380" s="13"/>
      <c r="G1380" s="15"/>
      <c r="H1380" s="15"/>
      <c r="I1380" s="15"/>
      <c r="J1380" s="15"/>
      <c r="K1380" s="15"/>
      <c r="L1380" s="15"/>
      <c r="M1380" s="15"/>
    </row>
    <row r="1381" spans="1:13" x14ac:dyDescent="0.3">
      <c r="A1381" s="31"/>
      <c r="B1381" s="32"/>
      <c r="C1381" s="13"/>
      <c r="D1381" s="13"/>
      <c r="E1381" s="13"/>
      <c r="F1381" s="13"/>
      <c r="G1381" s="15"/>
      <c r="H1381" s="15"/>
      <c r="I1381" s="15"/>
      <c r="J1381" s="15"/>
      <c r="K1381" s="15"/>
      <c r="L1381" s="15"/>
      <c r="M1381" s="15"/>
    </row>
    <row r="1382" spans="1:13" x14ac:dyDescent="0.3">
      <c r="A1382" s="31"/>
      <c r="B1382" s="32"/>
      <c r="C1382" s="13"/>
      <c r="D1382" s="13"/>
      <c r="E1382" s="13"/>
      <c r="F1382" s="13"/>
      <c r="G1382" s="15"/>
      <c r="H1382" s="15"/>
      <c r="I1382" s="15"/>
      <c r="J1382" s="15"/>
      <c r="K1382" s="15"/>
      <c r="L1382" s="15"/>
      <c r="M1382" s="15"/>
    </row>
    <row r="1383" spans="1:13" x14ac:dyDescent="0.3">
      <c r="A1383" s="31"/>
      <c r="B1383" s="32"/>
      <c r="C1383" s="13"/>
      <c r="D1383" s="13"/>
      <c r="E1383" s="13"/>
      <c r="F1383" s="13"/>
      <c r="G1383" s="15"/>
      <c r="H1383" s="15"/>
      <c r="I1383" s="15"/>
      <c r="J1383" s="15"/>
      <c r="K1383" s="15"/>
      <c r="L1383" s="15"/>
      <c r="M1383" s="15"/>
    </row>
    <row r="1384" spans="1:13" x14ac:dyDescent="0.3">
      <c r="A1384" s="31"/>
      <c r="B1384" s="32"/>
      <c r="C1384" s="13"/>
      <c r="D1384" s="13"/>
      <c r="E1384" s="13"/>
      <c r="F1384" s="13"/>
      <c r="G1384" s="15"/>
      <c r="H1384" s="15"/>
      <c r="I1384" s="15"/>
      <c r="J1384" s="15"/>
      <c r="K1384" s="15"/>
      <c r="L1384" s="15"/>
      <c r="M1384" s="15"/>
    </row>
    <row r="1385" spans="1:13" x14ac:dyDescent="0.3">
      <c r="A1385" s="31"/>
      <c r="B1385" s="32"/>
      <c r="C1385" s="13"/>
      <c r="D1385" s="13"/>
      <c r="E1385" s="13"/>
      <c r="F1385" s="13"/>
      <c r="G1385" s="15"/>
      <c r="H1385" s="15"/>
      <c r="I1385" s="15"/>
      <c r="J1385" s="15"/>
      <c r="K1385" s="15"/>
      <c r="L1385" s="15"/>
      <c r="M1385" s="15"/>
    </row>
    <row r="1386" spans="1:13" x14ac:dyDescent="0.3">
      <c r="A1386" s="31"/>
      <c r="B1386" s="32"/>
      <c r="C1386" s="13"/>
      <c r="D1386" s="13"/>
      <c r="E1386" s="13"/>
      <c r="F1386" s="13"/>
      <c r="G1386" s="15"/>
      <c r="H1386" s="15"/>
      <c r="I1386" s="15"/>
      <c r="J1386" s="15"/>
      <c r="K1386" s="15"/>
      <c r="L1386" s="15"/>
      <c r="M1386" s="15"/>
    </row>
    <row r="1387" spans="1:13" x14ac:dyDescent="0.3">
      <c r="A1387" s="31"/>
      <c r="B1387" s="32"/>
      <c r="C1387" s="13"/>
      <c r="D1387" s="13"/>
      <c r="E1387" s="13"/>
      <c r="F1387" s="13"/>
      <c r="G1387" s="15"/>
      <c r="H1387" s="15"/>
      <c r="I1387" s="15"/>
      <c r="J1387" s="15"/>
      <c r="K1387" s="15"/>
      <c r="L1387" s="15"/>
      <c r="M1387" s="15"/>
    </row>
    <row r="1388" spans="1:13" x14ac:dyDescent="0.3">
      <c r="A1388" s="31"/>
      <c r="B1388" s="32"/>
      <c r="C1388" s="13"/>
      <c r="D1388" s="13"/>
      <c r="E1388" s="13"/>
      <c r="F1388" s="13"/>
      <c r="G1388" s="15"/>
      <c r="H1388" s="15"/>
      <c r="I1388" s="15"/>
      <c r="J1388" s="15"/>
      <c r="K1388" s="15"/>
      <c r="L1388" s="15"/>
      <c r="M1388" s="15"/>
    </row>
    <row r="1389" spans="1:13" x14ac:dyDescent="0.3">
      <c r="A1389" s="31"/>
      <c r="B1389" s="32"/>
      <c r="C1389" s="13"/>
      <c r="D1389" s="13"/>
      <c r="E1389" s="13"/>
      <c r="F1389" s="13"/>
      <c r="G1389" s="15"/>
      <c r="H1389" s="15"/>
      <c r="I1389" s="15"/>
      <c r="J1389" s="15"/>
      <c r="K1389" s="15"/>
      <c r="L1389" s="15"/>
      <c r="M1389" s="15"/>
    </row>
    <row r="1390" spans="1:13" x14ac:dyDescent="0.3">
      <c r="A1390" s="31"/>
      <c r="B1390" s="32"/>
      <c r="C1390" s="13"/>
      <c r="D1390" s="13"/>
      <c r="E1390" s="13"/>
      <c r="F1390" s="13"/>
      <c r="G1390" s="15"/>
      <c r="H1390" s="15"/>
      <c r="I1390" s="15"/>
      <c r="J1390" s="15"/>
      <c r="K1390" s="15"/>
      <c r="L1390" s="15"/>
      <c r="M1390" s="15"/>
    </row>
    <row r="1391" spans="1:13" x14ac:dyDescent="0.3">
      <c r="A1391" s="31"/>
      <c r="B1391" s="32"/>
      <c r="C1391" s="13"/>
      <c r="D1391" s="13"/>
      <c r="E1391" s="13"/>
      <c r="F1391" s="13"/>
      <c r="G1391" s="15"/>
      <c r="H1391" s="15"/>
      <c r="I1391" s="15"/>
      <c r="J1391" s="15"/>
      <c r="K1391" s="15"/>
      <c r="L1391" s="15"/>
      <c r="M1391" s="15"/>
    </row>
    <row r="1392" spans="1:13" x14ac:dyDescent="0.3">
      <c r="A1392" s="31"/>
      <c r="B1392" s="32"/>
      <c r="C1392" s="13"/>
      <c r="D1392" s="13"/>
      <c r="E1392" s="13"/>
      <c r="F1392" s="13"/>
      <c r="G1392" s="15"/>
      <c r="H1392" s="15"/>
      <c r="I1392" s="15"/>
      <c r="J1392" s="15"/>
      <c r="K1392" s="15"/>
      <c r="L1392" s="15"/>
      <c r="M1392" s="15"/>
    </row>
    <row r="1393" spans="1:13" x14ac:dyDescent="0.3">
      <c r="A1393" s="31"/>
      <c r="B1393" s="32"/>
      <c r="C1393" s="13"/>
      <c r="D1393" s="13"/>
      <c r="E1393" s="13"/>
      <c r="F1393" s="13"/>
      <c r="G1393" s="15"/>
      <c r="H1393" s="15"/>
      <c r="I1393" s="15"/>
      <c r="J1393" s="15"/>
      <c r="K1393" s="15"/>
      <c r="L1393" s="15"/>
      <c r="M1393" s="15"/>
    </row>
    <row r="1394" spans="1:13" x14ac:dyDescent="0.3">
      <c r="A1394" s="31"/>
      <c r="B1394" s="32"/>
      <c r="C1394" s="13"/>
      <c r="D1394" s="13"/>
      <c r="E1394" s="13"/>
      <c r="F1394" s="13"/>
      <c r="G1394" s="15"/>
      <c r="H1394" s="15"/>
      <c r="I1394" s="15"/>
      <c r="J1394" s="15"/>
      <c r="K1394" s="15"/>
      <c r="L1394" s="15"/>
      <c r="M1394" s="15"/>
    </row>
    <row r="1395" spans="1:13" x14ac:dyDescent="0.3">
      <c r="A1395" s="31"/>
      <c r="B1395" s="32"/>
      <c r="C1395" s="13"/>
      <c r="D1395" s="13"/>
      <c r="E1395" s="13"/>
      <c r="F1395" s="13"/>
      <c r="G1395" s="15"/>
      <c r="H1395" s="15"/>
      <c r="I1395" s="15"/>
      <c r="J1395" s="15"/>
      <c r="K1395" s="15"/>
      <c r="L1395" s="15"/>
      <c r="M1395" s="15"/>
    </row>
    <row r="1396" spans="1:13" x14ac:dyDescent="0.3">
      <c r="A1396" s="31"/>
      <c r="B1396" s="32"/>
      <c r="C1396" s="13"/>
      <c r="D1396" s="13"/>
      <c r="E1396" s="13"/>
      <c r="F1396" s="13"/>
      <c r="G1396" s="15"/>
      <c r="H1396" s="15"/>
      <c r="I1396" s="15"/>
      <c r="J1396" s="15"/>
      <c r="K1396" s="15"/>
      <c r="L1396" s="15"/>
      <c r="M1396" s="15"/>
    </row>
    <row r="1397" spans="1:13" x14ac:dyDescent="0.3">
      <c r="A1397" s="31"/>
      <c r="B1397" s="32"/>
      <c r="C1397" s="13"/>
      <c r="D1397" s="13"/>
      <c r="E1397" s="13"/>
      <c r="F1397" s="13"/>
      <c r="G1397" s="15"/>
      <c r="H1397" s="15"/>
      <c r="I1397" s="15"/>
      <c r="J1397" s="15"/>
      <c r="K1397" s="15"/>
      <c r="L1397" s="15"/>
      <c r="M1397" s="15"/>
    </row>
    <row r="1398" spans="1:13" x14ac:dyDescent="0.3">
      <c r="A1398" s="31"/>
      <c r="B1398" s="32"/>
      <c r="C1398" s="13"/>
      <c r="D1398" s="13"/>
      <c r="E1398" s="13"/>
      <c r="F1398" s="13"/>
      <c r="G1398" s="15"/>
      <c r="H1398" s="15"/>
      <c r="I1398" s="15"/>
      <c r="J1398" s="15"/>
      <c r="K1398" s="15"/>
      <c r="L1398" s="15"/>
      <c r="M1398" s="15"/>
    </row>
    <row r="1399" spans="1:13" x14ac:dyDescent="0.3">
      <c r="A1399" s="31"/>
      <c r="B1399" s="32"/>
      <c r="C1399" s="13"/>
      <c r="D1399" s="13"/>
      <c r="E1399" s="13"/>
      <c r="F1399" s="13"/>
      <c r="G1399" s="15"/>
      <c r="H1399" s="15"/>
      <c r="I1399" s="15"/>
      <c r="J1399" s="15"/>
      <c r="K1399" s="15"/>
      <c r="L1399" s="15"/>
      <c r="M1399" s="15"/>
    </row>
    <row r="1400" spans="1:13" x14ac:dyDescent="0.3">
      <c r="A1400" s="31"/>
      <c r="B1400" s="32"/>
      <c r="C1400" s="13"/>
      <c r="D1400" s="13"/>
      <c r="E1400" s="13"/>
      <c r="F1400" s="13"/>
      <c r="G1400" s="15"/>
      <c r="H1400" s="15"/>
      <c r="I1400" s="15"/>
      <c r="J1400" s="15"/>
      <c r="K1400" s="15"/>
      <c r="L1400" s="15"/>
      <c r="M1400" s="15"/>
    </row>
    <row r="1401" spans="1:13" x14ac:dyDescent="0.3">
      <c r="A1401" s="31"/>
      <c r="B1401" s="32"/>
      <c r="C1401" s="13"/>
      <c r="D1401" s="13"/>
      <c r="E1401" s="13"/>
      <c r="F1401" s="13"/>
      <c r="G1401" s="15"/>
      <c r="H1401" s="15"/>
      <c r="I1401" s="15"/>
      <c r="J1401" s="15"/>
      <c r="K1401" s="15"/>
      <c r="L1401" s="15"/>
      <c r="M1401" s="15"/>
    </row>
    <row r="1402" spans="1:13" x14ac:dyDescent="0.3">
      <c r="A1402" s="31"/>
      <c r="B1402" s="32"/>
      <c r="C1402" s="13"/>
      <c r="D1402" s="13"/>
      <c r="E1402" s="13"/>
      <c r="F1402" s="13"/>
      <c r="G1402" s="15"/>
      <c r="H1402" s="15"/>
      <c r="I1402" s="15"/>
      <c r="J1402" s="15"/>
      <c r="K1402" s="15"/>
      <c r="L1402" s="15"/>
      <c r="M1402" s="15"/>
    </row>
    <row r="1403" spans="1:13" x14ac:dyDescent="0.3">
      <c r="A1403" s="31"/>
      <c r="B1403" s="32"/>
      <c r="C1403" s="13"/>
      <c r="D1403" s="13"/>
      <c r="E1403" s="13"/>
      <c r="F1403" s="13"/>
      <c r="G1403" s="15"/>
      <c r="H1403" s="15"/>
      <c r="I1403" s="15"/>
      <c r="J1403" s="15"/>
      <c r="K1403" s="15"/>
      <c r="L1403" s="15"/>
      <c r="M1403" s="15"/>
    </row>
    <row r="1404" spans="1:13" x14ac:dyDescent="0.3">
      <c r="A1404" s="31"/>
      <c r="B1404" s="32"/>
      <c r="C1404" s="13"/>
      <c r="D1404" s="13"/>
      <c r="E1404" s="13"/>
      <c r="F1404" s="13"/>
      <c r="G1404" s="15"/>
      <c r="H1404" s="15"/>
      <c r="I1404" s="15"/>
      <c r="J1404" s="15"/>
      <c r="K1404" s="15"/>
      <c r="L1404" s="15"/>
      <c r="M1404" s="15"/>
    </row>
    <row r="1405" spans="1:13" x14ac:dyDescent="0.3">
      <c r="A1405" s="31"/>
      <c r="B1405" s="32"/>
      <c r="C1405" s="13"/>
      <c r="D1405" s="13"/>
      <c r="E1405" s="13"/>
      <c r="F1405" s="13"/>
      <c r="G1405" s="15"/>
      <c r="H1405" s="15"/>
      <c r="I1405" s="15"/>
      <c r="J1405" s="15"/>
      <c r="K1405" s="15"/>
      <c r="L1405" s="15"/>
      <c r="M1405" s="15"/>
    </row>
    <row r="1406" spans="1:13" x14ac:dyDescent="0.3">
      <c r="A1406" s="31"/>
      <c r="B1406" s="32"/>
      <c r="C1406" s="13"/>
      <c r="D1406" s="13"/>
      <c r="E1406" s="13"/>
      <c r="F1406" s="13"/>
      <c r="G1406" s="15"/>
      <c r="H1406" s="15"/>
      <c r="I1406" s="15"/>
      <c r="J1406" s="15"/>
      <c r="K1406" s="15"/>
      <c r="L1406" s="15"/>
      <c r="M1406" s="15"/>
    </row>
    <row r="1407" spans="1:13" x14ac:dyDescent="0.3">
      <c r="A1407" s="31"/>
      <c r="B1407" s="32"/>
      <c r="C1407" s="13"/>
      <c r="D1407" s="13"/>
      <c r="E1407" s="13"/>
      <c r="F1407" s="13"/>
      <c r="G1407" s="15"/>
      <c r="H1407" s="15"/>
      <c r="I1407" s="15"/>
      <c r="J1407" s="15"/>
      <c r="K1407" s="15"/>
      <c r="L1407" s="15"/>
      <c r="M1407" s="15"/>
    </row>
    <row r="1408" spans="1:13" x14ac:dyDescent="0.3">
      <c r="A1408" s="31"/>
      <c r="B1408" s="32"/>
      <c r="C1408" s="13"/>
      <c r="D1408" s="13"/>
      <c r="E1408" s="13"/>
      <c r="F1408" s="13"/>
      <c r="G1408" s="15"/>
      <c r="H1408" s="15"/>
      <c r="I1408" s="15"/>
      <c r="J1408" s="15"/>
      <c r="K1408" s="15"/>
      <c r="L1408" s="15"/>
      <c r="M1408" s="15"/>
    </row>
    <row r="1409" spans="1:13" x14ac:dyDescent="0.3">
      <c r="A1409" s="31"/>
      <c r="B1409" s="32"/>
      <c r="C1409" s="13"/>
      <c r="D1409" s="13"/>
      <c r="E1409" s="13"/>
      <c r="F1409" s="13"/>
      <c r="G1409" s="15"/>
      <c r="H1409" s="15"/>
      <c r="I1409" s="15"/>
      <c r="J1409" s="15"/>
      <c r="K1409" s="15"/>
      <c r="L1409" s="15"/>
      <c r="M1409" s="15"/>
    </row>
    <row r="1410" spans="1:13" x14ac:dyDescent="0.3">
      <c r="A1410" s="31"/>
      <c r="B1410" s="32"/>
      <c r="C1410" s="13"/>
      <c r="D1410" s="13"/>
      <c r="E1410" s="13"/>
      <c r="F1410" s="13"/>
      <c r="G1410" s="15"/>
      <c r="H1410" s="15"/>
      <c r="I1410" s="15"/>
      <c r="J1410" s="15"/>
      <c r="K1410" s="15"/>
      <c r="L1410" s="15"/>
      <c r="M1410" s="15"/>
    </row>
    <row r="1411" spans="1:13" x14ac:dyDescent="0.3">
      <c r="A1411" s="31"/>
      <c r="B1411" s="32"/>
      <c r="C1411" s="13"/>
      <c r="D1411" s="13"/>
      <c r="E1411" s="13"/>
      <c r="F1411" s="13"/>
      <c r="G1411" s="15"/>
      <c r="H1411" s="15"/>
      <c r="I1411" s="15"/>
      <c r="J1411" s="15"/>
      <c r="K1411" s="15"/>
      <c r="L1411" s="15"/>
      <c r="M1411" s="15"/>
    </row>
    <row r="1412" spans="1:13" x14ac:dyDescent="0.3">
      <c r="A1412" s="31"/>
      <c r="B1412" s="32"/>
      <c r="C1412" s="13"/>
      <c r="D1412" s="13"/>
      <c r="E1412" s="13"/>
      <c r="F1412" s="13"/>
      <c r="G1412" s="15"/>
      <c r="H1412" s="15"/>
      <c r="I1412" s="15"/>
      <c r="J1412" s="15"/>
      <c r="K1412" s="15"/>
      <c r="L1412" s="15"/>
      <c r="M1412" s="15"/>
    </row>
    <row r="1413" spans="1:13" x14ac:dyDescent="0.3">
      <c r="A1413" s="31"/>
      <c r="B1413" s="32"/>
      <c r="C1413" s="13"/>
      <c r="D1413" s="13"/>
      <c r="E1413" s="13"/>
      <c r="F1413" s="13"/>
      <c r="G1413" s="15"/>
      <c r="H1413" s="15"/>
      <c r="I1413" s="15"/>
      <c r="J1413" s="15"/>
      <c r="K1413" s="15"/>
      <c r="L1413" s="15"/>
      <c r="M1413" s="15"/>
    </row>
    <row r="1414" spans="1:13" x14ac:dyDescent="0.3">
      <c r="A1414" s="31"/>
      <c r="B1414" s="32"/>
      <c r="C1414" s="13"/>
      <c r="D1414" s="13"/>
      <c r="E1414" s="13"/>
      <c r="F1414" s="13"/>
      <c r="G1414" s="15"/>
      <c r="H1414" s="15"/>
      <c r="I1414" s="15"/>
      <c r="J1414" s="15"/>
      <c r="K1414" s="15"/>
      <c r="L1414" s="15"/>
      <c r="M1414" s="15"/>
    </row>
    <row r="1415" spans="1:13" x14ac:dyDescent="0.3">
      <c r="A1415" s="31"/>
      <c r="B1415" s="32"/>
      <c r="C1415" s="13"/>
      <c r="D1415" s="13"/>
      <c r="E1415" s="13"/>
      <c r="F1415" s="13"/>
      <c r="G1415" s="15"/>
      <c r="H1415" s="15"/>
      <c r="I1415" s="15"/>
      <c r="J1415" s="15"/>
      <c r="K1415" s="15"/>
      <c r="L1415" s="15"/>
      <c r="M1415" s="15"/>
    </row>
    <row r="1416" spans="1:13" x14ac:dyDescent="0.3">
      <c r="A1416" s="31"/>
      <c r="B1416" s="32"/>
      <c r="C1416" s="13"/>
      <c r="D1416" s="13"/>
      <c r="E1416" s="13"/>
      <c r="F1416" s="13"/>
      <c r="G1416" s="15"/>
      <c r="H1416" s="15"/>
      <c r="I1416" s="15"/>
      <c r="J1416" s="15"/>
      <c r="K1416" s="15"/>
      <c r="L1416" s="15"/>
      <c r="M1416" s="15"/>
    </row>
    <row r="1417" spans="1:13" x14ac:dyDescent="0.3">
      <c r="A1417" s="31"/>
      <c r="B1417" s="32"/>
      <c r="C1417" s="13"/>
      <c r="D1417" s="13"/>
      <c r="E1417" s="13"/>
      <c r="F1417" s="13"/>
      <c r="G1417" s="15"/>
      <c r="H1417" s="15"/>
      <c r="I1417" s="15"/>
      <c r="J1417" s="15"/>
      <c r="K1417" s="15"/>
      <c r="L1417" s="15"/>
      <c r="M1417" s="15"/>
    </row>
    <row r="1418" spans="1:13" x14ac:dyDescent="0.3">
      <c r="A1418" s="31"/>
      <c r="B1418" s="32"/>
      <c r="C1418" s="13"/>
      <c r="D1418" s="13"/>
      <c r="E1418" s="13"/>
      <c r="F1418" s="13"/>
      <c r="G1418" s="15"/>
      <c r="H1418" s="15"/>
      <c r="I1418" s="15"/>
      <c r="J1418" s="15"/>
      <c r="K1418" s="15"/>
      <c r="L1418" s="15"/>
      <c r="M1418" s="15"/>
    </row>
    <row r="1419" spans="1:13" x14ac:dyDescent="0.3">
      <c r="A1419" s="31"/>
      <c r="B1419" s="32"/>
      <c r="C1419" s="13"/>
      <c r="D1419" s="13"/>
      <c r="E1419" s="13"/>
      <c r="F1419" s="13"/>
      <c r="G1419" s="15"/>
      <c r="H1419" s="15"/>
      <c r="I1419" s="15"/>
      <c r="J1419" s="15"/>
      <c r="K1419" s="15"/>
      <c r="L1419" s="15"/>
      <c r="M1419" s="15"/>
    </row>
    <row r="1420" spans="1:13" x14ac:dyDescent="0.3">
      <c r="A1420" s="31"/>
      <c r="B1420" s="32"/>
      <c r="C1420" s="13"/>
      <c r="D1420" s="13"/>
      <c r="E1420" s="13"/>
      <c r="F1420" s="13"/>
      <c r="G1420" s="15"/>
      <c r="H1420" s="15"/>
      <c r="I1420" s="15"/>
      <c r="J1420" s="15"/>
      <c r="K1420" s="15"/>
      <c r="L1420" s="15"/>
      <c r="M1420" s="15"/>
    </row>
    <row r="1421" spans="1:13" x14ac:dyDescent="0.3">
      <c r="A1421" s="31"/>
      <c r="B1421" s="32"/>
      <c r="C1421" s="13"/>
      <c r="D1421" s="13"/>
      <c r="E1421" s="13"/>
      <c r="F1421" s="13"/>
      <c r="G1421" s="15"/>
      <c r="H1421" s="15"/>
      <c r="I1421" s="15"/>
      <c r="J1421" s="15"/>
      <c r="K1421" s="15"/>
      <c r="L1421" s="15"/>
      <c r="M1421" s="15"/>
    </row>
    <row r="1422" spans="1:13" x14ac:dyDescent="0.3">
      <c r="A1422" s="31"/>
      <c r="B1422" s="32"/>
      <c r="C1422" s="13"/>
      <c r="D1422" s="13"/>
      <c r="E1422" s="13"/>
      <c r="F1422" s="13"/>
      <c r="G1422" s="15"/>
      <c r="H1422" s="15"/>
      <c r="I1422" s="15"/>
      <c r="J1422" s="15"/>
      <c r="K1422" s="15"/>
      <c r="L1422" s="15"/>
      <c r="M1422" s="15"/>
    </row>
    <row r="1423" spans="1:13" x14ac:dyDescent="0.3">
      <c r="A1423" s="31"/>
      <c r="B1423" s="32"/>
      <c r="C1423" s="13"/>
      <c r="D1423" s="13"/>
      <c r="E1423" s="13"/>
      <c r="F1423" s="13"/>
      <c r="G1423" s="15"/>
      <c r="H1423" s="15"/>
      <c r="I1423" s="15"/>
      <c r="J1423" s="15"/>
      <c r="K1423" s="15"/>
      <c r="L1423" s="15"/>
      <c r="M1423" s="15"/>
    </row>
    <row r="1424" spans="1:13" x14ac:dyDescent="0.3">
      <c r="A1424" s="31"/>
      <c r="B1424" s="32"/>
      <c r="C1424" s="13"/>
      <c r="D1424" s="13"/>
      <c r="E1424" s="13"/>
      <c r="F1424" s="13"/>
      <c r="G1424" s="15"/>
      <c r="H1424" s="15"/>
      <c r="I1424" s="15"/>
      <c r="J1424" s="15"/>
      <c r="K1424" s="15"/>
      <c r="L1424" s="15"/>
      <c r="M1424" s="15"/>
    </row>
    <row r="1425" spans="1:13" x14ac:dyDescent="0.3">
      <c r="A1425" s="31"/>
      <c r="B1425" s="32"/>
      <c r="C1425" s="13"/>
      <c r="D1425" s="13"/>
      <c r="E1425" s="13"/>
      <c r="F1425" s="13"/>
      <c r="G1425" s="15"/>
      <c r="H1425" s="15"/>
      <c r="I1425" s="15"/>
      <c r="J1425" s="15"/>
      <c r="K1425" s="15"/>
      <c r="L1425" s="15"/>
      <c r="M1425" s="15"/>
    </row>
    <row r="1426" spans="1:13" x14ac:dyDescent="0.3">
      <c r="A1426" s="31"/>
      <c r="B1426" s="32"/>
      <c r="C1426" s="13"/>
      <c r="D1426" s="13"/>
      <c r="E1426" s="13"/>
      <c r="F1426" s="13"/>
      <c r="G1426" s="15"/>
      <c r="H1426" s="15"/>
      <c r="I1426" s="15"/>
      <c r="J1426" s="15"/>
      <c r="K1426" s="15"/>
      <c r="L1426" s="15"/>
      <c r="M1426" s="15"/>
    </row>
    <row r="1427" spans="1:13" x14ac:dyDescent="0.3">
      <c r="A1427" s="31"/>
      <c r="B1427" s="32"/>
      <c r="C1427" s="13"/>
      <c r="D1427" s="13"/>
      <c r="E1427" s="13"/>
      <c r="F1427" s="13"/>
      <c r="G1427" s="15"/>
      <c r="H1427" s="15"/>
      <c r="I1427" s="15"/>
      <c r="J1427" s="15"/>
      <c r="K1427" s="15"/>
      <c r="L1427" s="15"/>
      <c r="M1427" s="15"/>
    </row>
    <row r="1428" spans="1:13" x14ac:dyDescent="0.3">
      <c r="A1428" s="31"/>
      <c r="B1428" s="32"/>
      <c r="C1428" s="13"/>
      <c r="D1428" s="13"/>
      <c r="E1428" s="13"/>
      <c r="F1428" s="13"/>
      <c r="G1428" s="15"/>
      <c r="H1428" s="15"/>
      <c r="I1428" s="15"/>
      <c r="J1428" s="15"/>
      <c r="K1428" s="15"/>
      <c r="L1428" s="15"/>
      <c r="M1428" s="15"/>
    </row>
    <row r="1429" spans="1:13" x14ac:dyDescent="0.3">
      <c r="A1429" s="31"/>
      <c r="B1429" s="32"/>
      <c r="C1429" s="13"/>
      <c r="D1429" s="13"/>
      <c r="E1429" s="13"/>
      <c r="F1429" s="13"/>
      <c r="G1429" s="15"/>
      <c r="H1429" s="15"/>
      <c r="I1429" s="15"/>
      <c r="J1429" s="15"/>
      <c r="K1429" s="15"/>
      <c r="L1429" s="15"/>
      <c r="M1429" s="15"/>
    </row>
    <row r="1430" spans="1:13" x14ac:dyDescent="0.3">
      <c r="A1430" s="31"/>
      <c r="B1430" s="32"/>
      <c r="C1430" s="13"/>
      <c r="D1430" s="13"/>
      <c r="E1430" s="13"/>
      <c r="F1430" s="13"/>
      <c r="G1430" s="15"/>
      <c r="H1430" s="15"/>
      <c r="I1430" s="15"/>
      <c r="J1430" s="15"/>
      <c r="K1430" s="15"/>
      <c r="L1430" s="15"/>
      <c r="M1430" s="15"/>
    </row>
    <row r="1431" spans="1:13" x14ac:dyDescent="0.3">
      <c r="A1431" s="31"/>
      <c r="B1431" s="32"/>
      <c r="C1431" s="13"/>
      <c r="D1431" s="13"/>
      <c r="E1431" s="13"/>
      <c r="F1431" s="13"/>
      <c r="G1431" s="15"/>
      <c r="H1431" s="15"/>
      <c r="I1431" s="15"/>
      <c r="J1431" s="15"/>
      <c r="K1431" s="15"/>
      <c r="L1431" s="15"/>
      <c r="M1431" s="15"/>
    </row>
    <row r="1432" spans="1:13" x14ac:dyDescent="0.3">
      <c r="A1432" s="31"/>
      <c r="B1432" s="32"/>
      <c r="C1432" s="13"/>
      <c r="D1432" s="13"/>
      <c r="E1432" s="13"/>
      <c r="F1432" s="13"/>
      <c r="G1432" s="15"/>
      <c r="H1432" s="15"/>
      <c r="I1432" s="15"/>
      <c r="J1432" s="15"/>
      <c r="K1432" s="15"/>
      <c r="L1432" s="15"/>
      <c r="M1432" s="15"/>
    </row>
    <row r="1433" spans="1:13" x14ac:dyDescent="0.3">
      <c r="A1433" s="31"/>
      <c r="B1433" s="32"/>
      <c r="C1433" s="13"/>
      <c r="D1433" s="13"/>
      <c r="E1433" s="13"/>
      <c r="F1433" s="13"/>
      <c r="G1433" s="15"/>
      <c r="H1433" s="15"/>
      <c r="I1433" s="15"/>
      <c r="J1433" s="15"/>
      <c r="K1433" s="15"/>
      <c r="L1433" s="15"/>
      <c r="M1433" s="15"/>
    </row>
    <row r="1434" spans="1:13" x14ac:dyDescent="0.3">
      <c r="A1434" s="31"/>
      <c r="B1434" s="32"/>
      <c r="C1434" s="13"/>
      <c r="D1434" s="13"/>
      <c r="E1434" s="13"/>
      <c r="F1434" s="13"/>
      <c r="G1434" s="15"/>
      <c r="H1434" s="15"/>
      <c r="I1434" s="15"/>
      <c r="J1434" s="15"/>
      <c r="K1434" s="15"/>
      <c r="L1434" s="15"/>
      <c r="M1434" s="15"/>
    </row>
    <row r="1435" spans="1:13" x14ac:dyDescent="0.3">
      <c r="A1435" s="31"/>
      <c r="B1435" s="32"/>
      <c r="C1435" s="13"/>
      <c r="D1435" s="13"/>
      <c r="E1435" s="13"/>
      <c r="F1435" s="13"/>
      <c r="G1435" s="15"/>
      <c r="H1435" s="15"/>
      <c r="I1435" s="15"/>
      <c r="J1435" s="15"/>
      <c r="K1435" s="15"/>
      <c r="L1435" s="15"/>
      <c r="M1435" s="15"/>
    </row>
    <row r="1436" spans="1:13" x14ac:dyDescent="0.3">
      <c r="A1436" s="31"/>
      <c r="B1436" s="32"/>
      <c r="C1436" s="13"/>
      <c r="D1436" s="13"/>
      <c r="E1436" s="13"/>
      <c r="F1436" s="13"/>
      <c r="G1436" s="15"/>
      <c r="H1436" s="15"/>
      <c r="I1436" s="15"/>
      <c r="J1436" s="15"/>
      <c r="K1436" s="15"/>
      <c r="L1436" s="15"/>
      <c r="M1436" s="15"/>
    </row>
    <row r="1437" spans="1:13" x14ac:dyDescent="0.3">
      <c r="A1437" s="31"/>
      <c r="B1437" s="32"/>
      <c r="C1437" s="13"/>
      <c r="D1437" s="13"/>
      <c r="E1437" s="13"/>
      <c r="F1437" s="13"/>
      <c r="G1437" s="15"/>
      <c r="H1437" s="15"/>
      <c r="I1437" s="15"/>
      <c r="J1437" s="15"/>
      <c r="K1437" s="15"/>
      <c r="L1437" s="15"/>
      <c r="M1437" s="15"/>
    </row>
    <row r="1438" spans="1:13" x14ac:dyDescent="0.3">
      <c r="A1438" s="31"/>
      <c r="B1438" s="32"/>
      <c r="C1438" s="13"/>
      <c r="D1438" s="13"/>
      <c r="E1438" s="13"/>
      <c r="F1438" s="13"/>
      <c r="G1438" s="15"/>
      <c r="H1438" s="15"/>
      <c r="I1438" s="15"/>
      <c r="J1438" s="15"/>
      <c r="K1438" s="15"/>
      <c r="L1438" s="15"/>
      <c r="M1438" s="15"/>
    </row>
    <row r="1439" spans="1:13" x14ac:dyDescent="0.3">
      <c r="A1439" s="31"/>
      <c r="B1439" s="32"/>
      <c r="C1439" s="13"/>
      <c r="D1439" s="13"/>
      <c r="E1439" s="13"/>
      <c r="F1439" s="13"/>
      <c r="G1439" s="15"/>
      <c r="H1439" s="15"/>
      <c r="I1439" s="15"/>
      <c r="J1439" s="15"/>
      <c r="K1439" s="15"/>
      <c r="L1439" s="15"/>
      <c r="M1439" s="15"/>
    </row>
    <row r="1440" spans="1:13" x14ac:dyDescent="0.3">
      <c r="A1440" s="31"/>
      <c r="B1440" s="32"/>
      <c r="C1440" s="13"/>
      <c r="D1440" s="13"/>
      <c r="E1440" s="13"/>
      <c r="F1440" s="13"/>
      <c r="G1440" s="15"/>
      <c r="H1440" s="15"/>
      <c r="I1440" s="15"/>
      <c r="J1440" s="15"/>
      <c r="K1440" s="15"/>
      <c r="L1440" s="15"/>
      <c r="M1440" s="15"/>
    </row>
    <row r="1441" spans="1:13" x14ac:dyDescent="0.3">
      <c r="A1441" s="31"/>
      <c r="B1441" s="32"/>
      <c r="C1441" s="13"/>
      <c r="D1441" s="13"/>
      <c r="E1441" s="13"/>
      <c r="F1441" s="13"/>
      <c r="G1441" s="15"/>
      <c r="H1441" s="15"/>
      <c r="I1441" s="15"/>
      <c r="J1441" s="15"/>
      <c r="K1441" s="15"/>
      <c r="L1441" s="15"/>
      <c r="M1441" s="15"/>
    </row>
    <row r="1442" spans="1:13" x14ac:dyDescent="0.3">
      <c r="A1442" s="31"/>
      <c r="B1442" s="32"/>
      <c r="C1442" s="13"/>
      <c r="D1442" s="13"/>
      <c r="E1442" s="13"/>
      <c r="F1442" s="13"/>
      <c r="G1442" s="15"/>
      <c r="H1442" s="15"/>
      <c r="I1442" s="15"/>
      <c r="J1442" s="15"/>
      <c r="K1442" s="15"/>
      <c r="L1442" s="15"/>
      <c r="M1442" s="15"/>
    </row>
    <row r="1443" spans="1:13" x14ac:dyDescent="0.3">
      <c r="A1443" s="31"/>
      <c r="B1443" s="32"/>
      <c r="C1443" s="13"/>
      <c r="D1443" s="13"/>
      <c r="E1443" s="13"/>
      <c r="F1443" s="13"/>
      <c r="G1443" s="15"/>
      <c r="H1443" s="15"/>
      <c r="I1443" s="15"/>
      <c r="J1443" s="15"/>
      <c r="K1443" s="15"/>
      <c r="L1443" s="15"/>
      <c r="M1443" s="15"/>
    </row>
    <row r="1444" spans="1:13" x14ac:dyDescent="0.3">
      <c r="A1444" s="31"/>
      <c r="B1444" s="32"/>
      <c r="C1444" s="13"/>
      <c r="D1444" s="13"/>
      <c r="E1444" s="13"/>
      <c r="F1444" s="13"/>
      <c r="G1444" s="15"/>
      <c r="H1444" s="15"/>
      <c r="I1444" s="15"/>
      <c r="J1444" s="15"/>
      <c r="K1444" s="15"/>
      <c r="L1444" s="15"/>
      <c r="M1444" s="15"/>
    </row>
    <row r="1445" spans="1:13" x14ac:dyDescent="0.3">
      <c r="A1445" s="31"/>
      <c r="B1445" s="32"/>
      <c r="C1445" s="13"/>
      <c r="D1445" s="13"/>
      <c r="E1445" s="13"/>
      <c r="F1445" s="13"/>
      <c r="G1445" s="15"/>
      <c r="H1445" s="15"/>
      <c r="I1445" s="15"/>
      <c r="J1445" s="15"/>
      <c r="K1445" s="15"/>
      <c r="L1445" s="15"/>
      <c r="M1445" s="15"/>
    </row>
    <row r="1446" spans="1:13" x14ac:dyDescent="0.3">
      <c r="A1446" s="31"/>
      <c r="B1446" s="32"/>
      <c r="C1446" s="13"/>
      <c r="D1446" s="13"/>
      <c r="E1446" s="13"/>
      <c r="F1446" s="13"/>
      <c r="G1446" s="15"/>
      <c r="H1446" s="15"/>
      <c r="I1446" s="15"/>
      <c r="J1446" s="15"/>
      <c r="K1446" s="15"/>
      <c r="L1446" s="15"/>
      <c r="M1446" s="15"/>
    </row>
    <row r="1447" spans="1:13" x14ac:dyDescent="0.3">
      <c r="A1447" s="31"/>
      <c r="B1447" s="32"/>
      <c r="C1447" s="13"/>
      <c r="D1447" s="13"/>
      <c r="E1447" s="13"/>
      <c r="F1447" s="13"/>
      <c r="G1447" s="15"/>
      <c r="H1447" s="15"/>
      <c r="I1447" s="15"/>
      <c r="J1447" s="15"/>
      <c r="K1447" s="15"/>
      <c r="L1447" s="15"/>
      <c r="M1447" s="15"/>
    </row>
    <row r="1448" spans="1:13" x14ac:dyDescent="0.3">
      <c r="A1448" s="31"/>
      <c r="B1448" s="32"/>
      <c r="C1448" s="13"/>
      <c r="D1448" s="13"/>
      <c r="E1448" s="13"/>
      <c r="F1448" s="13"/>
      <c r="G1448" s="15"/>
      <c r="H1448" s="15"/>
      <c r="I1448" s="15"/>
      <c r="J1448" s="15"/>
      <c r="K1448" s="15"/>
      <c r="L1448" s="15"/>
      <c r="M1448" s="15"/>
    </row>
    <row r="1449" spans="1:13" x14ac:dyDescent="0.3">
      <c r="A1449" s="31"/>
      <c r="B1449" s="32"/>
      <c r="C1449" s="13"/>
      <c r="D1449" s="13"/>
      <c r="E1449" s="13"/>
      <c r="F1449" s="13"/>
      <c r="G1449" s="15"/>
      <c r="H1449" s="15"/>
      <c r="I1449" s="15"/>
      <c r="J1449" s="15"/>
      <c r="K1449" s="15"/>
      <c r="L1449" s="15"/>
      <c r="M1449" s="15"/>
    </row>
    <row r="1450" spans="1:13" x14ac:dyDescent="0.3">
      <c r="A1450" s="31"/>
      <c r="B1450" s="32"/>
      <c r="C1450" s="13"/>
      <c r="D1450" s="13"/>
      <c r="E1450" s="13"/>
      <c r="F1450" s="13"/>
      <c r="G1450" s="15"/>
      <c r="H1450" s="15"/>
      <c r="I1450" s="15"/>
      <c r="J1450" s="15"/>
      <c r="K1450" s="15"/>
      <c r="L1450" s="15"/>
      <c r="M1450" s="15"/>
    </row>
    <row r="1451" spans="1:13" x14ac:dyDescent="0.3">
      <c r="A1451" s="31"/>
      <c r="B1451" s="15"/>
      <c r="C1451" s="13"/>
      <c r="D1451" s="13"/>
      <c r="E1451" s="13"/>
      <c r="F1451" s="13"/>
      <c r="G1451" s="15"/>
      <c r="H1451" s="15"/>
      <c r="I1451" s="15"/>
      <c r="J1451" s="15"/>
      <c r="K1451" s="15"/>
      <c r="L1451" s="15"/>
      <c r="M1451" s="15"/>
    </row>
    <row r="1452" spans="1:13" x14ac:dyDescent="0.3">
      <c r="A1452" s="31"/>
      <c r="B1452" s="15"/>
      <c r="C1452" s="13"/>
      <c r="D1452" s="13"/>
      <c r="E1452" s="13"/>
      <c r="F1452" s="13"/>
      <c r="G1452" s="15"/>
      <c r="H1452" s="15"/>
      <c r="I1452" s="15"/>
      <c r="J1452" s="15"/>
      <c r="K1452" s="15"/>
      <c r="L1452" s="15"/>
      <c r="M1452" s="15"/>
    </row>
    <row r="1453" spans="1:13" x14ac:dyDescent="0.3">
      <c r="A1453" s="31"/>
      <c r="B1453" s="15"/>
      <c r="C1453" s="13"/>
      <c r="D1453" s="13"/>
      <c r="E1453" s="13"/>
      <c r="F1453" s="13"/>
      <c r="G1453" s="15"/>
      <c r="H1453" s="15"/>
      <c r="I1453" s="15"/>
      <c r="J1453" s="15"/>
      <c r="K1453" s="15"/>
      <c r="L1453" s="15"/>
      <c r="M1453" s="15"/>
    </row>
    <row r="1454" spans="1:13" x14ac:dyDescent="0.3">
      <c r="A1454" s="31"/>
      <c r="B1454" s="15"/>
      <c r="C1454" s="13"/>
      <c r="D1454" s="13"/>
      <c r="E1454" s="13"/>
      <c r="F1454" s="13"/>
      <c r="G1454" s="15"/>
      <c r="H1454" s="15"/>
      <c r="I1454" s="15"/>
      <c r="J1454" s="15"/>
      <c r="K1454" s="15"/>
      <c r="L1454" s="15"/>
      <c r="M1454" s="15"/>
    </row>
    <row r="1455" spans="1:13" x14ac:dyDescent="0.3">
      <c r="A1455" s="31"/>
      <c r="B1455" s="15"/>
      <c r="C1455" s="13"/>
      <c r="D1455" s="13"/>
      <c r="E1455" s="13"/>
      <c r="F1455" s="13"/>
      <c r="G1455" s="15"/>
      <c r="H1455" s="15"/>
      <c r="I1455" s="15"/>
      <c r="J1455" s="15"/>
      <c r="K1455" s="15"/>
      <c r="L1455" s="15"/>
      <c r="M1455" s="15"/>
    </row>
    <row r="1456" spans="1:13" x14ac:dyDescent="0.3">
      <c r="A1456" s="31"/>
      <c r="B1456" s="15"/>
      <c r="C1456" s="13"/>
      <c r="D1456" s="13"/>
      <c r="E1456" s="13"/>
      <c r="F1456" s="13"/>
      <c r="G1456" s="15"/>
      <c r="H1456" s="15"/>
      <c r="I1456" s="15"/>
      <c r="J1456" s="15"/>
      <c r="K1456" s="15"/>
      <c r="L1456" s="15"/>
      <c r="M1456" s="15"/>
    </row>
    <row r="1457" spans="1:13" x14ac:dyDescent="0.3">
      <c r="A1457" s="31"/>
      <c r="B1457" s="15"/>
      <c r="C1457" s="13"/>
      <c r="D1457" s="13"/>
      <c r="E1457" s="13"/>
      <c r="F1457" s="13"/>
      <c r="G1457" s="15"/>
      <c r="H1457" s="15"/>
      <c r="I1457" s="15"/>
      <c r="J1457" s="15"/>
      <c r="K1457" s="15"/>
      <c r="L1457" s="15"/>
      <c r="M1457" s="15"/>
    </row>
    <row r="1458" spans="1:13" x14ac:dyDescent="0.3">
      <c r="A1458" s="31"/>
      <c r="B1458" s="15"/>
      <c r="C1458" s="13"/>
      <c r="D1458" s="13"/>
      <c r="E1458" s="13"/>
      <c r="F1458" s="13"/>
      <c r="G1458" s="15"/>
      <c r="H1458" s="15"/>
      <c r="I1458" s="15"/>
      <c r="J1458" s="15"/>
      <c r="K1458" s="15"/>
      <c r="L1458" s="15"/>
      <c r="M1458" s="15"/>
    </row>
    <row r="1459" spans="1:13" x14ac:dyDescent="0.3">
      <c r="A1459" s="31"/>
      <c r="B1459" s="15"/>
      <c r="C1459" s="13"/>
      <c r="D1459" s="13"/>
      <c r="E1459" s="13"/>
      <c r="F1459" s="13"/>
      <c r="G1459" s="15"/>
      <c r="H1459" s="15"/>
      <c r="I1459" s="15"/>
      <c r="J1459" s="15"/>
      <c r="K1459" s="15"/>
      <c r="L1459" s="15"/>
      <c r="M1459" s="15"/>
    </row>
    <row r="1460" spans="1:13" x14ac:dyDescent="0.3">
      <c r="A1460" s="31"/>
      <c r="B1460" s="15"/>
      <c r="C1460" s="13"/>
      <c r="D1460" s="13"/>
      <c r="E1460" s="13"/>
      <c r="F1460" s="13"/>
      <c r="G1460" s="15"/>
      <c r="H1460" s="15"/>
      <c r="I1460" s="15"/>
      <c r="J1460" s="15"/>
      <c r="K1460" s="15"/>
      <c r="L1460" s="15"/>
      <c r="M1460" s="15"/>
    </row>
    <row r="1461" spans="1:13" x14ac:dyDescent="0.3">
      <c r="A1461" s="31"/>
      <c r="B1461" s="15"/>
      <c r="C1461" s="13"/>
      <c r="D1461" s="13"/>
      <c r="E1461" s="13"/>
      <c r="F1461" s="13"/>
      <c r="G1461" s="15"/>
      <c r="H1461" s="15"/>
      <c r="I1461" s="15"/>
      <c r="J1461" s="15"/>
      <c r="K1461" s="15"/>
      <c r="L1461" s="15"/>
      <c r="M1461" s="15"/>
    </row>
    <row r="1462" spans="1:13" x14ac:dyDescent="0.3">
      <c r="A1462" s="31"/>
      <c r="B1462" s="15"/>
      <c r="C1462" s="13"/>
      <c r="D1462" s="13"/>
      <c r="E1462" s="13"/>
      <c r="F1462" s="13"/>
      <c r="G1462" s="15"/>
      <c r="H1462" s="15"/>
      <c r="I1462" s="15"/>
      <c r="J1462" s="15"/>
      <c r="K1462" s="15"/>
      <c r="L1462" s="15"/>
      <c r="M1462" s="15"/>
    </row>
    <row r="1463" spans="1:13" x14ac:dyDescent="0.3">
      <c r="A1463" s="31"/>
      <c r="B1463" s="15"/>
      <c r="C1463" s="13"/>
      <c r="D1463" s="13"/>
      <c r="E1463" s="13"/>
      <c r="F1463" s="13"/>
      <c r="G1463" s="15"/>
      <c r="H1463" s="15"/>
      <c r="I1463" s="15"/>
      <c r="J1463" s="15"/>
      <c r="K1463" s="15"/>
      <c r="L1463" s="15"/>
      <c r="M1463" s="15"/>
    </row>
    <row r="1464" spans="1:13" x14ac:dyDescent="0.3">
      <c r="A1464" s="31"/>
      <c r="B1464" s="15"/>
      <c r="C1464" s="13"/>
      <c r="D1464" s="13"/>
      <c r="E1464" s="13"/>
      <c r="F1464" s="13"/>
      <c r="G1464" s="15"/>
      <c r="H1464" s="15"/>
      <c r="I1464" s="15"/>
      <c r="J1464" s="15"/>
      <c r="K1464" s="15"/>
      <c r="L1464" s="15"/>
      <c r="M1464" s="15"/>
    </row>
    <row r="1465" spans="1:13" x14ac:dyDescent="0.3">
      <c r="A1465" s="31"/>
      <c r="B1465" s="15"/>
      <c r="C1465" s="13"/>
      <c r="D1465" s="13"/>
      <c r="E1465" s="13"/>
      <c r="F1465" s="13"/>
      <c r="G1465" s="15"/>
      <c r="H1465" s="15"/>
      <c r="I1465" s="15"/>
      <c r="J1465" s="15"/>
      <c r="K1465" s="15"/>
      <c r="L1465" s="15"/>
      <c r="M1465" s="15"/>
    </row>
    <row r="1466" spans="1:13" x14ac:dyDescent="0.3">
      <c r="A1466" s="31"/>
      <c r="B1466" s="15"/>
      <c r="C1466" s="13"/>
      <c r="D1466" s="13"/>
      <c r="E1466" s="13"/>
      <c r="F1466" s="13"/>
      <c r="G1466" s="15"/>
      <c r="H1466" s="15"/>
      <c r="I1466" s="15"/>
      <c r="J1466" s="15"/>
      <c r="K1466" s="15"/>
      <c r="L1466" s="15"/>
      <c r="M1466" s="15"/>
    </row>
    <row r="1467" spans="1:13" x14ac:dyDescent="0.3">
      <c r="A1467" s="31"/>
      <c r="B1467" s="15"/>
      <c r="C1467" s="13"/>
      <c r="D1467" s="13"/>
      <c r="E1467" s="13"/>
      <c r="F1467" s="13"/>
      <c r="G1467" s="15"/>
      <c r="H1467" s="15"/>
      <c r="I1467" s="15"/>
      <c r="J1467" s="15"/>
      <c r="K1467" s="15"/>
      <c r="L1467" s="15"/>
      <c r="M1467" s="15"/>
    </row>
    <row r="1468" spans="1:13" x14ac:dyDescent="0.3">
      <c r="A1468" s="31"/>
      <c r="B1468" s="15"/>
      <c r="C1468" s="13"/>
      <c r="D1468" s="13"/>
      <c r="E1468" s="13"/>
      <c r="F1468" s="13"/>
      <c r="G1468" s="15"/>
      <c r="H1468" s="15"/>
      <c r="I1468" s="15"/>
      <c r="J1468" s="15"/>
      <c r="K1468" s="15"/>
      <c r="L1468" s="15"/>
      <c r="M1468" s="15"/>
    </row>
    <row r="1469" spans="1:13" x14ac:dyDescent="0.3">
      <c r="A1469" s="31"/>
      <c r="B1469" s="15"/>
      <c r="C1469" s="13"/>
      <c r="D1469" s="13"/>
      <c r="E1469" s="13"/>
      <c r="F1469" s="13"/>
      <c r="G1469" s="15"/>
      <c r="H1469" s="15"/>
      <c r="I1469" s="15"/>
      <c r="J1469" s="15"/>
      <c r="K1469" s="15"/>
      <c r="L1469" s="15"/>
      <c r="M1469" s="15"/>
    </row>
    <row r="1470" spans="1:13" x14ac:dyDescent="0.3">
      <c r="A1470" s="31"/>
      <c r="B1470" s="15"/>
      <c r="C1470" s="13"/>
      <c r="D1470" s="13"/>
      <c r="E1470" s="13"/>
      <c r="F1470" s="13"/>
      <c r="G1470" s="15"/>
      <c r="H1470" s="15"/>
      <c r="I1470" s="15"/>
      <c r="J1470" s="15"/>
      <c r="K1470" s="15"/>
      <c r="L1470" s="15"/>
      <c r="M1470" s="15"/>
    </row>
    <row r="1471" spans="1:13" x14ac:dyDescent="0.3">
      <c r="A1471" s="31"/>
      <c r="B1471" s="15"/>
      <c r="C1471" s="13"/>
      <c r="D1471" s="13"/>
      <c r="E1471" s="13"/>
      <c r="F1471" s="13"/>
      <c r="G1471" s="15"/>
      <c r="H1471" s="15"/>
      <c r="I1471" s="15"/>
      <c r="J1471" s="15"/>
      <c r="K1471" s="15"/>
      <c r="L1471" s="15"/>
      <c r="M1471" s="15"/>
    </row>
    <row r="1472" spans="1:13" x14ac:dyDescent="0.3">
      <c r="A1472" s="31"/>
      <c r="B1472" s="15"/>
      <c r="C1472" s="13"/>
      <c r="D1472" s="13"/>
      <c r="E1472" s="13"/>
      <c r="F1472" s="13"/>
      <c r="G1472" s="15"/>
      <c r="H1472" s="15"/>
      <c r="I1472" s="15"/>
      <c r="J1472" s="15"/>
      <c r="K1472" s="15"/>
      <c r="L1472" s="15"/>
      <c r="M1472" s="15"/>
    </row>
    <row r="1473" spans="1:13" x14ac:dyDescent="0.3">
      <c r="A1473" s="31"/>
      <c r="B1473" s="15"/>
      <c r="C1473" s="13"/>
      <c r="D1473" s="13"/>
      <c r="E1473" s="13"/>
      <c r="F1473" s="13"/>
      <c r="G1473" s="15"/>
      <c r="H1473" s="15"/>
      <c r="I1473" s="15"/>
      <c r="J1473" s="15"/>
      <c r="K1473" s="15"/>
      <c r="L1473" s="15"/>
      <c r="M1473" s="15"/>
    </row>
    <row r="1474" spans="1:13" x14ac:dyDescent="0.3">
      <c r="A1474" s="31"/>
      <c r="B1474" s="15"/>
      <c r="C1474" s="13"/>
      <c r="D1474" s="13"/>
      <c r="E1474" s="13"/>
      <c r="F1474" s="13"/>
      <c r="G1474" s="15"/>
      <c r="H1474" s="15"/>
      <c r="I1474" s="15"/>
      <c r="J1474" s="15"/>
      <c r="K1474" s="15"/>
      <c r="L1474" s="15"/>
      <c r="M1474" s="15"/>
    </row>
    <row r="1475" spans="1:13" x14ac:dyDescent="0.3">
      <c r="A1475" s="31"/>
      <c r="B1475" s="15"/>
      <c r="C1475" s="13"/>
      <c r="D1475" s="13"/>
      <c r="E1475" s="13"/>
      <c r="F1475" s="13"/>
      <c r="G1475" s="15"/>
      <c r="H1475" s="15"/>
      <c r="I1475" s="15"/>
      <c r="J1475" s="15"/>
      <c r="K1475" s="15"/>
      <c r="L1475" s="15"/>
      <c r="M1475" s="15"/>
    </row>
    <row r="1476" spans="1:13" x14ac:dyDescent="0.3">
      <c r="A1476" s="31"/>
      <c r="B1476" s="15"/>
      <c r="C1476" s="13"/>
      <c r="D1476" s="13"/>
      <c r="E1476" s="13"/>
      <c r="F1476" s="13"/>
      <c r="G1476" s="15"/>
      <c r="H1476" s="15"/>
      <c r="I1476" s="15"/>
      <c r="J1476" s="15"/>
      <c r="K1476" s="15"/>
      <c r="L1476" s="15"/>
      <c r="M1476" s="15"/>
    </row>
    <row r="1477" spans="1:13" x14ac:dyDescent="0.3">
      <c r="A1477" s="31"/>
      <c r="B1477" s="15"/>
      <c r="C1477" s="13"/>
      <c r="D1477" s="13"/>
      <c r="E1477" s="13"/>
      <c r="F1477" s="13"/>
      <c r="G1477" s="15"/>
      <c r="H1477" s="15"/>
      <c r="I1477" s="15"/>
      <c r="J1477" s="15"/>
      <c r="K1477" s="15"/>
      <c r="L1477" s="15"/>
      <c r="M1477" s="15"/>
    </row>
    <row r="1478" spans="1:13" x14ac:dyDescent="0.3">
      <c r="A1478" s="84"/>
      <c r="B1478" s="85"/>
      <c r="C1478" s="86"/>
      <c r="D1478" s="86"/>
      <c r="E1478" s="86"/>
      <c r="F1478" s="86"/>
      <c r="G1478" s="87"/>
      <c r="H1478" s="87"/>
      <c r="I1478" s="87"/>
      <c r="J1478" s="87"/>
      <c r="K1478" s="87"/>
      <c r="L1478" s="87"/>
      <c r="M1478" s="88"/>
    </row>
  </sheetData>
  <sortState xmlns:xlrd2="http://schemas.microsoft.com/office/spreadsheetml/2017/richdata2" ref="A5:M43">
    <sortCondition ref="A43"/>
  </sortState>
  <mergeCells count="3">
    <mergeCell ref="A2:M2"/>
    <mergeCell ref="L1:M1"/>
    <mergeCell ref="B1:K1"/>
  </mergeCells>
  <pageMargins left="0.7" right="0.7" top="0.75" bottom="0.75" header="0.3" footer="0.3"/>
  <pageSetup scale="3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D0191FB-1AE1-46D4-9550-4E0869622495}">
          <x14:formula1>
            <xm:f>LISTA.1!#REF!</xm:f>
          </x14:formula1>
          <xm:sqref>C97:C276 D101:D276</xm:sqref>
        </x14:dataValidation>
        <x14:dataValidation type="list" allowBlank="1" showInputMessage="1" showErrorMessage="1" xr:uid="{7FF6C575-64B9-47DB-B5EE-DC6A4FD3E4AA}">
          <x14:formula1>
            <xm:f>LISTA.2!$B$3:$B$11</xm:f>
          </x14:formula1>
          <xm:sqref>C91:C96</xm:sqref>
        </x14:dataValidation>
        <x14:dataValidation type="list" allowBlank="1" showInputMessage="1" showErrorMessage="1" xr:uid="{D6C15BBE-F4C0-49E9-81DA-683962A4DF36}">
          <x14:formula1>
            <xm:f>LISTA.2!$A$3:$A$11</xm:f>
          </x14:formula1>
          <xm:sqref>C5:C90</xm:sqref>
        </x14:dataValidation>
        <x14:dataValidation type="list" allowBlank="1" showInputMessage="1" showErrorMessage="1" xr:uid="{33C6912F-804D-4A24-80FE-563766049167}">
          <x14:formula1>
            <xm:f>LISTA.3!$B$42:$B$45</xm:f>
          </x14:formula1>
          <xm:sqref>M5:M100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D0714-EB3E-4B0B-BD9C-CDBB8ED06C4A}">
  <dimension ref="A1:K1360"/>
  <sheetViews>
    <sheetView view="pageBreakPreview" zoomScale="90" zoomScaleNormal="100" zoomScaleSheetLayoutView="90" workbookViewId="0">
      <selection activeCell="E6" sqref="E6"/>
    </sheetView>
  </sheetViews>
  <sheetFormatPr baseColWidth="10" defaultRowHeight="14.4" x14ac:dyDescent="0.3"/>
  <cols>
    <col min="1" max="1" width="26.109375" style="2" customWidth="1"/>
    <col min="2" max="2" width="18.77734375" style="10" customWidth="1"/>
    <col min="3" max="3" width="8.77734375" style="2" customWidth="1"/>
    <col min="4" max="4" width="20.88671875" style="2" customWidth="1"/>
    <col min="5" max="5" width="16.6640625" style="2" customWidth="1"/>
    <col min="6" max="10" width="15.77734375" style="2" customWidth="1"/>
    <col min="11" max="11" width="23.21875" style="11" customWidth="1"/>
  </cols>
  <sheetData>
    <row r="1" spans="1:11" ht="62.4" customHeight="1" thickBot="1" x14ac:dyDescent="0.35">
      <c r="A1" s="1"/>
      <c r="B1" s="159" t="s">
        <v>0</v>
      </c>
      <c r="C1" s="160"/>
      <c r="D1" s="160"/>
      <c r="E1" s="160"/>
      <c r="F1" s="160"/>
      <c r="G1" s="160"/>
      <c r="H1" s="160"/>
      <c r="I1" s="161"/>
      <c r="J1" s="153" t="s">
        <v>89</v>
      </c>
      <c r="K1" s="154"/>
    </row>
    <row r="2" spans="1:11" ht="25.8" x14ac:dyDescent="0.3">
      <c r="A2" s="167" t="s">
        <v>119</v>
      </c>
      <c r="B2" s="168"/>
      <c r="C2" s="168"/>
      <c r="D2" s="168"/>
      <c r="E2" s="168"/>
      <c r="F2" s="168"/>
      <c r="G2" s="168"/>
      <c r="H2" s="168"/>
      <c r="I2" s="168"/>
      <c r="J2" s="168"/>
      <c r="K2" s="169"/>
    </row>
    <row r="3" spans="1:11" ht="8.4" customHeight="1" x14ac:dyDescent="0.3">
      <c r="A3" s="37"/>
      <c r="B3" s="38"/>
      <c r="C3" s="38"/>
      <c r="D3" s="38"/>
      <c r="E3" s="38"/>
      <c r="F3" s="38"/>
      <c r="G3" s="38"/>
      <c r="H3" s="38"/>
      <c r="I3" s="38"/>
      <c r="J3" s="38"/>
      <c r="K3" s="39"/>
    </row>
    <row r="4" spans="1:11" ht="15" customHeight="1" thickBot="1" x14ac:dyDescent="0.35">
      <c r="A4" s="37"/>
      <c r="B4" s="38"/>
      <c r="C4" s="38"/>
      <c r="D4" s="38"/>
      <c r="E4" s="38"/>
      <c r="F4" s="170" t="s">
        <v>127</v>
      </c>
      <c r="G4" s="170"/>
      <c r="H4" s="170" t="s">
        <v>128</v>
      </c>
      <c r="I4" s="170"/>
      <c r="J4" s="40"/>
      <c r="K4" s="39"/>
    </row>
    <row r="5" spans="1:11" s="36" customFormat="1" ht="41.4" x14ac:dyDescent="0.3">
      <c r="A5" s="79" t="s">
        <v>123</v>
      </c>
      <c r="B5" s="82" t="s">
        <v>124</v>
      </c>
      <c r="C5" s="81" t="s">
        <v>3</v>
      </c>
      <c r="D5" s="81" t="s">
        <v>121</v>
      </c>
      <c r="E5" s="81" t="s">
        <v>122</v>
      </c>
      <c r="F5" s="82" t="s">
        <v>125</v>
      </c>
      <c r="G5" s="82" t="s">
        <v>126</v>
      </c>
      <c r="H5" s="82" t="s">
        <v>172</v>
      </c>
      <c r="I5" s="82" t="s">
        <v>173</v>
      </c>
      <c r="J5" s="82" t="s">
        <v>129</v>
      </c>
      <c r="K5" s="83" t="s">
        <v>17</v>
      </c>
    </row>
    <row r="6" spans="1:11" ht="33" customHeight="1" x14ac:dyDescent="0.3">
      <c r="A6" s="31"/>
      <c r="B6" s="73"/>
      <c r="C6" s="15">
        <f t="shared" ref="C6:C34" si="0">MONTH(A6)</f>
        <v>1</v>
      </c>
      <c r="D6" s="15"/>
      <c r="E6" s="15"/>
      <c r="F6" s="15"/>
      <c r="G6" s="15"/>
      <c r="H6" s="15"/>
      <c r="I6" s="15"/>
      <c r="J6" s="13">
        <f t="shared" ref="J6:J34" si="1">((G6-F6)+(I6-H6))</f>
        <v>0</v>
      </c>
      <c r="K6" s="15"/>
    </row>
    <row r="7" spans="1:11" ht="33" customHeight="1" x14ac:dyDescent="0.3">
      <c r="A7" s="31"/>
      <c r="B7" s="73"/>
      <c r="C7" s="15">
        <f t="shared" si="0"/>
        <v>1</v>
      </c>
      <c r="D7" s="15"/>
      <c r="E7" s="15"/>
      <c r="F7" s="15"/>
      <c r="G7" s="15"/>
      <c r="H7" s="15"/>
      <c r="I7" s="15"/>
      <c r="J7" s="13">
        <f t="shared" si="1"/>
        <v>0</v>
      </c>
      <c r="K7" s="15"/>
    </row>
    <row r="8" spans="1:11" ht="33" customHeight="1" x14ac:dyDescent="0.3">
      <c r="A8" s="31"/>
      <c r="B8" s="73"/>
      <c r="C8" s="15">
        <f t="shared" si="0"/>
        <v>1</v>
      </c>
      <c r="D8" s="15"/>
      <c r="E8" s="15"/>
      <c r="F8" s="15"/>
      <c r="G8" s="15"/>
      <c r="H8" s="15"/>
      <c r="I8" s="15"/>
      <c r="J8" s="13">
        <f t="shared" si="1"/>
        <v>0</v>
      </c>
      <c r="K8" s="15"/>
    </row>
    <row r="9" spans="1:11" ht="33" customHeight="1" x14ac:dyDescent="0.3">
      <c r="A9" s="31"/>
      <c r="B9" s="73"/>
      <c r="C9" s="15">
        <f t="shared" si="0"/>
        <v>1</v>
      </c>
      <c r="D9" s="15"/>
      <c r="E9" s="15"/>
      <c r="F9" s="15"/>
      <c r="G9" s="15"/>
      <c r="H9" s="15"/>
      <c r="I9" s="15"/>
      <c r="J9" s="13">
        <f t="shared" si="1"/>
        <v>0</v>
      </c>
      <c r="K9" s="15"/>
    </row>
    <row r="10" spans="1:11" ht="33" customHeight="1" x14ac:dyDescent="0.3">
      <c r="A10" s="31"/>
      <c r="B10" s="73"/>
      <c r="C10" s="15">
        <f t="shared" si="0"/>
        <v>1</v>
      </c>
      <c r="D10" s="15"/>
      <c r="E10" s="15"/>
      <c r="F10" s="15"/>
      <c r="G10" s="15"/>
      <c r="H10" s="15"/>
      <c r="I10" s="15"/>
      <c r="J10" s="13">
        <f t="shared" si="1"/>
        <v>0</v>
      </c>
      <c r="K10" s="15"/>
    </row>
    <row r="11" spans="1:11" ht="33" customHeight="1" x14ac:dyDescent="0.3">
      <c r="A11" s="31"/>
      <c r="B11" s="73"/>
      <c r="C11" s="15">
        <f t="shared" si="0"/>
        <v>1</v>
      </c>
      <c r="D11" s="15"/>
      <c r="E11" s="15"/>
      <c r="F11" s="15"/>
      <c r="G11" s="15"/>
      <c r="H11" s="15"/>
      <c r="I11" s="15"/>
      <c r="J11" s="13">
        <f t="shared" si="1"/>
        <v>0</v>
      </c>
      <c r="K11" s="15"/>
    </row>
    <row r="12" spans="1:11" ht="33" customHeight="1" x14ac:dyDescent="0.3">
      <c r="A12" s="31"/>
      <c r="B12" s="73"/>
      <c r="C12" s="15">
        <f t="shared" si="0"/>
        <v>1</v>
      </c>
      <c r="D12" s="15"/>
      <c r="E12" s="15"/>
      <c r="F12" s="15"/>
      <c r="G12" s="15"/>
      <c r="H12" s="15"/>
      <c r="I12" s="15"/>
      <c r="J12" s="13">
        <f t="shared" si="1"/>
        <v>0</v>
      </c>
      <c r="K12" s="15"/>
    </row>
    <row r="13" spans="1:11" ht="33" customHeight="1" x14ac:dyDescent="0.3">
      <c r="A13" s="31"/>
      <c r="B13" s="73"/>
      <c r="C13" s="15">
        <f t="shared" si="0"/>
        <v>1</v>
      </c>
      <c r="D13" s="15"/>
      <c r="E13" s="15"/>
      <c r="F13" s="15"/>
      <c r="G13" s="15"/>
      <c r="H13" s="15"/>
      <c r="I13" s="15"/>
      <c r="J13" s="13">
        <f t="shared" si="1"/>
        <v>0</v>
      </c>
      <c r="K13" s="15"/>
    </row>
    <row r="14" spans="1:11" ht="33" customHeight="1" x14ac:dyDescent="0.3">
      <c r="A14" s="31"/>
      <c r="B14" s="73"/>
      <c r="C14" s="15">
        <f t="shared" si="0"/>
        <v>1</v>
      </c>
      <c r="D14" s="15"/>
      <c r="E14" s="15"/>
      <c r="F14" s="15"/>
      <c r="G14" s="15"/>
      <c r="H14" s="15"/>
      <c r="I14" s="15"/>
      <c r="J14" s="13">
        <f t="shared" si="1"/>
        <v>0</v>
      </c>
      <c r="K14" s="15"/>
    </row>
    <row r="15" spans="1:11" ht="33" customHeight="1" x14ac:dyDescent="0.3">
      <c r="A15" s="31"/>
      <c r="B15" s="73"/>
      <c r="C15" s="15">
        <f t="shared" si="0"/>
        <v>1</v>
      </c>
      <c r="D15" s="15"/>
      <c r="E15" s="15"/>
      <c r="F15" s="15"/>
      <c r="G15" s="15"/>
      <c r="H15" s="15"/>
      <c r="I15" s="15"/>
      <c r="J15" s="13">
        <f t="shared" si="1"/>
        <v>0</v>
      </c>
      <c r="K15" s="15"/>
    </row>
    <row r="16" spans="1:11" ht="33" customHeight="1" x14ac:dyDescent="0.3">
      <c r="A16" s="31"/>
      <c r="B16" s="73"/>
      <c r="C16" s="15">
        <f t="shared" si="0"/>
        <v>1</v>
      </c>
      <c r="D16" s="15"/>
      <c r="E16" s="15"/>
      <c r="F16" s="15"/>
      <c r="G16" s="15"/>
      <c r="H16" s="15"/>
      <c r="I16" s="15"/>
      <c r="J16" s="13">
        <f t="shared" si="1"/>
        <v>0</v>
      </c>
      <c r="K16" s="15"/>
    </row>
    <row r="17" spans="1:11" ht="33" customHeight="1" x14ac:dyDescent="0.3">
      <c r="A17" s="31"/>
      <c r="B17" s="73"/>
      <c r="C17" s="15">
        <f t="shared" si="0"/>
        <v>1</v>
      </c>
      <c r="D17" s="15"/>
      <c r="E17" s="15"/>
      <c r="F17" s="15"/>
      <c r="G17" s="15"/>
      <c r="H17" s="15"/>
      <c r="I17" s="15"/>
      <c r="J17" s="13">
        <f t="shared" si="1"/>
        <v>0</v>
      </c>
      <c r="K17" s="15"/>
    </row>
    <row r="18" spans="1:11" ht="33" customHeight="1" x14ac:dyDescent="0.3">
      <c r="A18" s="31"/>
      <c r="B18" s="73"/>
      <c r="C18" s="15">
        <f t="shared" si="0"/>
        <v>1</v>
      </c>
      <c r="D18" s="15"/>
      <c r="E18" s="15"/>
      <c r="F18" s="15"/>
      <c r="G18" s="15"/>
      <c r="H18" s="15"/>
      <c r="I18" s="15"/>
      <c r="J18" s="13">
        <f t="shared" si="1"/>
        <v>0</v>
      </c>
      <c r="K18" s="15"/>
    </row>
    <row r="19" spans="1:11" ht="33" customHeight="1" x14ac:dyDescent="0.3">
      <c r="A19" s="31"/>
      <c r="B19" s="73"/>
      <c r="C19" s="15">
        <f t="shared" si="0"/>
        <v>1</v>
      </c>
      <c r="D19" s="15"/>
      <c r="E19" s="15"/>
      <c r="F19" s="15"/>
      <c r="G19" s="15"/>
      <c r="H19" s="15"/>
      <c r="I19" s="15"/>
      <c r="J19" s="13">
        <f t="shared" si="1"/>
        <v>0</v>
      </c>
      <c r="K19" s="15"/>
    </row>
    <row r="20" spans="1:11" ht="33" customHeight="1" x14ac:dyDescent="0.3">
      <c r="A20" s="31"/>
      <c r="B20" s="73"/>
      <c r="C20" s="15">
        <f t="shared" si="0"/>
        <v>1</v>
      </c>
      <c r="D20" s="15"/>
      <c r="E20" s="15"/>
      <c r="F20" s="15"/>
      <c r="G20" s="15"/>
      <c r="H20" s="15"/>
      <c r="I20" s="15"/>
      <c r="J20" s="13">
        <f t="shared" si="1"/>
        <v>0</v>
      </c>
      <c r="K20" s="15"/>
    </row>
    <row r="21" spans="1:11" ht="33" customHeight="1" x14ac:dyDescent="0.3">
      <c r="A21" s="31"/>
      <c r="B21" s="73"/>
      <c r="C21" s="15">
        <f t="shared" si="0"/>
        <v>1</v>
      </c>
      <c r="D21" s="15"/>
      <c r="E21" s="15"/>
      <c r="F21" s="15"/>
      <c r="G21" s="15"/>
      <c r="H21" s="15"/>
      <c r="I21" s="15"/>
      <c r="J21" s="13">
        <f t="shared" si="1"/>
        <v>0</v>
      </c>
      <c r="K21" s="15"/>
    </row>
    <row r="22" spans="1:11" ht="33" customHeight="1" x14ac:dyDescent="0.3">
      <c r="A22" s="31"/>
      <c r="B22" s="73"/>
      <c r="C22" s="15">
        <f t="shared" si="0"/>
        <v>1</v>
      </c>
      <c r="D22" s="15"/>
      <c r="E22" s="15"/>
      <c r="F22" s="15"/>
      <c r="G22" s="15"/>
      <c r="H22" s="15"/>
      <c r="I22" s="15"/>
      <c r="J22" s="13">
        <f t="shared" si="1"/>
        <v>0</v>
      </c>
      <c r="K22" s="15"/>
    </row>
    <row r="23" spans="1:11" ht="33" customHeight="1" x14ac:dyDescent="0.3">
      <c r="A23" s="31"/>
      <c r="B23" s="73"/>
      <c r="C23" s="15">
        <f t="shared" si="0"/>
        <v>1</v>
      </c>
      <c r="D23" s="15"/>
      <c r="E23" s="15"/>
      <c r="F23" s="15"/>
      <c r="G23" s="15"/>
      <c r="H23" s="15"/>
      <c r="I23" s="15"/>
      <c r="J23" s="13">
        <f t="shared" si="1"/>
        <v>0</v>
      </c>
      <c r="K23" s="15"/>
    </row>
    <row r="24" spans="1:11" ht="33" customHeight="1" x14ac:dyDescent="0.3">
      <c r="A24" s="31"/>
      <c r="B24" s="73"/>
      <c r="C24" s="15">
        <f t="shared" si="0"/>
        <v>1</v>
      </c>
      <c r="D24" s="15"/>
      <c r="E24" s="15"/>
      <c r="F24" s="15"/>
      <c r="G24" s="15"/>
      <c r="H24" s="15"/>
      <c r="I24" s="15"/>
      <c r="J24" s="13">
        <f t="shared" si="1"/>
        <v>0</v>
      </c>
      <c r="K24" s="15"/>
    </row>
    <row r="25" spans="1:11" ht="33" customHeight="1" x14ac:dyDescent="0.3">
      <c r="A25" s="31"/>
      <c r="B25" s="73"/>
      <c r="C25" s="15">
        <f t="shared" si="0"/>
        <v>1</v>
      </c>
      <c r="D25" s="15"/>
      <c r="E25" s="15"/>
      <c r="F25" s="15"/>
      <c r="G25" s="15"/>
      <c r="H25" s="15"/>
      <c r="I25" s="15"/>
      <c r="J25" s="13">
        <f t="shared" si="1"/>
        <v>0</v>
      </c>
      <c r="K25" s="15"/>
    </row>
    <row r="26" spans="1:11" ht="33" customHeight="1" x14ac:dyDescent="0.3">
      <c r="A26" s="31"/>
      <c r="B26" s="73"/>
      <c r="C26" s="15">
        <f t="shared" si="0"/>
        <v>1</v>
      </c>
      <c r="D26" s="15"/>
      <c r="E26" s="15"/>
      <c r="F26" s="15"/>
      <c r="G26" s="15"/>
      <c r="H26" s="15"/>
      <c r="I26" s="15"/>
      <c r="J26" s="13">
        <f t="shared" si="1"/>
        <v>0</v>
      </c>
      <c r="K26" s="15"/>
    </row>
    <row r="27" spans="1:11" ht="33" customHeight="1" x14ac:dyDescent="0.3">
      <c r="A27" s="31"/>
      <c r="B27" s="73"/>
      <c r="C27" s="15">
        <f t="shared" si="0"/>
        <v>1</v>
      </c>
      <c r="D27" s="15"/>
      <c r="E27" s="15"/>
      <c r="F27" s="15"/>
      <c r="G27" s="15"/>
      <c r="H27" s="15"/>
      <c r="I27" s="15"/>
      <c r="J27" s="13">
        <f t="shared" si="1"/>
        <v>0</v>
      </c>
      <c r="K27" s="15"/>
    </row>
    <row r="28" spans="1:11" ht="33" customHeight="1" x14ac:dyDescent="0.3">
      <c r="A28" s="31"/>
      <c r="B28" s="73"/>
      <c r="C28" s="15">
        <f t="shared" si="0"/>
        <v>1</v>
      </c>
      <c r="D28" s="15"/>
      <c r="E28" s="15"/>
      <c r="F28" s="15"/>
      <c r="G28" s="15"/>
      <c r="H28" s="15"/>
      <c r="I28" s="15"/>
      <c r="J28" s="13">
        <f t="shared" si="1"/>
        <v>0</v>
      </c>
      <c r="K28" s="15"/>
    </row>
    <row r="29" spans="1:11" ht="33" customHeight="1" x14ac:dyDescent="0.3">
      <c r="A29" s="31"/>
      <c r="B29" s="73"/>
      <c r="C29" s="15">
        <f t="shared" si="0"/>
        <v>1</v>
      </c>
      <c r="D29" s="15"/>
      <c r="E29" s="15"/>
      <c r="F29" s="15"/>
      <c r="G29" s="15"/>
      <c r="H29" s="15"/>
      <c r="I29" s="15"/>
      <c r="J29" s="13">
        <f t="shared" si="1"/>
        <v>0</v>
      </c>
      <c r="K29" s="15"/>
    </row>
    <row r="30" spans="1:11" ht="33" customHeight="1" x14ac:dyDescent="0.3">
      <c r="A30" s="31"/>
      <c r="B30" s="73"/>
      <c r="C30" s="15">
        <f t="shared" si="0"/>
        <v>1</v>
      </c>
      <c r="D30" s="15"/>
      <c r="E30" s="15"/>
      <c r="F30" s="15"/>
      <c r="G30" s="15"/>
      <c r="H30" s="15"/>
      <c r="I30" s="15"/>
      <c r="J30" s="13">
        <f t="shared" si="1"/>
        <v>0</v>
      </c>
      <c r="K30" s="15"/>
    </row>
    <row r="31" spans="1:11" ht="33" customHeight="1" x14ac:dyDescent="0.3">
      <c r="A31" s="31"/>
      <c r="B31" s="73"/>
      <c r="C31" s="15">
        <f t="shared" si="0"/>
        <v>1</v>
      </c>
      <c r="D31" s="15"/>
      <c r="E31" s="15"/>
      <c r="F31" s="15"/>
      <c r="G31" s="15"/>
      <c r="H31" s="15"/>
      <c r="I31" s="15"/>
      <c r="J31" s="13">
        <f t="shared" si="1"/>
        <v>0</v>
      </c>
      <c r="K31" s="15"/>
    </row>
    <row r="32" spans="1:11" ht="33" customHeight="1" x14ac:dyDescent="0.3">
      <c r="A32" s="31"/>
      <c r="B32" s="73"/>
      <c r="C32" s="15">
        <f t="shared" si="0"/>
        <v>1</v>
      </c>
      <c r="D32" s="15"/>
      <c r="E32" s="15"/>
      <c r="F32" s="15"/>
      <c r="G32" s="15"/>
      <c r="H32" s="15"/>
      <c r="I32" s="15"/>
      <c r="J32" s="13">
        <f t="shared" si="1"/>
        <v>0</v>
      </c>
      <c r="K32" s="15"/>
    </row>
    <row r="33" spans="1:11" ht="33" customHeight="1" x14ac:dyDescent="0.3">
      <c r="A33" s="31"/>
      <c r="B33" s="73"/>
      <c r="C33" s="15">
        <f t="shared" si="0"/>
        <v>1</v>
      </c>
      <c r="D33" s="15"/>
      <c r="E33" s="15"/>
      <c r="F33" s="15"/>
      <c r="G33" s="15"/>
      <c r="H33" s="15"/>
      <c r="I33" s="15"/>
      <c r="J33" s="13">
        <f t="shared" si="1"/>
        <v>0</v>
      </c>
      <c r="K33" s="15"/>
    </row>
    <row r="34" spans="1:11" ht="33" customHeight="1" x14ac:dyDescent="0.3">
      <c r="A34" s="31"/>
      <c r="B34" s="13"/>
      <c r="C34" s="15">
        <f t="shared" si="0"/>
        <v>1</v>
      </c>
      <c r="D34" s="15"/>
      <c r="E34" s="15"/>
      <c r="F34" s="15"/>
      <c r="G34" s="15"/>
      <c r="H34" s="15"/>
      <c r="I34" s="15"/>
      <c r="J34" s="13">
        <f t="shared" si="1"/>
        <v>0</v>
      </c>
      <c r="K34" s="15"/>
    </row>
    <row r="35" spans="1:11" ht="33" customHeight="1" x14ac:dyDescent="0.3">
      <c r="A35" s="31"/>
      <c r="B35" s="13"/>
      <c r="C35" s="15">
        <f t="shared" ref="C35:C80" si="2">MONTH(A35)</f>
        <v>1</v>
      </c>
      <c r="D35" s="15"/>
      <c r="E35" s="15"/>
      <c r="F35" s="15"/>
      <c r="G35" s="15"/>
      <c r="H35" s="15"/>
      <c r="I35" s="15"/>
      <c r="J35" s="13">
        <f t="shared" ref="J35:J70" si="3">((G35-F35)+(I35-H35))</f>
        <v>0</v>
      </c>
      <c r="K35" s="15"/>
    </row>
    <row r="36" spans="1:11" ht="33" customHeight="1" x14ac:dyDescent="0.3">
      <c r="A36" s="31"/>
      <c r="B36" s="13"/>
      <c r="C36" s="15">
        <f t="shared" si="2"/>
        <v>1</v>
      </c>
      <c r="D36" s="15"/>
      <c r="E36" s="15"/>
      <c r="F36" s="15"/>
      <c r="G36" s="15"/>
      <c r="H36" s="15"/>
      <c r="I36" s="15"/>
      <c r="J36" s="13">
        <f t="shared" si="3"/>
        <v>0</v>
      </c>
      <c r="K36" s="15"/>
    </row>
    <row r="37" spans="1:11" ht="33" customHeight="1" x14ac:dyDescent="0.3">
      <c r="A37" s="31"/>
      <c r="B37" s="13"/>
      <c r="C37" s="15">
        <f t="shared" si="2"/>
        <v>1</v>
      </c>
      <c r="D37" s="15"/>
      <c r="E37" s="15"/>
      <c r="F37" s="15"/>
      <c r="G37" s="15"/>
      <c r="H37" s="15"/>
      <c r="I37" s="15"/>
      <c r="J37" s="13">
        <f t="shared" si="3"/>
        <v>0</v>
      </c>
      <c r="K37" s="15"/>
    </row>
    <row r="38" spans="1:11" ht="33" customHeight="1" x14ac:dyDescent="0.3">
      <c r="A38" s="31"/>
      <c r="B38" s="13"/>
      <c r="C38" s="15">
        <f t="shared" si="2"/>
        <v>1</v>
      </c>
      <c r="D38" s="15"/>
      <c r="E38" s="15"/>
      <c r="F38" s="15"/>
      <c r="G38" s="15"/>
      <c r="H38" s="15"/>
      <c r="I38" s="15"/>
      <c r="J38" s="13">
        <f t="shared" si="3"/>
        <v>0</v>
      </c>
      <c r="K38" s="15"/>
    </row>
    <row r="39" spans="1:11" ht="33" customHeight="1" x14ac:dyDescent="0.3">
      <c r="A39" s="31"/>
      <c r="B39" s="13"/>
      <c r="C39" s="15">
        <f t="shared" si="2"/>
        <v>1</v>
      </c>
      <c r="D39" s="15"/>
      <c r="E39" s="15"/>
      <c r="F39" s="15"/>
      <c r="G39" s="15"/>
      <c r="H39" s="15"/>
      <c r="I39" s="15"/>
      <c r="J39" s="13">
        <f t="shared" si="3"/>
        <v>0</v>
      </c>
      <c r="K39" s="15"/>
    </row>
    <row r="40" spans="1:11" ht="33" customHeight="1" x14ac:dyDescent="0.3">
      <c r="A40" s="31"/>
      <c r="B40" s="13"/>
      <c r="C40" s="15">
        <f t="shared" si="2"/>
        <v>1</v>
      </c>
      <c r="D40" s="15"/>
      <c r="E40" s="15"/>
      <c r="F40" s="15"/>
      <c r="G40" s="15"/>
      <c r="H40" s="15"/>
      <c r="I40" s="15"/>
      <c r="J40" s="13">
        <f t="shared" si="3"/>
        <v>0</v>
      </c>
      <c r="K40" s="15"/>
    </row>
    <row r="41" spans="1:11" ht="33" customHeight="1" x14ac:dyDescent="0.3">
      <c r="A41" s="31"/>
      <c r="B41" s="13"/>
      <c r="C41" s="15">
        <f t="shared" si="2"/>
        <v>1</v>
      </c>
      <c r="D41" s="15"/>
      <c r="E41" s="15"/>
      <c r="F41" s="15"/>
      <c r="G41" s="15"/>
      <c r="H41" s="15"/>
      <c r="I41" s="15"/>
      <c r="J41" s="13">
        <f t="shared" si="3"/>
        <v>0</v>
      </c>
      <c r="K41" s="15"/>
    </row>
    <row r="42" spans="1:11" ht="33" customHeight="1" x14ac:dyDescent="0.3">
      <c r="A42" s="31"/>
      <c r="B42" s="13"/>
      <c r="C42" s="15">
        <f t="shared" si="2"/>
        <v>1</v>
      </c>
      <c r="D42" s="15"/>
      <c r="E42" s="15"/>
      <c r="F42" s="15"/>
      <c r="G42" s="15"/>
      <c r="H42" s="15"/>
      <c r="I42" s="15"/>
      <c r="J42" s="13">
        <f t="shared" si="3"/>
        <v>0</v>
      </c>
      <c r="K42" s="15"/>
    </row>
    <row r="43" spans="1:11" ht="33" customHeight="1" x14ac:dyDescent="0.3">
      <c r="A43" s="31"/>
      <c r="B43" s="13"/>
      <c r="C43" s="15">
        <f t="shared" si="2"/>
        <v>1</v>
      </c>
      <c r="D43" s="15"/>
      <c r="E43" s="15"/>
      <c r="F43" s="15"/>
      <c r="G43" s="15"/>
      <c r="H43" s="15"/>
      <c r="I43" s="15"/>
      <c r="J43" s="13">
        <f t="shared" si="3"/>
        <v>0</v>
      </c>
      <c r="K43" s="15"/>
    </row>
    <row r="44" spans="1:11" ht="33" customHeight="1" x14ac:dyDescent="0.3">
      <c r="A44" s="31"/>
      <c r="B44" s="13"/>
      <c r="C44" s="15">
        <f t="shared" si="2"/>
        <v>1</v>
      </c>
      <c r="D44" s="15"/>
      <c r="E44" s="15"/>
      <c r="F44" s="15"/>
      <c r="G44" s="15"/>
      <c r="H44" s="15"/>
      <c r="I44" s="15"/>
      <c r="J44" s="13">
        <f t="shared" si="3"/>
        <v>0</v>
      </c>
      <c r="K44" s="15"/>
    </row>
    <row r="45" spans="1:11" ht="33" customHeight="1" x14ac:dyDescent="0.3">
      <c r="A45" s="31"/>
      <c r="B45" s="13"/>
      <c r="C45" s="15">
        <f t="shared" si="2"/>
        <v>1</v>
      </c>
      <c r="D45" s="15"/>
      <c r="E45" s="15"/>
      <c r="F45" s="15"/>
      <c r="G45" s="15"/>
      <c r="H45" s="15"/>
      <c r="I45" s="15"/>
      <c r="J45" s="13">
        <f t="shared" si="3"/>
        <v>0</v>
      </c>
      <c r="K45" s="15"/>
    </row>
    <row r="46" spans="1:11" ht="33" customHeight="1" x14ac:dyDescent="0.3">
      <c r="A46" s="31"/>
      <c r="B46" s="13"/>
      <c r="C46" s="15">
        <f t="shared" si="2"/>
        <v>1</v>
      </c>
      <c r="D46" s="15"/>
      <c r="E46" s="15"/>
      <c r="F46" s="15"/>
      <c r="G46" s="15"/>
      <c r="H46" s="15"/>
      <c r="I46" s="15"/>
      <c r="J46" s="13">
        <f t="shared" si="3"/>
        <v>0</v>
      </c>
      <c r="K46" s="15"/>
    </row>
    <row r="47" spans="1:11" ht="33" customHeight="1" x14ac:dyDescent="0.3">
      <c r="A47" s="31"/>
      <c r="B47" s="13"/>
      <c r="C47" s="15">
        <f t="shared" si="2"/>
        <v>1</v>
      </c>
      <c r="D47" s="15"/>
      <c r="E47" s="15"/>
      <c r="F47" s="15"/>
      <c r="G47" s="15"/>
      <c r="H47" s="15"/>
      <c r="I47" s="15"/>
      <c r="J47" s="13">
        <f t="shared" si="3"/>
        <v>0</v>
      </c>
      <c r="K47" s="15"/>
    </row>
    <row r="48" spans="1:11" ht="33" customHeight="1" x14ac:dyDescent="0.3">
      <c r="A48" s="31"/>
      <c r="B48" s="13"/>
      <c r="C48" s="15">
        <f t="shared" si="2"/>
        <v>1</v>
      </c>
      <c r="D48" s="15"/>
      <c r="E48" s="15"/>
      <c r="F48" s="15"/>
      <c r="G48" s="15"/>
      <c r="H48" s="15"/>
      <c r="I48" s="15"/>
      <c r="J48" s="13">
        <f t="shared" si="3"/>
        <v>0</v>
      </c>
      <c r="K48" s="15"/>
    </row>
    <row r="49" spans="1:11" ht="33" customHeight="1" x14ac:dyDescent="0.3">
      <c r="A49" s="31"/>
      <c r="B49" s="13"/>
      <c r="C49" s="15">
        <f t="shared" si="2"/>
        <v>1</v>
      </c>
      <c r="D49" s="15"/>
      <c r="E49" s="15"/>
      <c r="F49" s="15"/>
      <c r="G49" s="15"/>
      <c r="H49" s="15"/>
      <c r="I49" s="15"/>
      <c r="J49" s="13">
        <f t="shared" si="3"/>
        <v>0</v>
      </c>
      <c r="K49" s="15"/>
    </row>
    <row r="50" spans="1:11" ht="33" customHeight="1" x14ac:dyDescent="0.3">
      <c r="A50" s="31"/>
      <c r="B50" s="13"/>
      <c r="C50" s="15">
        <f t="shared" si="2"/>
        <v>1</v>
      </c>
      <c r="D50" s="15"/>
      <c r="E50" s="15"/>
      <c r="F50" s="15"/>
      <c r="G50" s="15"/>
      <c r="H50" s="15"/>
      <c r="I50" s="15"/>
      <c r="J50" s="13">
        <f t="shared" si="3"/>
        <v>0</v>
      </c>
      <c r="K50" s="15"/>
    </row>
    <row r="51" spans="1:11" ht="33" customHeight="1" x14ac:dyDescent="0.3">
      <c r="A51" s="31"/>
      <c r="B51" s="13"/>
      <c r="C51" s="15">
        <f t="shared" si="2"/>
        <v>1</v>
      </c>
      <c r="D51" s="15"/>
      <c r="E51" s="15"/>
      <c r="F51" s="15"/>
      <c r="G51" s="15"/>
      <c r="H51" s="15"/>
      <c r="I51" s="15"/>
      <c r="J51" s="13">
        <f t="shared" si="3"/>
        <v>0</v>
      </c>
      <c r="K51" s="15"/>
    </row>
    <row r="52" spans="1:11" ht="33" customHeight="1" x14ac:dyDescent="0.3">
      <c r="A52" s="31"/>
      <c r="B52" s="13"/>
      <c r="C52" s="15">
        <f t="shared" si="2"/>
        <v>1</v>
      </c>
      <c r="D52" s="15"/>
      <c r="E52" s="15"/>
      <c r="F52" s="15"/>
      <c r="G52" s="15"/>
      <c r="H52" s="15"/>
      <c r="I52" s="15"/>
      <c r="J52" s="13">
        <f t="shared" si="3"/>
        <v>0</v>
      </c>
      <c r="K52" s="15"/>
    </row>
    <row r="53" spans="1:11" ht="33" customHeight="1" x14ac:dyDescent="0.3">
      <c r="A53" s="31"/>
      <c r="B53" s="13"/>
      <c r="C53" s="15">
        <f t="shared" si="2"/>
        <v>1</v>
      </c>
      <c r="D53" s="15"/>
      <c r="E53" s="15"/>
      <c r="F53" s="15"/>
      <c r="G53" s="15"/>
      <c r="H53" s="15"/>
      <c r="I53" s="15"/>
      <c r="J53" s="13">
        <f t="shared" si="3"/>
        <v>0</v>
      </c>
      <c r="K53" s="15"/>
    </row>
    <row r="54" spans="1:11" ht="33" customHeight="1" x14ac:dyDescent="0.3">
      <c r="A54" s="31"/>
      <c r="B54" s="13"/>
      <c r="C54" s="15">
        <f t="shared" si="2"/>
        <v>1</v>
      </c>
      <c r="D54" s="15"/>
      <c r="E54" s="15"/>
      <c r="F54" s="15"/>
      <c r="G54" s="15"/>
      <c r="H54" s="15"/>
      <c r="I54" s="15"/>
      <c r="J54" s="13">
        <f t="shared" si="3"/>
        <v>0</v>
      </c>
      <c r="K54" s="15"/>
    </row>
    <row r="55" spans="1:11" ht="33" customHeight="1" x14ac:dyDescent="0.3">
      <c r="A55" s="31"/>
      <c r="B55" s="13"/>
      <c r="C55" s="15">
        <f t="shared" si="2"/>
        <v>1</v>
      </c>
      <c r="D55" s="15"/>
      <c r="E55" s="15"/>
      <c r="F55" s="15"/>
      <c r="G55" s="15"/>
      <c r="H55" s="15"/>
      <c r="I55" s="15"/>
      <c r="J55" s="13">
        <f t="shared" si="3"/>
        <v>0</v>
      </c>
      <c r="K55" s="15"/>
    </row>
    <row r="56" spans="1:11" ht="33" customHeight="1" x14ac:dyDescent="0.3">
      <c r="A56" s="31"/>
      <c r="B56" s="13"/>
      <c r="C56" s="15">
        <f t="shared" si="2"/>
        <v>1</v>
      </c>
      <c r="D56" s="15"/>
      <c r="E56" s="15"/>
      <c r="F56" s="15"/>
      <c r="G56" s="15"/>
      <c r="H56" s="15"/>
      <c r="I56" s="15"/>
      <c r="J56" s="13">
        <f t="shared" si="3"/>
        <v>0</v>
      </c>
      <c r="K56" s="15"/>
    </row>
    <row r="57" spans="1:11" ht="33" customHeight="1" x14ac:dyDescent="0.3">
      <c r="A57" s="31"/>
      <c r="B57" s="13"/>
      <c r="C57" s="15">
        <f t="shared" si="2"/>
        <v>1</v>
      </c>
      <c r="D57" s="15"/>
      <c r="E57" s="15"/>
      <c r="F57" s="15"/>
      <c r="G57" s="15"/>
      <c r="H57" s="15"/>
      <c r="I57" s="15"/>
      <c r="J57" s="13">
        <f t="shared" si="3"/>
        <v>0</v>
      </c>
      <c r="K57" s="15"/>
    </row>
    <row r="58" spans="1:11" ht="33" customHeight="1" x14ac:dyDescent="0.3">
      <c r="A58" s="31"/>
      <c r="B58" s="13"/>
      <c r="C58" s="15">
        <f t="shared" si="2"/>
        <v>1</v>
      </c>
      <c r="D58" s="15"/>
      <c r="E58" s="15"/>
      <c r="F58" s="15"/>
      <c r="G58" s="15"/>
      <c r="H58" s="15"/>
      <c r="I58" s="15"/>
      <c r="J58" s="13">
        <f t="shared" si="3"/>
        <v>0</v>
      </c>
      <c r="K58" s="15"/>
    </row>
    <row r="59" spans="1:11" ht="33" customHeight="1" x14ac:dyDescent="0.3">
      <c r="A59" s="31"/>
      <c r="B59" s="13"/>
      <c r="C59" s="15">
        <f t="shared" si="2"/>
        <v>1</v>
      </c>
      <c r="D59" s="15"/>
      <c r="E59" s="15"/>
      <c r="F59" s="15"/>
      <c r="G59" s="15"/>
      <c r="H59" s="15"/>
      <c r="I59" s="15"/>
      <c r="J59" s="13">
        <f t="shared" si="3"/>
        <v>0</v>
      </c>
      <c r="K59" s="15"/>
    </row>
    <row r="60" spans="1:11" ht="33" customHeight="1" x14ac:dyDescent="0.3">
      <c r="A60" s="31"/>
      <c r="B60" s="13"/>
      <c r="C60" s="15">
        <f t="shared" si="2"/>
        <v>1</v>
      </c>
      <c r="D60" s="15"/>
      <c r="E60" s="15"/>
      <c r="F60" s="15"/>
      <c r="G60" s="15"/>
      <c r="H60" s="15"/>
      <c r="I60" s="15"/>
      <c r="J60" s="13">
        <f t="shared" si="3"/>
        <v>0</v>
      </c>
      <c r="K60" s="15"/>
    </row>
    <row r="61" spans="1:11" ht="33" customHeight="1" x14ac:dyDescent="0.3">
      <c r="A61" s="31"/>
      <c r="B61" s="13"/>
      <c r="C61" s="15">
        <f t="shared" si="2"/>
        <v>1</v>
      </c>
      <c r="D61" s="15"/>
      <c r="E61" s="15"/>
      <c r="F61" s="15"/>
      <c r="G61" s="15"/>
      <c r="H61" s="15"/>
      <c r="I61" s="15"/>
      <c r="J61" s="13">
        <f t="shared" si="3"/>
        <v>0</v>
      </c>
      <c r="K61" s="15"/>
    </row>
    <row r="62" spans="1:11" ht="33" customHeight="1" x14ac:dyDescent="0.3">
      <c r="A62" s="31"/>
      <c r="B62" s="13"/>
      <c r="C62" s="15">
        <f t="shared" si="2"/>
        <v>1</v>
      </c>
      <c r="D62" s="15"/>
      <c r="E62" s="15"/>
      <c r="F62" s="15"/>
      <c r="G62" s="15"/>
      <c r="H62" s="15"/>
      <c r="I62" s="15"/>
      <c r="J62" s="13">
        <f t="shared" si="3"/>
        <v>0</v>
      </c>
      <c r="K62" s="15"/>
    </row>
    <row r="63" spans="1:11" ht="33" customHeight="1" x14ac:dyDescent="0.3">
      <c r="A63" s="31"/>
      <c r="B63" s="13"/>
      <c r="C63" s="15">
        <f t="shared" si="2"/>
        <v>1</v>
      </c>
      <c r="D63" s="15"/>
      <c r="E63" s="15"/>
      <c r="F63" s="15"/>
      <c r="G63" s="15"/>
      <c r="H63" s="15"/>
      <c r="I63" s="15"/>
      <c r="J63" s="13">
        <f t="shared" si="3"/>
        <v>0</v>
      </c>
      <c r="K63" s="15"/>
    </row>
    <row r="64" spans="1:11" ht="33" customHeight="1" x14ac:dyDescent="0.3">
      <c r="A64" s="31"/>
      <c r="B64" s="13"/>
      <c r="C64" s="15">
        <f t="shared" si="2"/>
        <v>1</v>
      </c>
      <c r="D64" s="15"/>
      <c r="E64" s="15"/>
      <c r="F64" s="15"/>
      <c r="G64" s="15"/>
      <c r="H64" s="15"/>
      <c r="I64" s="15"/>
      <c r="J64" s="13">
        <f t="shared" si="3"/>
        <v>0</v>
      </c>
      <c r="K64" s="15"/>
    </row>
    <row r="65" spans="1:11" ht="33" customHeight="1" x14ac:dyDescent="0.3">
      <c r="A65" s="31"/>
      <c r="B65" s="13"/>
      <c r="C65" s="15">
        <f t="shared" si="2"/>
        <v>1</v>
      </c>
      <c r="D65" s="15"/>
      <c r="E65" s="15"/>
      <c r="F65" s="15"/>
      <c r="G65" s="15"/>
      <c r="H65" s="15"/>
      <c r="I65" s="15"/>
      <c r="J65" s="13">
        <f t="shared" si="3"/>
        <v>0</v>
      </c>
      <c r="K65" s="15"/>
    </row>
    <row r="66" spans="1:11" ht="33" customHeight="1" x14ac:dyDescent="0.3">
      <c r="A66" s="31"/>
      <c r="B66" s="13"/>
      <c r="C66" s="15">
        <f t="shared" si="2"/>
        <v>1</v>
      </c>
      <c r="D66" s="15"/>
      <c r="E66" s="15"/>
      <c r="F66" s="15"/>
      <c r="G66" s="15"/>
      <c r="H66" s="15"/>
      <c r="I66" s="15"/>
      <c r="J66" s="13">
        <f t="shared" si="3"/>
        <v>0</v>
      </c>
      <c r="K66" s="15"/>
    </row>
    <row r="67" spans="1:11" ht="33" customHeight="1" x14ac:dyDescent="0.3">
      <c r="A67" s="31"/>
      <c r="B67" s="13"/>
      <c r="C67" s="15">
        <f t="shared" si="2"/>
        <v>1</v>
      </c>
      <c r="D67" s="15"/>
      <c r="E67" s="15"/>
      <c r="F67" s="15"/>
      <c r="G67" s="15"/>
      <c r="H67" s="15"/>
      <c r="I67" s="15"/>
      <c r="J67" s="13">
        <f t="shared" si="3"/>
        <v>0</v>
      </c>
      <c r="K67" s="15"/>
    </row>
    <row r="68" spans="1:11" ht="33" customHeight="1" x14ac:dyDescent="0.3">
      <c r="A68" s="31"/>
      <c r="B68" s="13"/>
      <c r="C68" s="15">
        <f t="shared" si="2"/>
        <v>1</v>
      </c>
      <c r="D68" s="15"/>
      <c r="E68" s="15"/>
      <c r="F68" s="15"/>
      <c r="G68" s="15"/>
      <c r="H68" s="15"/>
      <c r="I68" s="15"/>
      <c r="J68" s="13">
        <f t="shared" si="3"/>
        <v>0</v>
      </c>
      <c r="K68" s="15"/>
    </row>
    <row r="69" spans="1:11" ht="33" customHeight="1" x14ac:dyDescent="0.3">
      <c r="A69" s="31"/>
      <c r="B69" s="13"/>
      <c r="C69" s="15">
        <f t="shared" si="2"/>
        <v>1</v>
      </c>
      <c r="D69" s="15"/>
      <c r="E69" s="15"/>
      <c r="F69" s="15"/>
      <c r="G69" s="15"/>
      <c r="H69" s="15"/>
      <c r="I69" s="15"/>
      <c r="J69" s="13">
        <f t="shared" si="3"/>
        <v>0</v>
      </c>
      <c r="K69" s="15"/>
    </row>
    <row r="70" spans="1:11" ht="33" customHeight="1" x14ac:dyDescent="0.3">
      <c r="A70" s="31"/>
      <c r="B70" s="13"/>
      <c r="C70" s="15">
        <f t="shared" si="2"/>
        <v>1</v>
      </c>
      <c r="D70" s="15"/>
      <c r="E70" s="15"/>
      <c r="F70" s="15"/>
      <c r="G70" s="15"/>
      <c r="H70" s="15"/>
      <c r="I70" s="15"/>
      <c r="J70" s="13">
        <f t="shared" si="3"/>
        <v>0</v>
      </c>
      <c r="K70" s="15"/>
    </row>
    <row r="71" spans="1:11" ht="33" customHeight="1" x14ac:dyDescent="0.3">
      <c r="A71" s="31"/>
      <c r="B71" s="13"/>
      <c r="C71" s="15">
        <f t="shared" si="2"/>
        <v>1</v>
      </c>
      <c r="D71" s="15"/>
      <c r="E71" s="15"/>
      <c r="F71" s="15"/>
      <c r="G71" s="15"/>
      <c r="H71" s="15"/>
      <c r="I71" s="15"/>
      <c r="J71" s="13">
        <f t="shared" ref="J71:J98" si="4">((G71-F71)+(I71-H71))</f>
        <v>0</v>
      </c>
      <c r="K71" s="15"/>
    </row>
    <row r="72" spans="1:11" ht="33" customHeight="1" x14ac:dyDescent="0.3">
      <c r="A72" s="31"/>
      <c r="B72" s="13"/>
      <c r="C72" s="15">
        <f t="shared" si="2"/>
        <v>1</v>
      </c>
      <c r="D72" s="15"/>
      <c r="E72" s="15"/>
      <c r="F72" s="15"/>
      <c r="G72" s="15"/>
      <c r="H72" s="15"/>
      <c r="I72" s="15"/>
      <c r="J72" s="13">
        <f t="shared" si="4"/>
        <v>0</v>
      </c>
      <c r="K72" s="15"/>
    </row>
    <row r="73" spans="1:11" ht="33" customHeight="1" x14ac:dyDescent="0.3">
      <c r="A73" s="31"/>
      <c r="B73" s="13"/>
      <c r="C73" s="15">
        <f t="shared" si="2"/>
        <v>1</v>
      </c>
      <c r="D73" s="15"/>
      <c r="E73" s="15"/>
      <c r="F73" s="15"/>
      <c r="G73" s="15"/>
      <c r="H73" s="15"/>
      <c r="I73" s="15"/>
      <c r="J73" s="13">
        <f t="shared" si="4"/>
        <v>0</v>
      </c>
      <c r="K73" s="15"/>
    </row>
    <row r="74" spans="1:11" ht="33" customHeight="1" x14ac:dyDescent="0.3">
      <c r="A74" s="31"/>
      <c r="B74" s="13"/>
      <c r="C74" s="15">
        <f t="shared" si="2"/>
        <v>1</v>
      </c>
      <c r="D74" s="15"/>
      <c r="E74" s="15"/>
      <c r="F74" s="15"/>
      <c r="G74" s="15"/>
      <c r="H74" s="15"/>
      <c r="I74" s="15"/>
      <c r="J74" s="13">
        <f t="shared" si="4"/>
        <v>0</v>
      </c>
      <c r="K74" s="15"/>
    </row>
    <row r="75" spans="1:11" ht="33" customHeight="1" x14ac:dyDescent="0.3">
      <c r="A75" s="31"/>
      <c r="B75" s="13"/>
      <c r="C75" s="15">
        <f t="shared" si="2"/>
        <v>1</v>
      </c>
      <c r="D75" s="15"/>
      <c r="E75" s="15"/>
      <c r="F75" s="15"/>
      <c r="G75" s="15"/>
      <c r="H75" s="15"/>
      <c r="I75" s="15"/>
      <c r="J75" s="13">
        <f t="shared" si="4"/>
        <v>0</v>
      </c>
      <c r="K75" s="15"/>
    </row>
    <row r="76" spans="1:11" ht="33" customHeight="1" x14ac:dyDescent="0.3">
      <c r="A76" s="31"/>
      <c r="B76" s="13"/>
      <c r="C76" s="15">
        <f t="shared" si="2"/>
        <v>1</v>
      </c>
      <c r="D76" s="15"/>
      <c r="E76" s="15"/>
      <c r="F76" s="15"/>
      <c r="G76" s="15"/>
      <c r="H76" s="15"/>
      <c r="I76" s="15"/>
      <c r="J76" s="13">
        <f t="shared" si="4"/>
        <v>0</v>
      </c>
      <c r="K76" s="15"/>
    </row>
    <row r="77" spans="1:11" ht="33" customHeight="1" x14ac:dyDescent="0.3">
      <c r="A77" s="31"/>
      <c r="B77" s="13"/>
      <c r="C77" s="15">
        <f t="shared" si="2"/>
        <v>1</v>
      </c>
      <c r="D77" s="15"/>
      <c r="E77" s="15"/>
      <c r="F77" s="15"/>
      <c r="G77" s="15"/>
      <c r="H77" s="15"/>
      <c r="I77" s="15"/>
      <c r="J77" s="13">
        <f t="shared" si="4"/>
        <v>0</v>
      </c>
      <c r="K77" s="15"/>
    </row>
    <row r="78" spans="1:11" ht="33" customHeight="1" x14ac:dyDescent="0.3">
      <c r="A78" s="31"/>
      <c r="B78" s="13"/>
      <c r="C78" s="15">
        <f t="shared" si="2"/>
        <v>1</v>
      </c>
      <c r="D78" s="15"/>
      <c r="E78" s="15"/>
      <c r="F78" s="15"/>
      <c r="G78" s="15"/>
      <c r="H78" s="15"/>
      <c r="I78" s="15"/>
      <c r="J78" s="13">
        <f t="shared" si="4"/>
        <v>0</v>
      </c>
      <c r="K78" s="15"/>
    </row>
    <row r="79" spans="1:11" ht="33" customHeight="1" x14ac:dyDescent="0.3">
      <c r="A79" s="31"/>
      <c r="B79" s="13"/>
      <c r="C79" s="15">
        <f t="shared" si="2"/>
        <v>1</v>
      </c>
      <c r="D79" s="15"/>
      <c r="E79" s="15"/>
      <c r="F79" s="15"/>
      <c r="G79" s="15"/>
      <c r="H79" s="15"/>
      <c r="I79" s="15"/>
      <c r="J79" s="13">
        <f t="shared" si="4"/>
        <v>0</v>
      </c>
      <c r="K79" s="15"/>
    </row>
    <row r="80" spans="1:11" ht="33" customHeight="1" x14ac:dyDescent="0.3">
      <c r="A80" s="31"/>
      <c r="B80" s="13"/>
      <c r="C80" s="15">
        <f t="shared" si="2"/>
        <v>1</v>
      </c>
      <c r="D80" s="15"/>
      <c r="E80" s="15"/>
      <c r="F80" s="15"/>
      <c r="G80" s="15"/>
      <c r="H80" s="15"/>
      <c r="I80" s="15"/>
      <c r="J80" s="13">
        <f t="shared" si="4"/>
        <v>0</v>
      </c>
      <c r="K80" s="15"/>
    </row>
    <row r="81" spans="1:11" ht="33" customHeight="1" x14ac:dyDescent="0.3">
      <c r="A81" s="31"/>
      <c r="B81" s="13"/>
      <c r="C81" s="15">
        <f t="shared" ref="C81:C98" si="5">MONTH(A81)</f>
        <v>1</v>
      </c>
      <c r="D81" s="15"/>
      <c r="E81" s="15"/>
      <c r="F81" s="15"/>
      <c r="G81" s="15"/>
      <c r="H81" s="15"/>
      <c r="I81" s="15"/>
      <c r="J81" s="13">
        <f t="shared" si="4"/>
        <v>0</v>
      </c>
      <c r="K81" s="15"/>
    </row>
    <row r="82" spans="1:11" ht="33" customHeight="1" x14ac:dyDescent="0.3">
      <c r="A82" s="31"/>
      <c r="B82" s="13"/>
      <c r="C82" s="15">
        <f t="shared" si="5"/>
        <v>1</v>
      </c>
      <c r="D82" s="15"/>
      <c r="E82" s="15"/>
      <c r="F82" s="15"/>
      <c r="G82" s="15"/>
      <c r="H82" s="15"/>
      <c r="I82" s="15"/>
      <c r="J82" s="13">
        <f t="shared" si="4"/>
        <v>0</v>
      </c>
      <c r="K82" s="15"/>
    </row>
    <row r="83" spans="1:11" ht="33" customHeight="1" x14ac:dyDescent="0.3">
      <c r="A83" s="31"/>
      <c r="B83" s="13"/>
      <c r="C83" s="15">
        <f t="shared" si="5"/>
        <v>1</v>
      </c>
      <c r="D83" s="15"/>
      <c r="E83" s="15"/>
      <c r="F83" s="15"/>
      <c r="G83" s="15"/>
      <c r="H83" s="15"/>
      <c r="I83" s="15"/>
      <c r="J83" s="13">
        <f t="shared" si="4"/>
        <v>0</v>
      </c>
      <c r="K83" s="15"/>
    </row>
    <row r="84" spans="1:11" ht="33" customHeight="1" x14ac:dyDescent="0.3">
      <c r="A84" s="31"/>
      <c r="B84" s="13"/>
      <c r="C84" s="15">
        <f t="shared" si="5"/>
        <v>1</v>
      </c>
      <c r="D84" s="15"/>
      <c r="E84" s="15"/>
      <c r="F84" s="15"/>
      <c r="G84" s="15"/>
      <c r="H84" s="15"/>
      <c r="I84" s="15"/>
      <c r="J84" s="13">
        <f t="shared" si="4"/>
        <v>0</v>
      </c>
      <c r="K84" s="15"/>
    </row>
    <row r="85" spans="1:11" ht="33" customHeight="1" x14ac:dyDescent="0.3">
      <c r="A85" s="31"/>
      <c r="B85" s="13"/>
      <c r="C85" s="15">
        <f t="shared" si="5"/>
        <v>1</v>
      </c>
      <c r="D85" s="15"/>
      <c r="E85" s="15"/>
      <c r="F85" s="15"/>
      <c r="G85" s="15"/>
      <c r="H85" s="15"/>
      <c r="I85" s="15"/>
      <c r="J85" s="13">
        <f t="shared" si="4"/>
        <v>0</v>
      </c>
      <c r="K85" s="15"/>
    </row>
    <row r="86" spans="1:11" ht="33" customHeight="1" x14ac:dyDescent="0.3">
      <c r="A86" s="31"/>
      <c r="B86" s="13"/>
      <c r="C86" s="15">
        <f t="shared" si="5"/>
        <v>1</v>
      </c>
      <c r="D86" s="15"/>
      <c r="E86" s="15"/>
      <c r="F86" s="15"/>
      <c r="G86" s="15"/>
      <c r="H86" s="15"/>
      <c r="I86" s="15"/>
      <c r="J86" s="13">
        <f t="shared" si="4"/>
        <v>0</v>
      </c>
      <c r="K86" s="15"/>
    </row>
    <row r="87" spans="1:11" ht="33" customHeight="1" x14ac:dyDescent="0.3">
      <c r="A87" s="31"/>
      <c r="B87" s="13"/>
      <c r="C87" s="15">
        <f t="shared" si="5"/>
        <v>1</v>
      </c>
      <c r="D87" s="15"/>
      <c r="E87" s="15"/>
      <c r="F87" s="15"/>
      <c r="G87" s="15"/>
      <c r="H87" s="15"/>
      <c r="I87" s="15"/>
      <c r="J87" s="13">
        <f t="shared" si="4"/>
        <v>0</v>
      </c>
      <c r="K87" s="15"/>
    </row>
    <row r="88" spans="1:11" ht="33" customHeight="1" x14ac:dyDescent="0.3">
      <c r="A88" s="31"/>
      <c r="B88" s="13"/>
      <c r="C88" s="15">
        <f t="shared" si="5"/>
        <v>1</v>
      </c>
      <c r="D88" s="15"/>
      <c r="E88" s="15"/>
      <c r="F88" s="15"/>
      <c r="G88" s="15"/>
      <c r="H88" s="15"/>
      <c r="I88" s="15"/>
      <c r="J88" s="13">
        <f t="shared" si="4"/>
        <v>0</v>
      </c>
      <c r="K88" s="15"/>
    </row>
    <row r="89" spans="1:11" ht="33" customHeight="1" x14ac:dyDescent="0.3">
      <c r="A89" s="31"/>
      <c r="B89" s="13"/>
      <c r="C89" s="15">
        <f t="shared" si="5"/>
        <v>1</v>
      </c>
      <c r="D89" s="15"/>
      <c r="E89" s="15"/>
      <c r="F89" s="15"/>
      <c r="G89" s="15"/>
      <c r="H89" s="15"/>
      <c r="I89" s="15"/>
      <c r="J89" s="13">
        <f t="shared" si="4"/>
        <v>0</v>
      </c>
      <c r="K89" s="15"/>
    </row>
    <row r="90" spans="1:11" ht="33" customHeight="1" x14ac:dyDescent="0.3">
      <c r="A90" s="31"/>
      <c r="B90" s="13"/>
      <c r="C90" s="15">
        <f t="shared" si="5"/>
        <v>1</v>
      </c>
      <c r="D90" s="15"/>
      <c r="E90" s="15"/>
      <c r="F90" s="15"/>
      <c r="G90" s="15"/>
      <c r="H90" s="15"/>
      <c r="I90" s="15"/>
      <c r="J90" s="13">
        <f t="shared" si="4"/>
        <v>0</v>
      </c>
      <c r="K90" s="15"/>
    </row>
    <row r="91" spans="1:11" ht="33" customHeight="1" x14ac:dyDescent="0.3">
      <c r="A91" s="31"/>
      <c r="B91" s="13"/>
      <c r="C91" s="15">
        <f t="shared" si="5"/>
        <v>1</v>
      </c>
      <c r="D91" s="15"/>
      <c r="E91" s="15"/>
      <c r="F91" s="15"/>
      <c r="G91" s="15"/>
      <c r="H91" s="15"/>
      <c r="I91" s="15"/>
      <c r="J91" s="13">
        <f t="shared" si="4"/>
        <v>0</v>
      </c>
      <c r="K91" s="15"/>
    </row>
    <row r="92" spans="1:11" ht="33" customHeight="1" x14ac:dyDescent="0.3">
      <c r="A92" s="31"/>
      <c r="B92" s="13"/>
      <c r="C92" s="15">
        <f t="shared" si="5"/>
        <v>1</v>
      </c>
      <c r="D92" s="15"/>
      <c r="E92" s="15"/>
      <c r="F92" s="15"/>
      <c r="G92" s="15"/>
      <c r="H92" s="15"/>
      <c r="I92" s="15"/>
      <c r="J92" s="13">
        <f t="shared" si="4"/>
        <v>0</v>
      </c>
      <c r="K92" s="15"/>
    </row>
    <row r="93" spans="1:11" ht="33" customHeight="1" x14ac:dyDescent="0.3">
      <c r="A93" s="31"/>
      <c r="B93" s="13"/>
      <c r="C93" s="15">
        <f t="shared" si="5"/>
        <v>1</v>
      </c>
      <c r="D93" s="15"/>
      <c r="E93" s="15"/>
      <c r="F93" s="15"/>
      <c r="G93" s="15"/>
      <c r="H93" s="15"/>
      <c r="I93" s="15"/>
      <c r="J93" s="13">
        <f t="shared" si="4"/>
        <v>0</v>
      </c>
      <c r="K93" s="15"/>
    </row>
    <row r="94" spans="1:11" ht="33" customHeight="1" x14ac:dyDescent="0.3">
      <c r="A94" s="31"/>
      <c r="B94" s="13"/>
      <c r="C94" s="15">
        <f t="shared" si="5"/>
        <v>1</v>
      </c>
      <c r="D94" s="15"/>
      <c r="E94" s="15"/>
      <c r="F94" s="15"/>
      <c r="G94" s="15"/>
      <c r="H94" s="15"/>
      <c r="I94" s="15"/>
      <c r="J94" s="13">
        <f t="shared" si="4"/>
        <v>0</v>
      </c>
      <c r="K94" s="15"/>
    </row>
    <row r="95" spans="1:11" ht="33" customHeight="1" x14ac:dyDescent="0.3">
      <c r="A95" s="31"/>
      <c r="B95" s="13"/>
      <c r="C95" s="15">
        <f t="shared" si="5"/>
        <v>1</v>
      </c>
      <c r="D95" s="15"/>
      <c r="E95" s="15"/>
      <c r="F95" s="15"/>
      <c r="G95" s="15"/>
      <c r="H95" s="15"/>
      <c r="I95" s="15"/>
      <c r="J95" s="13">
        <f t="shared" si="4"/>
        <v>0</v>
      </c>
      <c r="K95" s="15"/>
    </row>
    <row r="96" spans="1:11" ht="33" customHeight="1" x14ac:dyDescent="0.3">
      <c r="A96" s="31"/>
      <c r="B96" s="13"/>
      <c r="C96" s="15">
        <f t="shared" si="5"/>
        <v>1</v>
      </c>
      <c r="D96" s="15"/>
      <c r="E96" s="15"/>
      <c r="F96" s="15"/>
      <c r="G96" s="15"/>
      <c r="H96" s="15"/>
      <c r="I96" s="15"/>
      <c r="J96" s="13">
        <f t="shared" si="4"/>
        <v>0</v>
      </c>
      <c r="K96" s="15"/>
    </row>
    <row r="97" spans="1:11" ht="33" customHeight="1" x14ac:dyDescent="0.3">
      <c r="A97" s="31"/>
      <c r="B97" s="13"/>
      <c r="C97" s="15">
        <f t="shared" si="5"/>
        <v>1</v>
      </c>
      <c r="D97" s="15"/>
      <c r="E97" s="15"/>
      <c r="F97" s="15"/>
      <c r="G97" s="15"/>
      <c r="H97" s="15"/>
      <c r="I97" s="15"/>
      <c r="J97" s="13">
        <f t="shared" si="4"/>
        <v>0</v>
      </c>
      <c r="K97" s="15"/>
    </row>
    <row r="98" spans="1:11" ht="33" customHeight="1" x14ac:dyDescent="0.3">
      <c r="A98" s="31"/>
      <c r="B98" s="13"/>
      <c r="C98" s="15">
        <f t="shared" si="5"/>
        <v>1</v>
      </c>
      <c r="D98" s="15"/>
      <c r="E98" s="15"/>
      <c r="F98" s="15"/>
      <c r="G98" s="15"/>
      <c r="H98" s="15"/>
      <c r="I98" s="15"/>
      <c r="J98" s="13">
        <f t="shared" si="4"/>
        <v>0</v>
      </c>
      <c r="K98" s="15"/>
    </row>
    <row r="99" spans="1:11" ht="33" customHeight="1" x14ac:dyDescent="0.3">
      <c r="A99" s="31"/>
      <c r="B99" s="13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33" customHeight="1" x14ac:dyDescent="0.3">
      <c r="A100" s="31"/>
      <c r="B100" s="13"/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3" customHeight="1" x14ac:dyDescent="0.3">
      <c r="A101" s="31"/>
      <c r="B101" s="13"/>
      <c r="C101" s="15"/>
      <c r="D101" s="15"/>
      <c r="E101" s="15"/>
      <c r="F101" s="15"/>
      <c r="G101" s="15"/>
      <c r="H101" s="15"/>
      <c r="I101" s="15"/>
      <c r="J101" s="15"/>
      <c r="K101" s="15"/>
    </row>
    <row r="102" spans="1:11" ht="33" customHeight="1" x14ac:dyDescent="0.3">
      <c r="A102" s="31"/>
      <c r="B102" s="13"/>
      <c r="C102" s="15"/>
      <c r="D102" s="15"/>
      <c r="E102" s="15"/>
      <c r="F102" s="15"/>
      <c r="G102" s="15"/>
      <c r="H102" s="15"/>
      <c r="I102" s="15"/>
      <c r="J102" s="15"/>
      <c r="K102" s="15"/>
    </row>
    <row r="103" spans="1:11" ht="33" customHeight="1" x14ac:dyDescent="0.3">
      <c r="A103" s="31"/>
      <c r="B103" s="13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33" customHeight="1" x14ac:dyDescent="0.3">
      <c r="A104" s="31"/>
      <c r="B104" s="13"/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33" customHeight="1" x14ac:dyDescent="0.3">
      <c r="A105" s="31"/>
      <c r="B105" s="13"/>
      <c r="C105" s="15"/>
      <c r="D105" s="15"/>
      <c r="E105" s="15"/>
      <c r="F105" s="15"/>
      <c r="G105" s="15"/>
      <c r="H105" s="15"/>
      <c r="I105" s="15"/>
      <c r="J105" s="15"/>
      <c r="K105" s="15"/>
    </row>
    <row r="106" spans="1:11" ht="33" customHeight="1" x14ac:dyDescent="0.3">
      <c r="A106" s="31"/>
      <c r="B106" s="13"/>
      <c r="C106" s="15"/>
      <c r="D106" s="15"/>
      <c r="E106" s="15"/>
      <c r="F106" s="15"/>
      <c r="G106" s="15"/>
      <c r="H106" s="15"/>
      <c r="I106" s="15"/>
      <c r="J106" s="15"/>
      <c r="K106" s="15"/>
    </row>
    <row r="107" spans="1:11" ht="33" customHeight="1" x14ac:dyDescent="0.3">
      <c r="A107" s="31"/>
      <c r="B107" s="13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33" customHeight="1" x14ac:dyDescent="0.3">
      <c r="A108" s="31"/>
      <c r="B108" s="13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33" customHeight="1" x14ac:dyDescent="0.3">
      <c r="A109" s="31"/>
      <c r="B109" s="13"/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33" customHeight="1" x14ac:dyDescent="0.3">
      <c r="A110" s="31"/>
      <c r="B110" s="13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 ht="33" customHeight="1" x14ac:dyDescent="0.3">
      <c r="A111" s="31"/>
      <c r="B111" s="13"/>
      <c r="C111" s="15"/>
      <c r="D111" s="15"/>
      <c r="E111" s="15"/>
      <c r="F111" s="15"/>
      <c r="G111" s="15"/>
      <c r="H111" s="15"/>
      <c r="I111" s="15"/>
      <c r="J111" s="15"/>
      <c r="K111" s="15"/>
    </row>
    <row r="112" spans="1:11" ht="33" customHeight="1" x14ac:dyDescent="0.3">
      <c r="A112" s="31"/>
      <c r="B112" s="13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1:11" ht="33" customHeight="1" x14ac:dyDescent="0.3">
      <c r="A113" s="31"/>
      <c r="B113" s="13"/>
      <c r="C113" s="15"/>
      <c r="D113" s="15"/>
      <c r="E113" s="15"/>
      <c r="F113" s="15"/>
      <c r="G113" s="15"/>
      <c r="H113" s="15"/>
      <c r="I113" s="15"/>
      <c r="J113" s="15"/>
      <c r="K113" s="15"/>
    </row>
    <row r="114" spans="1:11" ht="33" customHeight="1" x14ac:dyDescent="0.3">
      <c r="A114" s="31"/>
      <c r="B114" s="13"/>
      <c r="C114" s="15"/>
      <c r="D114" s="15"/>
      <c r="E114" s="15"/>
      <c r="F114" s="15"/>
      <c r="G114" s="15"/>
      <c r="H114" s="15"/>
      <c r="I114" s="15"/>
      <c r="J114" s="15"/>
      <c r="K114" s="15"/>
    </row>
    <row r="115" spans="1:11" ht="33" customHeight="1" x14ac:dyDescent="0.3">
      <c r="A115" s="31"/>
      <c r="B115" s="13"/>
      <c r="C115" s="15"/>
      <c r="D115" s="15"/>
      <c r="E115" s="15"/>
      <c r="F115" s="15"/>
      <c r="G115" s="15"/>
      <c r="H115" s="15"/>
      <c r="I115" s="15"/>
      <c r="J115" s="15"/>
      <c r="K115" s="15"/>
    </row>
    <row r="116" spans="1:11" ht="33" customHeight="1" x14ac:dyDescent="0.3">
      <c r="A116" s="31"/>
      <c r="B116" s="13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1:11" ht="33" customHeight="1" x14ac:dyDescent="0.3">
      <c r="A117" s="31"/>
      <c r="B117" s="13"/>
      <c r="C117" s="15"/>
      <c r="D117" s="15"/>
      <c r="E117" s="15"/>
      <c r="F117" s="15"/>
      <c r="G117" s="15"/>
      <c r="H117" s="15"/>
      <c r="I117" s="15"/>
      <c r="J117" s="15"/>
      <c r="K117" s="15"/>
    </row>
    <row r="118" spans="1:11" ht="33" customHeight="1" x14ac:dyDescent="0.3">
      <c r="A118" s="31"/>
      <c r="B118" s="13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1:11" ht="33" customHeight="1" x14ac:dyDescent="0.3">
      <c r="A119" s="31"/>
      <c r="B119" s="13"/>
      <c r="C119" s="15"/>
      <c r="D119" s="15"/>
      <c r="E119" s="15"/>
      <c r="F119" s="15"/>
      <c r="G119" s="15"/>
      <c r="H119" s="15"/>
      <c r="I119" s="15"/>
      <c r="J119" s="15"/>
      <c r="K119" s="15"/>
    </row>
    <row r="120" spans="1:11" ht="33" customHeight="1" x14ac:dyDescent="0.3">
      <c r="A120" s="31"/>
      <c r="B120" s="13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1:11" ht="33" customHeight="1" x14ac:dyDescent="0.3">
      <c r="A121" s="31"/>
      <c r="B121" s="13"/>
      <c r="C121" s="15"/>
      <c r="D121" s="15"/>
      <c r="E121" s="15"/>
      <c r="F121" s="15"/>
      <c r="G121" s="15"/>
      <c r="H121" s="15"/>
      <c r="I121" s="15"/>
      <c r="J121" s="15"/>
      <c r="K121" s="15"/>
    </row>
    <row r="122" spans="1:11" ht="33" customHeight="1" x14ac:dyDescent="0.3">
      <c r="A122" s="31"/>
      <c r="B122" s="13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1:11" ht="33" customHeight="1" x14ac:dyDescent="0.3">
      <c r="A123" s="31"/>
      <c r="B123" s="13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1:11" ht="33" customHeight="1" x14ac:dyDescent="0.3">
      <c r="A124" s="31"/>
      <c r="B124" s="13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1:11" ht="33" customHeight="1" x14ac:dyDescent="0.3">
      <c r="A125" s="31"/>
      <c r="B125" s="13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1:11" ht="33" customHeight="1" x14ac:dyDescent="0.3">
      <c r="A126" s="31"/>
      <c r="B126" s="13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1:11" ht="33" customHeight="1" x14ac:dyDescent="0.3">
      <c r="A127" s="31"/>
      <c r="B127" s="13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1:11" ht="33" customHeight="1" x14ac:dyDescent="0.3">
      <c r="A128" s="31"/>
      <c r="B128" s="13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1:11" ht="33" customHeight="1" x14ac:dyDescent="0.3">
      <c r="A129" s="31"/>
      <c r="B129" s="13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1:11" ht="33" customHeight="1" x14ac:dyDescent="0.3">
      <c r="A130" s="31"/>
      <c r="B130" s="13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1:11" ht="33" customHeight="1" x14ac:dyDescent="0.3">
      <c r="A131" s="31"/>
      <c r="B131" s="13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1:11" ht="33" customHeight="1" x14ac:dyDescent="0.3">
      <c r="A132" s="31"/>
      <c r="B132" s="13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1:11" ht="33" customHeight="1" x14ac:dyDescent="0.3">
      <c r="A133" s="31"/>
      <c r="B133" s="13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1:11" ht="33" customHeight="1" x14ac:dyDescent="0.3">
      <c r="A134" s="31"/>
      <c r="B134" s="13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1:11" ht="33" customHeight="1" x14ac:dyDescent="0.3">
      <c r="A135" s="31"/>
      <c r="B135" s="13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1:11" ht="33" customHeight="1" x14ac:dyDescent="0.3">
      <c r="A136" s="31"/>
      <c r="B136" s="13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1:11" ht="33" customHeight="1" x14ac:dyDescent="0.3">
      <c r="A137" s="31"/>
      <c r="B137" s="13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1:11" ht="33" customHeight="1" x14ac:dyDescent="0.3">
      <c r="A138" s="31"/>
      <c r="B138" s="13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1:11" ht="33" customHeight="1" x14ac:dyDescent="0.3">
      <c r="A139" s="31"/>
      <c r="B139" s="13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1:11" ht="33" customHeight="1" x14ac:dyDescent="0.3">
      <c r="A140" s="31"/>
      <c r="B140" s="13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1:11" ht="33" customHeight="1" x14ac:dyDescent="0.3">
      <c r="A141" s="31"/>
      <c r="B141" s="13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1:11" ht="33" customHeight="1" x14ac:dyDescent="0.3">
      <c r="A142" s="31"/>
      <c r="B142" s="13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1:11" ht="33" customHeight="1" x14ac:dyDescent="0.3">
      <c r="A143" s="31"/>
      <c r="B143" s="13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1:11" ht="33" customHeight="1" x14ac:dyDescent="0.3">
      <c r="A144" s="31"/>
      <c r="B144" s="13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1:11" ht="33" customHeight="1" x14ac:dyDescent="0.3">
      <c r="A145" s="31"/>
      <c r="B145" s="13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1:11" ht="33" customHeight="1" x14ac:dyDescent="0.3">
      <c r="A146" s="31"/>
      <c r="B146" s="13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1:11" ht="33" customHeight="1" x14ac:dyDescent="0.3">
      <c r="A147" s="31"/>
      <c r="B147" s="13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1:11" ht="33" customHeight="1" x14ac:dyDescent="0.3">
      <c r="A148" s="31"/>
      <c r="B148" s="13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1:11" ht="33" customHeight="1" x14ac:dyDescent="0.3">
      <c r="A149" s="31"/>
      <c r="B149" s="13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1:11" ht="33" customHeight="1" x14ac:dyDescent="0.3">
      <c r="A150" s="31"/>
      <c r="B150" s="13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1:11" ht="33" customHeight="1" x14ac:dyDescent="0.3">
      <c r="A151" s="31"/>
      <c r="B151" s="13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1:11" ht="33" customHeight="1" x14ac:dyDescent="0.3">
      <c r="A152" s="31"/>
      <c r="B152" s="13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1:11" ht="33" customHeight="1" x14ac:dyDescent="0.3">
      <c r="A153" s="31"/>
      <c r="B153" s="13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1:11" ht="33" customHeight="1" x14ac:dyDescent="0.3">
      <c r="A154" s="31"/>
      <c r="B154" s="13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1:11" ht="33" customHeight="1" x14ac:dyDescent="0.3">
      <c r="A155" s="31"/>
      <c r="B155" s="13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1:11" ht="33" customHeight="1" x14ac:dyDescent="0.3">
      <c r="A156" s="31"/>
      <c r="B156" s="13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1:11" ht="33" customHeight="1" x14ac:dyDescent="0.3">
      <c r="A157" s="31"/>
      <c r="B157" s="13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1:11" ht="33" customHeight="1" x14ac:dyDescent="0.3">
      <c r="A158" s="31"/>
      <c r="B158" s="13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1:11" ht="33" customHeight="1" x14ac:dyDescent="0.3">
      <c r="A159" s="31"/>
      <c r="B159" s="13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1:11" ht="33" customHeight="1" x14ac:dyDescent="0.3">
      <c r="A160" s="31"/>
      <c r="B160" s="13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1:11" ht="33" customHeight="1" x14ac:dyDescent="0.3">
      <c r="A161" s="31"/>
      <c r="B161" s="13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1:11" ht="33" customHeight="1" x14ac:dyDescent="0.3">
      <c r="A162" s="31"/>
      <c r="B162" s="13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1:11" ht="33" customHeight="1" x14ac:dyDescent="0.3">
      <c r="A163" s="31"/>
      <c r="B163" s="13"/>
      <c r="C163" s="15"/>
      <c r="D163" s="15"/>
      <c r="E163" s="15"/>
      <c r="F163" s="15"/>
      <c r="G163" s="15"/>
      <c r="H163" s="15"/>
      <c r="I163" s="15"/>
      <c r="J163" s="15"/>
      <c r="K163" s="15"/>
    </row>
    <row r="164" spans="1:11" ht="33" customHeight="1" x14ac:dyDescent="0.3">
      <c r="A164" s="31"/>
      <c r="B164" s="13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1:11" ht="33" customHeight="1" x14ac:dyDescent="0.3">
      <c r="A165" s="31"/>
      <c r="B165" s="13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1:11" ht="33" customHeight="1" x14ac:dyDescent="0.3">
      <c r="A166" s="31"/>
      <c r="B166" s="13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1:11" ht="33" customHeight="1" x14ac:dyDescent="0.3">
      <c r="A167" s="31"/>
      <c r="B167" s="13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1:11" ht="33" customHeight="1" x14ac:dyDescent="0.3">
      <c r="A168" s="31"/>
      <c r="B168" s="13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1:11" ht="33" customHeight="1" x14ac:dyDescent="0.3">
      <c r="A169" s="31"/>
      <c r="B169" s="13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1:11" ht="33" customHeight="1" x14ac:dyDescent="0.3">
      <c r="A170" s="31"/>
      <c r="B170" s="13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1:11" ht="33" customHeight="1" x14ac:dyDescent="0.3">
      <c r="A171" s="31"/>
      <c r="B171" s="13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1:11" ht="33" customHeight="1" x14ac:dyDescent="0.3">
      <c r="A172" s="31"/>
      <c r="B172" s="13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1:11" ht="33" customHeight="1" x14ac:dyDescent="0.3">
      <c r="A173" s="31"/>
      <c r="B173" s="13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1:11" ht="33" customHeight="1" x14ac:dyDescent="0.3">
      <c r="A174" s="31"/>
      <c r="B174" s="13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1:11" ht="33" customHeight="1" x14ac:dyDescent="0.3">
      <c r="A175" s="31"/>
      <c r="B175" s="13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1:11" ht="33" customHeight="1" x14ac:dyDescent="0.3">
      <c r="A176" s="31"/>
      <c r="B176" s="13"/>
      <c r="C176" s="15"/>
      <c r="D176" s="15"/>
      <c r="E176" s="15"/>
      <c r="F176" s="15"/>
      <c r="G176" s="15"/>
      <c r="H176" s="15"/>
      <c r="I176" s="15"/>
      <c r="J176" s="15"/>
      <c r="K176" s="15"/>
    </row>
    <row r="177" spans="1:11" ht="33" customHeight="1" x14ac:dyDescent="0.3">
      <c r="A177" s="31"/>
      <c r="B177" s="13"/>
      <c r="C177" s="15"/>
      <c r="D177" s="15"/>
      <c r="E177" s="15"/>
      <c r="F177" s="15"/>
      <c r="G177" s="15"/>
      <c r="H177" s="15"/>
      <c r="I177" s="15"/>
      <c r="J177" s="15"/>
      <c r="K177" s="15"/>
    </row>
    <row r="178" spans="1:11" ht="33" customHeight="1" x14ac:dyDescent="0.3">
      <c r="A178" s="31"/>
      <c r="B178" s="13"/>
      <c r="C178" s="15"/>
      <c r="D178" s="15"/>
      <c r="E178" s="15"/>
      <c r="F178" s="15"/>
      <c r="G178" s="15"/>
      <c r="H178" s="15"/>
      <c r="I178" s="15"/>
      <c r="J178" s="15"/>
      <c r="K178" s="15"/>
    </row>
    <row r="179" spans="1:11" ht="33" customHeight="1" x14ac:dyDescent="0.3">
      <c r="A179" s="31"/>
      <c r="B179" s="13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1:11" ht="33" customHeight="1" x14ac:dyDescent="0.3">
      <c r="A180" s="31"/>
      <c r="B180" s="13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1:11" ht="33" customHeight="1" x14ac:dyDescent="0.3">
      <c r="A181" s="31"/>
      <c r="B181" s="13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1:11" ht="33" customHeight="1" x14ac:dyDescent="0.3">
      <c r="A182" s="31"/>
      <c r="B182" s="13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1:11" ht="33" customHeight="1" x14ac:dyDescent="0.3">
      <c r="A183" s="31"/>
      <c r="B183" s="13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1:11" ht="33" customHeight="1" x14ac:dyDescent="0.3">
      <c r="A184" s="31"/>
      <c r="B184" s="13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1:11" ht="33" customHeight="1" x14ac:dyDescent="0.3">
      <c r="A185" s="31"/>
      <c r="B185" s="13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1:11" ht="33" customHeight="1" x14ac:dyDescent="0.3">
      <c r="A186" s="31"/>
      <c r="B186" s="13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1:11" ht="33" customHeight="1" x14ac:dyDescent="0.3">
      <c r="A187" s="31"/>
      <c r="B187" s="13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1:11" ht="33" customHeight="1" x14ac:dyDescent="0.3">
      <c r="A188" s="31"/>
      <c r="B188" s="13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1:11" ht="33" customHeight="1" x14ac:dyDescent="0.3">
      <c r="A189" s="31"/>
      <c r="B189" s="13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1:11" ht="33" customHeight="1" x14ac:dyDescent="0.3">
      <c r="A190" s="31"/>
      <c r="B190" s="13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1:11" ht="33" customHeight="1" x14ac:dyDescent="0.3">
      <c r="A191" s="31"/>
      <c r="B191" s="13"/>
      <c r="C191" s="15"/>
      <c r="D191" s="15"/>
      <c r="E191" s="15"/>
      <c r="F191" s="15"/>
      <c r="G191" s="15"/>
      <c r="H191" s="15"/>
      <c r="I191" s="15"/>
      <c r="J191" s="15"/>
      <c r="K191" s="15"/>
    </row>
    <row r="192" spans="1:11" ht="33" customHeight="1" x14ac:dyDescent="0.3">
      <c r="A192" s="31"/>
      <c r="B192" s="13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1:11" ht="33" customHeight="1" x14ac:dyDescent="0.3">
      <c r="A193" s="31"/>
      <c r="B193" s="13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1:11" ht="33" customHeight="1" x14ac:dyDescent="0.3">
      <c r="A194" s="31"/>
      <c r="B194" s="13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1:11" ht="33" customHeight="1" x14ac:dyDescent="0.3">
      <c r="A195" s="31"/>
      <c r="B195" s="13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1:11" ht="33" customHeight="1" x14ac:dyDescent="0.3">
      <c r="A196" s="31"/>
      <c r="B196" s="13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1:11" ht="33" customHeight="1" x14ac:dyDescent="0.3">
      <c r="A197" s="31"/>
      <c r="B197" s="13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1:11" ht="33" customHeight="1" x14ac:dyDescent="0.3">
      <c r="A198" s="31"/>
      <c r="B198" s="13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1:11" ht="33" customHeight="1" x14ac:dyDescent="0.3">
      <c r="A199" s="31"/>
      <c r="B199" s="13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1:11" ht="33" customHeight="1" x14ac:dyDescent="0.3">
      <c r="A200" s="31"/>
      <c r="B200" s="13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1:11" ht="33" customHeight="1" x14ac:dyDescent="0.3">
      <c r="A201" s="31"/>
      <c r="B201" s="13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1:11" ht="33" customHeight="1" x14ac:dyDescent="0.3">
      <c r="A202" s="31"/>
      <c r="B202" s="13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1:11" ht="33" customHeight="1" x14ac:dyDescent="0.3">
      <c r="A203" s="31"/>
      <c r="B203" s="13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1:11" ht="33" customHeight="1" x14ac:dyDescent="0.3">
      <c r="A204" s="31"/>
      <c r="B204" s="13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1:11" ht="33" customHeight="1" x14ac:dyDescent="0.3">
      <c r="A205" s="31"/>
      <c r="B205" s="13"/>
      <c r="C205" s="15"/>
      <c r="D205" s="15"/>
      <c r="E205" s="15"/>
      <c r="F205" s="15"/>
      <c r="G205" s="15"/>
      <c r="H205" s="15"/>
      <c r="I205" s="15"/>
      <c r="J205" s="15"/>
      <c r="K205" s="15"/>
    </row>
    <row r="206" spans="1:11" ht="33" customHeight="1" x14ac:dyDescent="0.3">
      <c r="A206" s="31"/>
      <c r="B206" s="13"/>
      <c r="C206" s="15"/>
      <c r="D206" s="15"/>
      <c r="E206" s="15"/>
      <c r="F206" s="15"/>
      <c r="G206" s="15"/>
      <c r="H206" s="15"/>
      <c r="I206" s="15"/>
      <c r="J206" s="15"/>
      <c r="K206" s="15"/>
    </row>
    <row r="207" spans="1:11" ht="33" customHeight="1" x14ac:dyDescent="0.3">
      <c r="A207" s="31"/>
      <c r="B207" s="13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1:11" ht="33" customHeight="1" x14ac:dyDescent="0.3">
      <c r="A208" s="31"/>
      <c r="B208" s="13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1:11" ht="33" customHeight="1" x14ac:dyDescent="0.3">
      <c r="A209" s="31"/>
      <c r="B209" s="13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1:11" ht="33" customHeight="1" x14ac:dyDescent="0.3">
      <c r="A210" s="31"/>
      <c r="B210" s="13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1:11" ht="33" customHeight="1" x14ac:dyDescent="0.3">
      <c r="A211" s="31"/>
      <c r="B211" s="13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1:11" ht="33" customHeight="1" x14ac:dyDescent="0.3">
      <c r="A212" s="31"/>
      <c r="B212" s="13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1:11" ht="33" customHeight="1" x14ac:dyDescent="0.3">
      <c r="A213" s="31"/>
      <c r="B213" s="13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1:11" ht="33" customHeight="1" x14ac:dyDescent="0.3">
      <c r="A214" s="31"/>
      <c r="B214" s="13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1:11" ht="33" customHeight="1" x14ac:dyDescent="0.3">
      <c r="A215" s="31"/>
      <c r="B215" s="13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1:11" ht="33" customHeight="1" x14ac:dyDescent="0.3">
      <c r="A216" s="31"/>
      <c r="B216" s="13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1:11" ht="33" customHeight="1" x14ac:dyDescent="0.3">
      <c r="A217" s="31"/>
      <c r="B217" s="13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1:11" ht="33" customHeight="1" x14ac:dyDescent="0.3">
      <c r="A218" s="31"/>
      <c r="B218" s="13"/>
      <c r="C218" s="15"/>
      <c r="D218" s="15"/>
      <c r="E218" s="15"/>
      <c r="F218" s="15"/>
      <c r="G218" s="15"/>
      <c r="H218" s="15"/>
      <c r="I218" s="15"/>
      <c r="J218" s="15"/>
      <c r="K218" s="15"/>
    </row>
    <row r="219" spans="1:11" ht="33" customHeight="1" x14ac:dyDescent="0.3">
      <c r="A219" s="31"/>
      <c r="B219" s="13"/>
      <c r="C219" s="15"/>
      <c r="D219" s="15"/>
      <c r="E219" s="15"/>
      <c r="F219" s="15"/>
      <c r="G219" s="15"/>
      <c r="H219" s="15"/>
      <c r="I219" s="15"/>
      <c r="J219" s="15"/>
      <c r="K219" s="15"/>
    </row>
    <row r="220" spans="1:11" ht="33" customHeight="1" x14ac:dyDescent="0.3">
      <c r="A220" s="31"/>
      <c r="B220" s="13"/>
      <c r="C220" s="15"/>
      <c r="D220" s="15"/>
      <c r="E220" s="15"/>
      <c r="F220" s="15"/>
      <c r="G220" s="15"/>
      <c r="H220" s="15"/>
      <c r="I220" s="15"/>
      <c r="J220" s="15"/>
      <c r="K220" s="15"/>
    </row>
    <row r="221" spans="1:11" ht="33" customHeight="1" x14ac:dyDescent="0.3">
      <c r="A221" s="31"/>
      <c r="B221" s="13"/>
      <c r="C221" s="15"/>
      <c r="D221" s="33"/>
      <c r="E221" s="15"/>
      <c r="F221" s="15"/>
      <c r="G221" s="15"/>
      <c r="H221" s="15"/>
      <c r="I221" s="15"/>
      <c r="J221" s="15"/>
      <c r="K221" s="15"/>
    </row>
    <row r="222" spans="1:11" ht="33" customHeight="1" x14ac:dyDescent="0.3">
      <c r="A222" s="31"/>
      <c r="B222" s="13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1:11" ht="33" customHeight="1" x14ac:dyDescent="0.3">
      <c r="A223" s="31"/>
      <c r="B223" s="13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1:11" ht="33" customHeight="1" x14ac:dyDescent="0.3">
      <c r="A224" s="31"/>
      <c r="B224" s="13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1:11" ht="33" customHeight="1" x14ac:dyDescent="0.3">
      <c r="A225" s="31"/>
      <c r="B225" s="13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1:11" ht="33" customHeight="1" x14ac:dyDescent="0.3">
      <c r="A226" s="31"/>
      <c r="B226" s="13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1:11" ht="33" customHeight="1" x14ac:dyDescent="0.3">
      <c r="A227" s="31"/>
      <c r="B227" s="13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1:11" ht="33" customHeight="1" x14ac:dyDescent="0.3">
      <c r="A228" s="31"/>
      <c r="B228" s="13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1:11" ht="33" customHeight="1" x14ac:dyDescent="0.3">
      <c r="A229" s="31"/>
      <c r="B229" s="13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1:11" ht="33" customHeight="1" x14ac:dyDescent="0.3">
      <c r="A230" s="31"/>
      <c r="B230" s="13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1:11" ht="33" customHeight="1" x14ac:dyDescent="0.3">
      <c r="A231" s="31"/>
      <c r="B231" s="13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1:11" ht="33" customHeight="1" x14ac:dyDescent="0.3">
      <c r="A232" s="31"/>
      <c r="B232" s="13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1:11" ht="33" customHeight="1" x14ac:dyDescent="0.3">
      <c r="A233" s="31"/>
      <c r="B233" s="13"/>
      <c r="C233" s="15"/>
      <c r="D233" s="15"/>
      <c r="E233" s="15"/>
      <c r="F233" s="15"/>
      <c r="G233" s="15"/>
      <c r="H233" s="15"/>
      <c r="I233" s="15"/>
      <c r="J233" s="15"/>
      <c r="K233" s="15"/>
    </row>
    <row r="234" spans="1:11" ht="33" customHeight="1" x14ac:dyDescent="0.3">
      <c r="A234" s="31"/>
      <c r="B234" s="13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1:11" ht="33" customHeight="1" x14ac:dyDescent="0.3">
      <c r="A235" s="31"/>
      <c r="B235" s="13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1:11" ht="33" customHeight="1" x14ac:dyDescent="0.3">
      <c r="A236" s="31"/>
      <c r="B236" s="13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1:11" ht="33" customHeight="1" x14ac:dyDescent="0.3">
      <c r="A237" s="31"/>
      <c r="B237" s="13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1:11" ht="33" customHeight="1" x14ac:dyDescent="0.3">
      <c r="A238" s="31"/>
      <c r="B238" s="13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1:11" ht="33" customHeight="1" x14ac:dyDescent="0.3">
      <c r="A239" s="31"/>
      <c r="B239" s="13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1:11" ht="33" customHeight="1" x14ac:dyDescent="0.3">
      <c r="A240" s="31"/>
      <c r="B240" s="13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1:11" ht="33" customHeight="1" x14ac:dyDescent="0.3">
      <c r="A241" s="31"/>
      <c r="B241" s="13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1:11" ht="33" customHeight="1" x14ac:dyDescent="0.3">
      <c r="A242" s="31"/>
      <c r="B242" s="13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1:11" ht="33" customHeight="1" x14ac:dyDescent="0.3">
      <c r="A243" s="31"/>
      <c r="B243" s="13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1:11" ht="33" customHeight="1" x14ac:dyDescent="0.3">
      <c r="A244" s="31"/>
      <c r="B244" s="13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1:11" ht="33" customHeight="1" x14ac:dyDescent="0.3">
      <c r="A245" s="31"/>
      <c r="B245" s="13"/>
      <c r="C245" s="15"/>
      <c r="D245" s="15"/>
      <c r="E245" s="15"/>
      <c r="F245" s="15"/>
      <c r="G245" s="15"/>
      <c r="H245" s="15"/>
      <c r="I245" s="15"/>
      <c r="J245" s="15"/>
      <c r="K245" s="15"/>
    </row>
    <row r="246" spans="1:11" ht="33" customHeight="1" x14ac:dyDescent="0.3">
      <c r="A246" s="31"/>
      <c r="B246" s="13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1:11" ht="33" customHeight="1" x14ac:dyDescent="0.3">
      <c r="A247" s="31"/>
      <c r="B247" s="13"/>
      <c r="C247" s="15"/>
      <c r="D247" s="15"/>
      <c r="E247" s="15"/>
      <c r="F247" s="15"/>
      <c r="G247" s="15"/>
      <c r="H247" s="15"/>
      <c r="I247" s="15"/>
      <c r="J247" s="15"/>
      <c r="K247" s="15"/>
    </row>
    <row r="248" spans="1:11" ht="33" customHeight="1" x14ac:dyDescent="0.3">
      <c r="A248" s="31"/>
      <c r="B248" s="13"/>
      <c r="C248" s="15"/>
      <c r="D248" s="15"/>
      <c r="E248" s="15"/>
      <c r="F248" s="15"/>
      <c r="G248" s="15"/>
      <c r="H248" s="15"/>
      <c r="I248" s="15"/>
      <c r="J248" s="15"/>
      <c r="K248" s="15"/>
    </row>
    <row r="249" spans="1:11" ht="33" customHeight="1" x14ac:dyDescent="0.3">
      <c r="A249" s="31"/>
      <c r="B249" s="13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1:11" ht="33" customHeight="1" x14ac:dyDescent="0.3">
      <c r="A250" s="31"/>
      <c r="B250" s="13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1:11" ht="33" customHeight="1" x14ac:dyDescent="0.3">
      <c r="A251" s="31"/>
      <c r="B251" s="13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1:11" ht="33" customHeight="1" x14ac:dyDescent="0.3">
      <c r="A252" s="31"/>
      <c r="B252" s="13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1:11" ht="33" customHeight="1" x14ac:dyDescent="0.3">
      <c r="A253" s="31"/>
      <c r="B253" s="13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1:11" ht="33" customHeight="1" x14ac:dyDescent="0.3">
      <c r="A254" s="31"/>
      <c r="B254" s="13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1:11" ht="33" customHeight="1" x14ac:dyDescent="0.3">
      <c r="A255" s="31"/>
      <c r="B255" s="13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1:11" ht="33" customHeight="1" x14ac:dyDescent="0.3">
      <c r="A256" s="31"/>
      <c r="B256" s="13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1:11" ht="33" customHeight="1" x14ac:dyDescent="0.3">
      <c r="A257" s="31"/>
      <c r="B257" s="13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1:11" ht="33" customHeight="1" x14ac:dyDescent="0.3">
      <c r="A258" s="31"/>
      <c r="B258" s="13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1:11" ht="33" customHeight="1" x14ac:dyDescent="0.3">
      <c r="A259" s="31"/>
      <c r="B259" s="13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1:11" ht="33" customHeight="1" x14ac:dyDescent="0.3">
      <c r="A260" s="31"/>
      <c r="B260" s="13"/>
      <c r="C260" s="15"/>
      <c r="D260" s="15"/>
      <c r="E260" s="15"/>
      <c r="F260" s="15"/>
      <c r="G260" s="15"/>
      <c r="H260" s="15"/>
      <c r="I260" s="15"/>
      <c r="J260" s="15"/>
      <c r="K260" s="15"/>
    </row>
    <row r="261" spans="1:11" ht="33" customHeight="1" x14ac:dyDescent="0.3">
      <c r="A261" s="31"/>
      <c r="B261" s="13"/>
      <c r="C261" s="15"/>
      <c r="D261" s="15"/>
      <c r="E261" s="15"/>
      <c r="F261" s="15"/>
      <c r="G261" s="15"/>
      <c r="H261" s="15"/>
      <c r="I261" s="15"/>
      <c r="J261" s="15"/>
      <c r="K261" s="15"/>
    </row>
    <row r="262" spans="1:11" ht="33" customHeight="1" x14ac:dyDescent="0.3">
      <c r="A262" s="31"/>
      <c r="B262" s="13"/>
      <c r="C262" s="15"/>
      <c r="D262" s="15"/>
      <c r="E262" s="15"/>
      <c r="F262" s="15"/>
      <c r="G262" s="15"/>
      <c r="H262" s="15"/>
      <c r="I262" s="15"/>
      <c r="J262" s="15"/>
      <c r="K262" s="15"/>
    </row>
    <row r="263" spans="1:11" ht="33" customHeight="1" x14ac:dyDescent="0.3">
      <c r="A263" s="31"/>
      <c r="B263" s="13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1:11" ht="33" customHeight="1" x14ac:dyDescent="0.3">
      <c r="A264" s="31"/>
      <c r="B264" s="13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1:11" ht="33" customHeight="1" x14ac:dyDescent="0.3">
      <c r="A265" s="31"/>
      <c r="B265" s="13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1:11" ht="33" customHeight="1" x14ac:dyDescent="0.3">
      <c r="A266" s="31"/>
      <c r="B266" s="13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1:11" ht="33" customHeight="1" x14ac:dyDescent="0.3">
      <c r="A267" s="31"/>
      <c r="B267" s="13"/>
      <c r="C267" s="15"/>
      <c r="D267" s="33"/>
      <c r="E267" s="15"/>
      <c r="F267" s="15"/>
      <c r="G267" s="15"/>
      <c r="H267" s="15"/>
      <c r="I267" s="15"/>
      <c r="J267" s="15"/>
      <c r="K267" s="15"/>
    </row>
    <row r="268" spans="1:11" ht="33" customHeight="1" x14ac:dyDescent="0.3">
      <c r="A268" s="31"/>
      <c r="B268" s="13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1:11" ht="33" customHeight="1" x14ac:dyDescent="0.3">
      <c r="A269" s="31"/>
      <c r="B269" s="13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1:11" ht="33" customHeight="1" x14ac:dyDescent="0.3">
      <c r="A270" s="31"/>
      <c r="B270" s="13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1:11" ht="33" customHeight="1" x14ac:dyDescent="0.3">
      <c r="A271" s="31"/>
      <c r="B271" s="13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1:11" ht="33" customHeight="1" x14ac:dyDescent="0.3">
      <c r="A272" s="31"/>
      <c r="B272" s="13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1:11" ht="33" customHeight="1" x14ac:dyDescent="0.3">
      <c r="A273" s="31"/>
      <c r="B273" s="13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1:11" ht="33" customHeight="1" x14ac:dyDescent="0.3">
      <c r="A274" s="31"/>
      <c r="B274" s="13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1:11" ht="33" customHeight="1" x14ac:dyDescent="0.3">
      <c r="A275" s="31"/>
      <c r="B275" s="13"/>
      <c r="C275" s="15"/>
      <c r="D275" s="15"/>
      <c r="E275" s="15"/>
      <c r="F275" s="15"/>
      <c r="G275" s="15"/>
      <c r="H275" s="15"/>
      <c r="I275" s="15"/>
      <c r="J275" s="15"/>
      <c r="K275" s="15"/>
    </row>
    <row r="276" spans="1:11" ht="33" customHeight="1" x14ac:dyDescent="0.3">
      <c r="A276" s="31"/>
      <c r="B276" s="13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1:11" ht="33" customHeight="1" x14ac:dyDescent="0.3">
      <c r="A277" s="31"/>
      <c r="B277" s="13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1:11" ht="33" customHeight="1" x14ac:dyDescent="0.3">
      <c r="A278" s="31"/>
      <c r="B278" s="13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1:11" ht="33" customHeight="1" x14ac:dyDescent="0.3">
      <c r="A279" s="31"/>
      <c r="B279" s="13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1:11" ht="33" customHeight="1" x14ac:dyDescent="0.3">
      <c r="A280" s="31"/>
      <c r="B280" s="13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1:11" ht="33" customHeight="1" x14ac:dyDescent="0.3">
      <c r="A281" s="31"/>
      <c r="B281" s="13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1:11" ht="33" customHeight="1" x14ac:dyDescent="0.3">
      <c r="A282" s="31"/>
      <c r="B282" s="13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1:11" ht="33" customHeight="1" x14ac:dyDescent="0.3">
      <c r="A283" s="31"/>
      <c r="B283" s="13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1:11" ht="33" customHeight="1" x14ac:dyDescent="0.3">
      <c r="A284" s="31"/>
      <c r="B284" s="13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1:11" ht="33" customHeight="1" x14ac:dyDescent="0.3">
      <c r="A285" s="31"/>
      <c r="B285" s="13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1:11" ht="33" customHeight="1" x14ac:dyDescent="0.3">
      <c r="A286" s="31"/>
      <c r="B286" s="13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1:11" ht="33" customHeight="1" x14ac:dyDescent="0.3">
      <c r="A287" s="31"/>
      <c r="B287" s="13"/>
      <c r="C287" s="15"/>
      <c r="D287" s="15"/>
      <c r="E287" s="15"/>
      <c r="F287" s="15"/>
      <c r="G287" s="15"/>
      <c r="H287" s="15"/>
      <c r="I287" s="15"/>
      <c r="J287" s="15"/>
      <c r="K287" s="15"/>
    </row>
    <row r="288" spans="1:11" ht="33" customHeight="1" x14ac:dyDescent="0.3">
      <c r="A288" s="31"/>
      <c r="B288" s="13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1:11" ht="33" customHeight="1" x14ac:dyDescent="0.3">
      <c r="A289" s="31"/>
      <c r="B289" s="13"/>
      <c r="C289" s="15"/>
      <c r="D289" s="15"/>
      <c r="E289" s="15"/>
      <c r="F289" s="15"/>
      <c r="G289" s="15"/>
      <c r="H289" s="15"/>
      <c r="I289" s="15"/>
      <c r="J289" s="15"/>
      <c r="K289" s="15"/>
    </row>
    <row r="290" spans="1:11" ht="33" customHeight="1" x14ac:dyDescent="0.3">
      <c r="A290" s="31"/>
      <c r="B290" s="13"/>
      <c r="C290" s="15"/>
      <c r="D290" s="15"/>
      <c r="E290" s="15"/>
      <c r="F290" s="15"/>
      <c r="G290" s="15"/>
      <c r="H290" s="15"/>
      <c r="I290" s="15"/>
      <c r="J290" s="15"/>
      <c r="K290" s="15"/>
    </row>
    <row r="291" spans="1:11" ht="33" customHeight="1" x14ac:dyDescent="0.3">
      <c r="A291" s="31"/>
      <c r="B291" s="13"/>
      <c r="C291" s="15"/>
      <c r="D291" s="15"/>
      <c r="E291" s="15"/>
      <c r="F291" s="15"/>
      <c r="G291" s="15"/>
      <c r="H291" s="15"/>
      <c r="I291" s="15"/>
      <c r="J291" s="15"/>
      <c r="K291" s="15"/>
    </row>
    <row r="292" spans="1:11" ht="33" customHeight="1" x14ac:dyDescent="0.3">
      <c r="A292" s="31"/>
      <c r="B292" s="13"/>
      <c r="C292" s="15"/>
      <c r="D292" s="15"/>
      <c r="E292" s="15"/>
      <c r="F292" s="15"/>
      <c r="G292" s="15"/>
      <c r="H292" s="15"/>
      <c r="I292" s="15"/>
      <c r="J292" s="15"/>
      <c r="K292" s="15"/>
    </row>
    <row r="293" spans="1:11" ht="33" customHeight="1" x14ac:dyDescent="0.3">
      <c r="A293" s="31"/>
      <c r="B293" s="13"/>
      <c r="C293" s="15"/>
      <c r="D293" s="15"/>
      <c r="E293" s="15"/>
      <c r="F293" s="15"/>
      <c r="G293" s="15"/>
      <c r="H293" s="15"/>
      <c r="I293" s="15"/>
      <c r="J293" s="15"/>
      <c r="K293" s="15"/>
    </row>
    <row r="294" spans="1:11" ht="33" customHeight="1" x14ac:dyDescent="0.3">
      <c r="A294" s="31"/>
      <c r="B294" s="13"/>
      <c r="C294" s="15"/>
      <c r="D294" s="15"/>
      <c r="E294" s="15"/>
      <c r="F294" s="15"/>
      <c r="G294" s="15"/>
      <c r="H294" s="15"/>
      <c r="I294" s="15"/>
      <c r="J294" s="15"/>
      <c r="K294" s="15"/>
    </row>
    <row r="295" spans="1:11" ht="33" customHeight="1" x14ac:dyDescent="0.3">
      <c r="A295" s="31"/>
      <c r="B295" s="13"/>
      <c r="C295" s="15"/>
      <c r="D295" s="15"/>
      <c r="E295" s="15"/>
      <c r="F295" s="15"/>
      <c r="G295" s="15"/>
      <c r="H295" s="15"/>
      <c r="I295" s="15"/>
      <c r="J295" s="15"/>
      <c r="K295" s="15"/>
    </row>
    <row r="296" spans="1:11" ht="33" customHeight="1" x14ac:dyDescent="0.3">
      <c r="A296" s="31"/>
      <c r="B296" s="13"/>
      <c r="C296" s="15"/>
      <c r="D296" s="15"/>
      <c r="E296" s="15"/>
      <c r="F296" s="15"/>
      <c r="G296" s="15"/>
      <c r="H296" s="15"/>
      <c r="I296" s="15"/>
      <c r="J296" s="15"/>
      <c r="K296" s="15"/>
    </row>
    <row r="297" spans="1:11" ht="33" customHeight="1" x14ac:dyDescent="0.3">
      <c r="A297" s="31"/>
      <c r="B297" s="13"/>
      <c r="C297" s="15"/>
      <c r="D297" s="15"/>
      <c r="E297" s="15"/>
      <c r="F297" s="15"/>
      <c r="G297" s="15"/>
      <c r="H297" s="15"/>
      <c r="I297" s="15"/>
      <c r="J297" s="15"/>
      <c r="K297" s="15"/>
    </row>
    <row r="298" spans="1:11" ht="33" customHeight="1" x14ac:dyDescent="0.3">
      <c r="A298" s="31"/>
      <c r="B298" s="13"/>
      <c r="C298" s="15"/>
      <c r="D298" s="15"/>
      <c r="E298" s="15"/>
      <c r="F298" s="15"/>
      <c r="G298" s="15"/>
      <c r="H298" s="15"/>
      <c r="I298" s="15"/>
      <c r="J298" s="15"/>
      <c r="K298" s="15"/>
    </row>
    <row r="299" spans="1:11" ht="33" customHeight="1" x14ac:dyDescent="0.3">
      <c r="A299" s="31"/>
      <c r="B299" s="13"/>
      <c r="C299" s="15"/>
      <c r="D299" s="15"/>
      <c r="E299" s="15"/>
      <c r="F299" s="15"/>
      <c r="G299" s="15"/>
      <c r="H299" s="15"/>
      <c r="I299" s="15"/>
      <c r="J299" s="15"/>
      <c r="K299" s="15"/>
    </row>
    <row r="300" spans="1:11" ht="33" customHeight="1" x14ac:dyDescent="0.3">
      <c r="A300" s="31"/>
      <c r="B300" s="13"/>
      <c r="C300" s="15"/>
      <c r="D300" s="15"/>
      <c r="E300" s="15"/>
      <c r="F300" s="15"/>
      <c r="G300" s="15"/>
      <c r="H300" s="15"/>
      <c r="I300" s="15"/>
      <c r="J300" s="15"/>
      <c r="K300" s="15"/>
    </row>
    <row r="301" spans="1:11" ht="33" customHeight="1" x14ac:dyDescent="0.3">
      <c r="A301" s="31"/>
      <c r="B301" s="13"/>
      <c r="C301" s="15"/>
      <c r="D301" s="15"/>
      <c r="E301" s="15"/>
      <c r="F301" s="15"/>
      <c r="G301" s="15"/>
      <c r="H301" s="15"/>
      <c r="I301" s="15"/>
      <c r="J301" s="15"/>
      <c r="K301" s="15"/>
    </row>
    <row r="302" spans="1:11" ht="33" customHeight="1" x14ac:dyDescent="0.3">
      <c r="A302" s="31"/>
      <c r="B302" s="13"/>
      <c r="C302" s="15"/>
      <c r="D302" s="15"/>
      <c r="E302" s="15"/>
      <c r="F302" s="15"/>
      <c r="G302" s="15"/>
      <c r="H302" s="15"/>
      <c r="I302" s="15"/>
      <c r="J302" s="15"/>
      <c r="K302" s="15"/>
    </row>
    <row r="303" spans="1:11" ht="33" customHeight="1" x14ac:dyDescent="0.3">
      <c r="A303" s="31"/>
      <c r="B303" s="13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1:11" ht="33" customHeight="1" x14ac:dyDescent="0.3">
      <c r="A304" s="31"/>
      <c r="B304" s="13"/>
      <c r="C304" s="15"/>
      <c r="D304" s="15"/>
      <c r="E304" s="15"/>
      <c r="F304" s="15"/>
      <c r="G304" s="15"/>
      <c r="H304" s="15"/>
      <c r="I304" s="15"/>
      <c r="J304" s="15"/>
      <c r="K304" s="15"/>
    </row>
    <row r="305" spans="1:11" ht="33" customHeight="1" x14ac:dyDescent="0.3">
      <c r="A305" s="31"/>
      <c r="B305" s="13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1:11" ht="33" customHeight="1" x14ac:dyDescent="0.3">
      <c r="A306" s="31"/>
      <c r="B306" s="13"/>
      <c r="C306" s="15"/>
      <c r="D306" s="15"/>
      <c r="E306" s="15"/>
      <c r="F306" s="15"/>
      <c r="G306" s="15"/>
      <c r="H306" s="15"/>
      <c r="I306" s="15"/>
      <c r="J306" s="15"/>
      <c r="K306" s="15"/>
    </row>
    <row r="307" spans="1:11" ht="33" customHeight="1" x14ac:dyDescent="0.3">
      <c r="A307" s="31"/>
      <c r="B307" s="13"/>
      <c r="C307" s="15"/>
      <c r="D307" s="15"/>
      <c r="E307" s="15"/>
      <c r="F307" s="15"/>
      <c r="G307" s="15"/>
      <c r="H307" s="15"/>
      <c r="I307" s="15"/>
      <c r="J307" s="15"/>
      <c r="K307" s="15"/>
    </row>
    <row r="308" spans="1:11" ht="33" customHeight="1" x14ac:dyDescent="0.3">
      <c r="A308" s="31"/>
      <c r="B308" s="13"/>
      <c r="C308" s="15"/>
      <c r="D308" s="15"/>
      <c r="E308" s="15"/>
      <c r="F308" s="15"/>
      <c r="G308" s="15"/>
      <c r="H308" s="15"/>
      <c r="I308" s="15"/>
      <c r="J308" s="15"/>
      <c r="K308" s="15"/>
    </row>
    <row r="309" spans="1:11" ht="33" customHeight="1" x14ac:dyDescent="0.3">
      <c r="A309" s="31"/>
      <c r="B309" s="13"/>
      <c r="C309" s="15"/>
      <c r="D309" s="15"/>
      <c r="E309" s="15"/>
      <c r="F309" s="15"/>
      <c r="G309" s="15"/>
      <c r="H309" s="15"/>
      <c r="I309" s="15"/>
      <c r="J309" s="15"/>
      <c r="K309" s="15"/>
    </row>
    <row r="310" spans="1:11" ht="33" customHeight="1" x14ac:dyDescent="0.3">
      <c r="A310" s="31"/>
      <c r="B310" s="13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1:11" ht="33" customHeight="1" x14ac:dyDescent="0.3">
      <c r="A311" s="31"/>
      <c r="B311" s="13"/>
      <c r="C311" s="15"/>
      <c r="D311" s="15"/>
      <c r="E311" s="15"/>
      <c r="F311" s="15"/>
      <c r="G311" s="15"/>
      <c r="H311" s="15"/>
      <c r="I311" s="15"/>
      <c r="J311" s="15"/>
      <c r="K311" s="15"/>
    </row>
    <row r="312" spans="1:11" ht="33" customHeight="1" x14ac:dyDescent="0.3">
      <c r="A312" s="31"/>
      <c r="B312" s="13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1:11" ht="33" customHeight="1" x14ac:dyDescent="0.3">
      <c r="A313" s="31"/>
      <c r="B313" s="13"/>
      <c r="C313" s="15"/>
      <c r="D313" s="15"/>
      <c r="E313" s="15"/>
      <c r="F313" s="15"/>
      <c r="G313" s="15"/>
      <c r="H313" s="15"/>
      <c r="I313" s="15"/>
      <c r="J313" s="15"/>
      <c r="K313" s="15"/>
    </row>
    <row r="314" spans="1:11" ht="33" customHeight="1" x14ac:dyDescent="0.3">
      <c r="A314" s="31"/>
      <c r="B314" s="13"/>
      <c r="C314" s="15"/>
      <c r="D314" s="15"/>
      <c r="E314" s="15"/>
      <c r="F314" s="15"/>
      <c r="G314" s="15"/>
      <c r="H314" s="15"/>
      <c r="I314" s="15"/>
      <c r="J314" s="15"/>
      <c r="K314" s="15"/>
    </row>
    <row r="315" spans="1:11" ht="33" customHeight="1" x14ac:dyDescent="0.3">
      <c r="A315" s="31"/>
      <c r="B315" s="13"/>
      <c r="C315" s="15"/>
      <c r="D315" s="15"/>
      <c r="E315" s="15"/>
      <c r="F315" s="15"/>
      <c r="G315" s="15"/>
      <c r="H315" s="15"/>
      <c r="I315" s="15"/>
      <c r="J315" s="15"/>
      <c r="K315" s="15"/>
    </row>
    <row r="316" spans="1:11" ht="33" customHeight="1" x14ac:dyDescent="0.3">
      <c r="A316" s="31"/>
      <c r="B316" s="13"/>
      <c r="C316" s="15"/>
      <c r="D316" s="15"/>
      <c r="E316" s="15"/>
      <c r="F316" s="15"/>
      <c r="G316" s="15"/>
      <c r="H316" s="15"/>
      <c r="I316" s="15"/>
      <c r="J316" s="15"/>
      <c r="K316" s="15"/>
    </row>
    <row r="317" spans="1:11" ht="33" customHeight="1" x14ac:dyDescent="0.3">
      <c r="A317" s="31"/>
      <c r="B317" s="13"/>
      <c r="C317" s="15"/>
      <c r="D317" s="15"/>
      <c r="E317" s="15"/>
      <c r="F317" s="15"/>
      <c r="G317" s="15"/>
      <c r="H317" s="15"/>
      <c r="I317" s="15"/>
      <c r="J317" s="15"/>
      <c r="K317" s="15"/>
    </row>
    <row r="318" spans="1:11" ht="33" customHeight="1" x14ac:dyDescent="0.3">
      <c r="A318" s="31"/>
      <c r="B318" s="13"/>
      <c r="C318" s="15"/>
      <c r="D318" s="15"/>
      <c r="E318" s="15"/>
      <c r="F318" s="15"/>
      <c r="G318" s="15"/>
      <c r="H318" s="15"/>
      <c r="I318" s="15"/>
      <c r="J318" s="15"/>
      <c r="K318" s="15"/>
    </row>
    <row r="319" spans="1:11" ht="33" customHeight="1" x14ac:dyDescent="0.3">
      <c r="A319" s="31"/>
      <c r="B319" s="13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1:11" ht="33" customHeight="1" x14ac:dyDescent="0.3">
      <c r="A320" s="31"/>
      <c r="B320" s="13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1:11" ht="33" customHeight="1" x14ac:dyDescent="0.3">
      <c r="A321" s="31"/>
      <c r="B321" s="13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1:11" ht="33" customHeight="1" x14ac:dyDescent="0.3">
      <c r="A322" s="31"/>
      <c r="B322" s="13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1:11" ht="33" customHeight="1" x14ac:dyDescent="0.3">
      <c r="A323" s="31"/>
      <c r="B323" s="13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1:11" ht="33" customHeight="1" x14ac:dyDescent="0.3">
      <c r="A324" s="31"/>
      <c r="B324" s="13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1:11" ht="33" customHeight="1" x14ac:dyDescent="0.3">
      <c r="A325" s="31"/>
      <c r="B325" s="13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1:11" ht="33" customHeight="1" x14ac:dyDescent="0.3">
      <c r="A326" s="31"/>
      <c r="B326" s="13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1:11" ht="33" customHeight="1" x14ac:dyDescent="0.3">
      <c r="A327" s="31"/>
      <c r="B327" s="13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1:11" ht="33" customHeight="1" x14ac:dyDescent="0.3">
      <c r="A328" s="31"/>
      <c r="B328" s="13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1:11" ht="33" customHeight="1" x14ac:dyDescent="0.3">
      <c r="A329" s="31"/>
      <c r="B329" s="13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1:11" ht="33" customHeight="1" x14ac:dyDescent="0.3">
      <c r="A330" s="31"/>
      <c r="B330" s="13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1:11" ht="33" customHeight="1" x14ac:dyDescent="0.3">
      <c r="A331" s="31"/>
      <c r="B331" s="13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1:11" ht="33" customHeight="1" x14ac:dyDescent="0.3">
      <c r="A332" s="31"/>
      <c r="B332" s="13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1:11" ht="33" customHeight="1" x14ac:dyDescent="0.3">
      <c r="A333" s="31"/>
      <c r="B333" s="13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1:11" ht="33" customHeight="1" x14ac:dyDescent="0.3">
      <c r="A334" s="31"/>
      <c r="B334" s="13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1:11" ht="33" customHeight="1" x14ac:dyDescent="0.3">
      <c r="A335" s="31"/>
      <c r="B335" s="13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1:11" ht="33" customHeight="1" x14ac:dyDescent="0.3">
      <c r="A336" s="31"/>
      <c r="B336" s="13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1:11" ht="33" customHeight="1" x14ac:dyDescent="0.3">
      <c r="A337" s="31"/>
      <c r="B337" s="13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1:11" ht="33" customHeight="1" x14ac:dyDescent="0.3">
      <c r="A338" s="31"/>
      <c r="B338" s="13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1:11" ht="33" customHeight="1" x14ac:dyDescent="0.3">
      <c r="A339" s="31"/>
      <c r="B339" s="13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1:11" ht="33" customHeight="1" x14ac:dyDescent="0.3">
      <c r="A340" s="31"/>
      <c r="B340" s="13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1:11" ht="33" customHeight="1" x14ac:dyDescent="0.3">
      <c r="A341" s="31"/>
      <c r="B341" s="13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1:11" ht="33" customHeight="1" x14ac:dyDescent="0.3">
      <c r="A342" s="31"/>
      <c r="B342" s="13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1:11" ht="33" customHeight="1" x14ac:dyDescent="0.3">
      <c r="A343" s="31"/>
      <c r="B343" s="13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1:11" ht="33" customHeight="1" x14ac:dyDescent="0.3">
      <c r="A344" s="31"/>
      <c r="B344" s="13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1:11" ht="33" customHeight="1" x14ac:dyDescent="0.3">
      <c r="A345" s="31"/>
      <c r="B345" s="13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1:11" ht="33" customHeight="1" x14ac:dyDescent="0.3">
      <c r="A346" s="31"/>
      <c r="B346" s="13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1:11" ht="33" customHeight="1" x14ac:dyDescent="0.3">
      <c r="A347" s="31"/>
      <c r="B347" s="13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1:11" ht="33" customHeight="1" x14ac:dyDescent="0.3">
      <c r="A348" s="31"/>
      <c r="B348" s="13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1:11" ht="33" customHeight="1" x14ac:dyDescent="0.3">
      <c r="A349" s="31"/>
      <c r="B349" s="13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1:11" ht="33" customHeight="1" x14ac:dyDescent="0.3">
      <c r="A350" s="31"/>
      <c r="B350" s="13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1:11" ht="33" customHeight="1" x14ac:dyDescent="0.3">
      <c r="A351" s="31"/>
      <c r="B351" s="13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1:11" ht="33" customHeight="1" x14ac:dyDescent="0.3">
      <c r="A352" s="31"/>
      <c r="B352" s="13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1:11" ht="33" customHeight="1" x14ac:dyDescent="0.3">
      <c r="A353" s="31"/>
      <c r="B353" s="13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1:11" ht="33" customHeight="1" x14ac:dyDescent="0.3">
      <c r="A354" s="31"/>
      <c r="B354" s="13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1:11" ht="33" customHeight="1" x14ac:dyDescent="0.3">
      <c r="A355" s="31"/>
      <c r="B355" s="13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1:11" ht="33" customHeight="1" x14ac:dyDescent="0.3">
      <c r="A356" s="31"/>
      <c r="B356" s="13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1:11" ht="33" customHeight="1" x14ac:dyDescent="0.3">
      <c r="A357" s="31"/>
      <c r="B357" s="13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1:11" ht="33" customHeight="1" x14ac:dyDescent="0.3">
      <c r="A358" s="31"/>
      <c r="B358" s="13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1:11" ht="33" customHeight="1" x14ac:dyDescent="0.3">
      <c r="A359" s="31"/>
      <c r="B359" s="13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1:11" ht="33" customHeight="1" x14ac:dyDescent="0.3">
      <c r="A360" s="31"/>
      <c r="B360" s="13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1:11" ht="33" customHeight="1" x14ac:dyDescent="0.3">
      <c r="A361" s="31"/>
      <c r="B361" s="13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1:11" ht="33" customHeight="1" x14ac:dyDescent="0.3">
      <c r="A362" s="31"/>
      <c r="B362" s="13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1:11" ht="33" customHeight="1" x14ac:dyDescent="0.3">
      <c r="A363" s="31"/>
      <c r="B363" s="13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1:11" ht="33" customHeight="1" x14ac:dyDescent="0.3">
      <c r="A364" s="31"/>
      <c r="B364" s="13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1:11" ht="33" customHeight="1" x14ac:dyDescent="0.3">
      <c r="A365" s="31"/>
      <c r="B365" s="13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1:11" ht="33" customHeight="1" x14ac:dyDescent="0.3">
      <c r="A366" s="31"/>
      <c r="B366" s="13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1:11" ht="33" customHeight="1" x14ac:dyDescent="0.3">
      <c r="A367" s="31"/>
      <c r="B367" s="13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1:11" ht="33" customHeight="1" x14ac:dyDescent="0.3">
      <c r="A368" s="31"/>
      <c r="B368" s="13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1:11" ht="33" customHeight="1" x14ac:dyDescent="0.3">
      <c r="A369" s="31"/>
      <c r="B369" s="13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1:11" ht="33" customHeight="1" x14ac:dyDescent="0.3">
      <c r="A370" s="31"/>
      <c r="B370" s="13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1:11" ht="33" customHeight="1" x14ac:dyDescent="0.3">
      <c r="A371" s="31"/>
      <c r="B371" s="13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1:11" ht="33" customHeight="1" x14ac:dyDescent="0.3">
      <c r="A372" s="31"/>
      <c r="B372" s="13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1:11" ht="33" customHeight="1" x14ac:dyDescent="0.3">
      <c r="A373" s="31"/>
      <c r="B373" s="13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1:11" ht="33" customHeight="1" x14ac:dyDescent="0.3">
      <c r="A374" s="31"/>
      <c r="B374" s="13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1:11" ht="33" customHeight="1" x14ac:dyDescent="0.3">
      <c r="A375" s="31"/>
      <c r="B375" s="13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1:11" ht="33" customHeight="1" x14ac:dyDescent="0.3">
      <c r="A376" s="31"/>
      <c r="B376" s="13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1:11" ht="33" customHeight="1" x14ac:dyDescent="0.3">
      <c r="A377" s="31"/>
      <c r="B377" s="13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1:11" ht="33" customHeight="1" x14ac:dyDescent="0.3">
      <c r="A378" s="31"/>
      <c r="B378" s="13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1:11" ht="33" customHeight="1" x14ac:dyDescent="0.3">
      <c r="A379" s="31"/>
      <c r="B379" s="13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1:11" ht="33" customHeight="1" x14ac:dyDescent="0.3">
      <c r="A380" s="31"/>
      <c r="B380" s="13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1:11" ht="33" customHeight="1" x14ac:dyDescent="0.3">
      <c r="A381" s="31"/>
      <c r="B381" s="13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1:11" ht="33" customHeight="1" x14ac:dyDescent="0.3">
      <c r="A382" s="31"/>
      <c r="B382" s="13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1:11" ht="33" customHeight="1" x14ac:dyDescent="0.3">
      <c r="A383" s="31"/>
      <c r="B383" s="13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1:11" ht="33" customHeight="1" x14ac:dyDescent="0.3">
      <c r="A384" s="31"/>
      <c r="B384" s="13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1:11" ht="33" customHeight="1" x14ac:dyDescent="0.3">
      <c r="A385" s="31"/>
      <c r="B385" s="13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1:11" ht="33" customHeight="1" x14ac:dyDescent="0.3">
      <c r="A386" s="31"/>
      <c r="B386" s="13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1:11" ht="33" customHeight="1" x14ac:dyDescent="0.3">
      <c r="A387" s="31"/>
      <c r="B387" s="13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1:11" ht="33" customHeight="1" x14ac:dyDescent="0.3">
      <c r="A388" s="31"/>
      <c r="B388" s="13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1:11" ht="33" customHeight="1" x14ac:dyDescent="0.3">
      <c r="A389" s="31"/>
      <c r="B389" s="13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1:11" ht="33" customHeight="1" x14ac:dyDescent="0.3">
      <c r="A390" s="31"/>
      <c r="B390" s="13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1:11" ht="33" customHeight="1" x14ac:dyDescent="0.3">
      <c r="A391" s="31"/>
      <c r="B391" s="13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1:11" ht="33" customHeight="1" x14ac:dyDescent="0.3">
      <c r="A392" s="31"/>
      <c r="B392" s="13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1:11" ht="33" customHeight="1" x14ac:dyDescent="0.3">
      <c r="A393" s="31"/>
      <c r="B393" s="13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1:11" ht="33" customHeight="1" x14ac:dyDescent="0.3">
      <c r="A394" s="31"/>
      <c r="B394" s="13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1:11" ht="33" customHeight="1" x14ac:dyDescent="0.3">
      <c r="A395" s="31"/>
      <c r="B395" s="13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1:11" ht="33" customHeight="1" x14ac:dyDescent="0.3">
      <c r="A396" s="31"/>
      <c r="B396" s="13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1:11" ht="33" customHeight="1" x14ac:dyDescent="0.3">
      <c r="A397" s="31"/>
      <c r="B397" s="13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1:11" ht="33" customHeight="1" x14ac:dyDescent="0.3">
      <c r="A398" s="31"/>
      <c r="B398" s="13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1:11" ht="33" customHeight="1" x14ac:dyDescent="0.3">
      <c r="A399" s="31"/>
      <c r="B399" s="13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1:11" ht="33" customHeight="1" x14ac:dyDescent="0.3">
      <c r="A400" s="31"/>
      <c r="B400" s="13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1:11" ht="33" customHeight="1" x14ac:dyDescent="0.3">
      <c r="A401" s="31"/>
      <c r="B401" s="13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1:11" ht="33" customHeight="1" x14ac:dyDescent="0.3">
      <c r="A402" s="31"/>
      <c r="B402" s="13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1:11" ht="33" customHeight="1" x14ac:dyDescent="0.3">
      <c r="A403" s="31"/>
      <c r="B403" s="13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1:11" ht="33" customHeight="1" x14ac:dyDescent="0.3">
      <c r="A404" s="31"/>
      <c r="B404" s="13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1:11" ht="33" customHeight="1" x14ac:dyDescent="0.3">
      <c r="A405" s="31"/>
      <c r="B405" s="13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1:11" ht="33" customHeight="1" x14ac:dyDescent="0.3">
      <c r="A406" s="31"/>
      <c r="B406" s="13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1:11" ht="33" customHeight="1" x14ac:dyDescent="0.3">
      <c r="A407" s="31"/>
      <c r="B407" s="13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1:11" ht="33" customHeight="1" x14ac:dyDescent="0.3">
      <c r="A408" s="31"/>
      <c r="B408" s="13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1:11" ht="33" customHeight="1" x14ac:dyDescent="0.3">
      <c r="A409" s="31"/>
      <c r="B409" s="13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1:11" ht="33" customHeight="1" x14ac:dyDescent="0.3">
      <c r="A410" s="31"/>
      <c r="B410" s="13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1:11" ht="33" customHeight="1" x14ac:dyDescent="0.3">
      <c r="A411" s="31"/>
      <c r="B411" s="13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1:11" ht="33" customHeight="1" x14ac:dyDescent="0.3">
      <c r="A412" s="31"/>
      <c r="B412" s="13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1:11" ht="33" customHeight="1" x14ac:dyDescent="0.3">
      <c r="A413" s="31"/>
      <c r="B413" s="13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1:11" ht="33" customHeight="1" x14ac:dyDescent="0.3">
      <c r="A414" s="31"/>
      <c r="B414" s="13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1:11" ht="33" customHeight="1" x14ac:dyDescent="0.3">
      <c r="A415" s="31"/>
      <c r="B415" s="13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1:11" ht="33" customHeight="1" x14ac:dyDescent="0.3">
      <c r="A416" s="31"/>
      <c r="B416" s="13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1:11" ht="33" customHeight="1" x14ac:dyDescent="0.3">
      <c r="A417" s="31"/>
      <c r="B417" s="13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1:11" ht="33" customHeight="1" x14ac:dyDescent="0.3">
      <c r="A418" s="31"/>
      <c r="B418" s="13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1:11" ht="33" customHeight="1" x14ac:dyDescent="0.3">
      <c r="A419" s="31"/>
      <c r="B419" s="13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1:11" ht="33" customHeight="1" x14ac:dyDescent="0.3">
      <c r="A420" s="31"/>
      <c r="B420" s="13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1:11" ht="33" customHeight="1" x14ac:dyDescent="0.3">
      <c r="A421" s="31"/>
      <c r="B421" s="13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1:11" ht="33" customHeight="1" x14ac:dyDescent="0.3">
      <c r="A422" s="31"/>
      <c r="B422" s="13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1:11" ht="33" customHeight="1" x14ac:dyDescent="0.3">
      <c r="A423" s="31"/>
      <c r="B423" s="13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1:11" ht="33" customHeight="1" x14ac:dyDescent="0.3">
      <c r="A424" s="31"/>
      <c r="B424" s="13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1:11" x14ac:dyDescent="0.3">
      <c r="A425" s="31"/>
      <c r="B425" s="13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1:11" x14ac:dyDescent="0.3">
      <c r="A426" s="31"/>
      <c r="B426" s="13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1:11" x14ac:dyDescent="0.3">
      <c r="A427" s="31"/>
      <c r="B427" s="13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1:11" x14ac:dyDescent="0.3">
      <c r="A428" s="31"/>
      <c r="B428" s="13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1:11" x14ac:dyDescent="0.3">
      <c r="A429" s="31"/>
      <c r="B429" s="13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1:11" x14ac:dyDescent="0.3">
      <c r="A430" s="31"/>
      <c r="B430" s="13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1:11" x14ac:dyDescent="0.3">
      <c r="A431" s="31"/>
      <c r="B431" s="13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1:11" x14ac:dyDescent="0.3">
      <c r="A432" s="31"/>
      <c r="B432" s="13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1:11" x14ac:dyDescent="0.3">
      <c r="A433" s="31"/>
      <c r="B433" s="13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1:11" x14ac:dyDescent="0.3">
      <c r="A434" s="31"/>
      <c r="B434" s="13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1:11" x14ac:dyDescent="0.3">
      <c r="A435" s="31"/>
      <c r="B435" s="13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1:11" x14ac:dyDescent="0.3">
      <c r="A436" s="31"/>
      <c r="B436" s="13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1:11" x14ac:dyDescent="0.3">
      <c r="A437" s="31"/>
      <c r="B437" s="13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1:11" x14ac:dyDescent="0.3">
      <c r="A438" s="31"/>
      <c r="B438" s="13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1:11" x14ac:dyDescent="0.3">
      <c r="A439" s="31"/>
      <c r="B439" s="13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1:11" x14ac:dyDescent="0.3">
      <c r="A440" s="31"/>
      <c r="B440" s="13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1:11" x14ac:dyDescent="0.3">
      <c r="A441" s="31"/>
      <c r="B441" s="13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1:11" x14ac:dyDescent="0.3">
      <c r="A442" s="31"/>
      <c r="B442" s="13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1:11" x14ac:dyDescent="0.3">
      <c r="A443" s="31"/>
      <c r="B443" s="13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1:11" x14ac:dyDescent="0.3">
      <c r="A444" s="31"/>
      <c r="B444" s="13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1:11" x14ac:dyDescent="0.3">
      <c r="A445" s="31"/>
      <c r="B445" s="13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1:11" x14ac:dyDescent="0.3">
      <c r="A446" s="31"/>
      <c r="B446" s="13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1:11" x14ac:dyDescent="0.3">
      <c r="A447" s="31"/>
      <c r="B447" s="13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1:11" x14ac:dyDescent="0.3">
      <c r="A448" s="31"/>
      <c r="B448" s="13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1:11" x14ac:dyDescent="0.3">
      <c r="A449" s="31"/>
      <c r="B449" s="13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1:11" x14ac:dyDescent="0.3">
      <c r="A450" s="31"/>
      <c r="B450" s="13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1:11" x14ac:dyDescent="0.3">
      <c r="A451" s="31"/>
      <c r="B451" s="13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1:11" x14ac:dyDescent="0.3">
      <c r="A452" s="31"/>
      <c r="B452" s="13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1:11" x14ac:dyDescent="0.3">
      <c r="A453" s="31"/>
      <c r="B453" s="13"/>
      <c r="C453" s="15"/>
      <c r="D453" s="15"/>
      <c r="E453" s="15"/>
      <c r="F453" s="15"/>
      <c r="G453" s="15"/>
      <c r="H453" s="15"/>
      <c r="I453" s="15"/>
      <c r="J453" s="15"/>
      <c r="K453" s="15"/>
    </row>
    <row r="454" spans="1:11" x14ac:dyDescent="0.3">
      <c r="A454" s="31"/>
      <c r="B454" s="13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1:11" x14ac:dyDescent="0.3">
      <c r="A455" s="31"/>
      <c r="B455" s="13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1:11" x14ac:dyDescent="0.3">
      <c r="A456" s="31"/>
      <c r="B456" s="13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1:11" x14ac:dyDescent="0.3">
      <c r="A457" s="31"/>
      <c r="B457" s="13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1:11" x14ac:dyDescent="0.3">
      <c r="A458" s="31"/>
      <c r="B458" s="13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1:11" x14ac:dyDescent="0.3">
      <c r="A459" s="31"/>
      <c r="B459" s="13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1:11" x14ac:dyDescent="0.3">
      <c r="A460" s="31"/>
      <c r="B460" s="13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1:11" x14ac:dyDescent="0.3">
      <c r="A461" s="31"/>
      <c r="B461" s="13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1:11" x14ac:dyDescent="0.3">
      <c r="A462" s="31"/>
      <c r="B462" s="13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1:11" x14ac:dyDescent="0.3">
      <c r="A463" s="31"/>
      <c r="B463" s="13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1:11" x14ac:dyDescent="0.3">
      <c r="A464" s="31"/>
      <c r="B464" s="13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1:11" x14ac:dyDescent="0.3">
      <c r="A465" s="31"/>
      <c r="B465" s="13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1:11" x14ac:dyDescent="0.3">
      <c r="A466" s="31"/>
      <c r="B466" s="13"/>
      <c r="C466" s="15"/>
      <c r="D466" s="15"/>
      <c r="E466" s="15"/>
      <c r="F466" s="15"/>
      <c r="G466" s="15"/>
      <c r="H466" s="15"/>
      <c r="I466" s="15"/>
      <c r="J466" s="15"/>
      <c r="K466" s="15"/>
    </row>
    <row r="467" spans="1:11" x14ac:dyDescent="0.3">
      <c r="A467" s="31"/>
      <c r="B467" s="13"/>
      <c r="C467" s="15"/>
      <c r="D467" s="15"/>
      <c r="E467" s="15"/>
      <c r="F467" s="15"/>
      <c r="G467" s="15"/>
      <c r="H467" s="15"/>
      <c r="I467" s="15"/>
      <c r="J467" s="15"/>
      <c r="K467" s="15"/>
    </row>
    <row r="468" spans="1:11" x14ac:dyDescent="0.3">
      <c r="A468" s="31"/>
      <c r="B468" s="13"/>
      <c r="C468" s="15"/>
      <c r="D468" s="15"/>
      <c r="E468" s="15"/>
      <c r="F468" s="15"/>
      <c r="G468" s="15"/>
      <c r="H468" s="15"/>
      <c r="I468" s="15"/>
      <c r="J468" s="15"/>
      <c r="K468" s="15"/>
    </row>
    <row r="469" spans="1:11" x14ac:dyDescent="0.3">
      <c r="A469" s="31"/>
      <c r="B469" s="13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1:11" x14ac:dyDescent="0.3">
      <c r="A470" s="31"/>
      <c r="B470" s="13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1:11" x14ac:dyDescent="0.3">
      <c r="A471" s="31"/>
      <c r="B471" s="13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1:11" x14ac:dyDescent="0.3">
      <c r="A472" s="31"/>
      <c r="B472" s="13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1:11" x14ac:dyDescent="0.3">
      <c r="A473" s="31"/>
      <c r="B473" s="13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1:11" x14ac:dyDescent="0.3">
      <c r="A474" s="31"/>
      <c r="B474" s="13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1:11" x14ac:dyDescent="0.3">
      <c r="A475" s="31"/>
      <c r="B475" s="13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1:11" x14ac:dyDescent="0.3">
      <c r="A476" s="31"/>
      <c r="B476" s="13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1:11" x14ac:dyDescent="0.3">
      <c r="A477" s="31"/>
      <c r="B477" s="13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1:11" x14ac:dyDescent="0.3">
      <c r="A478" s="31"/>
      <c r="B478" s="13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1:11" x14ac:dyDescent="0.3">
      <c r="A479" s="31"/>
      <c r="B479" s="13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1:11" x14ac:dyDescent="0.3">
      <c r="A480" s="31"/>
      <c r="B480" s="13"/>
      <c r="C480" s="15"/>
      <c r="D480" s="15"/>
      <c r="E480" s="15"/>
      <c r="F480" s="15"/>
      <c r="G480" s="15"/>
      <c r="H480" s="15"/>
      <c r="I480" s="15"/>
      <c r="J480" s="15"/>
      <c r="K480" s="15"/>
    </row>
    <row r="481" spans="1:11" x14ac:dyDescent="0.3">
      <c r="A481" s="31"/>
      <c r="B481" s="13"/>
      <c r="C481" s="15"/>
      <c r="D481" s="15"/>
      <c r="E481" s="15"/>
      <c r="F481" s="15"/>
      <c r="G481" s="15"/>
      <c r="H481" s="15"/>
      <c r="I481" s="15"/>
      <c r="J481" s="15"/>
      <c r="K481" s="15"/>
    </row>
    <row r="482" spans="1:11" x14ac:dyDescent="0.3">
      <c r="A482" s="31"/>
      <c r="B482" s="13"/>
      <c r="C482" s="15"/>
      <c r="D482" s="15"/>
      <c r="E482" s="15"/>
      <c r="F482" s="15"/>
      <c r="G482" s="15"/>
      <c r="H482" s="15"/>
      <c r="I482" s="15"/>
      <c r="J482" s="15"/>
      <c r="K482" s="15"/>
    </row>
    <row r="483" spans="1:11" x14ac:dyDescent="0.3">
      <c r="A483" s="31"/>
      <c r="B483" s="13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1:11" x14ac:dyDescent="0.3">
      <c r="A484" s="31"/>
      <c r="B484" s="13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1:11" x14ac:dyDescent="0.3">
      <c r="A485" s="31"/>
      <c r="B485" s="13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1:11" x14ac:dyDescent="0.3">
      <c r="A486" s="31"/>
      <c r="B486" s="13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1:11" x14ac:dyDescent="0.3">
      <c r="A487" s="31"/>
      <c r="B487" s="13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1:11" x14ac:dyDescent="0.3">
      <c r="A488" s="31"/>
      <c r="B488" s="13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1:11" x14ac:dyDescent="0.3">
      <c r="A489" s="31"/>
      <c r="B489" s="13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1:11" x14ac:dyDescent="0.3">
      <c r="A490" s="31"/>
      <c r="B490" s="13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1:11" x14ac:dyDescent="0.3">
      <c r="A491" s="31"/>
      <c r="B491" s="13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1:11" x14ac:dyDescent="0.3">
      <c r="A492" s="31"/>
      <c r="B492" s="13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1:11" x14ac:dyDescent="0.3">
      <c r="A493" s="31"/>
      <c r="B493" s="13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1:11" x14ac:dyDescent="0.3">
      <c r="A494" s="31"/>
      <c r="B494" s="13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1:11" x14ac:dyDescent="0.3">
      <c r="A495" s="31"/>
      <c r="B495" s="13"/>
      <c r="C495" s="15"/>
      <c r="D495" s="15"/>
      <c r="E495" s="15"/>
      <c r="F495" s="15"/>
      <c r="G495" s="15"/>
      <c r="H495" s="15"/>
      <c r="I495" s="15"/>
      <c r="J495" s="15"/>
      <c r="K495" s="15"/>
    </row>
    <row r="496" spans="1:11" x14ac:dyDescent="0.3">
      <c r="A496" s="31"/>
      <c r="B496" s="13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1:11" x14ac:dyDescent="0.3">
      <c r="A497" s="31"/>
      <c r="B497" s="13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1:11" x14ac:dyDescent="0.3">
      <c r="A498" s="31"/>
      <c r="B498" s="13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1:11" x14ac:dyDescent="0.3">
      <c r="A499" s="31"/>
      <c r="B499" s="13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1:11" x14ac:dyDescent="0.3">
      <c r="A500" s="31"/>
      <c r="B500" s="13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1:11" x14ac:dyDescent="0.3">
      <c r="A501" s="31"/>
      <c r="B501" s="13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1:11" x14ac:dyDescent="0.3">
      <c r="A502" s="31"/>
      <c r="B502" s="13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1:11" x14ac:dyDescent="0.3">
      <c r="A503" s="31"/>
      <c r="B503" s="13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1:11" x14ac:dyDescent="0.3">
      <c r="A504" s="31"/>
      <c r="B504" s="13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1:11" x14ac:dyDescent="0.3">
      <c r="A505" s="31"/>
      <c r="B505" s="13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1:11" x14ac:dyDescent="0.3">
      <c r="A506" s="31"/>
      <c r="B506" s="13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1:11" x14ac:dyDescent="0.3">
      <c r="A507" s="31"/>
      <c r="B507" s="13"/>
      <c r="C507" s="15"/>
      <c r="D507" s="15"/>
      <c r="E507" s="15"/>
      <c r="F507" s="15"/>
      <c r="G507" s="15"/>
      <c r="H507" s="15"/>
      <c r="I507" s="15"/>
      <c r="J507" s="15"/>
      <c r="K507" s="15"/>
    </row>
    <row r="508" spans="1:11" x14ac:dyDescent="0.3">
      <c r="A508" s="31"/>
      <c r="B508" s="13"/>
      <c r="C508" s="15"/>
      <c r="D508" s="15"/>
      <c r="E508" s="15"/>
      <c r="F508" s="15"/>
      <c r="G508" s="15"/>
      <c r="H508" s="15"/>
      <c r="I508" s="15"/>
      <c r="J508" s="15"/>
      <c r="K508" s="15"/>
    </row>
    <row r="509" spans="1:11" x14ac:dyDescent="0.3">
      <c r="A509" s="31"/>
      <c r="B509" s="13"/>
      <c r="C509" s="15"/>
      <c r="D509" s="15"/>
      <c r="E509" s="15"/>
      <c r="F509" s="15"/>
      <c r="G509" s="15"/>
      <c r="H509" s="15"/>
      <c r="I509" s="15"/>
      <c r="J509" s="15"/>
      <c r="K509" s="15"/>
    </row>
    <row r="510" spans="1:11" x14ac:dyDescent="0.3">
      <c r="A510" s="31"/>
      <c r="B510" s="13"/>
      <c r="C510" s="15"/>
      <c r="D510" s="15"/>
      <c r="E510" s="15"/>
      <c r="F510" s="15"/>
      <c r="G510" s="15"/>
      <c r="H510" s="15"/>
      <c r="I510" s="15"/>
      <c r="J510" s="15"/>
      <c r="K510" s="15"/>
    </row>
    <row r="511" spans="1:11" x14ac:dyDescent="0.3">
      <c r="A511" s="31"/>
      <c r="B511" s="13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1:11" x14ac:dyDescent="0.3">
      <c r="A512" s="31"/>
      <c r="B512" s="13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1:11" x14ac:dyDescent="0.3">
      <c r="A513" s="31"/>
      <c r="B513" s="13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1:11" x14ac:dyDescent="0.3">
      <c r="A514" s="31"/>
      <c r="B514" s="13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1:11" x14ac:dyDescent="0.3">
      <c r="A515" s="31"/>
      <c r="B515" s="13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1:11" x14ac:dyDescent="0.3">
      <c r="A516" s="31"/>
      <c r="B516" s="13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1:11" x14ac:dyDescent="0.3">
      <c r="A517" s="31"/>
      <c r="B517" s="13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1:11" x14ac:dyDescent="0.3">
      <c r="A518" s="31"/>
      <c r="B518" s="13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1:11" x14ac:dyDescent="0.3">
      <c r="A519" s="31"/>
      <c r="B519" s="13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1:11" x14ac:dyDescent="0.3">
      <c r="A520" s="31"/>
      <c r="B520" s="13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1:11" x14ac:dyDescent="0.3">
      <c r="A521" s="31"/>
      <c r="B521" s="13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1:11" x14ac:dyDescent="0.3">
      <c r="A522" s="31"/>
      <c r="B522" s="13"/>
      <c r="C522" s="15"/>
      <c r="D522" s="15"/>
      <c r="E522" s="15"/>
      <c r="F522" s="15"/>
      <c r="G522" s="15"/>
      <c r="H522" s="15"/>
      <c r="I522" s="15"/>
      <c r="J522" s="15"/>
      <c r="K522" s="15"/>
    </row>
    <row r="523" spans="1:11" x14ac:dyDescent="0.3">
      <c r="A523" s="31"/>
      <c r="B523" s="13"/>
      <c r="C523" s="15"/>
      <c r="D523" s="15"/>
      <c r="E523" s="15"/>
      <c r="F523" s="15"/>
      <c r="G523" s="15"/>
      <c r="H523" s="15"/>
      <c r="I523" s="15"/>
      <c r="J523" s="15"/>
      <c r="K523" s="15"/>
    </row>
    <row r="524" spans="1:11" x14ac:dyDescent="0.3">
      <c r="A524" s="31"/>
      <c r="B524" s="13"/>
      <c r="C524" s="15"/>
      <c r="D524" s="15"/>
      <c r="E524" s="15"/>
      <c r="F524" s="15"/>
      <c r="G524" s="15"/>
      <c r="H524" s="15"/>
      <c r="I524" s="15"/>
      <c r="J524" s="15"/>
      <c r="K524" s="15"/>
    </row>
    <row r="525" spans="1:11" x14ac:dyDescent="0.3">
      <c r="A525" s="31"/>
      <c r="B525" s="13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1:11" x14ac:dyDescent="0.3">
      <c r="A526" s="31"/>
      <c r="B526" s="13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1:11" x14ac:dyDescent="0.3">
      <c r="A527" s="31"/>
      <c r="B527" s="13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1:11" x14ac:dyDescent="0.3">
      <c r="A528" s="31"/>
      <c r="B528" s="13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1:11" x14ac:dyDescent="0.3">
      <c r="A529" s="31"/>
      <c r="B529" s="13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1:11" x14ac:dyDescent="0.3">
      <c r="A530" s="31"/>
      <c r="B530" s="13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1:11" x14ac:dyDescent="0.3">
      <c r="A531" s="31"/>
      <c r="B531" s="13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1:11" x14ac:dyDescent="0.3">
      <c r="A532" s="31"/>
      <c r="B532" s="13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1:11" x14ac:dyDescent="0.3">
      <c r="A533" s="31"/>
      <c r="B533" s="13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1:11" x14ac:dyDescent="0.3">
      <c r="A534" s="31"/>
      <c r="B534" s="13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1:11" x14ac:dyDescent="0.3">
      <c r="A535" s="31"/>
      <c r="B535" s="13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1:11" x14ac:dyDescent="0.3">
      <c r="A536" s="31"/>
      <c r="B536" s="13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1:11" x14ac:dyDescent="0.3">
      <c r="A537" s="31"/>
      <c r="B537" s="13"/>
      <c r="C537" s="15"/>
      <c r="D537" s="15"/>
      <c r="E537" s="15"/>
      <c r="F537" s="15"/>
      <c r="G537" s="15"/>
      <c r="H537" s="15"/>
      <c r="I537" s="15"/>
      <c r="J537" s="15"/>
      <c r="K537" s="15"/>
    </row>
    <row r="538" spans="1:11" x14ac:dyDescent="0.3">
      <c r="A538" s="31"/>
      <c r="B538" s="13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1:11" x14ac:dyDescent="0.3">
      <c r="A539" s="31"/>
      <c r="B539" s="13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1:11" x14ac:dyDescent="0.3">
      <c r="A540" s="31"/>
      <c r="B540" s="13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1:11" x14ac:dyDescent="0.3">
      <c r="A541" s="31"/>
      <c r="B541" s="13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1:11" x14ac:dyDescent="0.3">
      <c r="A542" s="31"/>
      <c r="B542" s="13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1:11" x14ac:dyDescent="0.3">
      <c r="A543" s="31"/>
      <c r="B543" s="13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1:11" x14ac:dyDescent="0.3">
      <c r="A544" s="31"/>
      <c r="B544" s="13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1:11" x14ac:dyDescent="0.3">
      <c r="A545" s="31"/>
      <c r="B545" s="13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1:11" x14ac:dyDescent="0.3">
      <c r="A546" s="31"/>
      <c r="B546" s="13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1:11" x14ac:dyDescent="0.3">
      <c r="A547" s="31"/>
      <c r="B547" s="13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1:11" x14ac:dyDescent="0.3">
      <c r="A548" s="31"/>
      <c r="B548" s="13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1:11" x14ac:dyDescent="0.3">
      <c r="A549" s="31"/>
      <c r="B549" s="13"/>
      <c r="C549" s="15"/>
      <c r="D549" s="15"/>
      <c r="E549" s="15"/>
      <c r="F549" s="15"/>
      <c r="G549" s="15"/>
      <c r="H549" s="15"/>
      <c r="I549" s="15"/>
      <c r="J549" s="15"/>
      <c r="K549" s="15"/>
    </row>
    <row r="550" spans="1:11" x14ac:dyDescent="0.3">
      <c r="A550" s="31"/>
      <c r="B550" s="13"/>
      <c r="C550" s="15"/>
      <c r="D550" s="15"/>
      <c r="E550" s="15"/>
      <c r="F550" s="15"/>
      <c r="G550" s="15"/>
      <c r="H550" s="15"/>
      <c r="I550" s="15"/>
      <c r="J550" s="15"/>
      <c r="K550" s="15"/>
    </row>
    <row r="551" spans="1:11" x14ac:dyDescent="0.3">
      <c r="A551" s="31"/>
      <c r="B551" s="13"/>
      <c r="C551" s="15"/>
      <c r="D551" s="15"/>
      <c r="E551" s="15"/>
      <c r="F551" s="15"/>
      <c r="G551" s="15"/>
      <c r="H551" s="15"/>
      <c r="I551" s="15"/>
      <c r="J551" s="15"/>
      <c r="K551" s="15"/>
    </row>
    <row r="552" spans="1:11" x14ac:dyDescent="0.3">
      <c r="A552" s="31"/>
      <c r="B552" s="13"/>
      <c r="C552" s="15"/>
      <c r="D552" s="15"/>
      <c r="E552" s="15"/>
      <c r="F552" s="15"/>
      <c r="G552" s="15"/>
      <c r="H552" s="15"/>
      <c r="I552" s="15"/>
      <c r="J552" s="15"/>
      <c r="K552" s="15"/>
    </row>
    <row r="553" spans="1:11" x14ac:dyDescent="0.3">
      <c r="A553" s="31"/>
      <c r="B553" s="13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1:11" x14ac:dyDescent="0.3">
      <c r="A554" s="31"/>
      <c r="B554" s="13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1:11" x14ac:dyDescent="0.3">
      <c r="A555" s="31"/>
      <c r="B555" s="13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1:11" x14ac:dyDescent="0.3">
      <c r="A556" s="31"/>
      <c r="B556" s="13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1:11" x14ac:dyDescent="0.3">
      <c r="A557" s="31"/>
      <c r="B557" s="13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1:11" x14ac:dyDescent="0.3">
      <c r="A558" s="31"/>
      <c r="B558" s="13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1:11" x14ac:dyDescent="0.3">
      <c r="A559" s="31"/>
      <c r="B559" s="13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1:11" x14ac:dyDescent="0.3">
      <c r="A560" s="31"/>
      <c r="B560" s="13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1:11" x14ac:dyDescent="0.3">
      <c r="A561" s="31"/>
      <c r="B561" s="13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1:11" x14ac:dyDescent="0.3">
      <c r="A562" s="31"/>
      <c r="B562" s="13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1:11" x14ac:dyDescent="0.3">
      <c r="A563" s="31"/>
      <c r="B563" s="13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1:11" x14ac:dyDescent="0.3">
      <c r="A564" s="31"/>
      <c r="B564" s="13"/>
      <c r="C564" s="15"/>
      <c r="D564" s="15"/>
      <c r="E564" s="15"/>
      <c r="F564" s="15"/>
      <c r="G564" s="15"/>
      <c r="H564" s="15"/>
      <c r="I564" s="15"/>
      <c r="J564" s="15"/>
      <c r="K564" s="15"/>
    </row>
    <row r="565" spans="1:11" x14ac:dyDescent="0.3">
      <c r="A565" s="31"/>
      <c r="B565" s="13"/>
      <c r="C565" s="15"/>
      <c r="D565" s="15"/>
      <c r="E565" s="15"/>
      <c r="F565" s="15"/>
      <c r="G565" s="15"/>
      <c r="H565" s="15"/>
      <c r="I565" s="15"/>
      <c r="J565" s="15"/>
      <c r="K565" s="15"/>
    </row>
    <row r="566" spans="1:11" x14ac:dyDescent="0.3">
      <c r="A566" s="31"/>
      <c r="B566" s="13"/>
      <c r="C566" s="15"/>
      <c r="D566" s="15"/>
      <c r="E566" s="15"/>
      <c r="F566" s="15"/>
      <c r="G566" s="15"/>
      <c r="H566" s="15"/>
      <c r="I566" s="15"/>
      <c r="J566" s="15"/>
      <c r="K566" s="15"/>
    </row>
    <row r="567" spans="1:11" x14ac:dyDescent="0.3">
      <c r="A567" s="31"/>
      <c r="B567" s="13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1:11" x14ac:dyDescent="0.3">
      <c r="A568" s="31"/>
      <c r="B568" s="13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1:11" x14ac:dyDescent="0.3">
      <c r="A569" s="31"/>
      <c r="B569" s="13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1:11" x14ac:dyDescent="0.3">
      <c r="A570" s="31"/>
      <c r="B570" s="13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1:11" x14ac:dyDescent="0.3">
      <c r="A571" s="31"/>
      <c r="B571" s="13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1:11" x14ac:dyDescent="0.3">
      <c r="A572" s="31"/>
      <c r="B572" s="13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1:11" x14ac:dyDescent="0.3">
      <c r="A573" s="31"/>
      <c r="B573" s="13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1:11" x14ac:dyDescent="0.3">
      <c r="A574" s="31"/>
      <c r="B574" s="13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1:11" x14ac:dyDescent="0.3">
      <c r="A575" s="31"/>
      <c r="B575" s="13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1:11" x14ac:dyDescent="0.3">
      <c r="A576" s="31"/>
      <c r="B576" s="13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1:11" x14ac:dyDescent="0.3">
      <c r="A577" s="31"/>
      <c r="B577" s="13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1:11" x14ac:dyDescent="0.3">
      <c r="A578" s="31"/>
      <c r="B578" s="13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1:11" x14ac:dyDescent="0.3">
      <c r="A579" s="31"/>
      <c r="B579" s="13"/>
      <c r="C579" s="15"/>
      <c r="D579" s="15"/>
      <c r="E579" s="15"/>
      <c r="F579" s="15"/>
      <c r="G579" s="15"/>
      <c r="H579" s="15"/>
      <c r="I579" s="15"/>
      <c r="J579" s="15"/>
      <c r="K579" s="15"/>
    </row>
    <row r="580" spans="1:11" x14ac:dyDescent="0.3">
      <c r="A580" s="31"/>
      <c r="B580" s="13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1:11" x14ac:dyDescent="0.3">
      <c r="A581" s="31"/>
      <c r="B581" s="13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1:11" x14ac:dyDescent="0.3">
      <c r="A582" s="31"/>
      <c r="B582" s="13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1:11" x14ac:dyDescent="0.3">
      <c r="A583" s="31"/>
      <c r="B583" s="13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1:11" x14ac:dyDescent="0.3">
      <c r="A584" s="31"/>
      <c r="B584" s="13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1:11" x14ac:dyDescent="0.3">
      <c r="A585" s="31"/>
      <c r="B585" s="13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1:11" x14ac:dyDescent="0.3">
      <c r="A586" s="31"/>
      <c r="B586" s="13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1:11" x14ac:dyDescent="0.3">
      <c r="A587" s="31"/>
      <c r="B587" s="13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1:11" x14ac:dyDescent="0.3">
      <c r="A588" s="31"/>
      <c r="B588" s="13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1:11" x14ac:dyDescent="0.3">
      <c r="A589" s="31"/>
      <c r="B589" s="13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1:11" x14ac:dyDescent="0.3">
      <c r="A590" s="31"/>
      <c r="B590" s="13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1:11" x14ac:dyDescent="0.3">
      <c r="A591" s="31"/>
      <c r="B591" s="13"/>
      <c r="C591" s="15"/>
      <c r="D591" s="15"/>
      <c r="E591" s="15"/>
      <c r="F591" s="15"/>
      <c r="G591" s="15"/>
      <c r="H591" s="15"/>
      <c r="I591" s="15"/>
      <c r="J591" s="15"/>
      <c r="K591" s="15"/>
    </row>
    <row r="592" spans="1:11" x14ac:dyDescent="0.3">
      <c r="A592" s="31"/>
      <c r="B592" s="13"/>
      <c r="C592" s="15"/>
      <c r="D592" s="15"/>
      <c r="E592" s="15"/>
      <c r="F592" s="15"/>
      <c r="G592" s="15"/>
      <c r="H592" s="15"/>
      <c r="I592" s="15"/>
      <c r="J592" s="15"/>
      <c r="K592" s="15"/>
    </row>
    <row r="593" spans="1:11" x14ac:dyDescent="0.3">
      <c r="A593" s="31"/>
      <c r="B593" s="13"/>
      <c r="C593" s="15"/>
      <c r="D593" s="15"/>
      <c r="E593" s="15"/>
      <c r="F593" s="15"/>
      <c r="G593" s="15"/>
      <c r="H593" s="15"/>
      <c r="I593" s="15"/>
      <c r="J593" s="15"/>
      <c r="K593" s="15"/>
    </row>
    <row r="594" spans="1:11" x14ac:dyDescent="0.3">
      <c r="A594" s="31"/>
      <c r="B594" s="13"/>
      <c r="C594" s="15"/>
      <c r="D594" s="15"/>
      <c r="E594" s="15"/>
      <c r="F594" s="15"/>
      <c r="G594" s="15"/>
      <c r="H594" s="15"/>
      <c r="I594" s="15"/>
      <c r="J594" s="15"/>
      <c r="K594" s="15"/>
    </row>
    <row r="595" spans="1:11" x14ac:dyDescent="0.3">
      <c r="A595" s="31"/>
      <c r="B595" s="13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1:11" x14ac:dyDescent="0.3">
      <c r="A596" s="31"/>
      <c r="B596" s="13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1:11" x14ac:dyDescent="0.3">
      <c r="A597" s="31"/>
      <c r="B597" s="13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1:11" x14ac:dyDescent="0.3">
      <c r="A598" s="31"/>
      <c r="B598" s="13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1:11" x14ac:dyDescent="0.3">
      <c r="A599" s="31"/>
      <c r="B599" s="13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1:11" x14ac:dyDescent="0.3">
      <c r="A600" s="31"/>
      <c r="B600" s="13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1:11" x14ac:dyDescent="0.3">
      <c r="A601" s="31"/>
      <c r="B601" s="13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1:11" x14ac:dyDescent="0.3">
      <c r="A602" s="31"/>
      <c r="B602" s="13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1:11" x14ac:dyDescent="0.3">
      <c r="A603" s="31"/>
      <c r="B603" s="13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1:11" x14ac:dyDescent="0.3">
      <c r="A604" s="31"/>
      <c r="B604" s="13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1:11" x14ac:dyDescent="0.3">
      <c r="A605" s="31"/>
      <c r="B605" s="13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1:11" x14ac:dyDescent="0.3">
      <c r="A606" s="31"/>
      <c r="B606" s="13"/>
      <c r="C606" s="15"/>
      <c r="D606" s="15"/>
      <c r="E606" s="15"/>
      <c r="F606" s="15"/>
      <c r="G606" s="15"/>
      <c r="H606" s="15"/>
      <c r="I606" s="15"/>
      <c r="J606" s="15"/>
      <c r="K606" s="15"/>
    </row>
    <row r="607" spans="1:11" x14ac:dyDescent="0.3">
      <c r="A607" s="31"/>
      <c r="B607" s="13"/>
      <c r="C607" s="15"/>
      <c r="D607" s="15"/>
      <c r="E607" s="15"/>
      <c r="F607" s="15"/>
      <c r="G607" s="15"/>
      <c r="H607" s="15"/>
      <c r="I607" s="15"/>
      <c r="J607" s="15"/>
      <c r="K607" s="15"/>
    </row>
    <row r="608" spans="1:11" x14ac:dyDescent="0.3">
      <c r="A608" s="31"/>
      <c r="B608" s="13"/>
      <c r="C608" s="15"/>
      <c r="D608" s="15"/>
      <c r="E608" s="15"/>
      <c r="F608" s="15"/>
      <c r="G608" s="15"/>
      <c r="H608" s="15"/>
      <c r="I608" s="15"/>
      <c r="J608" s="15"/>
      <c r="K608" s="15"/>
    </row>
    <row r="609" spans="1:11" x14ac:dyDescent="0.3">
      <c r="A609" s="31"/>
      <c r="B609" s="13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1:11" x14ac:dyDescent="0.3">
      <c r="A610" s="31"/>
      <c r="B610" s="13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1:11" x14ac:dyDescent="0.3">
      <c r="A611" s="31"/>
      <c r="B611" s="13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1:11" x14ac:dyDescent="0.3">
      <c r="A612" s="31"/>
      <c r="B612" s="13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1:11" x14ac:dyDescent="0.3">
      <c r="A613" s="31"/>
      <c r="B613" s="13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1:11" x14ac:dyDescent="0.3">
      <c r="A614" s="31"/>
      <c r="B614" s="13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1:11" x14ac:dyDescent="0.3">
      <c r="A615" s="31"/>
      <c r="B615" s="13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1:11" x14ac:dyDescent="0.3">
      <c r="A616" s="31"/>
      <c r="B616" s="13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1:11" x14ac:dyDescent="0.3">
      <c r="A617" s="31"/>
      <c r="B617" s="13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1:11" x14ac:dyDescent="0.3">
      <c r="A618" s="31"/>
      <c r="B618" s="13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1:11" x14ac:dyDescent="0.3">
      <c r="A619" s="31"/>
      <c r="B619" s="13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1:11" x14ac:dyDescent="0.3">
      <c r="A620" s="31"/>
      <c r="B620" s="13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1:11" x14ac:dyDescent="0.3">
      <c r="A621" s="31"/>
      <c r="B621" s="13"/>
      <c r="C621" s="15"/>
      <c r="D621" s="15"/>
      <c r="E621" s="15"/>
      <c r="F621" s="15"/>
      <c r="G621" s="15"/>
      <c r="H621" s="15"/>
      <c r="I621" s="15"/>
      <c r="J621" s="15"/>
      <c r="K621" s="15"/>
    </row>
    <row r="622" spans="1:11" x14ac:dyDescent="0.3">
      <c r="A622" s="31"/>
      <c r="B622" s="13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1:11" x14ac:dyDescent="0.3">
      <c r="A623" s="31"/>
      <c r="B623" s="13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1:11" x14ac:dyDescent="0.3">
      <c r="A624" s="31"/>
      <c r="B624" s="13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1:11" x14ac:dyDescent="0.3">
      <c r="A625" s="31"/>
      <c r="B625" s="13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1:11" x14ac:dyDescent="0.3">
      <c r="A626" s="31"/>
      <c r="B626" s="13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1:11" x14ac:dyDescent="0.3">
      <c r="A627" s="31"/>
      <c r="B627" s="13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1:11" x14ac:dyDescent="0.3">
      <c r="A628" s="31"/>
      <c r="B628" s="13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1:11" x14ac:dyDescent="0.3">
      <c r="A629" s="31"/>
      <c r="B629" s="13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1:11" x14ac:dyDescent="0.3">
      <c r="A630" s="31"/>
      <c r="B630" s="13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1:11" x14ac:dyDescent="0.3">
      <c r="A631" s="31"/>
      <c r="B631" s="13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1:11" x14ac:dyDescent="0.3">
      <c r="A632" s="31"/>
      <c r="B632" s="13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1:11" x14ac:dyDescent="0.3">
      <c r="A633" s="31"/>
      <c r="B633" s="13"/>
      <c r="C633" s="15"/>
      <c r="D633" s="15"/>
      <c r="E633" s="15"/>
      <c r="F633" s="15"/>
      <c r="G633" s="15"/>
      <c r="H633" s="15"/>
      <c r="I633" s="15"/>
      <c r="J633" s="15"/>
      <c r="K633" s="15"/>
    </row>
    <row r="634" spans="1:11" x14ac:dyDescent="0.3">
      <c r="A634" s="31"/>
      <c r="B634" s="13"/>
      <c r="C634" s="15"/>
      <c r="D634" s="15"/>
      <c r="E634" s="15"/>
      <c r="F634" s="15"/>
      <c r="G634" s="15"/>
      <c r="H634" s="15"/>
      <c r="I634" s="15"/>
      <c r="J634" s="15"/>
      <c r="K634" s="15"/>
    </row>
    <row r="635" spans="1:11" x14ac:dyDescent="0.3">
      <c r="A635" s="31"/>
      <c r="B635" s="13"/>
      <c r="C635" s="15"/>
      <c r="D635" s="15"/>
      <c r="E635" s="15"/>
      <c r="F635" s="15"/>
      <c r="G635" s="15"/>
      <c r="H635" s="15"/>
      <c r="I635" s="15"/>
      <c r="J635" s="15"/>
      <c r="K635" s="15"/>
    </row>
    <row r="636" spans="1:11" x14ac:dyDescent="0.3">
      <c r="A636" s="31"/>
      <c r="B636" s="13"/>
      <c r="C636" s="15"/>
      <c r="D636" s="15"/>
      <c r="E636" s="15"/>
      <c r="F636" s="15"/>
      <c r="G636" s="15"/>
      <c r="H636" s="15"/>
      <c r="I636" s="15"/>
      <c r="J636" s="15"/>
      <c r="K636" s="15"/>
    </row>
    <row r="637" spans="1:11" x14ac:dyDescent="0.3">
      <c r="A637" s="31"/>
      <c r="B637" s="13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1:11" x14ac:dyDescent="0.3">
      <c r="A638" s="31"/>
      <c r="B638" s="13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1:11" x14ac:dyDescent="0.3">
      <c r="A639" s="31"/>
      <c r="B639" s="13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1:11" x14ac:dyDescent="0.3">
      <c r="A640" s="31"/>
      <c r="B640" s="13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1:11" x14ac:dyDescent="0.3">
      <c r="A641" s="31"/>
      <c r="B641" s="13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1:11" x14ac:dyDescent="0.3">
      <c r="A642" s="31"/>
      <c r="B642" s="13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1:11" x14ac:dyDescent="0.3">
      <c r="A643" s="31"/>
      <c r="B643" s="13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1:11" x14ac:dyDescent="0.3">
      <c r="A644" s="31"/>
      <c r="B644" s="13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1:11" x14ac:dyDescent="0.3">
      <c r="A645" s="31"/>
      <c r="B645" s="13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1:11" x14ac:dyDescent="0.3">
      <c r="A646" s="31"/>
      <c r="B646" s="13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1:11" x14ac:dyDescent="0.3">
      <c r="A647" s="31"/>
      <c r="B647" s="13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1:11" x14ac:dyDescent="0.3">
      <c r="A648" s="31"/>
      <c r="B648" s="13"/>
      <c r="C648" s="15"/>
      <c r="D648" s="15"/>
      <c r="E648" s="15"/>
      <c r="F648" s="15"/>
      <c r="G648" s="15"/>
      <c r="H648" s="15"/>
      <c r="I648" s="15"/>
      <c r="J648" s="15"/>
      <c r="K648" s="15"/>
    </row>
    <row r="649" spans="1:11" x14ac:dyDescent="0.3">
      <c r="A649" s="31"/>
      <c r="B649" s="13"/>
      <c r="C649" s="15"/>
      <c r="D649" s="15"/>
      <c r="E649" s="15"/>
      <c r="F649" s="15"/>
      <c r="G649" s="15"/>
      <c r="H649" s="15"/>
      <c r="I649" s="15"/>
      <c r="J649" s="15"/>
      <c r="K649" s="15"/>
    </row>
    <row r="650" spans="1:11" x14ac:dyDescent="0.3">
      <c r="A650" s="31"/>
      <c r="B650" s="13"/>
      <c r="C650" s="15"/>
      <c r="D650" s="15"/>
      <c r="E650" s="15"/>
      <c r="F650" s="15"/>
      <c r="G650" s="15"/>
      <c r="H650" s="15"/>
      <c r="I650" s="15"/>
      <c r="J650" s="15"/>
      <c r="K650" s="15"/>
    </row>
    <row r="651" spans="1:11" x14ac:dyDescent="0.3">
      <c r="A651" s="31"/>
      <c r="B651" s="13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1:11" x14ac:dyDescent="0.3">
      <c r="A652" s="31"/>
      <c r="B652" s="13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1:11" x14ac:dyDescent="0.3">
      <c r="A653" s="31"/>
      <c r="B653" s="13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1:11" x14ac:dyDescent="0.3">
      <c r="A654" s="31"/>
      <c r="B654" s="13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1:11" x14ac:dyDescent="0.3">
      <c r="A655" s="31"/>
      <c r="B655" s="13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1:11" x14ac:dyDescent="0.3">
      <c r="A656" s="31"/>
      <c r="B656" s="13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1:11" x14ac:dyDescent="0.3">
      <c r="A657" s="31"/>
      <c r="B657" s="13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1:11" x14ac:dyDescent="0.3">
      <c r="A658" s="31"/>
      <c r="B658" s="13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1:11" x14ac:dyDescent="0.3">
      <c r="A659" s="31"/>
      <c r="B659" s="13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1:11" x14ac:dyDescent="0.3">
      <c r="A660" s="31"/>
      <c r="B660" s="13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1:11" x14ac:dyDescent="0.3">
      <c r="A661" s="31"/>
      <c r="B661" s="13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1:11" x14ac:dyDescent="0.3">
      <c r="A662" s="31"/>
      <c r="B662" s="13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1:11" x14ac:dyDescent="0.3">
      <c r="A663" s="31"/>
      <c r="B663" s="13"/>
      <c r="C663" s="15"/>
      <c r="D663" s="15"/>
      <c r="E663" s="15"/>
      <c r="F663" s="15"/>
      <c r="G663" s="15"/>
      <c r="H663" s="15"/>
      <c r="I663" s="15"/>
      <c r="J663" s="15"/>
      <c r="K663" s="15"/>
    </row>
    <row r="664" spans="1:11" x14ac:dyDescent="0.3">
      <c r="A664" s="31"/>
      <c r="B664" s="13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1:11" x14ac:dyDescent="0.3">
      <c r="A665" s="31"/>
      <c r="B665" s="13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1:11" x14ac:dyDescent="0.3">
      <c r="A666" s="31"/>
      <c r="B666" s="13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1:11" x14ac:dyDescent="0.3">
      <c r="A667" s="31"/>
      <c r="B667" s="13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1:11" x14ac:dyDescent="0.3">
      <c r="A668" s="31"/>
      <c r="B668" s="13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1:11" x14ac:dyDescent="0.3">
      <c r="A669" s="31"/>
      <c r="B669" s="13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1:11" x14ac:dyDescent="0.3">
      <c r="A670" s="31"/>
      <c r="B670" s="13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1:11" x14ac:dyDescent="0.3">
      <c r="A671" s="31"/>
      <c r="B671" s="13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1:11" x14ac:dyDescent="0.3">
      <c r="A672" s="31"/>
      <c r="B672" s="13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1:11" x14ac:dyDescent="0.3">
      <c r="A673" s="31"/>
      <c r="B673" s="13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1:11" x14ac:dyDescent="0.3">
      <c r="A674" s="31"/>
      <c r="B674" s="13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1:11" x14ac:dyDescent="0.3">
      <c r="A675" s="31"/>
      <c r="B675" s="13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1:11" x14ac:dyDescent="0.3">
      <c r="A676" s="31"/>
      <c r="B676" s="13"/>
      <c r="C676" s="15"/>
      <c r="D676" s="15"/>
      <c r="E676" s="15"/>
      <c r="F676" s="15"/>
      <c r="G676" s="15"/>
      <c r="H676" s="15"/>
      <c r="I676" s="15"/>
      <c r="J676" s="15"/>
      <c r="K676" s="15"/>
    </row>
    <row r="677" spans="1:11" x14ac:dyDescent="0.3">
      <c r="A677" s="31"/>
      <c r="B677" s="13"/>
      <c r="C677" s="15"/>
      <c r="D677" s="15"/>
      <c r="E677" s="15"/>
      <c r="F677" s="15"/>
      <c r="G677" s="15"/>
      <c r="H677" s="15"/>
      <c r="I677" s="15"/>
      <c r="J677" s="15"/>
      <c r="K677" s="15"/>
    </row>
    <row r="678" spans="1:11" x14ac:dyDescent="0.3">
      <c r="A678" s="31"/>
      <c r="B678" s="13"/>
      <c r="C678" s="15"/>
      <c r="D678" s="15"/>
      <c r="E678" s="15"/>
      <c r="F678" s="15"/>
      <c r="G678" s="15"/>
      <c r="H678" s="15"/>
      <c r="I678" s="15"/>
      <c r="J678" s="15"/>
      <c r="K678" s="15"/>
    </row>
    <row r="679" spans="1:11" x14ac:dyDescent="0.3">
      <c r="A679" s="31"/>
      <c r="B679" s="13"/>
      <c r="C679" s="15"/>
      <c r="D679" s="15"/>
      <c r="E679" s="15"/>
      <c r="F679" s="15"/>
      <c r="G679" s="15"/>
      <c r="H679" s="15"/>
      <c r="I679" s="15"/>
      <c r="J679" s="15"/>
      <c r="K679" s="15"/>
    </row>
    <row r="680" spans="1:11" x14ac:dyDescent="0.3">
      <c r="A680" s="31"/>
      <c r="B680" s="13"/>
      <c r="C680" s="15"/>
      <c r="D680" s="15"/>
      <c r="E680" s="15"/>
      <c r="F680" s="15"/>
      <c r="G680" s="15"/>
      <c r="H680" s="15"/>
      <c r="I680" s="15"/>
      <c r="J680" s="15"/>
      <c r="K680" s="15"/>
    </row>
    <row r="681" spans="1:11" x14ac:dyDescent="0.3">
      <c r="A681" s="31"/>
      <c r="B681" s="13"/>
      <c r="C681" s="15"/>
      <c r="D681" s="15"/>
      <c r="E681" s="15"/>
      <c r="F681" s="15"/>
      <c r="G681" s="15"/>
      <c r="H681" s="15"/>
      <c r="I681" s="15"/>
      <c r="J681" s="15"/>
      <c r="K681" s="15"/>
    </row>
    <row r="682" spans="1:11" x14ac:dyDescent="0.3">
      <c r="A682" s="31"/>
      <c r="B682" s="13"/>
      <c r="C682" s="15"/>
      <c r="D682" s="15"/>
      <c r="E682" s="15"/>
      <c r="F682" s="15"/>
      <c r="G682" s="15"/>
      <c r="H682" s="15"/>
      <c r="I682" s="15"/>
      <c r="J682" s="15"/>
      <c r="K682" s="15"/>
    </row>
    <row r="683" spans="1:11" x14ac:dyDescent="0.3">
      <c r="A683" s="31"/>
      <c r="B683" s="13"/>
      <c r="C683" s="15"/>
      <c r="D683" s="15"/>
      <c r="E683" s="15"/>
      <c r="F683" s="15"/>
      <c r="G683" s="15"/>
      <c r="H683" s="15"/>
      <c r="I683" s="15"/>
      <c r="J683" s="15"/>
      <c r="K683" s="15"/>
    </row>
    <row r="684" spans="1:11" x14ac:dyDescent="0.3">
      <c r="A684" s="31"/>
      <c r="B684" s="13"/>
      <c r="C684" s="15"/>
      <c r="D684" s="15"/>
      <c r="E684" s="15"/>
      <c r="F684" s="15"/>
      <c r="G684" s="15"/>
      <c r="H684" s="15"/>
      <c r="I684" s="15"/>
      <c r="J684" s="15"/>
      <c r="K684" s="15"/>
    </row>
    <row r="685" spans="1:11" x14ac:dyDescent="0.3">
      <c r="A685" s="31"/>
      <c r="B685" s="13"/>
      <c r="C685" s="15"/>
      <c r="D685" s="15"/>
      <c r="E685" s="15"/>
      <c r="F685" s="15"/>
      <c r="G685" s="15"/>
      <c r="H685" s="15"/>
      <c r="I685" s="15"/>
      <c r="J685" s="15"/>
      <c r="K685" s="15"/>
    </row>
    <row r="686" spans="1:11" x14ac:dyDescent="0.3">
      <c r="A686" s="31"/>
      <c r="B686" s="13"/>
      <c r="C686" s="15"/>
      <c r="D686" s="15"/>
      <c r="E686" s="15"/>
      <c r="F686" s="15"/>
      <c r="G686" s="15"/>
      <c r="H686" s="15"/>
      <c r="I686" s="15"/>
      <c r="J686" s="15"/>
      <c r="K686" s="15"/>
    </row>
    <row r="687" spans="1:11" x14ac:dyDescent="0.3">
      <c r="A687" s="31"/>
      <c r="B687" s="13"/>
      <c r="C687" s="15"/>
      <c r="D687" s="15"/>
      <c r="E687" s="15"/>
      <c r="F687" s="15"/>
      <c r="G687" s="15"/>
      <c r="H687" s="15"/>
      <c r="I687" s="15"/>
      <c r="J687" s="15"/>
      <c r="K687" s="15"/>
    </row>
    <row r="688" spans="1:11" x14ac:dyDescent="0.3">
      <c r="A688" s="31"/>
      <c r="B688" s="13"/>
      <c r="C688" s="15"/>
      <c r="D688" s="15"/>
      <c r="E688" s="15"/>
      <c r="F688" s="15"/>
      <c r="G688" s="15"/>
      <c r="H688" s="15"/>
      <c r="I688" s="15"/>
      <c r="J688" s="15"/>
      <c r="K688" s="15"/>
    </row>
    <row r="689" spans="1:11" x14ac:dyDescent="0.3">
      <c r="A689" s="31"/>
      <c r="B689" s="13"/>
      <c r="C689" s="15"/>
      <c r="D689" s="15"/>
      <c r="E689" s="15"/>
      <c r="F689" s="15"/>
      <c r="G689" s="15"/>
      <c r="H689" s="15"/>
      <c r="I689" s="15"/>
      <c r="J689" s="15"/>
      <c r="K689" s="15"/>
    </row>
    <row r="690" spans="1:11" x14ac:dyDescent="0.3">
      <c r="A690" s="31"/>
      <c r="B690" s="13"/>
      <c r="C690" s="15"/>
      <c r="D690" s="15"/>
      <c r="E690" s="15"/>
      <c r="F690" s="15"/>
      <c r="G690" s="15"/>
      <c r="H690" s="15"/>
      <c r="I690" s="15"/>
      <c r="J690" s="15"/>
      <c r="K690" s="15"/>
    </row>
    <row r="691" spans="1:11" x14ac:dyDescent="0.3">
      <c r="A691" s="31"/>
      <c r="B691" s="13"/>
      <c r="C691" s="15"/>
      <c r="D691" s="15"/>
      <c r="E691" s="15"/>
      <c r="F691" s="15"/>
      <c r="G691" s="15"/>
      <c r="H691" s="15"/>
      <c r="I691" s="15"/>
      <c r="J691" s="15"/>
      <c r="K691" s="15"/>
    </row>
    <row r="692" spans="1:11" x14ac:dyDescent="0.3">
      <c r="A692" s="31"/>
      <c r="B692" s="13"/>
      <c r="C692" s="15"/>
      <c r="D692" s="15"/>
      <c r="E692" s="15"/>
      <c r="F692" s="15"/>
      <c r="G692" s="15"/>
      <c r="H692" s="15"/>
      <c r="I692" s="15"/>
      <c r="J692" s="15"/>
      <c r="K692" s="15"/>
    </row>
    <row r="693" spans="1:11" x14ac:dyDescent="0.3">
      <c r="A693" s="31"/>
      <c r="B693" s="13"/>
      <c r="C693" s="15"/>
      <c r="D693" s="15"/>
      <c r="E693" s="15"/>
      <c r="F693" s="15"/>
      <c r="G693" s="15"/>
      <c r="H693" s="15"/>
      <c r="I693" s="15"/>
      <c r="J693" s="15"/>
      <c r="K693" s="15"/>
    </row>
    <row r="694" spans="1:11" x14ac:dyDescent="0.3">
      <c r="A694" s="31"/>
      <c r="B694" s="13"/>
      <c r="C694" s="15"/>
      <c r="D694" s="15"/>
      <c r="E694" s="15"/>
      <c r="F694" s="15"/>
      <c r="G694" s="15"/>
      <c r="H694" s="15"/>
      <c r="I694" s="15"/>
      <c r="J694" s="15"/>
      <c r="K694" s="15"/>
    </row>
    <row r="695" spans="1:11" x14ac:dyDescent="0.3">
      <c r="A695" s="31"/>
      <c r="B695" s="13"/>
      <c r="C695" s="15"/>
      <c r="D695" s="15"/>
      <c r="E695" s="15"/>
      <c r="F695" s="15"/>
      <c r="G695" s="15"/>
      <c r="H695" s="15"/>
      <c r="I695" s="15"/>
      <c r="J695" s="15"/>
      <c r="K695" s="15"/>
    </row>
    <row r="696" spans="1:11" x14ac:dyDescent="0.3">
      <c r="A696" s="31"/>
      <c r="B696" s="13"/>
      <c r="C696" s="15"/>
      <c r="D696" s="15"/>
      <c r="E696" s="15"/>
      <c r="F696" s="15"/>
      <c r="G696" s="15"/>
      <c r="H696" s="15"/>
      <c r="I696" s="15"/>
      <c r="J696" s="15"/>
      <c r="K696" s="15"/>
    </row>
    <row r="697" spans="1:11" x14ac:dyDescent="0.3">
      <c r="A697" s="31"/>
      <c r="B697" s="13"/>
      <c r="C697" s="15"/>
      <c r="D697" s="15"/>
      <c r="E697" s="15"/>
      <c r="F697" s="15"/>
      <c r="G697" s="15"/>
      <c r="H697" s="15"/>
      <c r="I697" s="15"/>
      <c r="J697" s="15"/>
      <c r="K697" s="15"/>
    </row>
    <row r="698" spans="1:11" x14ac:dyDescent="0.3">
      <c r="A698" s="31"/>
      <c r="B698" s="13"/>
      <c r="C698" s="15"/>
      <c r="D698" s="15"/>
      <c r="E698" s="15"/>
      <c r="F698" s="15"/>
      <c r="G698" s="15"/>
      <c r="H698" s="15"/>
      <c r="I698" s="15"/>
      <c r="J698" s="15"/>
      <c r="K698" s="15"/>
    </row>
    <row r="699" spans="1:11" x14ac:dyDescent="0.3">
      <c r="A699" s="31"/>
      <c r="B699" s="13"/>
      <c r="C699" s="15"/>
      <c r="D699" s="15"/>
      <c r="E699" s="15"/>
      <c r="F699" s="15"/>
      <c r="G699" s="15"/>
      <c r="H699" s="15"/>
      <c r="I699" s="15"/>
      <c r="J699" s="15"/>
      <c r="K699" s="15"/>
    </row>
    <row r="700" spans="1:11" x14ac:dyDescent="0.3">
      <c r="A700" s="31"/>
      <c r="B700" s="13"/>
      <c r="C700" s="15"/>
      <c r="D700" s="15"/>
      <c r="E700" s="15"/>
      <c r="F700" s="15"/>
      <c r="G700" s="15"/>
      <c r="H700" s="15"/>
      <c r="I700" s="15"/>
      <c r="J700" s="15"/>
      <c r="K700" s="15"/>
    </row>
    <row r="701" spans="1:11" x14ac:dyDescent="0.3">
      <c r="A701" s="31"/>
      <c r="B701" s="13"/>
      <c r="C701" s="15"/>
      <c r="D701" s="15"/>
      <c r="E701" s="15"/>
      <c r="F701" s="15"/>
      <c r="G701" s="15"/>
      <c r="H701" s="15"/>
      <c r="I701" s="15"/>
      <c r="J701" s="15"/>
      <c r="K701" s="15"/>
    </row>
    <row r="702" spans="1:11" x14ac:dyDescent="0.3">
      <c r="A702" s="31"/>
      <c r="B702" s="13"/>
      <c r="C702" s="15"/>
      <c r="D702" s="15"/>
      <c r="E702" s="15"/>
      <c r="F702" s="15"/>
      <c r="G702" s="15"/>
      <c r="H702" s="15"/>
      <c r="I702" s="15"/>
      <c r="J702" s="15"/>
      <c r="K702" s="15"/>
    </row>
    <row r="703" spans="1:11" x14ac:dyDescent="0.3">
      <c r="A703" s="31"/>
      <c r="B703" s="13"/>
      <c r="C703" s="15"/>
      <c r="D703" s="15"/>
      <c r="E703" s="15"/>
      <c r="F703" s="15"/>
      <c r="G703" s="15"/>
      <c r="H703" s="15"/>
      <c r="I703" s="15"/>
      <c r="J703" s="15"/>
      <c r="K703" s="15"/>
    </row>
    <row r="704" spans="1:11" x14ac:dyDescent="0.3">
      <c r="A704" s="31"/>
      <c r="B704" s="13"/>
      <c r="C704" s="15"/>
      <c r="D704" s="15"/>
      <c r="E704" s="15"/>
      <c r="F704" s="15"/>
      <c r="G704" s="15"/>
      <c r="H704" s="15"/>
      <c r="I704" s="15"/>
      <c r="J704" s="15"/>
      <c r="K704" s="15"/>
    </row>
    <row r="705" spans="1:11" x14ac:dyDescent="0.3">
      <c r="A705" s="31"/>
      <c r="B705" s="13"/>
      <c r="C705" s="15"/>
      <c r="D705" s="15"/>
      <c r="E705" s="15"/>
      <c r="F705" s="15"/>
      <c r="G705" s="15"/>
      <c r="H705" s="15"/>
      <c r="I705" s="15"/>
      <c r="J705" s="15"/>
      <c r="K705" s="15"/>
    </row>
    <row r="706" spans="1:11" x14ac:dyDescent="0.3">
      <c r="A706" s="31"/>
      <c r="B706" s="13"/>
      <c r="C706" s="15"/>
      <c r="D706" s="15"/>
      <c r="E706" s="15"/>
      <c r="F706" s="15"/>
      <c r="G706" s="15"/>
      <c r="H706" s="15"/>
      <c r="I706" s="15"/>
      <c r="J706" s="15"/>
      <c r="K706" s="15"/>
    </row>
    <row r="707" spans="1:11" x14ac:dyDescent="0.3">
      <c r="A707" s="31"/>
      <c r="B707" s="13"/>
      <c r="C707" s="15"/>
      <c r="D707" s="15"/>
      <c r="E707" s="15"/>
      <c r="F707" s="15"/>
      <c r="G707" s="15"/>
      <c r="H707" s="15"/>
      <c r="I707" s="15"/>
      <c r="J707" s="15"/>
      <c r="K707" s="15"/>
    </row>
    <row r="708" spans="1:11" x14ac:dyDescent="0.3">
      <c r="A708" s="31"/>
      <c r="B708" s="13"/>
      <c r="C708" s="15"/>
      <c r="D708" s="15"/>
      <c r="E708" s="15"/>
      <c r="F708" s="15"/>
      <c r="G708" s="15"/>
      <c r="H708" s="15"/>
      <c r="I708" s="15"/>
      <c r="J708" s="15"/>
      <c r="K708" s="15"/>
    </row>
    <row r="709" spans="1:11" x14ac:dyDescent="0.3">
      <c r="A709" s="31"/>
      <c r="B709" s="13"/>
      <c r="C709" s="15"/>
      <c r="D709" s="15"/>
      <c r="E709" s="15"/>
      <c r="F709" s="15"/>
      <c r="G709" s="15"/>
      <c r="H709" s="15"/>
      <c r="I709" s="15"/>
      <c r="J709" s="15"/>
      <c r="K709" s="15"/>
    </row>
    <row r="710" spans="1:11" x14ac:dyDescent="0.3">
      <c r="A710" s="31"/>
      <c r="B710" s="13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1:11" x14ac:dyDescent="0.3">
      <c r="A711" s="31"/>
      <c r="B711" s="13"/>
      <c r="C711" s="15"/>
      <c r="D711" s="15"/>
      <c r="E711" s="15"/>
      <c r="F711" s="15"/>
      <c r="G711" s="15"/>
      <c r="H711" s="15"/>
      <c r="I711" s="15"/>
      <c r="J711" s="15"/>
      <c r="K711" s="15"/>
    </row>
    <row r="712" spans="1:11" x14ac:dyDescent="0.3">
      <c r="A712" s="31"/>
      <c r="B712" s="13"/>
      <c r="C712" s="15"/>
      <c r="D712" s="15"/>
      <c r="E712" s="15"/>
      <c r="F712" s="15"/>
      <c r="G712" s="15"/>
      <c r="H712" s="15"/>
      <c r="I712" s="15"/>
      <c r="J712" s="15"/>
      <c r="K712" s="15"/>
    </row>
    <row r="713" spans="1:11" x14ac:dyDescent="0.3">
      <c r="A713" s="31"/>
      <c r="B713" s="13"/>
      <c r="C713" s="15"/>
      <c r="D713" s="15"/>
      <c r="E713" s="15"/>
      <c r="F713" s="15"/>
      <c r="G713" s="15"/>
      <c r="H713" s="15"/>
      <c r="I713" s="15"/>
      <c r="J713" s="15"/>
      <c r="K713" s="15"/>
    </row>
    <row r="714" spans="1:11" x14ac:dyDescent="0.3">
      <c r="A714" s="31"/>
      <c r="B714" s="13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1:11" x14ac:dyDescent="0.3">
      <c r="A715" s="31"/>
      <c r="B715" s="13"/>
      <c r="C715" s="15"/>
      <c r="D715" s="15"/>
      <c r="E715" s="15"/>
      <c r="F715" s="15"/>
      <c r="G715" s="15"/>
      <c r="H715" s="15"/>
      <c r="I715" s="15"/>
      <c r="J715" s="15"/>
      <c r="K715" s="15"/>
    </row>
    <row r="716" spans="1:11" x14ac:dyDescent="0.3">
      <c r="A716" s="31"/>
      <c r="B716" s="13"/>
      <c r="C716" s="15"/>
      <c r="D716" s="15"/>
      <c r="E716" s="15"/>
      <c r="F716" s="15"/>
      <c r="G716" s="15"/>
      <c r="H716" s="15"/>
      <c r="I716" s="15"/>
      <c r="J716" s="15"/>
      <c r="K716" s="15"/>
    </row>
    <row r="717" spans="1:11" x14ac:dyDescent="0.3">
      <c r="A717" s="31"/>
      <c r="B717" s="13"/>
      <c r="C717" s="15"/>
      <c r="D717" s="15"/>
      <c r="E717" s="15"/>
      <c r="F717" s="15"/>
      <c r="G717" s="15"/>
      <c r="H717" s="15"/>
      <c r="I717" s="15"/>
      <c r="J717" s="15"/>
      <c r="K717" s="15"/>
    </row>
    <row r="718" spans="1:11" x14ac:dyDescent="0.3">
      <c r="A718" s="31"/>
      <c r="B718" s="13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1:11" x14ac:dyDescent="0.3">
      <c r="A719" s="31"/>
      <c r="B719" s="13"/>
      <c r="C719" s="15"/>
      <c r="D719" s="15"/>
      <c r="E719" s="15"/>
      <c r="F719" s="15"/>
      <c r="G719" s="15"/>
      <c r="H719" s="15"/>
      <c r="I719" s="15"/>
      <c r="J719" s="15"/>
      <c r="K719" s="15"/>
    </row>
    <row r="720" spans="1:11" x14ac:dyDescent="0.3">
      <c r="A720" s="31"/>
      <c r="B720" s="13"/>
      <c r="C720" s="15"/>
      <c r="D720" s="15"/>
      <c r="E720" s="15"/>
      <c r="F720" s="15"/>
      <c r="G720" s="15"/>
      <c r="H720" s="15"/>
      <c r="I720" s="15"/>
      <c r="J720" s="15"/>
      <c r="K720" s="15"/>
    </row>
    <row r="721" spans="1:11" x14ac:dyDescent="0.3">
      <c r="A721" s="31"/>
      <c r="B721" s="13"/>
      <c r="C721" s="15"/>
      <c r="D721" s="15"/>
      <c r="E721" s="15"/>
      <c r="F721" s="15"/>
      <c r="G721" s="15"/>
      <c r="H721" s="15"/>
      <c r="I721" s="15"/>
      <c r="J721" s="15"/>
      <c r="K721" s="15"/>
    </row>
    <row r="722" spans="1:11" x14ac:dyDescent="0.3">
      <c r="A722" s="31"/>
      <c r="B722" s="13"/>
      <c r="C722" s="15"/>
      <c r="D722" s="15"/>
      <c r="E722" s="15"/>
      <c r="F722" s="15"/>
      <c r="G722" s="15"/>
      <c r="H722" s="15"/>
      <c r="I722" s="15"/>
      <c r="J722" s="15"/>
      <c r="K722" s="15"/>
    </row>
    <row r="723" spans="1:11" x14ac:dyDescent="0.3">
      <c r="A723" s="31"/>
      <c r="B723" s="13"/>
      <c r="C723" s="15"/>
      <c r="D723" s="15"/>
      <c r="E723" s="15"/>
      <c r="F723" s="15"/>
      <c r="G723" s="15"/>
      <c r="H723" s="15"/>
      <c r="I723" s="15"/>
      <c r="J723" s="15"/>
      <c r="K723" s="15"/>
    </row>
    <row r="724" spans="1:11" x14ac:dyDescent="0.3">
      <c r="A724" s="31"/>
      <c r="B724" s="13"/>
      <c r="C724" s="15"/>
      <c r="D724" s="15"/>
      <c r="E724" s="15"/>
      <c r="F724" s="15"/>
      <c r="G724" s="15"/>
      <c r="H724" s="15"/>
      <c r="I724" s="15"/>
      <c r="J724" s="15"/>
      <c r="K724" s="15"/>
    </row>
    <row r="725" spans="1:11" x14ac:dyDescent="0.3">
      <c r="A725" s="31"/>
      <c r="B725" s="13"/>
      <c r="C725" s="15"/>
      <c r="D725" s="15"/>
      <c r="E725" s="15"/>
      <c r="F725" s="15"/>
      <c r="G725" s="15"/>
      <c r="H725" s="15"/>
      <c r="I725" s="15"/>
      <c r="J725" s="15"/>
      <c r="K725" s="15"/>
    </row>
    <row r="726" spans="1:11" x14ac:dyDescent="0.3">
      <c r="A726" s="31"/>
      <c r="B726" s="13"/>
      <c r="C726" s="15"/>
      <c r="D726" s="15"/>
      <c r="E726" s="15"/>
      <c r="F726" s="15"/>
      <c r="G726" s="15"/>
      <c r="H726" s="15"/>
      <c r="I726" s="15"/>
      <c r="J726" s="15"/>
      <c r="K726" s="15"/>
    </row>
    <row r="727" spans="1:11" x14ac:dyDescent="0.3">
      <c r="A727" s="31"/>
      <c r="B727" s="13"/>
      <c r="C727" s="15"/>
      <c r="D727" s="15"/>
      <c r="E727" s="15"/>
      <c r="F727" s="15"/>
      <c r="G727" s="15"/>
      <c r="H727" s="15"/>
      <c r="I727" s="15"/>
      <c r="J727" s="15"/>
      <c r="K727" s="15"/>
    </row>
    <row r="728" spans="1:11" x14ac:dyDescent="0.3">
      <c r="A728" s="31"/>
      <c r="B728" s="13"/>
      <c r="C728" s="15"/>
      <c r="D728" s="15"/>
      <c r="E728" s="15"/>
      <c r="F728" s="15"/>
      <c r="G728" s="15"/>
      <c r="H728" s="15"/>
      <c r="I728" s="15"/>
      <c r="J728" s="15"/>
      <c r="K728" s="15"/>
    </row>
    <row r="729" spans="1:11" x14ac:dyDescent="0.3">
      <c r="A729" s="31"/>
      <c r="B729" s="13"/>
      <c r="C729" s="15"/>
      <c r="D729" s="15"/>
      <c r="E729" s="15"/>
      <c r="F729" s="15"/>
      <c r="G729" s="15"/>
      <c r="H729" s="15"/>
      <c r="I729" s="15"/>
      <c r="J729" s="15"/>
      <c r="K729" s="15"/>
    </row>
    <row r="730" spans="1:11" x14ac:dyDescent="0.3">
      <c r="A730" s="31"/>
      <c r="B730" s="13"/>
      <c r="C730" s="15"/>
      <c r="D730" s="15"/>
      <c r="E730" s="15"/>
      <c r="F730" s="15"/>
      <c r="G730" s="15"/>
      <c r="H730" s="15"/>
      <c r="I730" s="15"/>
      <c r="J730" s="15"/>
      <c r="K730" s="15"/>
    </row>
    <row r="731" spans="1:11" x14ac:dyDescent="0.3">
      <c r="A731" s="31"/>
      <c r="B731" s="13"/>
      <c r="C731" s="15"/>
      <c r="D731" s="15"/>
      <c r="E731" s="15"/>
      <c r="F731" s="15"/>
      <c r="G731" s="15"/>
      <c r="H731" s="15"/>
      <c r="I731" s="15"/>
      <c r="J731" s="15"/>
      <c r="K731" s="15"/>
    </row>
    <row r="732" spans="1:11" x14ac:dyDescent="0.3">
      <c r="A732" s="31"/>
      <c r="B732" s="13"/>
      <c r="C732" s="15"/>
      <c r="D732" s="15"/>
      <c r="E732" s="15"/>
      <c r="F732" s="15"/>
      <c r="G732" s="15"/>
      <c r="H732" s="15"/>
      <c r="I732" s="15"/>
      <c r="J732" s="15"/>
      <c r="K732" s="15"/>
    </row>
    <row r="733" spans="1:11" x14ac:dyDescent="0.3">
      <c r="A733" s="31"/>
      <c r="B733" s="13"/>
      <c r="C733" s="15"/>
      <c r="D733" s="15"/>
      <c r="E733" s="15"/>
      <c r="F733" s="15"/>
      <c r="G733" s="15"/>
      <c r="H733" s="15"/>
      <c r="I733" s="15"/>
      <c r="J733" s="15"/>
      <c r="K733" s="15"/>
    </row>
    <row r="734" spans="1:11" x14ac:dyDescent="0.3">
      <c r="A734" s="31"/>
      <c r="B734" s="13"/>
      <c r="C734" s="15"/>
      <c r="D734" s="15"/>
      <c r="E734" s="15"/>
      <c r="F734" s="15"/>
      <c r="G734" s="15"/>
      <c r="H734" s="15"/>
      <c r="I734" s="15"/>
      <c r="J734" s="15"/>
      <c r="K734" s="15"/>
    </row>
    <row r="735" spans="1:11" x14ac:dyDescent="0.3">
      <c r="A735" s="31"/>
      <c r="B735" s="13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1:11" x14ac:dyDescent="0.3">
      <c r="A736" s="31"/>
      <c r="B736" s="13"/>
      <c r="C736" s="15"/>
      <c r="D736" s="15"/>
      <c r="E736" s="15"/>
      <c r="F736" s="15"/>
      <c r="G736" s="15"/>
      <c r="H736" s="15"/>
      <c r="I736" s="15"/>
      <c r="J736" s="15"/>
      <c r="K736" s="15"/>
    </row>
    <row r="737" spans="1:11" x14ac:dyDescent="0.3">
      <c r="A737" s="31"/>
      <c r="B737" s="13"/>
      <c r="C737" s="15"/>
      <c r="D737" s="15"/>
      <c r="E737" s="15"/>
      <c r="F737" s="15"/>
      <c r="G737" s="15"/>
      <c r="H737" s="15"/>
      <c r="I737" s="15"/>
      <c r="J737" s="15"/>
      <c r="K737" s="15"/>
    </row>
    <row r="738" spans="1:11" x14ac:dyDescent="0.3">
      <c r="A738" s="31"/>
      <c r="B738" s="13"/>
      <c r="C738" s="15"/>
      <c r="D738" s="15"/>
      <c r="E738" s="15"/>
      <c r="F738" s="15"/>
      <c r="G738" s="15"/>
      <c r="H738" s="15"/>
      <c r="I738" s="15"/>
      <c r="J738" s="15"/>
      <c r="K738" s="15"/>
    </row>
    <row r="739" spans="1:11" x14ac:dyDescent="0.3">
      <c r="A739" s="31"/>
      <c r="B739" s="13"/>
      <c r="C739" s="15"/>
      <c r="D739" s="15"/>
      <c r="E739" s="15"/>
      <c r="F739" s="15"/>
      <c r="G739" s="15"/>
      <c r="H739" s="15"/>
      <c r="I739" s="15"/>
      <c r="J739" s="15"/>
      <c r="K739" s="15"/>
    </row>
    <row r="740" spans="1:11" x14ac:dyDescent="0.3">
      <c r="A740" s="31"/>
      <c r="B740" s="13"/>
      <c r="C740" s="15"/>
      <c r="D740" s="15"/>
      <c r="E740" s="15"/>
      <c r="F740" s="15"/>
      <c r="G740" s="15"/>
      <c r="H740" s="15"/>
      <c r="I740" s="15"/>
      <c r="J740" s="15"/>
      <c r="K740" s="15"/>
    </row>
    <row r="741" spans="1:11" x14ac:dyDescent="0.3">
      <c r="A741" s="31"/>
      <c r="B741" s="13"/>
      <c r="C741" s="15"/>
      <c r="D741" s="15"/>
      <c r="E741" s="15"/>
      <c r="F741" s="15"/>
      <c r="G741" s="15"/>
      <c r="H741" s="15"/>
      <c r="I741" s="15"/>
      <c r="J741" s="15"/>
      <c r="K741" s="15"/>
    </row>
    <row r="742" spans="1:11" x14ac:dyDescent="0.3">
      <c r="A742" s="31"/>
      <c r="B742" s="13"/>
      <c r="C742" s="15"/>
      <c r="D742" s="15"/>
      <c r="E742" s="15"/>
      <c r="F742" s="15"/>
      <c r="G742" s="15"/>
      <c r="H742" s="15"/>
      <c r="I742" s="15"/>
      <c r="J742" s="15"/>
      <c r="K742" s="15"/>
    </row>
    <row r="743" spans="1:11" x14ac:dyDescent="0.3">
      <c r="A743" s="31"/>
      <c r="B743" s="13"/>
      <c r="C743" s="15"/>
      <c r="D743" s="15"/>
      <c r="E743" s="15"/>
      <c r="F743" s="15"/>
      <c r="G743" s="15"/>
      <c r="H743" s="15"/>
      <c r="I743" s="15"/>
      <c r="J743" s="15"/>
      <c r="K743" s="15"/>
    </row>
    <row r="744" spans="1:11" x14ac:dyDescent="0.3">
      <c r="A744" s="31"/>
      <c r="B744" s="13"/>
      <c r="C744" s="15"/>
      <c r="D744" s="15"/>
      <c r="E744" s="15"/>
      <c r="F744" s="15"/>
      <c r="G744" s="15"/>
      <c r="H744" s="15"/>
      <c r="I744" s="15"/>
      <c r="J744" s="15"/>
      <c r="K744" s="15"/>
    </row>
    <row r="745" spans="1:11" x14ac:dyDescent="0.3">
      <c r="A745" s="31"/>
      <c r="B745" s="13"/>
      <c r="C745" s="15"/>
      <c r="D745" s="15"/>
      <c r="E745" s="15"/>
      <c r="F745" s="15"/>
      <c r="G745" s="15"/>
      <c r="H745" s="15"/>
      <c r="I745" s="15"/>
      <c r="J745" s="15"/>
      <c r="K745" s="15"/>
    </row>
    <row r="746" spans="1:11" x14ac:dyDescent="0.3">
      <c r="A746" s="31"/>
      <c r="B746" s="13"/>
      <c r="C746" s="15"/>
      <c r="D746" s="15"/>
      <c r="E746" s="15"/>
      <c r="F746" s="15"/>
      <c r="G746" s="15"/>
      <c r="H746" s="15"/>
      <c r="I746" s="15"/>
      <c r="J746" s="15"/>
      <c r="K746" s="15"/>
    </row>
    <row r="747" spans="1:11" x14ac:dyDescent="0.3">
      <c r="A747" s="31"/>
      <c r="B747" s="13"/>
      <c r="C747" s="15"/>
      <c r="D747" s="15"/>
      <c r="E747" s="15"/>
      <c r="F747" s="15"/>
      <c r="G747" s="15"/>
      <c r="H747" s="15"/>
      <c r="I747" s="15"/>
      <c r="J747" s="15"/>
      <c r="K747" s="15"/>
    </row>
    <row r="748" spans="1:11" x14ac:dyDescent="0.3">
      <c r="A748" s="31"/>
      <c r="B748" s="13"/>
      <c r="C748" s="15"/>
      <c r="D748" s="15"/>
      <c r="E748" s="15"/>
      <c r="F748" s="15"/>
      <c r="G748" s="15"/>
      <c r="H748" s="15"/>
      <c r="I748" s="15"/>
      <c r="J748" s="15"/>
      <c r="K748" s="15"/>
    </row>
    <row r="749" spans="1:11" x14ac:dyDescent="0.3">
      <c r="A749" s="31"/>
      <c r="B749" s="13"/>
      <c r="C749" s="15"/>
      <c r="D749" s="15"/>
      <c r="E749" s="15"/>
      <c r="F749" s="15"/>
      <c r="G749" s="15"/>
      <c r="H749" s="15"/>
      <c r="I749" s="15"/>
      <c r="J749" s="15"/>
      <c r="K749" s="15"/>
    </row>
    <row r="750" spans="1:11" x14ac:dyDescent="0.3">
      <c r="A750" s="31"/>
      <c r="B750" s="13"/>
      <c r="C750" s="15"/>
      <c r="D750" s="15"/>
      <c r="E750" s="15"/>
      <c r="F750" s="15"/>
      <c r="G750" s="15"/>
      <c r="H750" s="15"/>
      <c r="I750" s="15"/>
      <c r="J750" s="15"/>
      <c r="K750" s="15"/>
    </row>
    <row r="751" spans="1:11" x14ac:dyDescent="0.3">
      <c r="A751" s="31"/>
      <c r="B751" s="13"/>
      <c r="C751" s="15"/>
      <c r="D751" s="15"/>
      <c r="E751" s="15"/>
      <c r="F751" s="15"/>
      <c r="G751" s="15"/>
      <c r="H751" s="15"/>
      <c r="I751" s="15"/>
      <c r="J751" s="15"/>
      <c r="K751" s="15"/>
    </row>
    <row r="752" spans="1:11" x14ac:dyDescent="0.3">
      <c r="A752" s="31"/>
      <c r="B752" s="13"/>
      <c r="C752" s="15"/>
      <c r="D752" s="15"/>
      <c r="E752" s="15"/>
      <c r="F752" s="15"/>
      <c r="G752" s="15"/>
      <c r="H752" s="15"/>
      <c r="I752" s="15"/>
      <c r="J752" s="15"/>
      <c r="K752" s="15"/>
    </row>
    <row r="753" spans="1:11" x14ac:dyDescent="0.3">
      <c r="A753" s="31"/>
      <c r="B753" s="13"/>
      <c r="C753" s="15"/>
      <c r="D753" s="15"/>
      <c r="E753" s="15"/>
      <c r="F753" s="15"/>
      <c r="G753" s="15"/>
      <c r="H753" s="15"/>
      <c r="I753" s="15"/>
      <c r="J753" s="15"/>
      <c r="K753" s="15"/>
    </row>
    <row r="754" spans="1:11" x14ac:dyDescent="0.3">
      <c r="A754" s="31"/>
      <c r="B754" s="13"/>
      <c r="C754" s="15"/>
      <c r="D754" s="15"/>
      <c r="E754" s="15"/>
      <c r="F754" s="15"/>
      <c r="G754" s="15"/>
      <c r="H754" s="15"/>
      <c r="I754" s="15"/>
      <c r="J754" s="15"/>
      <c r="K754" s="15"/>
    </row>
    <row r="755" spans="1:11" x14ac:dyDescent="0.3">
      <c r="A755" s="31"/>
      <c r="B755" s="13"/>
      <c r="C755" s="15"/>
      <c r="D755" s="15"/>
      <c r="E755" s="15"/>
      <c r="F755" s="15"/>
      <c r="G755" s="15"/>
      <c r="H755" s="15"/>
      <c r="I755" s="15"/>
      <c r="J755" s="15"/>
      <c r="K755" s="15"/>
    </row>
    <row r="756" spans="1:11" x14ac:dyDescent="0.3">
      <c r="A756" s="31"/>
      <c r="B756" s="13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1:11" x14ac:dyDescent="0.3">
      <c r="A757" s="31"/>
      <c r="B757" s="13"/>
      <c r="C757" s="15"/>
      <c r="D757" s="15"/>
      <c r="E757" s="15"/>
      <c r="F757" s="15"/>
      <c r="G757" s="15"/>
      <c r="H757" s="15"/>
      <c r="I757" s="15"/>
      <c r="J757" s="15"/>
      <c r="K757" s="15"/>
    </row>
    <row r="758" spans="1:11" x14ac:dyDescent="0.3">
      <c r="A758" s="31"/>
      <c r="B758" s="13"/>
      <c r="C758" s="15"/>
      <c r="D758" s="15"/>
      <c r="E758" s="15"/>
      <c r="F758" s="15"/>
      <c r="G758" s="15"/>
      <c r="H758" s="15"/>
      <c r="I758" s="15"/>
      <c r="J758" s="15"/>
      <c r="K758" s="15"/>
    </row>
    <row r="759" spans="1:11" x14ac:dyDescent="0.3">
      <c r="A759" s="31"/>
      <c r="B759" s="13"/>
      <c r="C759" s="15"/>
      <c r="D759" s="15"/>
      <c r="E759" s="15"/>
      <c r="F759" s="15"/>
      <c r="G759" s="15"/>
      <c r="H759" s="15"/>
      <c r="I759" s="15"/>
      <c r="J759" s="15"/>
      <c r="K759" s="15"/>
    </row>
    <row r="760" spans="1:11" x14ac:dyDescent="0.3">
      <c r="A760" s="31"/>
      <c r="B760" s="13"/>
      <c r="C760" s="15"/>
      <c r="D760" s="15"/>
      <c r="E760" s="15"/>
      <c r="F760" s="15"/>
      <c r="G760" s="15"/>
      <c r="H760" s="15"/>
      <c r="I760" s="15"/>
      <c r="J760" s="15"/>
      <c r="K760" s="15"/>
    </row>
    <row r="761" spans="1:11" x14ac:dyDescent="0.3">
      <c r="A761" s="31"/>
      <c r="B761" s="13"/>
      <c r="C761" s="15"/>
      <c r="D761" s="15"/>
      <c r="E761" s="15"/>
      <c r="F761" s="15"/>
      <c r="G761" s="15"/>
      <c r="H761" s="15"/>
      <c r="I761" s="15"/>
      <c r="J761" s="15"/>
      <c r="K761" s="15"/>
    </row>
    <row r="762" spans="1:11" x14ac:dyDescent="0.3">
      <c r="A762" s="31"/>
      <c r="B762" s="13"/>
      <c r="C762" s="15"/>
      <c r="D762" s="15"/>
      <c r="E762" s="15"/>
      <c r="F762" s="15"/>
      <c r="G762" s="15"/>
      <c r="H762" s="15"/>
      <c r="I762" s="15"/>
      <c r="J762" s="15"/>
      <c r="K762" s="15"/>
    </row>
    <row r="763" spans="1:11" x14ac:dyDescent="0.3">
      <c r="A763" s="31"/>
      <c r="B763" s="13"/>
      <c r="C763" s="15"/>
      <c r="D763" s="15"/>
      <c r="E763" s="15"/>
      <c r="F763" s="15"/>
      <c r="G763" s="15"/>
      <c r="H763" s="15"/>
      <c r="I763" s="15"/>
      <c r="J763" s="15"/>
      <c r="K763" s="15"/>
    </row>
    <row r="764" spans="1:11" x14ac:dyDescent="0.3">
      <c r="A764" s="31"/>
      <c r="B764" s="13"/>
      <c r="C764" s="15"/>
      <c r="D764" s="15"/>
      <c r="E764" s="15"/>
      <c r="F764" s="15"/>
      <c r="G764" s="15"/>
      <c r="H764" s="15"/>
      <c r="I764" s="15"/>
      <c r="J764" s="15"/>
      <c r="K764" s="15"/>
    </row>
    <row r="765" spans="1:11" x14ac:dyDescent="0.3">
      <c r="A765" s="31"/>
      <c r="B765" s="13"/>
      <c r="C765" s="15"/>
      <c r="D765" s="15"/>
      <c r="E765" s="15"/>
      <c r="F765" s="15"/>
      <c r="G765" s="15"/>
      <c r="H765" s="15"/>
      <c r="I765" s="15"/>
      <c r="J765" s="15"/>
      <c r="K765" s="15"/>
    </row>
    <row r="766" spans="1:11" x14ac:dyDescent="0.3">
      <c r="A766" s="31"/>
      <c r="B766" s="13"/>
      <c r="C766" s="15"/>
      <c r="D766" s="15"/>
      <c r="E766" s="15"/>
      <c r="F766" s="15"/>
      <c r="G766" s="15"/>
      <c r="H766" s="15"/>
      <c r="I766" s="15"/>
      <c r="J766" s="15"/>
      <c r="K766" s="15"/>
    </row>
    <row r="767" spans="1:11" x14ac:dyDescent="0.3">
      <c r="A767" s="31"/>
      <c r="B767" s="13"/>
      <c r="C767" s="15"/>
      <c r="D767" s="15"/>
      <c r="E767" s="15"/>
      <c r="F767" s="15"/>
      <c r="G767" s="15"/>
      <c r="H767" s="15"/>
      <c r="I767" s="15"/>
      <c r="J767" s="15"/>
      <c r="K767" s="15"/>
    </row>
    <row r="768" spans="1:11" x14ac:dyDescent="0.3">
      <c r="A768" s="31"/>
      <c r="B768" s="13"/>
      <c r="C768" s="15"/>
      <c r="D768" s="15"/>
      <c r="E768" s="15"/>
      <c r="F768" s="15"/>
      <c r="G768" s="15"/>
      <c r="H768" s="15"/>
      <c r="I768" s="15"/>
      <c r="J768" s="15"/>
      <c r="K768" s="15"/>
    </row>
    <row r="769" spans="1:11" x14ac:dyDescent="0.3">
      <c r="A769" s="31"/>
      <c r="B769" s="13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1:11" x14ac:dyDescent="0.3">
      <c r="A770" s="31"/>
      <c r="B770" s="13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1:11" x14ac:dyDescent="0.3">
      <c r="A771" s="31"/>
      <c r="B771" s="13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1:11" x14ac:dyDescent="0.3">
      <c r="A772" s="31"/>
      <c r="B772" s="13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1:11" x14ac:dyDescent="0.3">
      <c r="A773" s="31"/>
      <c r="B773" s="13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1:11" x14ac:dyDescent="0.3">
      <c r="A774" s="31"/>
      <c r="B774" s="13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1:11" x14ac:dyDescent="0.3">
      <c r="A775" s="31"/>
      <c r="B775" s="13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1:11" x14ac:dyDescent="0.3">
      <c r="A776" s="31"/>
      <c r="B776" s="13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1:11" x14ac:dyDescent="0.3">
      <c r="A777" s="31"/>
      <c r="B777" s="13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1:11" x14ac:dyDescent="0.3">
      <c r="A778" s="31"/>
      <c r="B778" s="13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1:11" x14ac:dyDescent="0.3">
      <c r="A779" s="31"/>
      <c r="B779" s="13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1:11" x14ac:dyDescent="0.3">
      <c r="A780" s="31"/>
      <c r="B780" s="13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1:11" x14ac:dyDescent="0.3">
      <c r="A781" s="31"/>
      <c r="B781" s="13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1:11" x14ac:dyDescent="0.3">
      <c r="A782" s="31"/>
      <c r="B782" s="13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1:11" x14ac:dyDescent="0.3">
      <c r="A783" s="31"/>
      <c r="B783" s="13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1:11" x14ac:dyDescent="0.3">
      <c r="A784" s="31"/>
      <c r="B784" s="13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1:11" x14ac:dyDescent="0.3">
      <c r="A785" s="31"/>
      <c r="B785" s="13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1:11" x14ac:dyDescent="0.3">
      <c r="A786" s="31"/>
      <c r="B786" s="13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1:11" x14ac:dyDescent="0.3">
      <c r="A787" s="31"/>
      <c r="B787" s="13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1:11" x14ac:dyDescent="0.3">
      <c r="A788" s="31"/>
      <c r="B788" s="13"/>
      <c r="C788" s="15"/>
      <c r="D788" s="15"/>
      <c r="E788" s="15"/>
      <c r="F788" s="15"/>
      <c r="G788" s="15"/>
      <c r="H788" s="15"/>
      <c r="I788" s="15"/>
      <c r="J788" s="15"/>
      <c r="K788" s="15"/>
    </row>
    <row r="789" spans="1:11" x14ac:dyDescent="0.3">
      <c r="A789" s="31"/>
      <c r="B789" s="13"/>
      <c r="C789" s="15"/>
      <c r="D789" s="15"/>
      <c r="E789" s="15"/>
      <c r="F789" s="15"/>
      <c r="G789" s="15"/>
      <c r="H789" s="15"/>
      <c r="I789" s="15"/>
      <c r="J789" s="15"/>
      <c r="K789" s="15"/>
    </row>
    <row r="790" spans="1:11" x14ac:dyDescent="0.3">
      <c r="A790" s="31"/>
      <c r="B790" s="13"/>
      <c r="C790" s="15"/>
      <c r="D790" s="15"/>
      <c r="E790" s="15"/>
      <c r="F790" s="15"/>
      <c r="G790" s="15"/>
      <c r="H790" s="15"/>
      <c r="I790" s="15"/>
      <c r="J790" s="15"/>
      <c r="K790" s="15"/>
    </row>
    <row r="791" spans="1:11" x14ac:dyDescent="0.3">
      <c r="A791" s="31"/>
      <c r="B791" s="13"/>
      <c r="C791" s="15"/>
      <c r="D791" s="15"/>
      <c r="E791" s="15"/>
      <c r="F791" s="15"/>
      <c r="G791" s="15"/>
      <c r="H791" s="15"/>
      <c r="I791" s="15"/>
      <c r="J791" s="15"/>
      <c r="K791" s="15"/>
    </row>
    <row r="792" spans="1:11" x14ac:dyDescent="0.3">
      <c r="A792" s="31"/>
      <c r="B792" s="13"/>
      <c r="C792" s="15"/>
      <c r="D792" s="15"/>
      <c r="E792" s="15"/>
      <c r="F792" s="15"/>
      <c r="G792" s="15"/>
      <c r="H792" s="15"/>
      <c r="I792" s="15"/>
      <c r="J792" s="15"/>
      <c r="K792" s="15"/>
    </row>
    <row r="793" spans="1:11" x14ac:dyDescent="0.3">
      <c r="A793" s="31"/>
      <c r="B793" s="13"/>
      <c r="C793" s="15"/>
      <c r="D793" s="15"/>
      <c r="E793" s="15"/>
      <c r="F793" s="15"/>
      <c r="G793" s="15"/>
      <c r="H793" s="15"/>
      <c r="I793" s="15"/>
      <c r="J793" s="15"/>
      <c r="K793" s="15"/>
    </row>
    <row r="794" spans="1:11" x14ac:dyDescent="0.3">
      <c r="A794" s="31"/>
      <c r="B794" s="13"/>
      <c r="C794" s="15"/>
      <c r="D794" s="15"/>
      <c r="E794" s="15"/>
      <c r="F794" s="15"/>
      <c r="G794" s="15"/>
      <c r="H794" s="15"/>
      <c r="I794" s="15"/>
      <c r="J794" s="15"/>
      <c r="K794" s="15"/>
    </row>
    <row r="795" spans="1:11" x14ac:dyDescent="0.3">
      <c r="A795" s="31"/>
      <c r="B795" s="13"/>
      <c r="C795" s="15"/>
      <c r="D795" s="15"/>
      <c r="E795" s="15"/>
      <c r="F795" s="15"/>
      <c r="G795" s="15"/>
      <c r="H795" s="15"/>
      <c r="I795" s="15"/>
      <c r="J795" s="15"/>
      <c r="K795" s="15"/>
    </row>
    <row r="796" spans="1:11" x14ac:dyDescent="0.3">
      <c r="A796" s="31"/>
      <c r="B796" s="13"/>
      <c r="C796" s="15"/>
      <c r="D796" s="15"/>
      <c r="E796" s="15"/>
      <c r="F796" s="15"/>
      <c r="G796" s="15"/>
      <c r="H796" s="15"/>
      <c r="I796" s="15"/>
      <c r="J796" s="15"/>
      <c r="K796" s="15"/>
    </row>
    <row r="797" spans="1:11" x14ac:dyDescent="0.3">
      <c r="A797" s="31"/>
      <c r="B797" s="13"/>
      <c r="C797" s="15"/>
      <c r="D797" s="15"/>
      <c r="E797" s="15"/>
      <c r="F797" s="15"/>
      <c r="G797" s="15"/>
      <c r="H797" s="15"/>
      <c r="I797" s="15"/>
      <c r="J797" s="15"/>
      <c r="K797" s="15"/>
    </row>
    <row r="798" spans="1:11" x14ac:dyDescent="0.3">
      <c r="A798" s="31"/>
      <c r="B798" s="13"/>
      <c r="C798" s="15"/>
      <c r="D798" s="15"/>
      <c r="E798" s="15"/>
      <c r="F798" s="15"/>
      <c r="G798" s="15"/>
      <c r="H798" s="15"/>
      <c r="I798" s="15"/>
      <c r="J798" s="15"/>
      <c r="K798" s="15"/>
    </row>
    <row r="799" spans="1:11" x14ac:dyDescent="0.3">
      <c r="A799" s="31"/>
      <c r="B799" s="13"/>
      <c r="C799" s="15"/>
      <c r="D799" s="15"/>
      <c r="E799" s="15"/>
      <c r="F799" s="15"/>
      <c r="G799" s="15"/>
      <c r="H799" s="15"/>
      <c r="I799" s="15"/>
      <c r="J799" s="15"/>
      <c r="K799" s="15"/>
    </row>
    <row r="800" spans="1:11" x14ac:dyDescent="0.3">
      <c r="A800" s="31"/>
      <c r="B800" s="13"/>
      <c r="C800" s="15"/>
      <c r="D800" s="15"/>
      <c r="E800" s="15"/>
      <c r="F800" s="15"/>
      <c r="G800" s="15"/>
      <c r="H800" s="15"/>
      <c r="I800" s="15"/>
      <c r="J800" s="15"/>
      <c r="K800" s="15"/>
    </row>
    <row r="801" spans="1:11" x14ac:dyDescent="0.3">
      <c r="A801" s="31"/>
      <c r="B801" s="13"/>
      <c r="C801" s="15"/>
      <c r="D801" s="15"/>
      <c r="E801" s="15"/>
      <c r="F801" s="15"/>
      <c r="G801" s="15"/>
      <c r="H801" s="15"/>
      <c r="I801" s="15"/>
      <c r="J801" s="15"/>
      <c r="K801" s="15"/>
    </row>
    <row r="802" spans="1:11" x14ac:dyDescent="0.3">
      <c r="A802" s="31"/>
      <c r="B802" s="13"/>
      <c r="C802" s="15"/>
      <c r="D802" s="15"/>
      <c r="E802" s="15"/>
      <c r="F802" s="15"/>
      <c r="G802" s="15"/>
      <c r="H802" s="15"/>
      <c r="I802" s="15"/>
      <c r="J802" s="15"/>
      <c r="K802" s="15"/>
    </row>
    <row r="803" spans="1:11" x14ac:dyDescent="0.3">
      <c r="A803" s="31"/>
      <c r="B803" s="13"/>
      <c r="C803" s="15"/>
      <c r="D803" s="15"/>
      <c r="E803" s="15"/>
      <c r="F803" s="15"/>
      <c r="G803" s="15"/>
      <c r="H803" s="15"/>
      <c r="I803" s="15"/>
      <c r="J803" s="15"/>
      <c r="K803" s="15"/>
    </row>
    <row r="804" spans="1:11" x14ac:dyDescent="0.3">
      <c r="A804" s="31"/>
      <c r="B804" s="13"/>
      <c r="C804" s="15"/>
      <c r="D804" s="15"/>
      <c r="E804" s="15"/>
      <c r="F804" s="15"/>
      <c r="G804" s="15"/>
      <c r="H804" s="15"/>
      <c r="I804" s="15"/>
      <c r="J804" s="15"/>
      <c r="K804" s="15"/>
    </row>
    <row r="805" spans="1:11" x14ac:dyDescent="0.3">
      <c r="A805" s="31"/>
      <c r="B805" s="13"/>
      <c r="C805" s="15"/>
      <c r="D805" s="15"/>
      <c r="E805" s="15"/>
      <c r="F805" s="15"/>
      <c r="G805" s="15"/>
      <c r="H805" s="15"/>
      <c r="I805" s="15"/>
      <c r="J805" s="15"/>
      <c r="K805" s="15"/>
    </row>
    <row r="806" spans="1:11" x14ac:dyDescent="0.3">
      <c r="A806" s="31"/>
      <c r="B806" s="13"/>
      <c r="C806" s="15"/>
      <c r="D806" s="15"/>
      <c r="E806" s="15"/>
      <c r="F806" s="15"/>
      <c r="G806" s="15"/>
      <c r="H806" s="15"/>
      <c r="I806" s="15"/>
      <c r="J806" s="15"/>
      <c r="K806" s="15"/>
    </row>
    <row r="807" spans="1:11" x14ac:dyDescent="0.3">
      <c r="A807" s="31"/>
      <c r="B807" s="13"/>
      <c r="C807" s="15"/>
      <c r="D807" s="15"/>
      <c r="E807" s="15"/>
      <c r="F807" s="15"/>
      <c r="G807" s="15"/>
      <c r="H807" s="15"/>
      <c r="I807" s="15"/>
      <c r="J807" s="15"/>
      <c r="K807" s="15"/>
    </row>
    <row r="808" spans="1:11" x14ac:dyDescent="0.3">
      <c r="A808" s="31"/>
      <c r="B808" s="13"/>
      <c r="C808" s="15"/>
      <c r="D808" s="15"/>
      <c r="E808" s="15"/>
      <c r="F808" s="15"/>
      <c r="G808" s="15"/>
      <c r="H808" s="15"/>
      <c r="I808" s="15"/>
      <c r="J808" s="15"/>
      <c r="K808" s="15"/>
    </row>
    <row r="809" spans="1:11" x14ac:dyDescent="0.3">
      <c r="A809" s="31"/>
      <c r="B809" s="13"/>
      <c r="C809" s="15"/>
      <c r="D809" s="15"/>
      <c r="E809" s="15"/>
      <c r="F809" s="15"/>
      <c r="G809" s="15"/>
      <c r="H809" s="15"/>
      <c r="I809" s="15"/>
      <c r="J809" s="15"/>
      <c r="K809" s="15"/>
    </row>
    <row r="810" spans="1:11" x14ac:dyDescent="0.3">
      <c r="A810" s="31"/>
      <c r="B810" s="13"/>
      <c r="C810" s="15"/>
      <c r="D810" s="15"/>
      <c r="E810" s="15"/>
      <c r="F810" s="15"/>
      <c r="G810" s="15"/>
      <c r="H810" s="15"/>
      <c r="I810" s="15"/>
      <c r="J810" s="15"/>
      <c r="K810" s="15"/>
    </row>
    <row r="811" spans="1:11" x14ac:dyDescent="0.3">
      <c r="A811" s="31"/>
      <c r="B811" s="13"/>
      <c r="C811" s="15"/>
      <c r="D811" s="15"/>
      <c r="E811" s="15"/>
      <c r="F811" s="15"/>
      <c r="G811" s="15"/>
      <c r="H811" s="15"/>
      <c r="I811" s="15"/>
      <c r="J811" s="15"/>
      <c r="K811" s="15"/>
    </row>
    <row r="812" spans="1:11" x14ac:dyDescent="0.3">
      <c r="A812" s="31"/>
      <c r="B812" s="13"/>
      <c r="C812" s="15"/>
      <c r="D812" s="15"/>
      <c r="E812" s="15"/>
      <c r="F812" s="15"/>
      <c r="G812" s="15"/>
      <c r="H812" s="15"/>
      <c r="I812" s="15"/>
      <c r="J812" s="15"/>
      <c r="K812" s="15"/>
    </row>
    <row r="813" spans="1:11" x14ac:dyDescent="0.3">
      <c r="A813" s="31"/>
      <c r="B813" s="13"/>
      <c r="C813" s="15"/>
      <c r="D813" s="15"/>
      <c r="E813" s="15"/>
      <c r="F813" s="15"/>
      <c r="G813" s="15"/>
      <c r="H813" s="15"/>
      <c r="I813" s="15"/>
      <c r="J813" s="15"/>
      <c r="K813" s="15"/>
    </row>
    <row r="814" spans="1:11" x14ac:dyDescent="0.3">
      <c r="A814" s="31"/>
      <c r="B814" s="13"/>
      <c r="C814" s="15"/>
      <c r="D814" s="15"/>
      <c r="E814" s="15"/>
      <c r="F814" s="15"/>
      <c r="G814" s="15"/>
      <c r="H814" s="15"/>
      <c r="I814" s="15"/>
      <c r="J814" s="15"/>
      <c r="K814" s="15"/>
    </row>
    <row r="815" spans="1:11" x14ac:dyDescent="0.3">
      <c r="A815" s="31"/>
      <c r="B815" s="13"/>
      <c r="C815" s="15"/>
      <c r="D815" s="15"/>
      <c r="E815" s="15"/>
      <c r="F815" s="15"/>
      <c r="G815" s="15"/>
      <c r="H815" s="15"/>
      <c r="I815" s="15"/>
      <c r="J815" s="15"/>
      <c r="K815" s="15"/>
    </row>
    <row r="816" spans="1:11" x14ac:dyDescent="0.3">
      <c r="A816" s="31"/>
      <c r="B816" s="13"/>
      <c r="C816" s="15"/>
      <c r="D816" s="15"/>
      <c r="E816" s="15"/>
      <c r="F816" s="15"/>
      <c r="G816" s="15"/>
      <c r="H816" s="15"/>
      <c r="I816" s="15"/>
      <c r="J816" s="15"/>
      <c r="K816" s="15"/>
    </row>
    <row r="817" spans="1:11" x14ac:dyDescent="0.3">
      <c r="A817" s="31"/>
      <c r="B817" s="13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1:11" x14ac:dyDescent="0.3">
      <c r="A818" s="31"/>
      <c r="B818" s="13"/>
      <c r="C818" s="15"/>
      <c r="D818" s="15"/>
      <c r="E818" s="15"/>
      <c r="F818" s="15"/>
      <c r="G818" s="15"/>
      <c r="H818" s="15"/>
      <c r="I818" s="15"/>
      <c r="J818" s="15"/>
      <c r="K818" s="15"/>
    </row>
    <row r="819" spans="1:11" x14ac:dyDescent="0.3">
      <c r="A819" s="31"/>
      <c r="B819" s="13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1:11" x14ac:dyDescent="0.3">
      <c r="A820" s="31"/>
      <c r="B820" s="13"/>
      <c r="C820" s="15"/>
      <c r="D820" s="15"/>
      <c r="E820" s="15"/>
      <c r="F820" s="15"/>
      <c r="G820" s="15"/>
      <c r="H820" s="15"/>
      <c r="I820" s="15"/>
      <c r="J820" s="15"/>
      <c r="K820" s="15"/>
    </row>
    <row r="821" spans="1:11" x14ac:dyDescent="0.3">
      <c r="A821" s="31"/>
      <c r="B821" s="13"/>
      <c r="C821" s="15"/>
      <c r="D821" s="15"/>
      <c r="E821" s="15"/>
      <c r="F821" s="15"/>
      <c r="G821" s="15"/>
      <c r="H821" s="15"/>
      <c r="I821" s="15"/>
      <c r="J821" s="15"/>
      <c r="K821" s="15"/>
    </row>
    <row r="822" spans="1:11" x14ac:dyDescent="0.3">
      <c r="A822" s="31"/>
      <c r="B822" s="13"/>
      <c r="C822" s="15"/>
      <c r="D822" s="15"/>
      <c r="E822" s="15"/>
      <c r="F822" s="15"/>
      <c r="G822" s="15"/>
      <c r="H822" s="15"/>
      <c r="I822" s="15"/>
      <c r="J822" s="15"/>
      <c r="K822" s="15"/>
    </row>
    <row r="823" spans="1:11" x14ac:dyDescent="0.3">
      <c r="A823" s="31"/>
      <c r="B823" s="13"/>
      <c r="C823" s="15"/>
      <c r="D823" s="15"/>
      <c r="E823" s="15"/>
      <c r="F823" s="15"/>
      <c r="G823" s="15"/>
      <c r="H823" s="15"/>
      <c r="I823" s="15"/>
      <c r="J823" s="15"/>
      <c r="K823" s="15"/>
    </row>
    <row r="824" spans="1:11" x14ac:dyDescent="0.3">
      <c r="A824" s="31"/>
      <c r="B824" s="13"/>
      <c r="C824" s="15"/>
      <c r="D824" s="15"/>
      <c r="E824" s="15"/>
      <c r="F824" s="15"/>
      <c r="G824" s="15"/>
      <c r="H824" s="15"/>
      <c r="I824" s="15"/>
      <c r="J824" s="15"/>
      <c r="K824" s="15"/>
    </row>
    <row r="825" spans="1:11" x14ac:dyDescent="0.3">
      <c r="A825" s="31"/>
      <c r="B825" s="13"/>
      <c r="C825" s="15"/>
      <c r="D825" s="15"/>
      <c r="E825" s="15"/>
      <c r="F825" s="15"/>
      <c r="G825" s="15"/>
      <c r="H825" s="15"/>
      <c r="I825" s="15"/>
      <c r="J825" s="15"/>
      <c r="K825" s="15"/>
    </row>
    <row r="826" spans="1:11" x14ac:dyDescent="0.3">
      <c r="A826" s="31"/>
      <c r="B826" s="13"/>
      <c r="C826" s="15"/>
      <c r="D826" s="15"/>
      <c r="E826" s="15"/>
      <c r="F826" s="15"/>
      <c r="G826" s="15"/>
      <c r="H826" s="15"/>
      <c r="I826" s="15"/>
      <c r="J826" s="15"/>
      <c r="K826" s="15"/>
    </row>
    <row r="827" spans="1:11" x14ac:dyDescent="0.3">
      <c r="A827" s="31"/>
      <c r="B827" s="13"/>
      <c r="C827" s="15"/>
      <c r="D827" s="15"/>
      <c r="E827" s="15"/>
      <c r="F827" s="15"/>
      <c r="G827" s="15"/>
      <c r="H827" s="15"/>
      <c r="I827" s="15"/>
      <c r="J827" s="15"/>
      <c r="K827" s="15"/>
    </row>
    <row r="828" spans="1:11" x14ac:dyDescent="0.3">
      <c r="A828" s="31"/>
      <c r="B828" s="13"/>
      <c r="C828" s="15"/>
      <c r="D828" s="15"/>
      <c r="E828" s="15"/>
      <c r="F828" s="15"/>
      <c r="G828" s="15"/>
      <c r="H828" s="15"/>
      <c r="I828" s="15"/>
      <c r="J828" s="15"/>
      <c r="K828" s="15"/>
    </row>
    <row r="829" spans="1:11" x14ac:dyDescent="0.3">
      <c r="A829" s="31"/>
      <c r="B829" s="13"/>
      <c r="C829" s="15"/>
      <c r="D829" s="15"/>
      <c r="E829" s="15"/>
      <c r="F829" s="15"/>
      <c r="G829" s="15"/>
      <c r="H829" s="15"/>
      <c r="I829" s="15"/>
      <c r="J829" s="15"/>
      <c r="K829" s="15"/>
    </row>
    <row r="830" spans="1:11" x14ac:dyDescent="0.3">
      <c r="A830" s="31"/>
      <c r="B830" s="13"/>
      <c r="C830" s="15"/>
      <c r="D830" s="15"/>
      <c r="E830" s="15"/>
      <c r="F830" s="15"/>
      <c r="G830" s="15"/>
      <c r="H830" s="15"/>
      <c r="I830" s="15"/>
      <c r="J830" s="15"/>
      <c r="K830" s="15"/>
    </row>
    <row r="831" spans="1:11" x14ac:dyDescent="0.3">
      <c r="A831" s="31"/>
      <c r="B831" s="13"/>
      <c r="C831" s="15"/>
      <c r="D831" s="15"/>
      <c r="E831" s="15"/>
      <c r="F831" s="15"/>
      <c r="G831" s="15"/>
      <c r="H831" s="15"/>
      <c r="I831" s="15"/>
      <c r="J831" s="15"/>
      <c r="K831" s="15"/>
    </row>
    <row r="832" spans="1:11" x14ac:dyDescent="0.3">
      <c r="A832" s="31"/>
      <c r="B832" s="13"/>
      <c r="C832" s="15"/>
      <c r="D832" s="15"/>
      <c r="E832" s="15"/>
      <c r="F832" s="15"/>
      <c r="G832" s="15"/>
      <c r="H832" s="15"/>
      <c r="I832" s="15"/>
      <c r="J832" s="15"/>
      <c r="K832" s="15"/>
    </row>
    <row r="833" spans="1:11" x14ac:dyDescent="0.3">
      <c r="A833" s="31"/>
      <c r="B833" s="13"/>
      <c r="C833" s="15"/>
      <c r="D833" s="15"/>
      <c r="E833" s="15"/>
      <c r="F833" s="15"/>
      <c r="G833" s="15"/>
      <c r="H833" s="15"/>
      <c r="I833" s="15"/>
      <c r="J833" s="15"/>
      <c r="K833" s="15"/>
    </row>
    <row r="834" spans="1:11" x14ac:dyDescent="0.3">
      <c r="A834" s="31"/>
      <c r="B834" s="13"/>
      <c r="C834" s="15"/>
      <c r="D834" s="15"/>
      <c r="E834" s="15"/>
      <c r="F834" s="15"/>
      <c r="G834" s="15"/>
      <c r="H834" s="15"/>
      <c r="I834" s="15"/>
      <c r="J834" s="15"/>
      <c r="K834" s="15"/>
    </row>
    <row r="835" spans="1:11" x14ac:dyDescent="0.3">
      <c r="A835" s="31"/>
      <c r="B835" s="13"/>
      <c r="C835" s="15"/>
      <c r="D835" s="15"/>
      <c r="E835" s="15"/>
      <c r="F835" s="15"/>
      <c r="G835" s="15"/>
      <c r="H835" s="15"/>
      <c r="I835" s="15"/>
      <c r="J835" s="15"/>
      <c r="K835" s="15"/>
    </row>
    <row r="836" spans="1:11" x14ac:dyDescent="0.3">
      <c r="A836" s="31"/>
      <c r="B836" s="13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1:11" x14ac:dyDescent="0.3">
      <c r="A837" s="31"/>
      <c r="B837" s="13"/>
      <c r="C837" s="15"/>
      <c r="D837" s="15"/>
      <c r="E837" s="15"/>
      <c r="F837" s="15"/>
      <c r="G837" s="15"/>
      <c r="H837" s="15"/>
      <c r="I837" s="15"/>
      <c r="J837" s="15"/>
      <c r="K837" s="15"/>
    </row>
    <row r="838" spans="1:11" x14ac:dyDescent="0.3">
      <c r="A838" s="31"/>
      <c r="B838" s="13"/>
      <c r="C838" s="15"/>
      <c r="D838" s="15"/>
      <c r="E838" s="15"/>
      <c r="F838" s="15"/>
      <c r="G838" s="15"/>
      <c r="H838" s="15"/>
      <c r="I838" s="15"/>
      <c r="J838" s="15"/>
      <c r="K838" s="15"/>
    </row>
    <row r="839" spans="1:11" x14ac:dyDescent="0.3">
      <c r="A839" s="31"/>
      <c r="B839" s="13"/>
      <c r="C839" s="15"/>
      <c r="D839" s="15"/>
      <c r="E839" s="15"/>
      <c r="F839" s="15"/>
      <c r="G839" s="15"/>
      <c r="H839" s="15"/>
      <c r="I839" s="15"/>
      <c r="J839" s="15"/>
      <c r="K839" s="15"/>
    </row>
    <row r="840" spans="1:11" x14ac:dyDescent="0.3">
      <c r="A840" s="31"/>
      <c r="B840" s="13"/>
      <c r="C840" s="15"/>
      <c r="D840" s="15"/>
      <c r="E840" s="15"/>
      <c r="F840" s="15"/>
      <c r="G840" s="15"/>
      <c r="H840" s="15"/>
      <c r="I840" s="15"/>
      <c r="J840" s="15"/>
      <c r="K840" s="15"/>
    </row>
    <row r="841" spans="1:11" x14ac:dyDescent="0.3">
      <c r="A841" s="31"/>
      <c r="B841" s="13"/>
      <c r="C841" s="15"/>
      <c r="D841" s="15"/>
      <c r="E841" s="15"/>
      <c r="F841" s="15"/>
      <c r="G841" s="15"/>
      <c r="H841" s="15"/>
      <c r="I841" s="15"/>
      <c r="J841" s="15"/>
      <c r="K841" s="15"/>
    </row>
    <row r="842" spans="1:11" x14ac:dyDescent="0.3">
      <c r="A842" s="31"/>
      <c r="B842" s="13"/>
      <c r="C842" s="15"/>
      <c r="D842" s="15"/>
      <c r="E842" s="15"/>
      <c r="F842" s="15"/>
      <c r="G842" s="15"/>
      <c r="H842" s="15"/>
      <c r="I842" s="15"/>
      <c r="J842" s="15"/>
      <c r="K842" s="15"/>
    </row>
    <row r="843" spans="1:11" x14ac:dyDescent="0.3">
      <c r="A843" s="31"/>
      <c r="B843" s="13"/>
      <c r="C843" s="15"/>
      <c r="D843" s="15"/>
      <c r="E843" s="15"/>
      <c r="F843" s="15"/>
      <c r="G843" s="15"/>
      <c r="H843" s="15"/>
      <c r="I843" s="15"/>
      <c r="J843" s="15"/>
      <c r="K843" s="15"/>
    </row>
    <row r="844" spans="1:11" x14ac:dyDescent="0.3">
      <c r="A844" s="31"/>
      <c r="B844" s="13"/>
      <c r="C844" s="15"/>
      <c r="D844" s="15"/>
      <c r="E844" s="15"/>
      <c r="F844" s="15"/>
      <c r="G844" s="15"/>
      <c r="H844" s="15"/>
      <c r="I844" s="15"/>
      <c r="J844" s="15"/>
      <c r="K844" s="15"/>
    </row>
    <row r="845" spans="1:11" x14ac:dyDescent="0.3">
      <c r="A845" s="31"/>
      <c r="B845" s="13"/>
      <c r="C845" s="15"/>
      <c r="D845" s="15"/>
      <c r="E845" s="15"/>
      <c r="F845" s="15"/>
      <c r="G845" s="15"/>
      <c r="H845" s="15"/>
      <c r="I845" s="15"/>
      <c r="J845" s="15"/>
      <c r="K845" s="15"/>
    </row>
    <row r="846" spans="1:11" x14ac:dyDescent="0.3">
      <c r="A846" s="31"/>
      <c r="B846" s="13"/>
      <c r="C846" s="15"/>
      <c r="D846" s="15"/>
      <c r="E846" s="15"/>
      <c r="F846" s="15"/>
      <c r="G846" s="15"/>
      <c r="H846" s="15"/>
      <c r="I846" s="15"/>
      <c r="J846" s="15"/>
      <c r="K846" s="15"/>
    </row>
    <row r="847" spans="1:11" x14ac:dyDescent="0.3">
      <c r="A847" s="31"/>
      <c r="B847" s="13"/>
      <c r="C847" s="15"/>
      <c r="D847" s="15"/>
      <c r="E847" s="15"/>
      <c r="F847" s="15"/>
      <c r="G847" s="15"/>
      <c r="H847" s="15"/>
      <c r="I847" s="15"/>
      <c r="J847" s="15"/>
      <c r="K847" s="15"/>
    </row>
    <row r="848" spans="1:11" x14ac:dyDescent="0.3">
      <c r="A848" s="31"/>
      <c r="B848" s="13"/>
      <c r="C848" s="15"/>
      <c r="D848" s="15"/>
      <c r="E848" s="15"/>
      <c r="F848" s="15"/>
      <c r="G848" s="15"/>
      <c r="H848" s="15"/>
      <c r="I848" s="15"/>
      <c r="J848" s="15"/>
      <c r="K848" s="15"/>
    </row>
    <row r="849" spans="1:11" x14ac:dyDescent="0.3">
      <c r="A849" s="31"/>
      <c r="B849" s="13"/>
      <c r="C849" s="15"/>
      <c r="D849" s="15"/>
      <c r="E849" s="15"/>
      <c r="F849" s="15"/>
      <c r="G849" s="15"/>
      <c r="H849" s="15"/>
      <c r="I849" s="15"/>
      <c r="J849" s="15"/>
      <c r="K849" s="15"/>
    </row>
    <row r="850" spans="1:11" x14ac:dyDescent="0.3">
      <c r="A850" s="31"/>
      <c r="B850" s="13"/>
      <c r="C850" s="15"/>
      <c r="D850" s="15"/>
      <c r="E850" s="15"/>
      <c r="F850" s="15"/>
      <c r="G850" s="15"/>
      <c r="H850" s="15"/>
      <c r="I850" s="15"/>
      <c r="J850" s="15"/>
      <c r="K850" s="15"/>
    </row>
    <row r="851" spans="1:11" x14ac:dyDescent="0.3">
      <c r="A851" s="31"/>
      <c r="B851" s="13"/>
      <c r="C851" s="15"/>
      <c r="D851" s="15"/>
      <c r="E851" s="15"/>
      <c r="F851" s="15"/>
      <c r="G851" s="15"/>
      <c r="H851" s="15"/>
      <c r="I851" s="15"/>
      <c r="J851" s="15"/>
      <c r="K851" s="15"/>
    </row>
    <row r="852" spans="1:11" x14ac:dyDescent="0.3">
      <c r="A852" s="31"/>
      <c r="B852" s="13"/>
      <c r="C852" s="15"/>
      <c r="D852" s="15"/>
      <c r="E852" s="15"/>
      <c r="F852" s="15"/>
      <c r="G852" s="15"/>
      <c r="H852" s="15"/>
      <c r="I852" s="15"/>
      <c r="J852" s="15"/>
      <c r="K852" s="15"/>
    </row>
    <row r="853" spans="1:11" x14ac:dyDescent="0.3">
      <c r="A853" s="31"/>
      <c r="B853" s="13"/>
      <c r="C853" s="15"/>
      <c r="D853" s="15"/>
      <c r="E853" s="15"/>
      <c r="F853" s="15"/>
      <c r="G853" s="15"/>
      <c r="H853" s="15"/>
      <c r="I853" s="15"/>
      <c r="J853" s="15"/>
      <c r="K853" s="15"/>
    </row>
    <row r="854" spans="1:11" x14ac:dyDescent="0.3">
      <c r="A854" s="31"/>
      <c r="B854" s="13"/>
      <c r="C854" s="15"/>
      <c r="D854" s="15"/>
      <c r="E854" s="15"/>
      <c r="F854" s="15"/>
      <c r="G854" s="15"/>
      <c r="H854" s="15"/>
      <c r="I854" s="15"/>
      <c r="J854" s="15"/>
      <c r="K854" s="15"/>
    </row>
    <row r="855" spans="1:11" x14ac:dyDescent="0.3">
      <c r="A855" s="31"/>
      <c r="B855" s="13"/>
      <c r="C855" s="15"/>
      <c r="D855" s="15"/>
      <c r="E855" s="15"/>
      <c r="F855" s="15"/>
      <c r="G855" s="15"/>
      <c r="H855" s="15"/>
      <c r="I855" s="15"/>
      <c r="J855" s="15"/>
      <c r="K855" s="15"/>
    </row>
    <row r="856" spans="1:11" x14ac:dyDescent="0.3">
      <c r="A856" s="31"/>
      <c r="B856" s="13"/>
      <c r="C856" s="15"/>
      <c r="D856" s="15"/>
      <c r="E856" s="15"/>
      <c r="F856" s="15"/>
      <c r="G856" s="15"/>
      <c r="H856" s="15"/>
      <c r="I856" s="15"/>
      <c r="J856" s="15"/>
      <c r="K856" s="15"/>
    </row>
    <row r="857" spans="1:11" x14ac:dyDescent="0.3">
      <c r="A857" s="31"/>
      <c r="B857" s="13"/>
      <c r="C857" s="15"/>
      <c r="D857" s="15"/>
      <c r="E857" s="15"/>
      <c r="F857" s="15"/>
      <c r="G857" s="15"/>
      <c r="H857" s="15"/>
      <c r="I857" s="15"/>
      <c r="J857" s="15"/>
      <c r="K857" s="15"/>
    </row>
    <row r="858" spans="1:11" x14ac:dyDescent="0.3">
      <c r="A858" s="31"/>
      <c r="B858" s="13"/>
      <c r="C858" s="15"/>
      <c r="D858" s="15"/>
      <c r="E858" s="15"/>
      <c r="F858" s="15"/>
      <c r="G858" s="15"/>
      <c r="H858" s="15"/>
      <c r="I858" s="15"/>
      <c r="J858" s="15"/>
      <c r="K858" s="15"/>
    </row>
    <row r="859" spans="1:11" x14ac:dyDescent="0.3">
      <c r="A859" s="31"/>
      <c r="B859" s="13"/>
      <c r="C859" s="15"/>
      <c r="D859" s="15"/>
      <c r="E859" s="15"/>
      <c r="F859" s="15"/>
      <c r="G859" s="15"/>
      <c r="H859" s="15"/>
      <c r="I859" s="15"/>
      <c r="J859" s="15"/>
      <c r="K859" s="15"/>
    </row>
    <row r="860" spans="1:11" x14ac:dyDescent="0.3">
      <c r="A860" s="31"/>
      <c r="B860" s="13"/>
      <c r="C860" s="15"/>
      <c r="D860" s="15"/>
      <c r="E860" s="15"/>
      <c r="F860" s="15"/>
      <c r="G860" s="15"/>
      <c r="H860" s="15"/>
      <c r="I860" s="15"/>
      <c r="J860" s="15"/>
      <c r="K860" s="15"/>
    </row>
    <row r="861" spans="1:11" x14ac:dyDescent="0.3">
      <c r="A861" s="31"/>
      <c r="B861" s="13"/>
      <c r="C861" s="15"/>
      <c r="D861" s="15"/>
      <c r="E861" s="15"/>
      <c r="F861" s="15"/>
      <c r="G861" s="15"/>
      <c r="H861" s="15"/>
      <c r="I861" s="15"/>
      <c r="J861" s="15"/>
      <c r="K861" s="15"/>
    </row>
    <row r="862" spans="1:11" x14ac:dyDescent="0.3">
      <c r="A862" s="31"/>
      <c r="B862" s="13"/>
      <c r="C862" s="15"/>
      <c r="D862" s="15"/>
      <c r="E862" s="15"/>
      <c r="F862" s="15"/>
      <c r="G862" s="15"/>
      <c r="H862" s="15"/>
      <c r="I862" s="15"/>
      <c r="J862" s="15"/>
      <c r="K862" s="15"/>
    </row>
    <row r="863" spans="1:11" x14ac:dyDescent="0.3">
      <c r="A863" s="31"/>
      <c r="B863" s="13"/>
      <c r="C863" s="15"/>
      <c r="D863" s="15"/>
      <c r="E863" s="15"/>
      <c r="F863" s="15"/>
      <c r="G863" s="15"/>
      <c r="H863" s="15"/>
      <c r="I863" s="15"/>
      <c r="J863" s="15"/>
      <c r="K863" s="15"/>
    </row>
    <row r="864" spans="1:11" x14ac:dyDescent="0.3">
      <c r="A864" s="31"/>
      <c r="B864" s="13"/>
      <c r="C864" s="15"/>
      <c r="D864" s="15"/>
      <c r="E864" s="15"/>
      <c r="F864" s="15"/>
      <c r="G864" s="15"/>
      <c r="H864" s="15"/>
      <c r="I864" s="15"/>
      <c r="J864" s="15"/>
      <c r="K864" s="15"/>
    </row>
    <row r="865" spans="1:11" x14ac:dyDescent="0.3">
      <c r="A865" s="31"/>
      <c r="B865" s="13"/>
      <c r="C865" s="15"/>
      <c r="D865" s="15"/>
      <c r="E865" s="15"/>
      <c r="F865" s="15"/>
      <c r="G865" s="15"/>
      <c r="H865" s="15"/>
      <c r="I865" s="15"/>
      <c r="J865" s="15"/>
      <c r="K865" s="15"/>
    </row>
    <row r="866" spans="1:11" x14ac:dyDescent="0.3">
      <c r="A866" s="31"/>
      <c r="B866" s="13"/>
      <c r="C866" s="15"/>
      <c r="D866" s="15"/>
      <c r="E866" s="15"/>
      <c r="F866" s="15"/>
      <c r="G866" s="15"/>
      <c r="H866" s="15"/>
      <c r="I866" s="15"/>
      <c r="J866" s="15"/>
      <c r="K866" s="15"/>
    </row>
    <row r="867" spans="1:11" x14ac:dyDescent="0.3">
      <c r="A867" s="31"/>
      <c r="B867" s="13"/>
      <c r="C867" s="15"/>
      <c r="D867" s="15"/>
      <c r="E867" s="15"/>
      <c r="F867" s="15"/>
      <c r="G867" s="15"/>
      <c r="H867" s="15"/>
      <c r="I867" s="15"/>
      <c r="J867" s="15"/>
      <c r="K867" s="15"/>
    </row>
    <row r="868" spans="1:11" x14ac:dyDescent="0.3">
      <c r="A868" s="31"/>
      <c r="B868" s="13"/>
      <c r="C868" s="15"/>
      <c r="D868" s="15"/>
      <c r="E868" s="15"/>
      <c r="F868" s="15"/>
      <c r="G868" s="15"/>
      <c r="H868" s="15"/>
      <c r="I868" s="15"/>
      <c r="J868" s="15"/>
      <c r="K868" s="15"/>
    </row>
    <row r="869" spans="1:11" x14ac:dyDescent="0.3">
      <c r="A869" s="31"/>
      <c r="B869" s="13"/>
      <c r="C869" s="15"/>
      <c r="D869" s="15"/>
      <c r="E869" s="15"/>
      <c r="F869" s="15"/>
      <c r="G869" s="15"/>
      <c r="H869" s="15"/>
      <c r="I869" s="15"/>
      <c r="J869" s="15"/>
      <c r="K869" s="15"/>
    </row>
    <row r="870" spans="1:11" x14ac:dyDescent="0.3">
      <c r="A870" s="31"/>
      <c r="B870" s="13"/>
      <c r="C870" s="15"/>
      <c r="D870" s="15"/>
      <c r="E870" s="15"/>
      <c r="F870" s="15"/>
      <c r="G870" s="15"/>
      <c r="H870" s="15"/>
      <c r="I870" s="15"/>
      <c r="J870" s="15"/>
      <c r="K870" s="15"/>
    </row>
    <row r="871" spans="1:11" x14ac:dyDescent="0.3">
      <c r="A871" s="31"/>
      <c r="B871" s="13"/>
      <c r="C871" s="15"/>
      <c r="D871" s="15"/>
      <c r="E871" s="15"/>
      <c r="F871" s="15"/>
      <c r="G871" s="15"/>
      <c r="H871" s="15"/>
      <c r="I871" s="15"/>
      <c r="J871" s="15"/>
      <c r="K871" s="15"/>
    </row>
    <row r="872" spans="1:11" x14ac:dyDescent="0.3">
      <c r="A872" s="31"/>
      <c r="B872" s="13"/>
      <c r="C872" s="15"/>
      <c r="D872" s="15"/>
      <c r="E872" s="15"/>
      <c r="F872" s="15"/>
      <c r="G872" s="15"/>
      <c r="H872" s="15"/>
      <c r="I872" s="15"/>
      <c r="J872" s="15"/>
      <c r="K872" s="15"/>
    </row>
    <row r="873" spans="1:11" x14ac:dyDescent="0.3">
      <c r="A873" s="31"/>
      <c r="B873" s="13"/>
      <c r="C873" s="15"/>
      <c r="D873" s="15"/>
      <c r="E873" s="15"/>
      <c r="F873" s="15"/>
      <c r="G873" s="15"/>
      <c r="H873" s="15"/>
      <c r="I873" s="15"/>
      <c r="J873" s="15"/>
      <c r="K873" s="15"/>
    </row>
    <row r="874" spans="1:11" x14ac:dyDescent="0.3">
      <c r="A874" s="31"/>
      <c r="B874" s="13"/>
      <c r="C874" s="15"/>
      <c r="D874" s="15"/>
      <c r="E874" s="15"/>
      <c r="F874" s="15"/>
      <c r="G874" s="15"/>
      <c r="H874" s="15"/>
      <c r="I874" s="15"/>
      <c r="J874" s="15"/>
      <c r="K874" s="15"/>
    </row>
    <row r="875" spans="1:11" x14ac:dyDescent="0.3">
      <c r="A875" s="31"/>
      <c r="B875" s="13"/>
      <c r="C875" s="15"/>
      <c r="D875" s="15"/>
      <c r="E875" s="15"/>
      <c r="F875" s="15"/>
      <c r="G875" s="15"/>
      <c r="H875" s="15"/>
      <c r="I875" s="15"/>
      <c r="J875" s="15"/>
      <c r="K875" s="15"/>
    </row>
    <row r="876" spans="1:11" x14ac:dyDescent="0.3">
      <c r="A876" s="31"/>
      <c r="B876" s="13"/>
      <c r="C876" s="15"/>
      <c r="D876" s="15"/>
      <c r="E876" s="15"/>
      <c r="F876" s="15"/>
      <c r="G876" s="15"/>
      <c r="H876" s="15"/>
      <c r="I876" s="15"/>
      <c r="J876" s="15"/>
      <c r="K876" s="15"/>
    </row>
    <row r="877" spans="1:11" x14ac:dyDescent="0.3">
      <c r="A877" s="31"/>
      <c r="B877" s="13"/>
      <c r="C877" s="15"/>
      <c r="D877" s="15"/>
      <c r="E877" s="15"/>
      <c r="F877" s="15"/>
      <c r="G877" s="15"/>
      <c r="H877" s="15"/>
      <c r="I877" s="15"/>
      <c r="J877" s="15"/>
      <c r="K877" s="15"/>
    </row>
    <row r="878" spans="1:11" x14ac:dyDescent="0.3">
      <c r="A878" s="31"/>
      <c r="B878" s="13"/>
      <c r="C878" s="15"/>
      <c r="D878" s="15"/>
      <c r="E878" s="15"/>
      <c r="F878" s="15"/>
      <c r="G878" s="15"/>
      <c r="H878" s="15"/>
      <c r="I878" s="15"/>
      <c r="J878" s="15"/>
      <c r="K878" s="15"/>
    </row>
    <row r="879" spans="1:11" x14ac:dyDescent="0.3">
      <c r="A879" s="31"/>
      <c r="B879" s="13"/>
      <c r="C879" s="15"/>
      <c r="D879" s="15"/>
      <c r="E879" s="15"/>
      <c r="F879" s="15"/>
      <c r="G879" s="15"/>
      <c r="H879" s="15"/>
      <c r="I879" s="15"/>
      <c r="J879" s="15"/>
      <c r="K879" s="15"/>
    </row>
    <row r="880" spans="1:11" x14ac:dyDescent="0.3">
      <c r="A880" s="31"/>
      <c r="B880" s="13"/>
      <c r="C880" s="15"/>
      <c r="D880" s="15"/>
      <c r="E880" s="15"/>
      <c r="F880" s="15"/>
      <c r="G880" s="15"/>
      <c r="H880" s="15"/>
      <c r="I880" s="15"/>
      <c r="J880" s="15"/>
      <c r="K880" s="15"/>
    </row>
    <row r="881" spans="1:11" x14ac:dyDescent="0.3">
      <c r="A881" s="31"/>
      <c r="B881" s="13"/>
      <c r="C881" s="15"/>
      <c r="D881" s="15"/>
      <c r="E881" s="15"/>
      <c r="F881" s="15"/>
      <c r="G881" s="15"/>
      <c r="H881" s="15"/>
      <c r="I881" s="15"/>
      <c r="J881" s="15"/>
      <c r="K881" s="15"/>
    </row>
    <row r="882" spans="1:11" x14ac:dyDescent="0.3">
      <c r="A882" s="31"/>
      <c r="B882" s="13"/>
      <c r="C882" s="15"/>
      <c r="D882" s="15"/>
      <c r="E882" s="15"/>
      <c r="F882" s="15"/>
      <c r="G882" s="15"/>
      <c r="H882" s="15"/>
      <c r="I882" s="15"/>
      <c r="J882" s="15"/>
      <c r="K882" s="15"/>
    </row>
    <row r="883" spans="1:11" x14ac:dyDescent="0.3">
      <c r="A883" s="31"/>
      <c r="B883" s="13"/>
      <c r="C883" s="15"/>
      <c r="D883" s="15"/>
      <c r="E883" s="15"/>
      <c r="F883" s="15"/>
      <c r="G883" s="15"/>
      <c r="H883" s="15"/>
      <c r="I883" s="15"/>
      <c r="J883" s="15"/>
      <c r="K883" s="15"/>
    </row>
    <row r="884" spans="1:11" x14ac:dyDescent="0.3">
      <c r="A884" s="31"/>
      <c r="B884" s="13"/>
      <c r="C884" s="15"/>
      <c r="D884" s="15"/>
      <c r="E884" s="15"/>
      <c r="F884" s="15"/>
      <c r="G884" s="15"/>
      <c r="H884" s="15"/>
      <c r="I884" s="15"/>
      <c r="J884" s="15"/>
      <c r="K884" s="15"/>
    </row>
    <row r="885" spans="1:11" x14ac:dyDescent="0.3">
      <c r="A885" s="31"/>
      <c r="B885" s="13"/>
      <c r="C885" s="15"/>
      <c r="D885" s="15"/>
      <c r="E885" s="15"/>
      <c r="F885" s="15"/>
      <c r="G885" s="15"/>
      <c r="H885" s="15"/>
      <c r="I885" s="15"/>
      <c r="J885" s="15"/>
      <c r="K885" s="15"/>
    </row>
    <row r="886" spans="1:11" x14ac:dyDescent="0.3">
      <c r="A886" s="31"/>
      <c r="B886" s="13"/>
      <c r="C886" s="15"/>
      <c r="D886" s="15"/>
      <c r="E886" s="15"/>
      <c r="F886" s="15"/>
      <c r="G886" s="15"/>
      <c r="H886" s="15"/>
      <c r="I886" s="15"/>
      <c r="J886" s="15"/>
      <c r="K886" s="15"/>
    </row>
    <row r="887" spans="1:11" x14ac:dyDescent="0.3">
      <c r="A887" s="31"/>
      <c r="B887" s="13"/>
      <c r="C887" s="15"/>
      <c r="D887" s="15"/>
      <c r="E887" s="15"/>
      <c r="F887" s="15"/>
      <c r="G887" s="15"/>
      <c r="H887" s="15"/>
      <c r="I887" s="15"/>
      <c r="J887" s="15"/>
      <c r="K887" s="15"/>
    </row>
    <row r="888" spans="1:11" x14ac:dyDescent="0.3">
      <c r="A888" s="31"/>
      <c r="B888" s="13"/>
      <c r="C888" s="15"/>
      <c r="D888" s="15"/>
      <c r="E888" s="15"/>
      <c r="F888" s="15"/>
      <c r="G888" s="15"/>
      <c r="H888" s="15"/>
      <c r="I888" s="15"/>
      <c r="J888" s="15"/>
      <c r="K888" s="15"/>
    </row>
    <row r="889" spans="1:11" x14ac:dyDescent="0.3">
      <c r="A889" s="31"/>
      <c r="B889" s="13"/>
      <c r="C889" s="15"/>
      <c r="D889" s="15"/>
      <c r="E889" s="15"/>
      <c r="F889" s="15"/>
      <c r="G889" s="15"/>
      <c r="H889" s="15"/>
      <c r="I889" s="15"/>
      <c r="J889" s="15"/>
      <c r="K889" s="15"/>
    </row>
    <row r="890" spans="1:11" x14ac:dyDescent="0.3">
      <c r="A890" s="31"/>
      <c r="B890" s="13"/>
      <c r="C890" s="15"/>
      <c r="D890" s="15"/>
      <c r="E890" s="15"/>
      <c r="F890" s="15"/>
      <c r="G890" s="15"/>
      <c r="H890" s="15"/>
      <c r="I890" s="15"/>
      <c r="J890" s="15"/>
      <c r="K890" s="15"/>
    </row>
    <row r="891" spans="1:11" x14ac:dyDescent="0.3">
      <c r="A891" s="31"/>
      <c r="B891" s="13"/>
      <c r="C891" s="15"/>
      <c r="D891" s="15"/>
      <c r="E891" s="15"/>
      <c r="F891" s="15"/>
      <c r="G891" s="15"/>
      <c r="H891" s="15"/>
      <c r="I891" s="15"/>
      <c r="J891" s="15"/>
      <c r="K891" s="15"/>
    </row>
    <row r="892" spans="1:11" x14ac:dyDescent="0.3">
      <c r="A892" s="31"/>
      <c r="B892" s="13"/>
      <c r="C892" s="15"/>
      <c r="D892" s="15"/>
      <c r="E892" s="15"/>
      <c r="F892" s="15"/>
      <c r="G892" s="15"/>
      <c r="H892" s="15"/>
      <c r="I892" s="15"/>
      <c r="J892" s="15"/>
      <c r="K892" s="15"/>
    </row>
    <row r="893" spans="1:11" x14ac:dyDescent="0.3">
      <c r="A893" s="31"/>
      <c r="B893" s="13"/>
      <c r="C893" s="15"/>
      <c r="D893" s="15"/>
      <c r="E893" s="15"/>
      <c r="F893" s="15"/>
      <c r="G893" s="15"/>
      <c r="H893" s="15"/>
      <c r="I893" s="15"/>
      <c r="J893" s="15"/>
      <c r="K893" s="15"/>
    </row>
    <row r="894" spans="1:11" x14ac:dyDescent="0.3">
      <c r="A894" s="31"/>
      <c r="B894" s="13"/>
      <c r="C894" s="15"/>
      <c r="D894" s="15"/>
      <c r="E894" s="15"/>
      <c r="F894" s="15"/>
      <c r="G894" s="15"/>
      <c r="H894" s="15"/>
      <c r="I894" s="15"/>
      <c r="J894" s="15"/>
      <c r="K894" s="15"/>
    </row>
    <row r="895" spans="1:11" x14ac:dyDescent="0.3">
      <c r="A895" s="31"/>
      <c r="B895" s="13"/>
      <c r="C895" s="15"/>
      <c r="D895" s="15"/>
      <c r="E895" s="15"/>
      <c r="F895" s="15"/>
      <c r="G895" s="15"/>
      <c r="H895" s="15"/>
      <c r="I895" s="15"/>
      <c r="J895" s="15"/>
      <c r="K895" s="15"/>
    </row>
    <row r="896" spans="1:11" x14ac:dyDescent="0.3">
      <c r="A896" s="31"/>
      <c r="B896" s="13"/>
      <c r="C896" s="15"/>
      <c r="D896" s="15"/>
      <c r="E896" s="15"/>
      <c r="F896" s="15"/>
      <c r="G896" s="15"/>
      <c r="H896" s="15"/>
      <c r="I896" s="15"/>
      <c r="J896" s="15"/>
      <c r="K896" s="15"/>
    </row>
    <row r="897" spans="1:11" x14ac:dyDescent="0.3">
      <c r="A897" s="31"/>
      <c r="B897" s="13"/>
      <c r="C897" s="15"/>
      <c r="D897" s="15"/>
      <c r="E897" s="15"/>
      <c r="F897" s="15"/>
      <c r="G897" s="15"/>
      <c r="H897" s="15"/>
      <c r="I897" s="15"/>
      <c r="J897" s="15"/>
      <c r="K897" s="15"/>
    </row>
    <row r="898" spans="1:11" x14ac:dyDescent="0.3">
      <c r="A898" s="31"/>
      <c r="B898" s="13"/>
      <c r="C898" s="15"/>
      <c r="D898" s="15"/>
      <c r="E898" s="15"/>
      <c r="F898" s="15"/>
      <c r="G898" s="15"/>
      <c r="H898" s="15"/>
      <c r="I898" s="15"/>
      <c r="J898" s="15"/>
      <c r="K898" s="15"/>
    </row>
    <row r="899" spans="1:11" x14ac:dyDescent="0.3">
      <c r="A899" s="31"/>
      <c r="B899" s="13"/>
      <c r="C899" s="15"/>
      <c r="D899" s="15"/>
      <c r="E899" s="15"/>
      <c r="F899" s="15"/>
      <c r="G899" s="15"/>
      <c r="H899" s="15"/>
      <c r="I899" s="15"/>
      <c r="J899" s="15"/>
      <c r="K899" s="15"/>
    </row>
    <row r="900" spans="1:11" x14ac:dyDescent="0.3">
      <c r="A900" s="31"/>
      <c r="B900" s="13"/>
      <c r="C900" s="15"/>
      <c r="D900" s="15"/>
      <c r="E900" s="15"/>
      <c r="F900" s="15"/>
      <c r="G900" s="15"/>
      <c r="H900" s="15"/>
      <c r="I900" s="15"/>
      <c r="J900" s="15"/>
      <c r="K900" s="15"/>
    </row>
    <row r="901" spans="1:11" x14ac:dyDescent="0.3">
      <c r="A901" s="31"/>
      <c r="B901" s="13"/>
      <c r="C901" s="15"/>
      <c r="D901" s="15"/>
      <c r="E901" s="15"/>
      <c r="F901" s="15"/>
      <c r="G901" s="15"/>
      <c r="H901" s="15"/>
      <c r="I901" s="15"/>
      <c r="J901" s="15"/>
      <c r="K901" s="15"/>
    </row>
    <row r="902" spans="1:11" x14ac:dyDescent="0.3">
      <c r="A902" s="31"/>
      <c r="B902" s="13"/>
      <c r="C902" s="15"/>
      <c r="D902" s="15"/>
      <c r="E902" s="15"/>
      <c r="F902" s="15"/>
      <c r="G902" s="15"/>
      <c r="H902" s="15"/>
      <c r="I902" s="15"/>
      <c r="J902" s="15"/>
      <c r="K902" s="15"/>
    </row>
    <row r="903" spans="1:11" x14ac:dyDescent="0.3">
      <c r="A903" s="31"/>
      <c r="B903" s="13"/>
      <c r="C903" s="15"/>
      <c r="D903" s="15"/>
      <c r="E903" s="15"/>
      <c r="F903" s="15"/>
      <c r="G903" s="15"/>
      <c r="H903" s="15"/>
      <c r="I903" s="15"/>
      <c r="J903" s="15"/>
      <c r="K903" s="15"/>
    </row>
    <row r="904" spans="1:11" x14ac:dyDescent="0.3">
      <c r="A904" s="31"/>
      <c r="B904" s="13"/>
      <c r="C904" s="15"/>
      <c r="D904" s="15"/>
      <c r="E904" s="15"/>
      <c r="F904" s="15"/>
      <c r="G904" s="15"/>
      <c r="H904" s="15"/>
      <c r="I904" s="15"/>
      <c r="J904" s="15"/>
      <c r="K904" s="15"/>
    </row>
    <row r="905" spans="1:11" x14ac:dyDescent="0.3">
      <c r="A905" s="31"/>
      <c r="B905" s="13"/>
      <c r="C905" s="15"/>
      <c r="D905" s="15"/>
      <c r="E905" s="15"/>
      <c r="F905" s="15"/>
      <c r="G905" s="15"/>
      <c r="H905" s="15"/>
      <c r="I905" s="15"/>
      <c r="J905" s="15"/>
      <c r="K905" s="15"/>
    </row>
    <row r="906" spans="1:11" x14ac:dyDescent="0.3">
      <c r="A906" s="31"/>
      <c r="B906" s="13"/>
      <c r="C906" s="15"/>
      <c r="D906" s="15"/>
      <c r="E906" s="15"/>
      <c r="F906" s="15"/>
      <c r="G906" s="15"/>
      <c r="H906" s="15"/>
      <c r="I906" s="15"/>
      <c r="J906" s="15"/>
      <c r="K906" s="15"/>
    </row>
    <row r="907" spans="1:11" x14ac:dyDescent="0.3">
      <c r="A907" s="31"/>
      <c r="B907" s="13"/>
      <c r="C907" s="15"/>
      <c r="D907" s="15"/>
      <c r="E907" s="15"/>
      <c r="F907" s="15"/>
      <c r="G907" s="15"/>
      <c r="H907" s="15"/>
      <c r="I907" s="15"/>
      <c r="J907" s="15"/>
      <c r="K907" s="15"/>
    </row>
    <row r="908" spans="1:11" x14ac:dyDescent="0.3">
      <c r="A908" s="31"/>
      <c r="B908" s="13"/>
      <c r="C908" s="15"/>
      <c r="D908" s="15"/>
      <c r="E908" s="15"/>
      <c r="F908" s="15"/>
      <c r="G908" s="15"/>
      <c r="H908" s="15"/>
      <c r="I908" s="15"/>
      <c r="J908" s="15"/>
      <c r="K908" s="15"/>
    </row>
    <row r="909" spans="1:11" x14ac:dyDescent="0.3">
      <c r="A909" s="31"/>
      <c r="B909" s="13"/>
      <c r="C909" s="15"/>
      <c r="D909" s="15"/>
      <c r="E909" s="15"/>
      <c r="F909" s="15"/>
      <c r="G909" s="15"/>
      <c r="H909" s="15"/>
      <c r="I909" s="15"/>
      <c r="J909" s="15"/>
      <c r="K909" s="15"/>
    </row>
    <row r="910" spans="1:11" x14ac:dyDescent="0.3">
      <c r="A910" s="31"/>
      <c r="B910" s="13"/>
      <c r="C910" s="15"/>
      <c r="D910" s="15"/>
      <c r="E910" s="15"/>
      <c r="F910" s="15"/>
      <c r="G910" s="15"/>
      <c r="H910" s="15"/>
      <c r="I910" s="15"/>
      <c r="J910" s="15"/>
      <c r="K910" s="15"/>
    </row>
    <row r="911" spans="1:11" x14ac:dyDescent="0.3">
      <c r="A911" s="31"/>
      <c r="B911" s="13"/>
      <c r="C911" s="15"/>
      <c r="D911" s="15"/>
      <c r="E911" s="15"/>
      <c r="F911" s="15"/>
      <c r="G911" s="15"/>
      <c r="H911" s="15"/>
      <c r="I911" s="15"/>
      <c r="J911" s="15"/>
      <c r="K911" s="15"/>
    </row>
    <row r="912" spans="1:11" x14ac:dyDescent="0.3">
      <c r="A912" s="31"/>
      <c r="B912" s="13"/>
      <c r="C912" s="15"/>
      <c r="D912" s="15"/>
      <c r="E912" s="15"/>
      <c r="F912" s="15"/>
      <c r="G912" s="15"/>
      <c r="H912" s="15"/>
      <c r="I912" s="15"/>
      <c r="J912" s="15"/>
      <c r="K912" s="15"/>
    </row>
    <row r="913" spans="1:11" x14ac:dyDescent="0.3">
      <c r="A913" s="31"/>
      <c r="B913" s="13"/>
      <c r="C913" s="15"/>
      <c r="D913" s="15"/>
      <c r="E913" s="15"/>
      <c r="F913" s="15"/>
      <c r="G913" s="15"/>
      <c r="H913" s="15"/>
      <c r="I913" s="15"/>
      <c r="J913" s="15"/>
      <c r="K913" s="15"/>
    </row>
    <row r="914" spans="1:11" x14ac:dyDescent="0.3">
      <c r="A914" s="31"/>
      <c r="B914" s="13"/>
      <c r="C914" s="15"/>
      <c r="D914" s="15"/>
      <c r="E914" s="15"/>
      <c r="F914" s="15"/>
      <c r="G914" s="15"/>
      <c r="H914" s="15"/>
      <c r="I914" s="15"/>
      <c r="J914" s="15"/>
      <c r="K914" s="15"/>
    </row>
    <row r="915" spans="1:11" x14ac:dyDescent="0.3">
      <c r="A915" s="31"/>
      <c r="B915" s="13"/>
      <c r="C915" s="15"/>
      <c r="D915" s="15"/>
      <c r="E915" s="15"/>
      <c r="F915" s="15"/>
      <c r="G915" s="15"/>
      <c r="H915" s="15"/>
      <c r="I915" s="15"/>
      <c r="J915" s="15"/>
      <c r="K915" s="15"/>
    </row>
    <row r="916" spans="1:11" x14ac:dyDescent="0.3">
      <c r="A916" s="31"/>
      <c r="B916" s="13"/>
      <c r="C916" s="15"/>
      <c r="D916" s="15"/>
      <c r="E916" s="15"/>
      <c r="F916" s="15"/>
      <c r="G916" s="15"/>
      <c r="H916" s="15"/>
      <c r="I916" s="15"/>
      <c r="J916" s="15"/>
      <c r="K916" s="15"/>
    </row>
    <row r="917" spans="1:11" x14ac:dyDescent="0.3">
      <c r="A917" s="31"/>
      <c r="B917" s="13"/>
      <c r="C917" s="15"/>
      <c r="D917" s="15"/>
      <c r="E917" s="15"/>
      <c r="F917" s="15"/>
      <c r="G917" s="15"/>
      <c r="H917" s="15"/>
      <c r="I917" s="15"/>
      <c r="J917" s="15"/>
      <c r="K917" s="15"/>
    </row>
    <row r="918" spans="1:11" x14ac:dyDescent="0.3">
      <c r="A918" s="31"/>
      <c r="B918" s="13"/>
      <c r="C918" s="15"/>
      <c r="D918" s="15"/>
      <c r="E918" s="15"/>
      <c r="F918" s="15"/>
      <c r="G918" s="15"/>
      <c r="H918" s="15"/>
      <c r="I918" s="15"/>
      <c r="J918" s="15"/>
      <c r="K918" s="15"/>
    </row>
    <row r="919" spans="1:11" x14ac:dyDescent="0.3">
      <c r="A919" s="31"/>
      <c r="B919" s="13"/>
      <c r="C919" s="15"/>
      <c r="D919" s="15"/>
      <c r="E919" s="15"/>
      <c r="F919" s="15"/>
      <c r="G919" s="15"/>
      <c r="H919" s="15"/>
      <c r="I919" s="15"/>
      <c r="J919" s="15"/>
      <c r="K919" s="15"/>
    </row>
    <row r="920" spans="1:11" x14ac:dyDescent="0.3">
      <c r="A920" s="31"/>
      <c r="B920" s="13"/>
      <c r="C920" s="15"/>
      <c r="D920" s="15"/>
      <c r="E920" s="15"/>
      <c r="F920" s="15"/>
      <c r="G920" s="15"/>
      <c r="H920" s="15"/>
      <c r="I920" s="15"/>
      <c r="J920" s="15"/>
      <c r="K920" s="15"/>
    </row>
    <row r="921" spans="1:11" x14ac:dyDescent="0.3">
      <c r="A921" s="31"/>
      <c r="B921" s="13"/>
      <c r="C921" s="15"/>
      <c r="D921" s="15"/>
      <c r="E921" s="15"/>
      <c r="F921" s="15"/>
      <c r="G921" s="15"/>
      <c r="H921" s="15"/>
      <c r="I921" s="15"/>
      <c r="J921" s="15"/>
      <c r="K921" s="15"/>
    </row>
    <row r="922" spans="1:11" x14ac:dyDescent="0.3">
      <c r="A922" s="31"/>
      <c r="B922" s="13"/>
      <c r="C922" s="15"/>
      <c r="D922" s="15"/>
      <c r="E922" s="15"/>
      <c r="F922" s="15"/>
      <c r="G922" s="15"/>
      <c r="H922" s="15"/>
      <c r="I922" s="15"/>
      <c r="J922" s="15"/>
      <c r="K922" s="15"/>
    </row>
    <row r="923" spans="1:11" x14ac:dyDescent="0.3">
      <c r="A923" s="31"/>
      <c r="B923" s="13"/>
      <c r="C923" s="15"/>
      <c r="D923" s="15"/>
      <c r="E923" s="15"/>
      <c r="F923" s="15"/>
      <c r="G923" s="15"/>
      <c r="H923" s="15"/>
      <c r="I923" s="15"/>
      <c r="J923" s="15"/>
      <c r="K923" s="15"/>
    </row>
    <row r="924" spans="1:11" x14ac:dyDescent="0.3">
      <c r="A924" s="31"/>
      <c r="B924" s="13"/>
      <c r="C924" s="15"/>
      <c r="D924" s="15"/>
      <c r="E924" s="15"/>
      <c r="F924" s="15"/>
      <c r="G924" s="15"/>
      <c r="H924" s="15"/>
      <c r="I924" s="15"/>
      <c r="J924" s="15"/>
      <c r="K924" s="15"/>
    </row>
    <row r="925" spans="1:11" x14ac:dyDescent="0.3">
      <c r="A925" s="31"/>
      <c r="B925" s="13"/>
      <c r="C925" s="15"/>
      <c r="D925" s="15"/>
      <c r="E925" s="15"/>
      <c r="F925" s="15"/>
      <c r="G925" s="15"/>
      <c r="H925" s="15"/>
      <c r="I925" s="15"/>
      <c r="J925" s="15"/>
      <c r="K925" s="15"/>
    </row>
    <row r="926" spans="1:11" x14ac:dyDescent="0.3">
      <c r="A926" s="31"/>
      <c r="B926" s="13"/>
      <c r="C926" s="15"/>
      <c r="D926" s="15"/>
      <c r="E926" s="15"/>
      <c r="F926" s="15"/>
      <c r="G926" s="15"/>
      <c r="H926" s="15"/>
      <c r="I926" s="15"/>
      <c r="J926" s="15"/>
      <c r="K926" s="15"/>
    </row>
    <row r="927" spans="1:11" x14ac:dyDescent="0.3">
      <c r="A927" s="31"/>
      <c r="B927" s="13"/>
      <c r="C927" s="15"/>
      <c r="D927" s="15"/>
      <c r="E927" s="15"/>
      <c r="F927" s="15"/>
      <c r="G927" s="15"/>
      <c r="H927" s="15"/>
      <c r="I927" s="15"/>
      <c r="J927" s="15"/>
      <c r="K927" s="15"/>
    </row>
    <row r="928" spans="1:11" x14ac:dyDescent="0.3">
      <c r="A928" s="31"/>
      <c r="B928" s="13"/>
      <c r="C928" s="15"/>
      <c r="D928" s="15"/>
      <c r="E928" s="15"/>
      <c r="F928" s="15"/>
      <c r="G928" s="15"/>
      <c r="H928" s="15"/>
      <c r="I928" s="15"/>
      <c r="J928" s="15"/>
      <c r="K928" s="15"/>
    </row>
    <row r="929" spans="1:11" x14ac:dyDescent="0.3">
      <c r="A929" s="31"/>
      <c r="B929" s="13"/>
      <c r="C929" s="15"/>
      <c r="D929" s="15"/>
      <c r="E929" s="15"/>
      <c r="F929" s="15"/>
      <c r="G929" s="15"/>
      <c r="H929" s="15"/>
      <c r="I929" s="15"/>
      <c r="J929" s="15"/>
      <c r="K929" s="15"/>
    </row>
    <row r="930" spans="1:11" x14ac:dyDescent="0.3">
      <c r="A930" s="31"/>
      <c r="B930" s="13"/>
      <c r="C930" s="15"/>
      <c r="D930" s="15"/>
      <c r="E930" s="15"/>
      <c r="F930" s="15"/>
      <c r="G930" s="15"/>
      <c r="H930" s="15"/>
      <c r="I930" s="15"/>
      <c r="J930" s="15"/>
      <c r="K930" s="15"/>
    </row>
    <row r="931" spans="1:11" x14ac:dyDescent="0.3">
      <c r="A931" s="31"/>
      <c r="B931" s="13"/>
      <c r="C931" s="15"/>
      <c r="D931" s="15"/>
      <c r="E931" s="15"/>
      <c r="F931" s="15"/>
      <c r="G931" s="15"/>
      <c r="H931" s="15"/>
      <c r="I931" s="15"/>
      <c r="J931" s="15"/>
      <c r="K931" s="15"/>
    </row>
    <row r="932" spans="1:11" x14ac:dyDescent="0.3">
      <c r="A932" s="31"/>
      <c r="B932" s="13"/>
      <c r="C932" s="15"/>
      <c r="D932" s="15"/>
      <c r="E932" s="15"/>
      <c r="F932" s="15"/>
      <c r="G932" s="15"/>
      <c r="H932" s="15"/>
      <c r="I932" s="15"/>
      <c r="J932" s="15"/>
      <c r="K932" s="15"/>
    </row>
    <row r="933" spans="1:11" x14ac:dyDescent="0.3">
      <c r="A933" s="31"/>
      <c r="B933" s="13"/>
      <c r="C933" s="15"/>
      <c r="D933" s="15"/>
      <c r="E933" s="15"/>
      <c r="F933" s="15"/>
      <c r="G933" s="15"/>
      <c r="H933" s="15"/>
      <c r="I933" s="15"/>
      <c r="J933" s="15"/>
      <c r="K933" s="15"/>
    </row>
    <row r="934" spans="1:11" x14ac:dyDescent="0.3">
      <c r="A934" s="31"/>
      <c r="B934" s="13"/>
      <c r="C934" s="15"/>
      <c r="D934" s="15"/>
      <c r="E934" s="15"/>
      <c r="F934" s="15"/>
      <c r="G934" s="15"/>
      <c r="H934" s="15"/>
      <c r="I934" s="15"/>
      <c r="J934" s="15"/>
      <c r="K934" s="15"/>
    </row>
    <row r="935" spans="1:11" x14ac:dyDescent="0.3">
      <c r="A935" s="31"/>
      <c r="B935" s="13"/>
      <c r="C935" s="15"/>
      <c r="D935" s="15"/>
      <c r="E935" s="15"/>
      <c r="F935" s="15"/>
      <c r="G935" s="15"/>
      <c r="H935" s="15"/>
      <c r="I935" s="15"/>
      <c r="J935" s="15"/>
      <c r="K935" s="15"/>
    </row>
    <row r="936" spans="1:11" x14ac:dyDescent="0.3">
      <c r="A936" s="31"/>
      <c r="B936" s="13"/>
      <c r="C936" s="15"/>
      <c r="D936" s="15"/>
      <c r="E936" s="15"/>
      <c r="F936" s="15"/>
      <c r="G936" s="15"/>
      <c r="H936" s="15"/>
      <c r="I936" s="15"/>
      <c r="J936" s="15"/>
      <c r="K936" s="15"/>
    </row>
    <row r="937" spans="1:11" x14ac:dyDescent="0.3">
      <c r="A937" s="31"/>
      <c r="B937" s="13"/>
      <c r="C937" s="15"/>
      <c r="D937" s="15"/>
      <c r="E937" s="15"/>
      <c r="F937" s="15"/>
      <c r="G937" s="15"/>
      <c r="H937" s="15"/>
      <c r="I937" s="15"/>
      <c r="J937" s="15"/>
      <c r="K937" s="15"/>
    </row>
    <row r="938" spans="1:11" x14ac:dyDescent="0.3">
      <c r="A938" s="31"/>
      <c r="B938" s="13"/>
      <c r="C938" s="15"/>
      <c r="D938" s="15"/>
      <c r="E938" s="15"/>
      <c r="F938" s="15"/>
      <c r="G938" s="15"/>
      <c r="H938" s="15"/>
      <c r="I938" s="15"/>
      <c r="J938" s="15"/>
      <c r="K938" s="15"/>
    </row>
    <row r="939" spans="1:11" x14ac:dyDescent="0.3">
      <c r="A939" s="31"/>
      <c r="B939" s="13"/>
      <c r="C939" s="15"/>
      <c r="D939" s="15"/>
      <c r="E939" s="15"/>
      <c r="F939" s="15"/>
      <c r="G939" s="15"/>
      <c r="H939" s="15"/>
      <c r="I939" s="15"/>
      <c r="J939" s="15"/>
      <c r="K939" s="15"/>
    </row>
    <row r="940" spans="1:11" x14ac:dyDescent="0.3">
      <c r="A940" s="31"/>
      <c r="B940" s="13"/>
      <c r="C940" s="15"/>
      <c r="D940" s="15"/>
      <c r="E940" s="15"/>
      <c r="F940" s="15"/>
      <c r="G940" s="15"/>
      <c r="H940" s="15"/>
      <c r="I940" s="15"/>
      <c r="J940" s="15"/>
      <c r="K940" s="15"/>
    </row>
    <row r="941" spans="1:11" x14ac:dyDescent="0.3">
      <c r="A941" s="31"/>
      <c r="B941" s="13"/>
      <c r="C941" s="15"/>
      <c r="D941" s="15"/>
      <c r="E941" s="15"/>
      <c r="F941" s="15"/>
      <c r="G941" s="15"/>
      <c r="H941" s="15"/>
      <c r="I941" s="15"/>
      <c r="J941" s="15"/>
      <c r="K941" s="15"/>
    </row>
    <row r="942" spans="1:11" x14ac:dyDescent="0.3">
      <c r="A942" s="31"/>
      <c r="B942" s="13"/>
      <c r="C942" s="15"/>
      <c r="D942" s="15"/>
      <c r="E942" s="15"/>
      <c r="F942" s="15"/>
      <c r="G942" s="15"/>
      <c r="H942" s="15"/>
      <c r="I942" s="15"/>
      <c r="J942" s="15"/>
      <c r="K942" s="15"/>
    </row>
    <row r="943" spans="1:11" x14ac:dyDescent="0.3">
      <c r="A943" s="31"/>
      <c r="B943" s="13"/>
      <c r="C943" s="15"/>
      <c r="D943" s="15"/>
      <c r="E943" s="15"/>
      <c r="F943" s="15"/>
      <c r="G943" s="15"/>
      <c r="H943" s="15"/>
      <c r="I943" s="15"/>
      <c r="J943" s="15"/>
      <c r="K943" s="15"/>
    </row>
    <row r="944" spans="1:11" x14ac:dyDescent="0.3">
      <c r="A944" s="31"/>
      <c r="B944" s="13"/>
      <c r="C944" s="15"/>
      <c r="D944" s="15"/>
      <c r="E944" s="15"/>
      <c r="F944" s="15"/>
      <c r="G944" s="15"/>
      <c r="H944" s="15"/>
      <c r="I944" s="15"/>
      <c r="J944" s="15"/>
      <c r="K944" s="15"/>
    </row>
    <row r="945" spans="1:11" x14ac:dyDescent="0.3">
      <c r="A945" s="31"/>
      <c r="B945" s="13"/>
      <c r="C945" s="15"/>
      <c r="D945" s="15"/>
      <c r="E945" s="15"/>
      <c r="F945" s="15"/>
      <c r="G945" s="15"/>
      <c r="H945" s="15"/>
      <c r="I945" s="15"/>
      <c r="J945" s="15"/>
      <c r="K945" s="15"/>
    </row>
    <row r="946" spans="1:11" x14ac:dyDescent="0.3">
      <c r="A946" s="31"/>
      <c r="B946" s="13"/>
      <c r="C946" s="15"/>
      <c r="D946" s="15"/>
      <c r="E946" s="15"/>
      <c r="F946" s="15"/>
      <c r="G946" s="15"/>
      <c r="H946" s="15"/>
      <c r="I946" s="15"/>
      <c r="J946" s="15"/>
      <c r="K946" s="15"/>
    </row>
    <row r="947" spans="1:11" x14ac:dyDescent="0.3">
      <c r="A947" s="31"/>
      <c r="B947" s="13"/>
      <c r="C947" s="15"/>
      <c r="D947" s="15"/>
      <c r="E947" s="15"/>
      <c r="F947" s="15"/>
      <c r="G947" s="15"/>
      <c r="H947" s="15"/>
      <c r="I947" s="15"/>
      <c r="J947" s="15"/>
      <c r="K947" s="15"/>
    </row>
    <row r="948" spans="1:11" x14ac:dyDescent="0.3">
      <c r="A948" s="31"/>
      <c r="B948" s="13"/>
      <c r="C948" s="15"/>
      <c r="D948" s="15"/>
      <c r="E948" s="15"/>
      <c r="F948" s="15"/>
      <c r="G948" s="15"/>
      <c r="H948" s="15"/>
      <c r="I948" s="15"/>
      <c r="J948" s="15"/>
      <c r="K948" s="15"/>
    </row>
    <row r="949" spans="1:11" x14ac:dyDescent="0.3">
      <c r="A949" s="31"/>
      <c r="B949" s="13"/>
      <c r="C949" s="15"/>
      <c r="D949" s="15"/>
      <c r="E949" s="15"/>
      <c r="F949" s="15"/>
      <c r="G949" s="15"/>
      <c r="H949" s="15"/>
      <c r="I949" s="15"/>
      <c r="J949" s="15"/>
      <c r="K949" s="15"/>
    </row>
    <row r="950" spans="1:11" x14ac:dyDescent="0.3">
      <c r="A950" s="31"/>
      <c r="B950" s="13"/>
      <c r="C950" s="15"/>
      <c r="D950" s="15"/>
      <c r="E950" s="15"/>
      <c r="F950" s="15"/>
      <c r="G950" s="15"/>
      <c r="H950" s="15"/>
      <c r="I950" s="15"/>
      <c r="J950" s="15"/>
      <c r="K950" s="15"/>
    </row>
    <row r="951" spans="1:11" x14ac:dyDescent="0.3">
      <c r="A951" s="31"/>
      <c r="B951" s="13"/>
      <c r="C951" s="15"/>
      <c r="D951" s="15"/>
      <c r="E951" s="15"/>
      <c r="F951" s="15"/>
      <c r="G951" s="15"/>
      <c r="H951" s="15"/>
      <c r="I951" s="15"/>
      <c r="J951" s="15"/>
      <c r="K951" s="15"/>
    </row>
    <row r="952" spans="1:11" x14ac:dyDescent="0.3">
      <c r="A952" s="31"/>
      <c r="B952" s="13"/>
      <c r="C952" s="15"/>
      <c r="D952" s="15"/>
      <c r="E952" s="15"/>
      <c r="F952" s="15"/>
      <c r="G952" s="15"/>
      <c r="H952" s="15"/>
      <c r="I952" s="15"/>
      <c r="J952" s="15"/>
      <c r="K952" s="15"/>
    </row>
    <row r="953" spans="1:11" x14ac:dyDescent="0.3">
      <c r="A953" s="31"/>
      <c r="B953" s="13"/>
      <c r="C953" s="15"/>
      <c r="D953" s="15"/>
      <c r="E953" s="15"/>
      <c r="F953" s="15"/>
      <c r="G953" s="15"/>
      <c r="H953" s="15"/>
      <c r="I953" s="15"/>
      <c r="J953" s="15"/>
      <c r="K953" s="15"/>
    </row>
    <row r="954" spans="1:11" x14ac:dyDescent="0.3">
      <c r="A954" s="31"/>
      <c r="B954" s="13"/>
      <c r="C954" s="15"/>
      <c r="D954" s="15"/>
      <c r="E954" s="15"/>
      <c r="F954" s="15"/>
      <c r="G954" s="15"/>
      <c r="H954" s="15"/>
      <c r="I954" s="15"/>
      <c r="J954" s="15"/>
      <c r="K954" s="15"/>
    </row>
    <row r="955" spans="1:11" x14ac:dyDescent="0.3">
      <c r="A955" s="31"/>
      <c r="B955" s="13"/>
      <c r="C955" s="15"/>
      <c r="D955" s="15"/>
      <c r="E955" s="15"/>
      <c r="F955" s="15"/>
      <c r="G955" s="15"/>
      <c r="H955" s="15"/>
      <c r="I955" s="15"/>
      <c r="J955" s="15"/>
      <c r="K955" s="15"/>
    </row>
    <row r="956" spans="1:11" x14ac:dyDescent="0.3">
      <c r="A956" s="31"/>
      <c r="B956" s="13"/>
      <c r="C956" s="15"/>
      <c r="D956" s="15"/>
      <c r="E956" s="15"/>
      <c r="F956" s="15"/>
      <c r="G956" s="15"/>
      <c r="H956" s="15"/>
      <c r="I956" s="15"/>
      <c r="J956" s="15"/>
      <c r="K956" s="15"/>
    </row>
    <row r="957" spans="1:11" x14ac:dyDescent="0.3">
      <c r="A957" s="31"/>
      <c r="B957" s="13"/>
      <c r="C957" s="15"/>
      <c r="D957" s="15"/>
      <c r="E957" s="15"/>
      <c r="F957" s="15"/>
      <c r="G957" s="15"/>
      <c r="H957" s="15"/>
      <c r="I957" s="15"/>
      <c r="J957" s="15"/>
      <c r="K957" s="15"/>
    </row>
    <row r="958" spans="1:11" x14ac:dyDescent="0.3">
      <c r="A958" s="31"/>
      <c r="B958" s="13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1:11" x14ac:dyDescent="0.3">
      <c r="A959" s="31"/>
      <c r="B959" s="13"/>
      <c r="C959" s="15"/>
      <c r="D959" s="15"/>
      <c r="E959" s="15"/>
      <c r="F959" s="15"/>
      <c r="G959" s="15"/>
      <c r="H959" s="15"/>
      <c r="I959" s="15"/>
      <c r="J959" s="15"/>
      <c r="K959" s="15"/>
    </row>
    <row r="960" spans="1:11" x14ac:dyDescent="0.3">
      <c r="A960" s="31"/>
      <c r="B960" s="13"/>
      <c r="C960" s="15"/>
      <c r="D960" s="15"/>
      <c r="E960" s="15"/>
      <c r="F960" s="15"/>
      <c r="G960" s="15"/>
      <c r="H960" s="15"/>
      <c r="I960" s="15"/>
      <c r="J960" s="15"/>
      <c r="K960" s="15"/>
    </row>
    <row r="961" spans="1:11" x14ac:dyDescent="0.3">
      <c r="A961" s="31"/>
      <c r="B961" s="13"/>
      <c r="C961" s="15"/>
      <c r="D961" s="15"/>
      <c r="E961" s="15"/>
      <c r="F961" s="15"/>
      <c r="G961" s="15"/>
      <c r="H961" s="15"/>
      <c r="I961" s="15"/>
      <c r="J961" s="15"/>
      <c r="K961" s="15"/>
    </row>
    <row r="962" spans="1:11" x14ac:dyDescent="0.3">
      <c r="A962" s="31"/>
      <c r="B962" s="13"/>
      <c r="C962" s="15"/>
      <c r="D962" s="15"/>
      <c r="E962" s="15"/>
      <c r="F962" s="15"/>
      <c r="G962" s="15"/>
      <c r="H962" s="15"/>
      <c r="I962" s="15"/>
      <c r="J962" s="15"/>
      <c r="K962" s="15"/>
    </row>
    <row r="963" spans="1:11" x14ac:dyDescent="0.3">
      <c r="A963" s="31"/>
      <c r="B963" s="13"/>
      <c r="C963" s="15"/>
      <c r="D963" s="15"/>
      <c r="E963" s="15"/>
      <c r="F963" s="15"/>
      <c r="G963" s="15"/>
      <c r="H963" s="15"/>
      <c r="I963" s="15"/>
      <c r="J963" s="15"/>
      <c r="K963" s="15"/>
    </row>
    <row r="964" spans="1:11" x14ac:dyDescent="0.3">
      <c r="A964" s="31"/>
      <c r="B964" s="13"/>
      <c r="C964" s="15"/>
      <c r="D964" s="15"/>
      <c r="E964" s="15"/>
      <c r="F964" s="15"/>
      <c r="G964" s="15"/>
      <c r="H964" s="15"/>
      <c r="I964" s="15"/>
      <c r="J964" s="15"/>
      <c r="K964" s="15"/>
    </row>
    <row r="965" spans="1:11" x14ac:dyDescent="0.3">
      <c r="A965" s="31"/>
      <c r="B965" s="13"/>
      <c r="C965" s="15"/>
      <c r="D965" s="15"/>
      <c r="E965" s="15"/>
      <c r="F965" s="15"/>
      <c r="G965" s="15"/>
      <c r="H965" s="15"/>
      <c r="I965" s="15"/>
      <c r="J965" s="15"/>
      <c r="K965" s="15"/>
    </row>
    <row r="966" spans="1:11" x14ac:dyDescent="0.3">
      <c r="A966" s="31"/>
      <c r="B966" s="13"/>
      <c r="C966" s="15"/>
      <c r="D966" s="15"/>
      <c r="E966" s="15"/>
      <c r="F966" s="15"/>
      <c r="G966" s="15"/>
      <c r="H966" s="15"/>
      <c r="I966" s="15"/>
      <c r="J966" s="15"/>
      <c r="K966" s="15"/>
    </row>
    <row r="967" spans="1:11" x14ac:dyDescent="0.3">
      <c r="A967" s="31"/>
      <c r="B967" s="13"/>
      <c r="C967" s="15"/>
      <c r="D967" s="15"/>
      <c r="E967" s="15"/>
      <c r="F967" s="15"/>
      <c r="G967" s="15"/>
      <c r="H967" s="15"/>
      <c r="I967" s="15"/>
      <c r="J967" s="15"/>
      <c r="K967" s="15"/>
    </row>
    <row r="968" spans="1:11" x14ac:dyDescent="0.3">
      <c r="A968" s="31"/>
      <c r="B968" s="13"/>
      <c r="C968" s="15"/>
      <c r="D968" s="15"/>
      <c r="E968" s="15"/>
      <c r="F968" s="15"/>
      <c r="G968" s="15"/>
      <c r="H968" s="15"/>
      <c r="I968" s="15"/>
      <c r="J968" s="15"/>
      <c r="K968" s="15"/>
    </row>
    <row r="969" spans="1:11" x14ac:dyDescent="0.3">
      <c r="A969" s="31"/>
      <c r="B969" s="13"/>
      <c r="C969" s="15"/>
      <c r="D969" s="15"/>
      <c r="E969" s="15"/>
      <c r="F969" s="15"/>
      <c r="G969" s="15"/>
      <c r="H969" s="15"/>
      <c r="I969" s="15"/>
      <c r="J969" s="15"/>
      <c r="K969" s="15"/>
    </row>
    <row r="970" spans="1:11" x14ac:dyDescent="0.3">
      <c r="A970" s="31"/>
      <c r="B970" s="13"/>
      <c r="C970" s="15"/>
      <c r="D970" s="15"/>
      <c r="E970" s="15"/>
      <c r="F970" s="15"/>
      <c r="G970" s="15"/>
      <c r="H970" s="15"/>
      <c r="I970" s="15"/>
      <c r="J970" s="15"/>
      <c r="K970" s="15"/>
    </row>
    <row r="971" spans="1:11" x14ac:dyDescent="0.3">
      <c r="A971" s="31"/>
      <c r="B971" s="13"/>
      <c r="C971" s="15"/>
      <c r="D971" s="15"/>
      <c r="E971" s="15"/>
      <c r="F971" s="15"/>
      <c r="G971" s="15"/>
      <c r="H971" s="15"/>
      <c r="I971" s="15"/>
      <c r="J971" s="15"/>
      <c r="K971" s="15"/>
    </row>
    <row r="972" spans="1:11" x14ac:dyDescent="0.3">
      <c r="A972" s="31"/>
      <c r="B972" s="13"/>
      <c r="C972" s="15"/>
      <c r="D972" s="15"/>
      <c r="E972" s="15"/>
      <c r="F972" s="15"/>
      <c r="G972" s="15"/>
      <c r="H972" s="15"/>
      <c r="I972" s="15"/>
      <c r="J972" s="15"/>
      <c r="K972" s="15"/>
    </row>
    <row r="973" spans="1:11" x14ac:dyDescent="0.3">
      <c r="A973" s="31"/>
      <c r="B973" s="13"/>
      <c r="C973" s="15"/>
      <c r="D973" s="15"/>
      <c r="E973" s="15"/>
      <c r="F973" s="15"/>
      <c r="G973" s="15"/>
      <c r="H973" s="15"/>
      <c r="I973" s="15"/>
      <c r="J973" s="15"/>
      <c r="K973" s="15"/>
    </row>
    <row r="974" spans="1:11" x14ac:dyDescent="0.3">
      <c r="A974" s="31"/>
      <c r="B974" s="13"/>
      <c r="C974" s="15"/>
      <c r="D974" s="15"/>
      <c r="E974" s="15"/>
      <c r="F974" s="15"/>
      <c r="G974" s="15"/>
      <c r="H974" s="15"/>
      <c r="I974" s="15"/>
      <c r="J974" s="15"/>
      <c r="K974" s="15"/>
    </row>
    <row r="975" spans="1:11" x14ac:dyDescent="0.3">
      <c r="A975" s="31"/>
      <c r="B975" s="13"/>
      <c r="C975" s="15"/>
      <c r="D975" s="15"/>
      <c r="E975" s="15"/>
      <c r="F975" s="15"/>
      <c r="G975" s="15"/>
      <c r="H975" s="15"/>
      <c r="I975" s="15"/>
      <c r="J975" s="15"/>
      <c r="K975" s="15"/>
    </row>
    <row r="976" spans="1:11" x14ac:dyDescent="0.3">
      <c r="A976" s="31"/>
      <c r="B976" s="13"/>
      <c r="C976" s="15"/>
      <c r="D976" s="15"/>
      <c r="E976" s="15"/>
      <c r="F976" s="15"/>
      <c r="G976" s="15"/>
      <c r="H976" s="15"/>
      <c r="I976" s="15"/>
      <c r="J976" s="15"/>
      <c r="K976" s="15"/>
    </row>
    <row r="977" spans="1:11" x14ac:dyDescent="0.3">
      <c r="A977" s="31"/>
      <c r="B977" s="13"/>
      <c r="C977" s="15"/>
      <c r="D977" s="15"/>
      <c r="E977" s="15"/>
      <c r="F977" s="15"/>
      <c r="G977" s="15"/>
      <c r="H977" s="15"/>
      <c r="I977" s="15"/>
      <c r="J977" s="15"/>
      <c r="K977" s="15"/>
    </row>
    <row r="978" spans="1:11" x14ac:dyDescent="0.3">
      <c r="A978" s="31"/>
      <c r="B978" s="13"/>
      <c r="C978" s="15"/>
      <c r="D978" s="15"/>
      <c r="E978" s="15"/>
      <c r="F978" s="15"/>
      <c r="G978" s="15"/>
      <c r="H978" s="15"/>
      <c r="I978" s="15"/>
      <c r="J978" s="15"/>
      <c r="K978" s="15"/>
    </row>
    <row r="979" spans="1:11" x14ac:dyDescent="0.3">
      <c r="A979" s="31"/>
      <c r="B979" s="13"/>
      <c r="C979" s="15"/>
      <c r="D979" s="15"/>
      <c r="E979" s="15"/>
      <c r="F979" s="15"/>
      <c r="G979" s="15"/>
      <c r="H979" s="15"/>
      <c r="I979" s="15"/>
      <c r="J979" s="15"/>
      <c r="K979" s="15"/>
    </row>
    <row r="980" spans="1:11" x14ac:dyDescent="0.3">
      <c r="A980" s="31"/>
      <c r="B980" s="13"/>
      <c r="C980" s="15"/>
      <c r="D980" s="15"/>
      <c r="E980" s="15"/>
      <c r="F980" s="15"/>
      <c r="G980" s="15"/>
      <c r="H980" s="15"/>
      <c r="I980" s="15"/>
      <c r="J980" s="15"/>
      <c r="K980" s="15"/>
    </row>
    <row r="981" spans="1:11" x14ac:dyDescent="0.3">
      <c r="A981" s="31"/>
      <c r="B981" s="13"/>
      <c r="C981" s="15"/>
      <c r="D981" s="15"/>
      <c r="E981" s="15"/>
      <c r="F981" s="15"/>
      <c r="G981" s="15"/>
      <c r="H981" s="15"/>
      <c r="I981" s="15"/>
      <c r="J981" s="15"/>
      <c r="K981" s="15"/>
    </row>
    <row r="982" spans="1:11" x14ac:dyDescent="0.3">
      <c r="A982" s="31"/>
      <c r="B982" s="13"/>
      <c r="C982" s="15"/>
      <c r="D982" s="15"/>
      <c r="E982" s="15"/>
      <c r="F982" s="15"/>
      <c r="G982" s="15"/>
      <c r="H982" s="15"/>
      <c r="I982" s="15"/>
      <c r="J982" s="15"/>
      <c r="K982" s="15"/>
    </row>
    <row r="983" spans="1:11" x14ac:dyDescent="0.3">
      <c r="A983" s="31"/>
      <c r="B983" s="13"/>
      <c r="C983" s="15"/>
      <c r="D983" s="15"/>
      <c r="E983" s="15"/>
      <c r="F983" s="15"/>
      <c r="G983" s="15"/>
      <c r="H983" s="15"/>
      <c r="I983" s="15"/>
      <c r="J983" s="15"/>
      <c r="K983" s="15"/>
    </row>
    <row r="984" spans="1:11" x14ac:dyDescent="0.3">
      <c r="A984" s="31"/>
      <c r="B984" s="13"/>
      <c r="C984" s="15"/>
      <c r="D984" s="15"/>
      <c r="E984" s="15"/>
      <c r="F984" s="15"/>
      <c r="G984" s="15"/>
      <c r="H984" s="15"/>
      <c r="I984" s="15"/>
      <c r="J984" s="15"/>
      <c r="K984" s="15"/>
    </row>
    <row r="985" spans="1:11" x14ac:dyDescent="0.3">
      <c r="A985" s="31"/>
      <c r="B985" s="13"/>
      <c r="C985" s="15"/>
      <c r="D985" s="15"/>
      <c r="E985" s="15"/>
      <c r="F985" s="15"/>
      <c r="G985" s="15"/>
      <c r="H985" s="15"/>
      <c r="I985" s="15"/>
      <c r="J985" s="15"/>
      <c r="K985" s="15"/>
    </row>
    <row r="986" spans="1:11" x14ac:dyDescent="0.3">
      <c r="A986" s="31"/>
      <c r="B986" s="13"/>
      <c r="C986" s="15"/>
      <c r="D986" s="15"/>
      <c r="E986" s="15"/>
      <c r="F986" s="15"/>
      <c r="G986" s="15"/>
      <c r="H986" s="15"/>
      <c r="I986" s="15"/>
      <c r="J986" s="15"/>
      <c r="K986" s="15"/>
    </row>
    <row r="987" spans="1:11" x14ac:dyDescent="0.3">
      <c r="A987" s="31"/>
      <c r="B987" s="13"/>
      <c r="C987" s="15"/>
      <c r="D987" s="15"/>
      <c r="E987" s="15"/>
      <c r="F987" s="15"/>
      <c r="G987" s="15"/>
      <c r="H987" s="15"/>
      <c r="I987" s="15"/>
      <c r="J987" s="15"/>
      <c r="K987" s="15"/>
    </row>
    <row r="988" spans="1:11" x14ac:dyDescent="0.3">
      <c r="A988" s="31"/>
      <c r="B988" s="13"/>
      <c r="C988" s="15"/>
      <c r="D988" s="15"/>
      <c r="E988" s="15"/>
      <c r="F988" s="15"/>
      <c r="G988" s="15"/>
      <c r="H988" s="15"/>
      <c r="I988" s="15"/>
      <c r="J988" s="15"/>
      <c r="K988" s="15"/>
    </row>
    <row r="989" spans="1:11" x14ac:dyDescent="0.3">
      <c r="A989" s="31"/>
      <c r="B989" s="13"/>
      <c r="C989" s="15"/>
      <c r="D989" s="15"/>
      <c r="E989" s="15"/>
      <c r="F989" s="15"/>
      <c r="G989" s="15"/>
      <c r="H989" s="15"/>
      <c r="I989" s="15"/>
      <c r="J989" s="15"/>
      <c r="K989" s="15"/>
    </row>
    <row r="990" spans="1:11" x14ac:dyDescent="0.3">
      <c r="A990" s="31"/>
      <c r="B990" s="13"/>
      <c r="C990" s="15"/>
      <c r="D990" s="15"/>
      <c r="E990" s="15"/>
      <c r="F990" s="15"/>
      <c r="G990" s="15"/>
      <c r="H990" s="15"/>
      <c r="I990" s="15"/>
      <c r="J990" s="15"/>
      <c r="K990" s="15"/>
    </row>
    <row r="991" spans="1:11" x14ac:dyDescent="0.3">
      <c r="A991" s="31"/>
      <c r="B991" s="13"/>
      <c r="C991" s="15"/>
      <c r="D991" s="15"/>
      <c r="E991" s="15"/>
      <c r="F991" s="15"/>
      <c r="G991" s="15"/>
      <c r="H991" s="15"/>
      <c r="I991" s="15"/>
      <c r="J991" s="15"/>
      <c r="K991" s="15"/>
    </row>
    <row r="992" spans="1:11" x14ac:dyDescent="0.3">
      <c r="A992" s="31"/>
      <c r="B992" s="13"/>
      <c r="C992" s="15"/>
      <c r="D992" s="15"/>
      <c r="E992" s="15"/>
      <c r="F992" s="15"/>
      <c r="G992" s="15"/>
      <c r="H992" s="15"/>
      <c r="I992" s="15"/>
      <c r="J992" s="15"/>
      <c r="K992" s="15"/>
    </row>
    <row r="993" spans="1:11" x14ac:dyDescent="0.3">
      <c r="A993" s="31"/>
      <c r="B993" s="13"/>
      <c r="C993" s="15"/>
      <c r="D993" s="15"/>
      <c r="E993" s="15"/>
      <c r="F993" s="15"/>
      <c r="G993" s="15"/>
      <c r="H993" s="15"/>
      <c r="I993" s="15"/>
      <c r="J993" s="15"/>
      <c r="K993" s="15"/>
    </row>
    <row r="994" spans="1:11" x14ac:dyDescent="0.3">
      <c r="A994" s="31"/>
      <c r="B994" s="13"/>
      <c r="C994" s="15"/>
      <c r="D994" s="15"/>
      <c r="E994" s="15"/>
      <c r="F994" s="15"/>
      <c r="G994" s="15"/>
      <c r="H994" s="15"/>
      <c r="I994" s="15"/>
      <c r="J994" s="15"/>
      <c r="K994" s="15"/>
    </row>
    <row r="995" spans="1:11" x14ac:dyDescent="0.3">
      <c r="A995" s="31"/>
      <c r="B995" s="13"/>
      <c r="C995" s="15"/>
      <c r="D995" s="15"/>
      <c r="E995" s="15"/>
      <c r="F995" s="15"/>
      <c r="G995" s="15"/>
      <c r="H995" s="15"/>
      <c r="I995" s="15"/>
      <c r="J995" s="15"/>
      <c r="K995" s="15"/>
    </row>
    <row r="996" spans="1:11" x14ac:dyDescent="0.3">
      <c r="A996" s="31"/>
      <c r="B996" s="13"/>
      <c r="C996" s="15"/>
      <c r="D996" s="15"/>
      <c r="E996" s="15"/>
      <c r="F996" s="15"/>
      <c r="G996" s="15"/>
      <c r="H996" s="15"/>
      <c r="I996" s="15"/>
      <c r="J996" s="15"/>
      <c r="K996" s="15"/>
    </row>
    <row r="997" spans="1:11" x14ac:dyDescent="0.3">
      <c r="A997" s="31"/>
      <c r="B997" s="13"/>
      <c r="C997" s="15"/>
      <c r="D997" s="15"/>
      <c r="E997" s="15"/>
      <c r="F997" s="15"/>
      <c r="G997" s="15"/>
      <c r="H997" s="15"/>
      <c r="I997" s="15"/>
      <c r="J997" s="15"/>
      <c r="K997" s="15"/>
    </row>
    <row r="998" spans="1:11" x14ac:dyDescent="0.3">
      <c r="A998" s="31"/>
      <c r="B998" s="13"/>
      <c r="C998" s="15"/>
      <c r="D998" s="15"/>
      <c r="E998" s="15"/>
      <c r="F998" s="15"/>
      <c r="G998" s="15"/>
      <c r="H998" s="15"/>
      <c r="I998" s="15"/>
      <c r="J998" s="15"/>
      <c r="K998" s="15"/>
    </row>
    <row r="999" spans="1:11" x14ac:dyDescent="0.3">
      <c r="A999" s="31"/>
      <c r="B999" s="13"/>
      <c r="C999" s="15"/>
      <c r="D999" s="15"/>
      <c r="E999" s="15"/>
      <c r="F999" s="15"/>
      <c r="G999" s="15"/>
      <c r="H999" s="15"/>
      <c r="I999" s="15"/>
      <c r="J999" s="15"/>
      <c r="K999" s="15"/>
    </row>
    <row r="1000" spans="1:11" x14ac:dyDescent="0.3">
      <c r="A1000" s="31"/>
      <c r="B1000" s="13"/>
      <c r="C1000" s="15"/>
      <c r="D1000" s="15"/>
      <c r="E1000" s="15"/>
      <c r="F1000" s="15"/>
      <c r="G1000" s="15"/>
      <c r="H1000" s="15"/>
      <c r="I1000" s="15"/>
      <c r="J1000" s="15"/>
      <c r="K1000" s="15"/>
    </row>
    <row r="1001" spans="1:11" x14ac:dyDescent="0.3">
      <c r="A1001" s="31"/>
      <c r="B1001" s="13"/>
      <c r="C1001" s="15"/>
      <c r="D1001" s="15"/>
      <c r="E1001" s="15"/>
      <c r="F1001" s="15"/>
      <c r="G1001" s="15"/>
      <c r="H1001" s="15"/>
      <c r="I1001" s="15"/>
      <c r="J1001" s="15"/>
      <c r="K1001" s="15"/>
    </row>
    <row r="1002" spans="1:11" x14ac:dyDescent="0.3">
      <c r="A1002" s="31"/>
      <c r="B1002" s="13"/>
      <c r="C1002" s="15"/>
      <c r="D1002" s="15"/>
      <c r="E1002" s="15"/>
      <c r="F1002" s="15"/>
      <c r="G1002" s="15"/>
      <c r="H1002" s="15"/>
      <c r="I1002" s="15"/>
      <c r="J1002" s="15"/>
      <c r="K1002" s="15"/>
    </row>
    <row r="1003" spans="1:11" x14ac:dyDescent="0.3">
      <c r="A1003" s="31"/>
      <c r="B1003" s="13"/>
      <c r="C1003" s="15"/>
      <c r="D1003" s="15"/>
      <c r="E1003" s="15"/>
      <c r="F1003" s="15"/>
      <c r="G1003" s="15"/>
      <c r="H1003" s="15"/>
      <c r="I1003" s="15"/>
      <c r="J1003" s="15"/>
      <c r="K1003" s="15"/>
    </row>
    <row r="1004" spans="1:11" x14ac:dyDescent="0.3">
      <c r="A1004" s="31"/>
      <c r="B1004" s="13"/>
      <c r="C1004" s="15"/>
      <c r="D1004" s="15"/>
      <c r="E1004" s="15"/>
      <c r="F1004" s="15"/>
      <c r="G1004" s="15"/>
      <c r="H1004" s="15"/>
      <c r="I1004" s="15"/>
      <c r="J1004" s="15"/>
      <c r="K1004" s="15"/>
    </row>
    <row r="1005" spans="1:11" x14ac:dyDescent="0.3">
      <c r="A1005" s="31"/>
      <c r="B1005" s="13"/>
      <c r="C1005" s="15"/>
      <c r="D1005" s="15"/>
      <c r="E1005" s="15"/>
      <c r="F1005" s="15"/>
      <c r="G1005" s="15"/>
      <c r="H1005" s="15"/>
      <c r="I1005" s="15"/>
      <c r="J1005" s="15"/>
      <c r="K1005" s="15"/>
    </row>
    <row r="1006" spans="1:11" x14ac:dyDescent="0.3">
      <c r="A1006" s="31"/>
      <c r="B1006" s="13"/>
      <c r="C1006" s="15"/>
      <c r="D1006" s="15"/>
      <c r="E1006" s="15"/>
      <c r="F1006" s="15"/>
      <c r="G1006" s="15"/>
      <c r="H1006" s="15"/>
      <c r="I1006" s="15"/>
      <c r="J1006" s="15"/>
      <c r="K1006" s="15"/>
    </row>
    <row r="1007" spans="1:11" x14ac:dyDescent="0.3">
      <c r="A1007" s="31"/>
      <c r="B1007" s="13"/>
      <c r="C1007" s="15"/>
      <c r="D1007" s="15"/>
      <c r="E1007" s="15"/>
      <c r="F1007" s="15"/>
      <c r="G1007" s="15"/>
      <c r="H1007" s="15"/>
      <c r="I1007" s="15"/>
      <c r="J1007" s="15"/>
      <c r="K1007" s="15"/>
    </row>
    <row r="1008" spans="1:11" x14ac:dyDescent="0.3">
      <c r="A1008" s="31"/>
      <c r="B1008" s="13"/>
      <c r="C1008" s="15"/>
      <c r="D1008" s="15"/>
      <c r="E1008" s="15"/>
      <c r="F1008" s="15"/>
      <c r="G1008" s="15"/>
      <c r="H1008" s="15"/>
      <c r="I1008" s="15"/>
      <c r="J1008" s="15"/>
      <c r="K1008" s="15"/>
    </row>
    <row r="1009" spans="1:11" x14ac:dyDescent="0.3">
      <c r="A1009" s="31"/>
      <c r="B1009" s="13"/>
      <c r="C1009" s="15"/>
      <c r="D1009" s="15"/>
      <c r="E1009" s="15"/>
      <c r="F1009" s="15"/>
      <c r="G1009" s="15"/>
      <c r="H1009" s="15"/>
      <c r="I1009" s="15"/>
      <c r="J1009" s="15"/>
      <c r="K1009" s="15"/>
    </row>
    <row r="1010" spans="1:11" x14ac:dyDescent="0.3">
      <c r="A1010" s="31"/>
      <c r="B1010" s="13"/>
      <c r="C1010" s="15"/>
      <c r="D1010" s="15"/>
      <c r="E1010" s="15"/>
      <c r="F1010" s="15"/>
      <c r="G1010" s="15"/>
      <c r="H1010" s="15"/>
      <c r="I1010" s="15"/>
      <c r="J1010" s="15"/>
      <c r="K1010" s="15"/>
    </row>
    <row r="1011" spans="1:11" x14ac:dyDescent="0.3">
      <c r="A1011" s="31"/>
      <c r="B1011" s="13"/>
      <c r="C1011" s="15"/>
      <c r="D1011" s="15"/>
      <c r="E1011" s="15"/>
      <c r="F1011" s="15"/>
      <c r="G1011" s="15"/>
      <c r="H1011" s="15"/>
      <c r="I1011" s="15"/>
      <c r="J1011" s="15"/>
      <c r="K1011" s="15"/>
    </row>
    <row r="1012" spans="1:11" x14ac:dyDescent="0.3">
      <c r="A1012" s="31"/>
      <c r="B1012" s="13"/>
      <c r="C1012" s="15"/>
      <c r="D1012" s="15"/>
      <c r="E1012" s="15"/>
      <c r="F1012" s="15"/>
      <c r="G1012" s="15"/>
      <c r="H1012" s="15"/>
      <c r="I1012" s="15"/>
      <c r="J1012" s="15"/>
      <c r="K1012" s="15"/>
    </row>
    <row r="1013" spans="1:11" x14ac:dyDescent="0.3">
      <c r="A1013" s="31"/>
      <c r="B1013" s="13"/>
      <c r="C1013" s="15"/>
      <c r="D1013" s="15"/>
      <c r="E1013" s="15"/>
      <c r="F1013" s="15"/>
      <c r="G1013" s="15"/>
      <c r="H1013" s="15"/>
      <c r="I1013" s="15"/>
      <c r="J1013" s="15"/>
      <c r="K1013" s="15"/>
    </row>
    <row r="1014" spans="1:11" x14ac:dyDescent="0.3">
      <c r="A1014" s="31"/>
      <c r="B1014" s="13"/>
      <c r="C1014" s="15"/>
      <c r="D1014" s="15"/>
      <c r="E1014" s="15"/>
      <c r="F1014" s="15"/>
      <c r="G1014" s="15"/>
      <c r="H1014" s="15"/>
      <c r="I1014" s="15"/>
      <c r="J1014" s="15"/>
      <c r="K1014" s="15"/>
    </row>
    <row r="1015" spans="1:11" x14ac:dyDescent="0.3">
      <c r="A1015" s="31"/>
      <c r="B1015" s="13"/>
      <c r="C1015" s="15"/>
      <c r="D1015" s="15"/>
      <c r="E1015" s="15"/>
      <c r="F1015" s="15"/>
      <c r="G1015" s="15"/>
      <c r="H1015" s="15"/>
      <c r="I1015" s="15"/>
      <c r="J1015" s="15"/>
      <c r="K1015" s="15"/>
    </row>
    <row r="1016" spans="1:11" x14ac:dyDescent="0.3">
      <c r="A1016" s="31"/>
      <c r="B1016" s="13"/>
      <c r="C1016" s="15"/>
      <c r="D1016" s="15"/>
      <c r="E1016" s="15"/>
      <c r="F1016" s="15"/>
      <c r="G1016" s="15"/>
      <c r="H1016" s="15"/>
      <c r="I1016" s="15"/>
      <c r="J1016" s="15"/>
      <c r="K1016" s="15"/>
    </row>
    <row r="1017" spans="1:11" x14ac:dyDescent="0.3">
      <c r="A1017" s="31"/>
      <c r="B1017" s="13"/>
      <c r="C1017" s="15"/>
      <c r="D1017" s="15"/>
      <c r="E1017" s="15"/>
      <c r="F1017" s="15"/>
      <c r="G1017" s="15"/>
      <c r="H1017" s="15"/>
      <c r="I1017" s="15"/>
      <c r="J1017" s="15"/>
      <c r="K1017" s="15"/>
    </row>
    <row r="1018" spans="1:11" x14ac:dyDescent="0.3">
      <c r="A1018" s="31"/>
      <c r="B1018" s="13"/>
      <c r="C1018" s="15"/>
      <c r="D1018" s="15"/>
      <c r="E1018" s="15"/>
      <c r="F1018" s="15"/>
      <c r="G1018" s="15"/>
      <c r="H1018" s="15"/>
      <c r="I1018" s="15"/>
      <c r="J1018" s="15"/>
      <c r="K1018" s="15"/>
    </row>
    <row r="1019" spans="1:11" x14ac:dyDescent="0.3">
      <c r="A1019" s="31"/>
      <c r="B1019" s="13"/>
      <c r="C1019" s="15"/>
      <c r="D1019" s="15"/>
      <c r="E1019" s="15"/>
      <c r="F1019" s="15"/>
      <c r="G1019" s="15"/>
      <c r="H1019" s="15"/>
      <c r="I1019" s="15"/>
      <c r="J1019" s="15"/>
      <c r="K1019" s="15"/>
    </row>
    <row r="1020" spans="1:11" x14ac:dyDescent="0.3">
      <c r="A1020" s="31"/>
      <c r="B1020" s="13"/>
      <c r="C1020" s="15"/>
      <c r="D1020" s="15"/>
      <c r="E1020" s="15"/>
      <c r="F1020" s="15"/>
      <c r="G1020" s="15"/>
      <c r="H1020" s="15"/>
      <c r="I1020" s="15"/>
      <c r="J1020" s="15"/>
      <c r="K1020" s="15"/>
    </row>
    <row r="1021" spans="1:11" x14ac:dyDescent="0.3">
      <c r="A1021" s="31"/>
      <c r="B1021" s="13"/>
      <c r="C1021" s="15"/>
      <c r="D1021" s="15"/>
      <c r="E1021" s="15"/>
      <c r="F1021" s="15"/>
      <c r="G1021" s="15"/>
      <c r="H1021" s="15"/>
      <c r="I1021" s="15"/>
      <c r="J1021" s="15"/>
      <c r="K1021" s="15"/>
    </row>
    <row r="1022" spans="1:11" x14ac:dyDescent="0.3">
      <c r="A1022" s="31"/>
      <c r="B1022" s="13"/>
      <c r="C1022" s="15"/>
      <c r="D1022" s="15"/>
      <c r="E1022" s="15"/>
      <c r="F1022" s="15"/>
      <c r="G1022" s="15"/>
      <c r="H1022" s="15"/>
      <c r="I1022" s="15"/>
      <c r="J1022" s="15"/>
      <c r="K1022" s="15"/>
    </row>
    <row r="1023" spans="1:11" x14ac:dyDescent="0.3">
      <c r="A1023" s="31"/>
      <c r="B1023" s="13"/>
      <c r="C1023" s="15"/>
      <c r="D1023" s="15"/>
      <c r="E1023" s="15"/>
      <c r="F1023" s="15"/>
      <c r="G1023" s="15"/>
      <c r="H1023" s="15"/>
      <c r="I1023" s="15"/>
      <c r="J1023" s="15"/>
      <c r="K1023" s="15"/>
    </row>
    <row r="1024" spans="1:11" x14ac:dyDescent="0.3">
      <c r="A1024" s="31"/>
      <c r="B1024" s="13"/>
      <c r="C1024" s="15"/>
      <c r="D1024" s="15"/>
      <c r="E1024" s="15"/>
      <c r="F1024" s="15"/>
      <c r="G1024" s="15"/>
      <c r="H1024" s="15"/>
      <c r="I1024" s="15"/>
      <c r="J1024" s="15"/>
      <c r="K1024" s="15"/>
    </row>
    <row r="1025" spans="1:11" x14ac:dyDescent="0.3">
      <c r="A1025" s="31"/>
      <c r="B1025" s="13"/>
      <c r="C1025" s="15"/>
      <c r="D1025" s="15"/>
      <c r="E1025" s="15"/>
      <c r="F1025" s="15"/>
      <c r="G1025" s="15"/>
      <c r="H1025" s="15"/>
      <c r="I1025" s="15"/>
      <c r="J1025" s="15"/>
      <c r="K1025" s="15"/>
    </row>
    <row r="1026" spans="1:11" x14ac:dyDescent="0.3">
      <c r="A1026" s="31"/>
      <c r="B1026" s="13"/>
      <c r="C1026" s="15"/>
      <c r="D1026" s="15"/>
      <c r="E1026" s="15"/>
      <c r="F1026" s="15"/>
      <c r="G1026" s="15"/>
      <c r="H1026" s="15"/>
      <c r="I1026" s="15"/>
      <c r="J1026" s="15"/>
      <c r="K1026" s="15"/>
    </row>
    <row r="1027" spans="1:11" x14ac:dyDescent="0.3">
      <c r="A1027" s="31"/>
      <c r="B1027" s="13"/>
      <c r="C1027" s="15"/>
      <c r="D1027" s="15"/>
      <c r="E1027" s="15"/>
      <c r="F1027" s="15"/>
      <c r="G1027" s="15"/>
      <c r="H1027" s="15"/>
      <c r="I1027" s="15"/>
      <c r="J1027" s="15"/>
      <c r="K1027" s="15"/>
    </row>
    <row r="1028" spans="1:11" x14ac:dyDescent="0.3">
      <c r="A1028" s="31"/>
      <c r="B1028" s="13"/>
      <c r="C1028" s="15"/>
      <c r="D1028" s="15"/>
      <c r="E1028" s="15"/>
      <c r="F1028" s="15"/>
      <c r="G1028" s="15"/>
      <c r="H1028" s="15"/>
      <c r="I1028" s="15"/>
      <c r="J1028" s="15"/>
      <c r="K1028" s="15"/>
    </row>
    <row r="1029" spans="1:11" x14ac:dyDescent="0.3">
      <c r="A1029" s="31"/>
      <c r="B1029" s="13"/>
      <c r="C1029" s="15"/>
      <c r="D1029" s="15"/>
      <c r="E1029" s="15"/>
      <c r="F1029" s="15"/>
      <c r="G1029" s="15"/>
      <c r="H1029" s="15"/>
      <c r="I1029" s="15"/>
      <c r="J1029" s="15"/>
      <c r="K1029" s="15"/>
    </row>
    <row r="1030" spans="1:11" x14ac:dyDescent="0.3">
      <c r="A1030" s="31"/>
      <c r="B1030" s="13"/>
      <c r="C1030" s="15"/>
      <c r="D1030" s="15"/>
      <c r="E1030" s="15"/>
      <c r="F1030" s="15"/>
      <c r="G1030" s="15"/>
      <c r="H1030" s="15"/>
      <c r="I1030" s="15"/>
      <c r="J1030" s="15"/>
      <c r="K1030" s="15"/>
    </row>
    <row r="1031" spans="1:11" x14ac:dyDescent="0.3">
      <c r="A1031" s="31"/>
      <c r="B1031" s="13"/>
      <c r="C1031" s="15"/>
      <c r="D1031" s="15"/>
      <c r="E1031" s="15"/>
      <c r="F1031" s="15"/>
      <c r="G1031" s="15"/>
      <c r="H1031" s="15"/>
      <c r="I1031" s="15"/>
      <c r="J1031" s="15"/>
      <c r="K1031" s="15"/>
    </row>
    <row r="1032" spans="1:11" x14ac:dyDescent="0.3">
      <c r="A1032" s="31"/>
      <c r="B1032" s="13"/>
      <c r="C1032" s="15"/>
      <c r="D1032" s="15"/>
      <c r="E1032" s="15"/>
      <c r="F1032" s="15"/>
      <c r="G1032" s="15"/>
      <c r="H1032" s="15"/>
      <c r="I1032" s="15"/>
      <c r="J1032" s="15"/>
      <c r="K1032" s="15"/>
    </row>
    <row r="1033" spans="1:11" x14ac:dyDescent="0.3">
      <c r="A1033" s="31"/>
      <c r="B1033" s="13"/>
      <c r="C1033" s="15"/>
      <c r="D1033" s="15"/>
      <c r="E1033" s="15"/>
      <c r="F1033" s="15"/>
      <c r="G1033" s="15"/>
      <c r="H1033" s="15"/>
      <c r="I1033" s="15"/>
      <c r="J1033" s="15"/>
      <c r="K1033" s="15"/>
    </row>
    <row r="1034" spans="1:11" x14ac:dyDescent="0.3">
      <c r="A1034" s="31"/>
      <c r="B1034" s="13"/>
      <c r="C1034" s="15"/>
      <c r="D1034" s="15"/>
      <c r="E1034" s="15"/>
      <c r="F1034" s="15"/>
      <c r="G1034" s="15"/>
      <c r="H1034" s="15"/>
      <c r="I1034" s="15"/>
      <c r="J1034" s="15"/>
      <c r="K1034" s="15"/>
    </row>
    <row r="1035" spans="1:11" x14ac:dyDescent="0.3">
      <c r="A1035" s="31"/>
      <c r="B1035" s="13"/>
      <c r="C1035" s="15"/>
      <c r="D1035" s="15"/>
      <c r="E1035" s="15"/>
      <c r="F1035" s="15"/>
      <c r="G1035" s="15"/>
      <c r="H1035" s="15"/>
      <c r="I1035" s="15"/>
      <c r="J1035" s="15"/>
      <c r="K1035" s="15"/>
    </row>
    <row r="1036" spans="1:11" x14ac:dyDescent="0.3">
      <c r="A1036" s="31"/>
      <c r="B1036" s="13"/>
      <c r="C1036" s="15"/>
      <c r="D1036" s="15"/>
      <c r="E1036" s="15"/>
      <c r="F1036" s="15"/>
      <c r="G1036" s="15"/>
      <c r="H1036" s="15"/>
      <c r="I1036" s="15"/>
      <c r="J1036" s="15"/>
      <c r="K1036" s="15"/>
    </row>
    <row r="1037" spans="1:11" x14ac:dyDescent="0.3">
      <c r="A1037" s="31"/>
      <c r="B1037" s="13"/>
      <c r="C1037" s="15"/>
      <c r="D1037" s="15"/>
      <c r="E1037" s="15"/>
      <c r="F1037" s="15"/>
      <c r="G1037" s="15"/>
      <c r="H1037" s="15"/>
      <c r="I1037" s="15"/>
      <c r="J1037" s="15"/>
      <c r="K1037" s="15"/>
    </row>
    <row r="1038" spans="1:11" x14ac:dyDescent="0.3">
      <c r="A1038" s="31"/>
      <c r="B1038" s="13"/>
      <c r="C1038" s="15"/>
      <c r="D1038" s="15"/>
      <c r="E1038" s="15"/>
      <c r="F1038" s="15"/>
      <c r="G1038" s="15"/>
      <c r="H1038" s="15"/>
      <c r="I1038" s="15"/>
      <c r="J1038" s="15"/>
      <c r="K1038" s="15"/>
    </row>
    <row r="1039" spans="1:11" x14ac:dyDescent="0.3">
      <c r="A1039" s="31"/>
      <c r="B1039" s="13"/>
      <c r="C1039" s="15"/>
      <c r="D1039" s="15"/>
      <c r="E1039" s="15"/>
      <c r="F1039" s="15"/>
      <c r="G1039" s="15"/>
      <c r="H1039" s="15"/>
      <c r="I1039" s="15"/>
      <c r="J1039" s="15"/>
      <c r="K1039" s="15"/>
    </row>
    <row r="1040" spans="1:11" x14ac:dyDescent="0.3">
      <c r="A1040" s="31"/>
      <c r="B1040" s="13"/>
      <c r="C1040" s="15"/>
      <c r="D1040" s="15"/>
      <c r="E1040" s="15"/>
      <c r="F1040" s="15"/>
      <c r="G1040" s="15"/>
      <c r="H1040" s="15"/>
      <c r="I1040" s="15"/>
      <c r="J1040" s="15"/>
      <c r="K1040" s="15"/>
    </row>
    <row r="1041" spans="1:11" x14ac:dyDescent="0.3">
      <c r="A1041" s="31"/>
      <c r="B1041" s="13"/>
      <c r="C1041" s="15"/>
      <c r="D1041" s="15"/>
      <c r="E1041" s="15"/>
      <c r="F1041" s="15"/>
      <c r="G1041" s="15"/>
      <c r="H1041" s="15"/>
      <c r="I1041" s="15"/>
      <c r="J1041" s="15"/>
      <c r="K1041" s="15"/>
    </row>
    <row r="1042" spans="1:11" x14ac:dyDescent="0.3">
      <c r="A1042" s="31"/>
      <c r="B1042" s="13"/>
      <c r="C1042" s="15"/>
      <c r="D1042" s="15"/>
      <c r="E1042" s="15"/>
      <c r="F1042" s="15"/>
      <c r="G1042" s="15"/>
      <c r="H1042" s="15"/>
      <c r="I1042" s="15"/>
      <c r="J1042" s="15"/>
      <c r="K1042" s="15"/>
    </row>
    <row r="1043" spans="1:11" x14ac:dyDescent="0.3">
      <c r="A1043" s="31"/>
      <c r="B1043" s="13"/>
      <c r="C1043" s="15"/>
      <c r="D1043" s="15"/>
      <c r="E1043" s="15"/>
      <c r="F1043" s="15"/>
      <c r="G1043" s="15"/>
      <c r="H1043" s="15"/>
      <c r="I1043" s="15"/>
      <c r="J1043" s="15"/>
      <c r="K1043" s="15"/>
    </row>
    <row r="1044" spans="1:11" x14ac:dyDescent="0.3">
      <c r="A1044" s="31"/>
      <c r="B1044" s="13"/>
      <c r="C1044" s="15"/>
      <c r="D1044" s="15"/>
      <c r="E1044" s="15"/>
      <c r="F1044" s="15"/>
      <c r="G1044" s="15"/>
      <c r="H1044" s="15"/>
      <c r="I1044" s="15"/>
      <c r="J1044" s="15"/>
      <c r="K1044" s="15"/>
    </row>
    <row r="1045" spans="1:11" x14ac:dyDescent="0.3">
      <c r="A1045" s="31"/>
      <c r="B1045" s="13"/>
      <c r="C1045" s="15"/>
      <c r="D1045" s="15"/>
      <c r="E1045" s="15"/>
      <c r="F1045" s="15"/>
      <c r="G1045" s="15"/>
      <c r="H1045" s="15"/>
      <c r="I1045" s="15"/>
      <c r="J1045" s="15"/>
      <c r="K1045" s="15"/>
    </row>
    <row r="1046" spans="1:11" x14ac:dyDescent="0.3">
      <c r="A1046" s="31"/>
      <c r="B1046" s="13"/>
      <c r="C1046" s="15"/>
      <c r="D1046" s="15"/>
      <c r="E1046" s="15"/>
      <c r="F1046" s="15"/>
      <c r="G1046" s="15"/>
      <c r="H1046" s="15"/>
      <c r="I1046" s="15"/>
      <c r="J1046" s="15"/>
      <c r="K1046" s="15"/>
    </row>
    <row r="1047" spans="1:11" x14ac:dyDescent="0.3">
      <c r="A1047" s="31"/>
      <c r="B1047" s="13"/>
      <c r="C1047" s="15"/>
      <c r="D1047" s="15"/>
      <c r="E1047" s="15"/>
      <c r="F1047" s="15"/>
      <c r="G1047" s="15"/>
      <c r="H1047" s="15"/>
      <c r="I1047" s="15"/>
      <c r="J1047" s="15"/>
      <c r="K1047" s="15"/>
    </row>
    <row r="1048" spans="1:11" x14ac:dyDescent="0.3">
      <c r="A1048" s="31"/>
      <c r="B1048" s="13"/>
      <c r="C1048" s="15"/>
      <c r="D1048" s="15"/>
      <c r="E1048" s="15"/>
      <c r="F1048" s="15"/>
      <c r="G1048" s="15"/>
      <c r="H1048" s="15"/>
      <c r="I1048" s="15"/>
      <c r="J1048" s="15"/>
      <c r="K1048" s="15"/>
    </row>
    <row r="1049" spans="1:11" x14ac:dyDescent="0.3">
      <c r="A1049" s="31"/>
      <c r="B1049" s="13"/>
      <c r="C1049" s="15"/>
      <c r="D1049" s="15"/>
      <c r="E1049" s="15"/>
      <c r="F1049" s="15"/>
      <c r="G1049" s="15"/>
      <c r="H1049" s="15"/>
      <c r="I1049" s="15"/>
      <c r="J1049" s="15"/>
      <c r="K1049" s="15"/>
    </row>
    <row r="1050" spans="1:11" x14ac:dyDescent="0.3">
      <c r="A1050" s="31"/>
      <c r="B1050" s="13"/>
      <c r="C1050" s="15"/>
      <c r="D1050" s="15"/>
      <c r="E1050" s="15"/>
      <c r="F1050" s="15"/>
      <c r="G1050" s="15"/>
      <c r="H1050" s="15"/>
      <c r="I1050" s="15"/>
      <c r="J1050" s="15"/>
      <c r="K1050" s="15"/>
    </row>
    <row r="1051" spans="1:11" x14ac:dyDescent="0.3">
      <c r="A1051" s="31"/>
      <c r="B1051" s="13"/>
      <c r="C1051" s="15"/>
      <c r="D1051" s="15"/>
      <c r="E1051" s="15"/>
      <c r="F1051" s="15"/>
      <c r="G1051" s="15"/>
      <c r="H1051" s="15"/>
      <c r="I1051" s="15"/>
      <c r="J1051" s="15"/>
      <c r="K1051" s="15"/>
    </row>
    <row r="1052" spans="1:11" x14ac:dyDescent="0.3">
      <c r="A1052" s="31"/>
      <c r="B1052" s="13"/>
      <c r="C1052" s="15"/>
      <c r="D1052" s="15"/>
      <c r="E1052" s="15"/>
      <c r="F1052" s="15"/>
      <c r="G1052" s="15"/>
      <c r="H1052" s="15"/>
      <c r="I1052" s="15"/>
      <c r="J1052" s="15"/>
      <c r="K1052" s="15"/>
    </row>
    <row r="1053" spans="1:11" x14ac:dyDescent="0.3">
      <c r="A1053" s="31"/>
      <c r="B1053" s="13"/>
      <c r="C1053" s="15"/>
      <c r="D1053" s="15"/>
      <c r="E1053" s="15"/>
      <c r="F1053" s="15"/>
      <c r="G1053" s="15"/>
      <c r="H1053" s="15"/>
      <c r="I1053" s="15"/>
      <c r="J1053" s="15"/>
      <c r="K1053" s="15"/>
    </row>
    <row r="1054" spans="1:11" x14ac:dyDescent="0.3">
      <c r="A1054" s="31"/>
      <c r="B1054" s="13"/>
      <c r="C1054" s="15"/>
      <c r="D1054" s="15"/>
      <c r="E1054" s="15"/>
      <c r="F1054" s="15"/>
      <c r="G1054" s="15"/>
      <c r="H1054" s="15"/>
      <c r="I1054" s="15"/>
      <c r="J1054" s="15"/>
      <c r="K1054" s="15"/>
    </row>
    <row r="1055" spans="1:11" x14ac:dyDescent="0.3">
      <c r="A1055" s="31"/>
      <c r="B1055" s="13"/>
      <c r="C1055" s="15"/>
      <c r="D1055" s="15"/>
      <c r="E1055" s="15"/>
      <c r="F1055" s="15"/>
      <c r="G1055" s="15"/>
      <c r="H1055" s="15"/>
      <c r="I1055" s="15"/>
      <c r="J1055" s="15"/>
      <c r="K1055" s="15"/>
    </row>
    <row r="1056" spans="1:11" x14ac:dyDescent="0.3">
      <c r="A1056" s="31"/>
      <c r="B1056" s="13"/>
      <c r="C1056" s="15"/>
      <c r="D1056" s="15"/>
      <c r="E1056" s="15"/>
      <c r="F1056" s="15"/>
      <c r="G1056" s="15"/>
      <c r="H1056" s="15"/>
      <c r="I1056" s="15"/>
      <c r="J1056" s="15"/>
      <c r="K1056" s="15"/>
    </row>
    <row r="1057" spans="1:11" x14ac:dyDescent="0.3">
      <c r="A1057" s="31"/>
      <c r="B1057" s="13"/>
      <c r="C1057" s="15"/>
      <c r="D1057" s="15"/>
      <c r="E1057" s="15"/>
      <c r="F1057" s="15"/>
      <c r="G1057" s="15"/>
      <c r="H1057" s="15"/>
      <c r="I1057" s="15"/>
      <c r="J1057" s="15"/>
      <c r="K1057" s="15"/>
    </row>
    <row r="1058" spans="1:11" x14ac:dyDescent="0.3">
      <c r="A1058" s="31"/>
      <c r="B1058" s="13"/>
      <c r="C1058" s="15"/>
      <c r="D1058" s="15"/>
      <c r="E1058" s="15"/>
      <c r="F1058" s="15"/>
      <c r="G1058" s="15"/>
      <c r="H1058" s="15"/>
      <c r="I1058" s="15"/>
      <c r="J1058" s="15"/>
      <c r="K1058" s="15"/>
    </row>
    <row r="1059" spans="1:11" x14ac:dyDescent="0.3">
      <c r="A1059" s="31"/>
      <c r="B1059" s="13"/>
      <c r="C1059" s="15"/>
      <c r="D1059" s="15"/>
      <c r="E1059" s="15"/>
      <c r="F1059" s="15"/>
      <c r="G1059" s="15"/>
      <c r="H1059" s="15"/>
      <c r="I1059" s="15"/>
      <c r="J1059" s="15"/>
      <c r="K1059" s="15"/>
    </row>
    <row r="1060" spans="1:11" x14ac:dyDescent="0.3">
      <c r="A1060" s="31"/>
      <c r="B1060" s="13"/>
      <c r="C1060" s="15"/>
      <c r="D1060" s="15"/>
      <c r="E1060" s="15"/>
      <c r="F1060" s="15"/>
      <c r="G1060" s="15"/>
      <c r="H1060" s="15"/>
      <c r="I1060" s="15"/>
      <c r="J1060" s="15"/>
      <c r="K1060" s="15"/>
    </row>
    <row r="1061" spans="1:11" x14ac:dyDescent="0.3">
      <c r="A1061" s="31"/>
      <c r="B1061" s="13"/>
      <c r="C1061" s="15"/>
      <c r="D1061" s="15"/>
      <c r="E1061" s="15"/>
      <c r="F1061" s="15"/>
      <c r="G1061" s="15"/>
      <c r="H1061" s="15"/>
      <c r="I1061" s="15"/>
      <c r="J1061" s="15"/>
      <c r="K1061" s="15"/>
    </row>
    <row r="1062" spans="1:11" x14ac:dyDescent="0.3">
      <c r="A1062" s="31"/>
      <c r="B1062" s="13"/>
      <c r="C1062" s="15"/>
      <c r="D1062" s="15"/>
      <c r="E1062" s="15"/>
      <c r="F1062" s="15"/>
      <c r="G1062" s="15"/>
      <c r="H1062" s="15"/>
      <c r="I1062" s="15"/>
      <c r="J1062" s="15"/>
      <c r="K1062" s="15"/>
    </row>
    <row r="1063" spans="1:11" x14ac:dyDescent="0.3">
      <c r="A1063" s="31"/>
      <c r="B1063" s="13"/>
      <c r="C1063" s="15"/>
      <c r="D1063" s="15"/>
      <c r="E1063" s="15"/>
      <c r="F1063" s="15"/>
      <c r="G1063" s="15"/>
      <c r="H1063" s="15"/>
      <c r="I1063" s="15"/>
      <c r="J1063" s="15"/>
      <c r="K1063" s="15"/>
    </row>
    <row r="1064" spans="1:11" x14ac:dyDescent="0.3">
      <c r="A1064" s="31"/>
      <c r="B1064" s="13"/>
      <c r="C1064" s="15"/>
      <c r="D1064" s="15"/>
      <c r="E1064" s="15"/>
      <c r="F1064" s="15"/>
      <c r="G1064" s="15"/>
      <c r="H1064" s="15"/>
      <c r="I1064" s="15"/>
      <c r="J1064" s="15"/>
      <c r="K1064" s="15"/>
    </row>
    <row r="1065" spans="1:11" x14ac:dyDescent="0.3">
      <c r="A1065" s="31"/>
      <c r="B1065" s="13"/>
      <c r="C1065" s="15"/>
      <c r="D1065" s="15"/>
      <c r="E1065" s="15"/>
      <c r="F1065" s="15"/>
      <c r="G1065" s="15"/>
      <c r="H1065" s="15"/>
      <c r="I1065" s="15"/>
      <c r="J1065" s="15"/>
      <c r="K1065" s="15"/>
    </row>
    <row r="1066" spans="1:11" x14ac:dyDescent="0.3">
      <c r="A1066" s="31"/>
      <c r="B1066" s="13"/>
      <c r="C1066" s="15"/>
      <c r="D1066" s="15"/>
      <c r="E1066" s="15"/>
      <c r="F1066" s="15"/>
      <c r="G1066" s="15"/>
      <c r="H1066" s="15"/>
      <c r="I1066" s="15"/>
      <c r="J1066" s="15"/>
      <c r="K1066" s="15"/>
    </row>
    <row r="1067" spans="1:11" x14ac:dyDescent="0.3">
      <c r="A1067" s="31"/>
      <c r="B1067" s="13"/>
      <c r="C1067" s="15"/>
      <c r="D1067" s="15"/>
      <c r="E1067" s="15"/>
      <c r="F1067" s="15"/>
      <c r="G1067" s="15"/>
      <c r="H1067" s="15"/>
      <c r="I1067" s="15"/>
      <c r="J1067" s="15"/>
      <c r="K1067" s="15"/>
    </row>
    <row r="1068" spans="1:11" x14ac:dyDescent="0.3">
      <c r="A1068" s="31"/>
      <c r="B1068" s="13"/>
      <c r="C1068" s="15"/>
      <c r="D1068" s="15"/>
      <c r="E1068" s="15"/>
      <c r="F1068" s="15"/>
      <c r="G1068" s="15"/>
      <c r="H1068" s="15"/>
      <c r="I1068" s="15"/>
      <c r="J1068" s="15"/>
      <c r="K1068" s="15"/>
    </row>
    <row r="1069" spans="1:11" x14ac:dyDescent="0.3">
      <c r="A1069" s="31"/>
      <c r="B1069" s="13"/>
      <c r="C1069" s="15"/>
      <c r="D1069" s="15"/>
      <c r="E1069" s="15"/>
      <c r="F1069" s="15"/>
      <c r="G1069" s="15"/>
      <c r="H1069" s="15"/>
      <c r="I1069" s="15"/>
      <c r="J1069" s="15"/>
      <c r="K1069" s="15"/>
    </row>
    <row r="1070" spans="1:11" x14ac:dyDescent="0.3">
      <c r="A1070" s="31"/>
      <c r="B1070" s="13"/>
      <c r="C1070" s="15"/>
      <c r="D1070" s="15"/>
      <c r="E1070" s="15"/>
      <c r="F1070" s="15"/>
      <c r="G1070" s="15"/>
      <c r="H1070" s="15"/>
      <c r="I1070" s="15"/>
      <c r="J1070" s="15"/>
      <c r="K1070" s="15"/>
    </row>
    <row r="1071" spans="1:11" x14ac:dyDescent="0.3">
      <c r="A1071" s="31"/>
      <c r="B1071" s="13"/>
      <c r="C1071" s="15"/>
      <c r="D1071" s="15"/>
      <c r="E1071" s="15"/>
      <c r="F1071" s="15"/>
      <c r="G1071" s="15"/>
      <c r="H1071" s="15"/>
      <c r="I1071" s="15"/>
      <c r="J1071" s="15"/>
      <c r="K1071" s="15"/>
    </row>
    <row r="1072" spans="1:11" x14ac:dyDescent="0.3">
      <c r="A1072" s="31"/>
      <c r="B1072" s="13"/>
      <c r="C1072" s="15"/>
      <c r="D1072" s="15"/>
      <c r="E1072" s="15"/>
      <c r="F1072" s="15"/>
      <c r="G1072" s="15"/>
      <c r="H1072" s="15"/>
      <c r="I1072" s="15"/>
      <c r="J1072" s="15"/>
      <c r="K1072" s="15"/>
    </row>
    <row r="1073" spans="1:11" x14ac:dyDescent="0.3">
      <c r="A1073" s="31"/>
      <c r="B1073" s="13"/>
      <c r="C1073" s="15"/>
      <c r="D1073" s="15"/>
      <c r="E1073" s="15"/>
      <c r="F1073" s="15"/>
      <c r="G1073" s="15"/>
      <c r="H1073" s="15"/>
      <c r="I1073" s="15"/>
      <c r="J1073" s="15"/>
      <c r="K1073" s="15"/>
    </row>
    <row r="1074" spans="1:11" x14ac:dyDescent="0.3">
      <c r="A1074" s="31"/>
      <c r="B1074" s="13"/>
      <c r="C1074" s="15"/>
      <c r="D1074" s="15"/>
      <c r="E1074" s="15"/>
      <c r="F1074" s="15"/>
      <c r="G1074" s="15"/>
      <c r="H1074" s="15"/>
      <c r="I1074" s="15"/>
      <c r="J1074" s="15"/>
      <c r="K1074" s="15"/>
    </row>
    <row r="1075" spans="1:11" x14ac:dyDescent="0.3">
      <c r="A1075" s="31"/>
      <c r="B1075" s="13"/>
      <c r="C1075" s="15"/>
      <c r="D1075" s="15"/>
      <c r="E1075" s="15"/>
      <c r="F1075" s="15"/>
      <c r="G1075" s="15"/>
      <c r="H1075" s="15"/>
      <c r="I1075" s="15"/>
      <c r="J1075" s="15"/>
      <c r="K1075" s="15"/>
    </row>
    <row r="1076" spans="1:11" x14ac:dyDescent="0.3">
      <c r="A1076" s="31"/>
      <c r="B1076" s="13"/>
      <c r="C1076" s="15"/>
      <c r="D1076" s="15"/>
      <c r="E1076" s="15"/>
      <c r="F1076" s="15"/>
      <c r="G1076" s="15"/>
      <c r="H1076" s="15"/>
      <c r="I1076" s="15"/>
      <c r="J1076" s="15"/>
      <c r="K1076" s="15"/>
    </row>
    <row r="1077" spans="1:11" x14ac:dyDescent="0.3">
      <c r="A1077" s="31"/>
      <c r="B1077" s="13"/>
      <c r="C1077" s="15"/>
      <c r="D1077" s="15"/>
      <c r="E1077" s="15"/>
      <c r="F1077" s="15"/>
      <c r="G1077" s="15"/>
      <c r="H1077" s="15"/>
      <c r="I1077" s="15"/>
      <c r="J1077" s="15"/>
      <c r="K1077" s="15"/>
    </row>
    <row r="1078" spans="1:11" x14ac:dyDescent="0.3">
      <c r="A1078" s="31"/>
      <c r="B1078" s="13"/>
      <c r="C1078" s="15"/>
      <c r="D1078" s="15"/>
      <c r="E1078" s="15"/>
      <c r="F1078" s="15"/>
      <c r="G1078" s="15"/>
      <c r="H1078" s="15"/>
      <c r="I1078" s="15"/>
      <c r="J1078" s="15"/>
      <c r="K1078" s="15"/>
    </row>
    <row r="1079" spans="1:11" x14ac:dyDescent="0.3">
      <c r="A1079" s="31"/>
      <c r="B1079" s="13"/>
      <c r="C1079" s="15"/>
      <c r="D1079" s="15"/>
      <c r="E1079" s="15"/>
      <c r="F1079" s="15"/>
      <c r="G1079" s="15"/>
      <c r="H1079" s="15"/>
      <c r="I1079" s="15"/>
      <c r="J1079" s="15"/>
      <c r="K1079" s="15"/>
    </row>
    <row r="1080" spans="1:11" x14ac:dyDescent="0.3">
      <c r="A1080" s="31"/>
      <c r="B1080" s="13"/>
      <c r="C1080" s="15"/>
      <c r="D1080" s="15"/>
      <c r="E1080" s="15"/>
      <c r="F1080" s="15"/>
      <c r="G1080" s="15"/>
      <c r="H1080" s="15"/>
      <c r="I1080" s="15"/>
      <c r="J1080" s="15"/>
      <c r="K1080" s="15"/>
    </row>
    <row r="1081" spans="1:11" x14ac:dyDescent="0.3">
      <c r="A1081" s="31"/>
      <c r="B1081" s="13"/>
      <c r="C1081" s="15"/>
      <c r="D1081" s="15"/>
      <c r="E1081" s="15"/>
      <c r="F1081" s="15"/>
      <c r="G1081" s="15"/>
      <c r="H1081" s="15"/>
      <c r="I1081" s="15"/>
      <c r="J1081" s="15"/>
      <c r="K1081" s="15"/>
    </row>
    <row r="1082" spans="1:11" x14ac:dyDescent="0.3">
      <c r="A1082" s="31"/>
      <c r="B1082" s="13"/>
      <c r="C1082" s="15"/>
      <c r="D1082" s="15"/>
      <c r="E1082" s="15"/>
      <c r="F1082" s="15"/>
      <c r="G1082" s="15"/>
      <c r="H1082" s="15"/>
      <c r="I1082" s="15"/>
      <c r="J1082" s="15"/>
      <c r="K1082" s="15"/>
    </row>
    <row r="1083" spans="1:11" x14ac:dyDescent="0.3">
      <c r="A1083" s="31"/>
      <c r="B1083" s="13"/>
      <c r="C1083" s="15"/>
      <c r="D1083" s="15"/>
      <c r="E1083" s="15"/>
      <c r="F1083" s="15"/>
      <c r="G1083" s="15"/>
      <c r="H1083" s="15"/>
      <c r="I1083" s="15"/>
      <c r="J1083" s="15"/>
      <c r="K1083" s="15"/>
    </row>
    <row r="1084" spans="1:11" x14ac:dyDescent="0.3">
      <c r="A1084" s="31"/>
      <c r="B1084" s="13"/>
      <c r="C1084" s="15"/>
      <c r="D1084" s="15"/>
      <c r="E1084" s="15"/>
      <c r="F1084" s="15"/>
      <c r="G1084" s="15"/>
      <c r="H1084" s="15"/>
      <c r="I1084" s="15"/>
      <c r="J1084" s="15"/>
      <c r="K1084" s="15"/>
    </row>
    <row r="1085" spans="1:11" x14ac:dyDescent="0.3">
      <c r="A1085" s="31"/>
      <c r="B1085" s="13"/>
      <c r="C1085" s="15"/>
      <c r="D1085" s="15"/>
      <c r="E1085" s="15"/>
      <c r="F1085" s="15"/>
      <c r="G1085" s="15"/>
      <c r="H1085" s="15"/>
      <c r="I1085" s="15"/>
      <c r="J1085" s="15"/>
      <c r="K1085" s="15"/>
    </row>
    <row r="1086" spans="1:11" x14ac:dyDescent="0.3">
      <c r="A1086" s="31"/>
      <c r="B1086" s="13"/>
      <c r="C1086" s="15"/>
      <c r="D1086" s="15"/>
      <c r="E1086" s="15"/>
      <c r="F1086" s="15"/>
      <c r="G1086" s="15"/>
      <c r="H1086" s="15"/>
      <c r="I1086" s="15"/>
      <c r="J1086" s="15"/>
      <c r="K1086" s="15"/>
    </row>
    <row r="1087" spans="1:11" x14ac:dyDescent="0.3">
      <c r="A1087" s="31"/>
      <c r="B1087" s="13"/>
      <c r="C1087" s="15"/>
      <c r="D1087" s="15"/>
      <c r="E1087" s="15"/>
      <c r="F1087" s="15"/>
      <c r="G1087" s="15"/>
      <c r="H1087" s="15"/>
      <c r="I1087" s="15"/>
      <c r="J1087" s="15"/>
      <c r="K1087" s="15"/>
    </row>
    <row r="1088" spans="1:11" x14ac:dyDescent="0.3">
      <c r="A1088" s="31"/>
      <c r="B1088" s="13"/>
      <c r="C1088" s="15"/>
      <c r="D1088" s="15"/>
      <c r="E1088" s="15"/>
      <c r="F1088" s="15"/>
      <c r="G1088" s="15"/>
      <c r="H1088" s="15"/>
      <c r="I1088" s="15"/>
      <c r="J1088" s="15"/>
      <c r="K1088" s="15"/>
    </row>
    <row r="1089" spans="1:11" x14ac:dyDescent="0.3">
      <c r="A1089" s="31"/>
      <c r="B1089" s="13"/>
      <c r="C1089" s="15"/>
      <c r="D1089" s="15"/>
      <c r="E1089" s="15"/>
      <c r="F1089" s="15"/>
      <c r="G1089" s="15"/>
      <c r="H1089" s="15"/>
      <c r="I1089" s="15"/>
      <c r="J1089" s="15"/>
      <c r="K1089" s="15"/>
    </row>
    <row r="1090" spans="1:11" x14ac:dyDescent="0.3">
      <c r="A1090" s="31"/>
      <c r="B1090" s="13"/>
      <c r="C1090" s="15"/>
      <c r="D1090" s="15"/>
      <c r="E1090" s="15"/>
      <c r="F1090" s="15"/>
      <c r="G1090" s="15"/>
      <c r="H1090" s="15"/>
      <c r="I1090" s="15"/>
      <c r="J1090" s="15"/>
      <c r="K1090" s="15"/>
    </row>
    <row r="1091" spans="1:11" x14ac:dyDescent="0.3">
      <c r="A1091" s="31"/>
      <c r="B1091" s="13"/>
      <c r="C1091" s="15"/>
      <c r="D1091" s="15"/>
      <c r="E1091" s="15"/>
      <c r="F1091" s="15"/>
      <c r="G1091" s="15"/>
      <c r="H1091" s="15"/>
      <c r="I1091" s="15"/>
      <c r="J1091" s="15"/>
      <c r="K1091" s="15"/>
    </row>
    <row r="1092" spans="1:11" x14ac:dyDescent="0.3">
      <c r="A1092" s="31"/>
      <c r="B1092" s="13"/>
      <c r="C1092" s="15"/>
      <c r="D1092" s="15"/>
      <c r="E1092" s="15"/>
      <c r="F1092" s="15"/>
      <c r="G1092" s="15"/>
      <c r="H1092" s="15"/>
      <c r="I1092" s="15"/>
      <c r="J1092" s="15"/>
      <c r="K1092" s="15"/>
    </row>
    <row r="1093" spans="1:11" x14ac:dyDescent="0.3">
      <c r="A1093" s="31"/>
      <c r="B1093" s="13"/>
      <c r="C1093" s="15"/>
      <c r="D1093" s="15"/>
      <c r="E1093" s="15"/>
      <c r="F1093" s="15"/>
      <c r="G1093" s="15"/>
      <c r="H1093" s="15"/>
      <c r="I1093" s="15"/>
      <c r="J1093" s="15"/>
      <c r="K1093" s="15"/>
    </row>
    <row r="1094" spans="1:11" x14ac:dyDescent="0.3">
      <c r="A1094" s="31"/>
      <c r="B1094" s="13"/>
      <c r="C1094" s="15"/>
      <c r="D1094" s="15"/>
      <c r="E1094" s="15"/>
      <c r="F1094" s="15"/>
      <c r="G1094" s="15"/>
      <c r="H1094" s="15"/>
      <c r="I1094" s="15"/>
      <c r="J1094" s="15"/>
      <c r="K1094" s="15"/>
    </row>
    <row r="1095" spans="1:11" x14ac:dyDescent="0.3">
      <c r="A1095" s="31"/>
      <c r="B1095" s="13"/>
      <c r="C1095" s="15"/>
      <c r="D1095" s="15"/>
      <c r="E1095" s="15"/>
      <c r="F1095" s="15"/>
      <c r="G1095" s="15"/>
      <c r="H1095" s="15"/>
      <c r="I1095" s="15"/>
      <c r="J1095" s="15"/>
      <c r="K1095" s="15"/>
    </row>
    <row r="1096" spans="1:11" x14ac:dyDescent="0.3">
      <c r="A1096" s="31"/>
      <c r="B1096" s="13"/>
      <c r="C1096" s="15"/>
      <c r="D1096" s="15"/>
      <c r="E1096" s="15"/>
      <c r="F1096" s="15"/>
      <c r="G1096" s="15"/>
      <c r="H1096" s="15"/>
      <c r="I1096" s="15"/>
      <c r="J1096" s="15"/>
      <c r="K1096" s="15"/>
    </row>
    <row r="1097" spans="1:11" x14ac:dyDescent="0.3">
      <c r="A1097" s="31"/>
      <c r="B1097" s="13"/>
      <c r="C1097" s="15"/>
      <c r="D1097" s="15"/>
      <c r="E1097" s="15"/>
      <c r="F1097" s="15"/>
      <c r="G1097" s="15"/>
      <c r="H1097" s="15"/>
      <c r="I1097" s="15"/>
      <c r="J1097" s="15"/>
      <c r="K1097" s="15"/>
    </row>
    <row r="1098" spans="1:11" x14ac:dyDescent="0.3">
      <c r="A1098" s="31"/>
      <c r="B1098" s="13"/>
      <c r="C1098" s="15"/>
      <c r="D1098" s="15"/>
      <c r="E1098" s="15"/>
      <c r="F1098" s="15"/>
      <c r="G1098" s="15"/>
      <c r="H1098" s="15"/>
      <c r="I1098" s="15"/>
      <c r="J1098" s="15"/>
      <c r="K1098" s="15"/>
    </row>
    <row r="1099" spans="1:11" x14ac:dyDescent="0.3">
      <c r="A1099" s="31"/>
      <c r="B1099" s="13"/>
      <c r="C1099" s="15"/>
      <c r="D1099" s="15"/>
      <c r="E1099" s="15"/>
      <c r="F1099" s="15"/>
      <c r="G1099" s="15"/>
      <c r="H1099" s="15"/>
      <c r="I1099" s="15"/>
      <c r="J1099" s="15"/>
      <c r="K1099" s="15"/>
    </row>
    <row r="1100" spans="1:11" x14ac:dyDescent="0.3">
      <c r="A1100" s="31"/>
      <c r="B1100" s="13"/>
      <c r="C1100" s="15"/>
      <c r="D1100" s="15"/>
      <c r="E1100" s="15"/>
      <c r="F1100" s="15"/>
      <c r="G1100" s="15"/>
      <c r="H1100" s="15"/>
      <c r="I1100" s="15"/>
      <c r="J1100" s="15"/>
      <c r="K1100" s="15"/>
    </row>
    <row r="1101" spans="1:11" x14ac:dyDescent="0.3">
      <c r="A1101" s="31"/>
      <c r="B1101" s="13"/>
      <c r="C1101" s="15"/>
      <c r="D1101" s="15"/>
      <c r="E1101" s="15"/>
      <c r="F1101" s="15"/>
      <c r="G1101" s="15"/>
      <c r="H1101" s="15"/>
      <c r="I1101" s="15"/>
      <c r="J1101" s="15"/>
      <c r="K1101" s="15"/>
    </row>
    <row r="1102" spans="1:11" x14ac:dyDescent="0.3">
      <c r="A1102" s="31"/>
      <c r="B1102" s="13"/>
      <c r="C1102" s="15"/>
      <c r="D1102" s="15"/>
      <c r="E1102" s="15"/>
      <c r="F1102" s="15"/>
      <c r="G1102" s="15"/>
      <c r="H1102" s="15"/>
      <c r="I1102" s="15"/>
      <c r="J1102" s="15"/>
      <c r="K1102" s="15"/>
    </row>
    <row r="1103" spans="1:11" x14ac:dyDescent="0.3">
      <c r="A1103" s="31"/>
      <c r="B1103" s="13"/>
      <c r="C1103" s="15"/>
      <c r="D1103" s="15"/>
      <c r="E1103" s="15"/>
      <c r="F1103" s="15"/>
      <c r="G1103" s="15"/>
      <c r="H1103" s="15"/>
      <c r="I1103" s="15"/>
      <c r="J1103" s="15"/>
      <c r="K1103" s="15"/>
    </row>
    <row r="1104" spans="1:11" x14ac:dyDescent="0.3">
      <c r="A1104" s="31"/>
      <c r="B1104" s="13"/>
      <c r="C1104" s="15"/>
      <c r="D1104" s="15"/>
      <c r="E1104" s="15"/>
      <c r="F1104" s="15"/>
      <c r="G1104" s="15"/>
      <c r="H1104" s="15"/>
      <c r="I1104" s="15"/>
      <c r="J1104" s="15"/>
      <c r="K1104" s="15"/>
    </row>
    <row r="1105" spans="1:11" x14ac:dyDescent="0.3">
      <c r="A1105" s="31"/>
      <c r="B1105" s="13"/>
      <c r="C1105" s="15"/>
      <c r="D1105" s="15"/>
      <c r="E1105" s="15"/>
      <c r="F1105" s="15"/>
      <c r="G1105" s="15"/>
      <c r="H1105" s="15"/>
      <c r="I1105" s="15"/>
      <c r="J1105" s="15"/>
      <c r="K1105" s="15"/>
    </row>
    <row r="1106" spans="1:11" x14ac:dyDescent="0.3">
      <c r="A1106" s="31"/>
      <c r="B1106" s="13"/>
      <c r="C1106" s="15"/>
      <c r="D1106" s="15"/>
      <c r="E1106" s="15"/>
      <c r="F1106" s="15"/>
      <c r="G1106" s="15"/>
      <c r="H1106" s="15"/>
      <c r="I1106" s="15"/>
      <c r="J1106" s="15"/>
      <c r="K1106" s="15"/>
    </row>
    <row r="1107" spans="1:11" x14ac:dyDescent="0.3">
      <c r="A1107" s="31"/>
      <c r="B1107" s="13"/>
      <c r="C1107" s="15"/>
      <c r="D1107" s="15"/>
      <c r="E1107" s="15"/>
      <c r="F1107" s="15"/>
      <c r="G1107" s="15"/>
      <c r="H1107" s="15"/>
      <c r="I1107" s="15"/>
      <c r="J1107" s="15"/>
      <c r="K1107" s="15"/>
    </row>
    <row r="1108" spans="1:11" x14ac:dyDescent="0.3">
      <c r="A1108" s="31"/>
      <c r="B1108" s="13"/>
      <c r="C1108" s="15"/>
      <c r="D1108" s="15"/>
      <c r="E1108" s="15"/>
      <c r="F1108" s="15"/>
      <c r="G1108" s="15"/>
      <c r="H1108" s="15"/>
      <c r="I1108" s="15"/>
      <c r="J1108" s="15"/>
      <c r="K1108" s="15"/>
    </row>
    <row r="1109" spans="1:11" x14ac:dyDescent="0.3">
      <c r="A1109" s="31"/>
      <c r="B1109" s="13"/>
      <c r="C1109" s="15"/>
      <c r="D1109" s="15"/>
      <c r="E1109" s="15"/>
      <c r="F1109" s="15"/>
      <c r="G1109" s="15"/>
      <c r="H1109" s="15"/>
      <c r="I1109" s="15"/>
      <c r="J1109" s="15"/>
      <c r="K1109" s="15"/>
    </row>
    <row r="1110" spans="1:11" x14ac:dyDescent="0.3">
      <c r="A1110" s="31"/>
      <c r="B1110" s="13"/>
      <c r="C1110" s="15"/>
      <c r="D1110" s="15"/>
      <c r="E1110" s="15"/>
      <c r="F1110" s="15"/>
      <c r="G1110" s="15"/>
      <c r="H1110" s="15"/>
      <c r="I1110" s="15"/>
      <c r="J1110" s="15"/>
      <c r="K1110" s="15"/>
    </row>
    <row r="1111" spans="1:11" x14ac:dyDescent="0.3">
      <c r="A1111" s="31"/>
      <c r="B1111" s="13"/>
      <c r="C1111" s="15"/>
      <c r="D1111" s="15"/>
      <c r="E1111" s="15"/>
      <c r="F1111" s="15"/>
      <c r="G1111" s="15"/>
      <c r="H1111" s="15"/>
      <c r="I1111" s="15"/>
      <c r="J1111" s="15"/>
      <c r="K1111" s="15"/>
    </row>
    <row r="1112" spans="1:11" x14ac:dyDescent="0.3">
      <c r="A1112" s="31"/>
      <c r="B1112" s="13"/>
      <c r="C1112" s="15"/>
      <c r="D1112" s="15"/>
      <c r="E1112" s="15"/>
      <c r="F1112" s="15"/>
      <c r="G1112" s="15"/>
      <c r="H1112" s="15"/>
      <c r="I1112" s="15"/>
      <c r="J1112" s="15"/>
      <c r="K1112" s="15"/>
    </row>
    <row r="1113" spans="1:11" x14ac:dyDescent="0.3">
      <c r="A1113" s="31"/>
      <c r="B1113" s="13"/>
      <c r="C1113" s="15"/>
      <c r="D1113" s="15"/>
      <c r="E1113" s="15"/>
      <c r="F1113" s="15"/>
      <c r="G1113" s="15"/>
      <c r="H1113" s="15"/>
      <c r="I1113" s="15"/>
      <c r="J1113" s="15"/>
      <c r="K1113" s="15"/>
    </row>
    <row r="1114" spans="1:11" x14ac:dyDescent="0.3">
      <c r="A1114" s="31"/>
      <c r="B1114" s="13"/>
      <c r="C1114" s="15"/>
      <c r="D1114" s="15"/>
      <c r="E1114" s="15"/>
      <c r="F1114" s="15"/>
      <c r="G1114" s="15"/>
      <c r="H1114" s="15"/>
      <c r="I1114" s="15"/>
      <c r="J1114" s="15"/>
      <c r="K1114" s="15"/>
    </row>
    <row r="1115" spans="1:11" x14ac:dyDescent="0.3">
      <c r="A1115" s="31"/>
      <c r="B1115" s="13"/>
      <c r="C1115" s="15"/>
      <c r="D1115" s="15"/>
      <c r="E1115" s="15"/>
      <c r="F1115" s="15"/>
      <c r="G1115" s="15"/>
      <c r="H1115" s="15"/>
      <c r="I1115" s="15"/>
      <c r="J1115" s="15"/>
      <c r="K1115" s="15"/>
    </row>
    <row r="1116" spans="1:11" x14ac:dyDescent="0.3">
      <c r="A1116" s="31"/>
      <c r="B1116" s="13"/>
      <c r="C1116" s="15"/>
      <c r="D1116" s="15"/>
      <c r="E1116" s="15"/>
      <c r="F1116" s="15"/>
      <c r="G1116" s="15"/>
      <c r="H1116" s="15"/>
      <c r="I1116" s="15"/>
      <c r="J1116" s="15"/>
      <c r="K1116" s="15"/>
    </row>
    <row r="1117" spans="1:11" x14ac:dyDescent="0.3">
      <c r="A1117" s="31"/>
      <c r="B1117" s="13"/>
      <c r="C1117" s="15"/>
      <c r="D1117" s="15"/>
      <c r="E1117" s="15"/>
      <c r="F1117" s="15"/>
      <c r="G1117" s="15"/>
      <c r="H1117" s="15"/>
      <c r="I1117" s="15"/>
      <c r="J1117" s="15"/>
      <c r="K1117" s="15"/>
    </row>
    <row r="1118" spans="1:11" x14ac:dyDescent="0.3">
      <c r="A1118" s="31"/>
      <c r="B1118" s="13"/>
      <c r="C1118" s="15"/>
      <c r="D1118" s="15"/>
      <c r="E1118" s="15"/>
      <c r="F1118" s="15"/>
      <c r="G1118" s="15"/>
      <c r="H1118" s="15"/>
      <c r="I1118" s="15"/>
      <c r="J1118" s="15"/>
      <c r="K1118" s="15"/>
    </row>
    <row r="1119" spans="1:11" x14ac:dyDescent="0.3">
      <c r="A1119" s="31"/>
      <c r="B1119" s="13"/>
      <c r="C1119" s="15"/>
      <c r="D1119" s="15"/>
      <c r="E1119" s="15"/>
      <c r="F1119" s="15"/>
      <c r="G1119" s="15"/>
      <c r="H1119" s="15"/>
      <c r="I1119" s="15"/>
      <c r="J1119" s="15"/>
      <c r="K1119" s="15"/>
    </row>
    <row r="1120" spans="1:11" x14ac:dyDescent="0.3">
      <c r="A1120" s="31"/>
      <c r="B1120" s="13"/>
      <c r="C1120" s="15"/>
      <c r="D1120" s="15"/>
      <c r="E1120" s="15"/>
      <c r="F1120" s="15"/>
      <c r="G1120" s="15"/>
      <c r="H1120" s="15"/>
      <c r="I1120" s="15"/>
      <c r="J1120" s="15"/>
      <c r="K1120" s="15"/>
    </row>
    <row r="1121" spans="1:11" x14ac:dyDescent="0.3">
      <c r="A1121" s="31"/>
      <c r="B1121" s="13"/>
      <c r="C1121" s="15"/>
      <c r="D1121" s="15"/>
      <c r="E1121" s="15"/>
      <c r="F1121" s="15"/>
      <c r="G1121" s="15"/>
      <c r="H1121" s="15"/>
      <c r="I1121" s="15"/>
      <c r="J1121" s="15"/>
      <c r="K1121" s="15"/>
    </row>
    <row r="1122" spans="1:11" x14ac:dyDescent="0.3">
      <c r="A1122" s="31"/>
      <c r="B1122" s="13"/>
      <c r="C1122" s="15"/>
      <c r="D1122" s="15"/>
      <c r="E1122" s="15"/>
      <c r="F1122" s="15"/>
      <c r="G1122" s="15"/>
      <c r="H1122" s="15"/>
      <c r="I1122" s="15"/>
      <c r="J1122" s="15"/>
      <c r="K1122" s="15"/>
    </row>
    <row r="1123" spans="1:11" x14ac:dyDescent="0.3">
      <c r="A1123" s="31"/>
      <c r="B1123" s="13"/>
      <c r="C1123" s="15"/>
      <c r="D1123" s="15"/>
      <c r="E1123" s="15"/>
      <c r="F1123" s="15"/>
      <c r="G1123" s="15"/>
      <c r="H1123" s="15"/>
      <c r="I1123" s="15"/>
      <c r="J1123" s="15"/>
      <c r="K1123" s="15"/>
    </row>
    <row r="1124" spans="1:11" x14ac:dyDescent="0.3">
      <c r="A1124" s="31"/>
      <c r="B1124" s="13"/>
      <c r="C1124" s="15"/>
      <c r="D1124" s="15"/>
      <c r="E1124" s="15"/>
      <c r="F1124" s="15"/>
      <c r="G1124" s="15"/>
      <c r="H1124" s="15"/>
      <c r="I1124" s="15"/>
      <c r="J1124" s="15"/>
      <c r="K1124" s="15"/>
    </row>
    <row r="1125" spans="1:11" x14ac:dyDescent="0.3">
      <c r="A1125" s="31"/>
      <c r="B1125" s="13"/>
      <c r="C1125" s="15"/>
      <c r="D1125" s="15"/>
      <c r="E1125" s="15"/>
      <c r="F1125" s="15"/>
      <c r="G1125" s="15"/>
      <c r="H1125" s="15"/>
      <c r="I1125" s="15"/>
      <c r="J1125" s="15"/>
      <c r="K1125" s="15"/>
    </row>
    <row r="1126" spans="1:11" x14ac:dyDescent="0.3">
      <c r="A1126" s="31"/>
      <c r="B1126" s="13"/>
      <c r="C1126" s="15"/>
      <c r="D1126" s="15"/>
      <c r="E1126" s="15"/>
      <c r="F1126" s="15"/>
      <c r="G1126" s="15"/>
      <c r="H1126" s="15"/>
      <c r="I1126" s="15"/>
      <c r="J1126" s="15"/>
      <c r="K1126" s="15"/>
    </row>
    <row r="1127" spans="1:11" x14ac:dyDescent="0.3">
      <c r="A1127" s="31"/>
      <c r="B1127" s="13"/>
      <c r="C1127" s="15"/>
      <c r="D1127" s="15"/>
      <c r="E1127" s="15"/>
      <c r="F1127" s="15"/>
      <c r="G1127" s="15"/>
      <c r="H1127" s="15"/>
      <c r="I1127" s="15"/>
      <c r="J1127" s="15"/>
      <c r="K1127" s="15"/>
    </row>
    <row r="1128" spans="1:11" x14ac:dyDescent="0.3">
      <c r="A1128" s="31"/>
      <c r="B1128" s="13"/>
      <c r="C1128" s="15"/>
      <c r="D1128" s="15"/>
      <c r="E1128" s="15"/>
      <c r="F1128" s="15"/>
      <c r="G1128" s="15"/>
      <c r="H1128" s="15"/>
      <c r="I1128" s="15"/>
      <c r="J1128" s="15"/>
      <c r="K1128" s="15"/>
    </row>
    <row r="1129" spans="1:11" x14ac:dyDescent="0.3">
      <c r="A1129" s="31"/>
      <c r="B1129" s="13"/>
      <c r="C1129" s="15"/>
      <c r="D1129" s="15"/>
      <c r="E1129" s="15"/>
      <c r="F1129" s="15"/>
      <c r="G1129" s="15"/>
      <c r="H1129" s="15"/>
      <c r="I1129" s="15"/>
      <c r="J1129" s="15"/>
      <c r="K1129" s="15"/>
    </row>
    <row r="1130" spans="1:11" x14ac:dyDescent="0.3">
      <c r="A1130" s="31"/>
      <c r="B1130" s="13"/>
      <c r="C1130" s="15"/>
      <c r="D1130" s="15"/>
      <c r="E1130" s="15"/>
      <c r="F1130" s="15"/>
      <c r="G1130" s="15"/>
      <c r="H1130" s="15"/>
      <c r="I1130" s="15"/>
      <c r="J1130" s="15"/>
      <c r="K1130" s="15"/>
    </row>
    <row r="1131" spans="1:11" x14ac:dyDescent="0.3">
      <c r="A1131" s="31"/>
      <c r="B1131" s="13"/>
      <c r="C1131" s="15"/>
      <c r="D1131" s="15"/>
      <c r="E1131" s="15"/>
      <c r="F1131" s="15"/>
      <c r="G1131" s="15"/>
      <c r="H1131" s="15"/>
      <c r="I1131" s="15"/>
      <c r="J1131" s="15"/>
      <c r="K1131" s="15"/>
    </row>
    <row r="1132" spans="1:11" x14ac:dyDescent="0.3">
      <c r="A1132" s="31"/>
      <c r="B1132" s="13"/>
      <c r="C1132" s="15"/>
      <c r="D1132" s="15"/>
      <c r="E1132" s="15"/>
      <c r="F1132" s="15"/>
      <c r="G1132" s="15"/>
      <c r="H1132" s="15"/>
      <c r="I1132" s="15"/>
      <c r="J1132" s="15"/>
      <c r="K1132" s="15"/>
    </row>
    <row r="1133" spans="1:11" x14ac:dyDescent="0.3">
      <c r="A1133" s="31"/>
      <c r="B1133" s="13"/>
      <c r="C1133" s="15"/>
      <c r="D1133" s="15"/>
      <c r="E1133" s="15"/>
      <c r="F1133" s="15"/>
      <c r="G1133" s="15"/>
      <c r="H1133" s="15"/>
      <c r="I1133" s="15"/>
      <c r="J1133" s="15"/>
      <c r="K1133" s="15"/>
    </row>
    <row r="1134" spans="1:11" x14ac:dyDescent="0.3">
      <c r="A1134" s="31"/>
      <c r="B1134" s="13"/>
      <c r="C1134" s="15"/>
      <c r="D1134" s="15"/>
      <c r="E1134" s="15"/>
      <c r="F1134" s="15"/>
      <c r="G1134" s="15"/>
      <c r="H1134" s="15"/>
      <c r="I1134" s="15"/>
      <c r="J1134" s="15"/>
      <c r="K1134" s="15"/>
    </row>
    <row r="1135" spans="1:11" x14ac:dyDescent="0.3">
      <c r="A1135" s="31"/>
      <c r="B1135" s="13"/>
      <c r="C1135" s="15"/>
      <c r="D1135" s="15"/>
      <c r="E1135" s="15"/>
      <c r="F1135" s="15"/>
      <c r="G1135" s="15"/>
      <c r="H1135" s="15"/>
      <c r="I1135" s="15"/>
      <c r="J1135" s="15"/>
      <c r="K1135" s="15"/>
    </row>
    <row r="1136" spans="1:11" x14ac:dyDescent="0.3">
      <c r="A1136" s="31"/>
      <c r="B1136" s="13"/>
      <c r="C1136" s="15"/>
      <c r="D1136" s="15"/>
      <c r="E1136" s="15"/>
      <c r="F1136" s="15"/>
      <c r="G1136" s="15"/>
      <c r="H1136" s="15"/>
      <c r="I1136" s="15"/>
      <c r="J1136" s="15"/>
      <c r="K1136" s="15"/>
    </row>
    <row r="1137" spans="1:11" x14ac:dyDescent="0.3">
      <c r="A1137" s="31"/>
      <c r="B1137" s="13"/>
      <c r="C1137" s="15"/>
      <c r="D1137" s="15"/>
      <c r="E1137" s="15"/>
      <c r="F1137" s="15"/>
      <c r="G1137" s="15"/>
      <c r="H1137" s="15"/>
      <c r="I1137" s="15"/>
      <c r="J1137" s="15"/>
      <c r="K1137" s="15"/>
    </row>
    <row r="1138" spans="1:11" x14ac:dyDescent="0.3">
      <c r="A1138" s="31"/>
      <c r="B1138" s="13"/>
      <c r="C1138" s="15"/>
      <c r="D1138" s="15"/>
      <c r="E1138" s="15"/>
      <c r="F1138" s="15"/>
      <c r="G1138" s="15"/>
      <c r="H1138" s="15"/>
      <c r="I1138" s="15"/>
      <c r="J1138" s="15"/>
      <c r="K1138" s="15"/>
    </row>
    <row r="1139" spans="1:11" x14ac:dyDescent="0.3">
      <c r="A1139" s="31"/>
      <c r="B1139" s="13"/>
      <c r="C1139" s="15"/>
      <c r="D1139" s="15"/>
      <c r="E1139" s="15"/>
      <c r="F1139" s="15"/>
      <c r="G1139" s="15"/>
      <c r="H1139" s="15"/>
      <c r="I1139" s="15"/>
      <c r="J1139" s="15"/>
      <c r="K1139" s="15"/>
    </row>
    <row r="1140" spans="1:11" x14ac:dyDescent="0.3">
      <c r="A1140" s="31"/>
      <c r="B1140" s="13"/>
      <c r="C1140" s="15"/>
      <c r="D1140" s="15"/>
      <c r="E1140" s="15"/>
      <c r="F1140" s="15"/>
      <c r="G1140" s="15"/>
      <c r="H1140" s="15"/>
      <c r="I1140" s="15"/>
      <c r="J1140" s="15"/>
      <c r="K1140" s="15"/>
    </row>
    <row r="1141" spans="1:11" x14ac:dyDescent="0.3">
      <c r="A1141" s="31"/>
      <c r="B1141" s="13"/>
      <c r="C1141" s="15"/>
      <c r="D1141" s="15"/>
      <c r="E1141" s="15"/>
      <c r="F1141" s="15"/>
      <c r="G1141" s="15"/>
      <c r="H1141" s="15"/>
      <c r="I1141" s="15"/>
      <c r="J1141" s="15"/>
      <c r="K1141" s="15"/>
    </row>
    <row r="1142" spans="1:11" x14ac:dyDescent="0.3">
      <c r="A1142" s="31"/>
      <c r="B1142" s="13"/>
      <c r="C1142" s="15"/>
      <c r="D1142" s="15"/>
      <c r="E1142" s="15"/>
      <c r="F1142" s="15"/>
      <c r="G1142" s="15"/>
      <c r="H1142" s="15"/>
      <c r="I1142" s="15"/>
      <c r="J1142" s="15"/>
      <c r="K1142" s="15"/>
    </row>
    <row r="1143" spans="1:11" x14ac:dyDescent="0.3">
      <c r="A1143" s="31"/>
      <c r="B1143" s="13"/>
      <c r="C1143" s="15"/>
      <c r="D1143" s="15"/>
      <c r="E1143" s="15"/>
      <c r="F1143" s="15"/>
      <c r="G1143" s="15"/>
      <c r="H1143" s="15"/>
      <c r="I1143" s="15"/>
      <c r="J1143" s="15"/>
      <c r="K1143" s="15"/>
    </row>
    <row r="1144" spans="1:11" x14ac:dyDescent="0.3">
      <c r="A1144" s="31"/>
      <c r="B1144" s="13"/>
      <c r="C1144" s="15"/>
      <c r="D1144" s="15"/>
      <c r="E1144" s="15"/>
      <c r="F1144" s="15"/>
      <c r="G1144" s="15"/>
      <c r="H1144" s="15"/>
      <c r="I1144" s="15"/>
      <c r="J1144" s="15"/>
      <c r="K1144" s="15"/>
    </row>
    <row r="1145" spans="1:11" x14ac:dyDescent="0.3">
      <c r="A1145" s="31"/>
      <c r="B1145" s="13"/>
      <c r="C1145" s="15"/>
      <c r="D1145" s="15"/>
      <c r="E1145" s="15"/>
      <c r="F1145" s="15"/>
      <c r="G1145" s="15"/>
      <c r="H1145" s="15"/>
      <c r="I1145" s="15"/>
      <c r="J1145" s="15"/>
      <c r="K1145" s="15"/>
    </row>
    <row r="1146" spans="1:11" x14ac:dyDescent="0.3">
      <c r="A1146" s="31"/>
      <c r="B1146" s="13"/>
      <c r="C1146" s="15"/>
      <c r="D1146" s="15"/>
      <c r="E1146" s="15"/>
      <c r="F1146" s="15"/>
      <c r="G1146" s="15"/>
      <c r="H1146" s="15"/>
      <c r="I1146" s="15"/>
      <c r="J1146" s="15"/>
      <c r="K1146" s="15"/>
    </row>
    <row r="1147" spans="1:11" x14ac:dyDescent="0.3">
      <c r="A1147" s="31"/>
      <c r="B1147" s="13"/>
      <c r="C1147" s="15"/>
      <c r="D1147" s="15"/>
      <c r="E1147" s="15"/>
      <c r="F1147" s="15"/>
      <c r="G1147" s="15"/>
      <c r="H1147" s="15"/>
      <c r="I1147" s="15"/>
      <c r="J1147" s="15"/>
      <c r="K1147" s="15"/>
    </row>
    <row r="1148" spans="1:11" x14ac:dyDescent="0.3">
      <c r="A1148" s="31"/>
      <c r="B1148" s="13"/>
      <c r="C1148" s="15"/>
      <c r="D1148" s="15"/>
      <c r="E1148" s="15"/>
      <c r="F1148" s="15"/>
      <c r="G1148" s="15"/>
      <c r="H1148" s="15"/>
      <c r="I1148" s="15"/>
      <c r="J1148" s="15"/>
      <c r="K1148" s="15"/>
    </row>
    <row r="1149" spans="1:11" x14ac:dyDescent="0.3">
      <c r="A1149" s="31"/>
      <c r="B1149" s="13"/>
      <c r="C1149" s="15"/>
      <c r="D1149" s="15"/>
      <c r="E1149" s="15"/>
      <c r="F1149" s="15"/>
      <c r="G1149" s="15"/>
      <c r="H1149" s="15"/>
      <c r="I1149" s="15"/>
      <c r="J1149" s="15"/>
      <c r="K1149" s="15"/>
    </row>
    <row r="1150" spans="1:11" x14ac:dyDescent="0.3">
      <c r="A1150" s="31"/>
      <c r="B1150" s="13"/>
      <c r="C1150" s="15"/>
      <c r="D1150" s="15"/>
      <c r="E1150" s="15"/>
      <c r="F1150" s="15"/>
      <c r="G1150" s="15"/>
      <c r="H1150" s="15"/>
      <c r="I1150" s="15"/>
      <c r="J1150" s="15"/>
      <c r="K1150" s="15"/>
    </row>
    <row r="1151" spans="1:11" x14ac:dyDescent="0.3">
      <c r="A1151" s="31"/>
      <c r="B1151" s="13"/>
      <c r="C1151" s="15"/>
      <c r="D1151" s="15"/>
      <c r="E1151" s="15"/>
      <c r="F1151" s="15"/>
      <c r="G1151" s="15"/>
      <c r="H1151" s="15"/>
      <c r="I1151" s="15"/>
      <c r="J1151" s="15"/>
      <c r="K1151" s="15"/>
    </row>
    <row r="1152" spans="1:11" x14ac:dyDescent="0.3">
      <c r="A1152" s="31"/>
      <c r="B1152" s="13"/>
      <c r="C1152" s="15"/>
      <c r="D1152" s="15"/>
      <c r="E1152" s="15"/>
      <c r="F1152" s="15"/>
      <c r="G1152" s="15"/>
      <c r="H1152" s="15"/>
      <c r="I1152" s="15"/>
      <c r="J1152" s="15"/>
      <c r="K1152" s="15"/>
    </row>
    <row r="1153" spans="1:11" x14ac:dyDescent="0.3">
      <c r="A1153" s="31"/>
      <c r="B1153" s="13"/>
      <c r="C1153" s="15"/>
      <c r="D1153" s="15"/>
      <c r="E1153" s="15"/>
      <c r="F1153" s="15"/>
      <c r="G1153" s="15"/>
      <c r="H1153" s="15"/>
      <c r="I1153" s="15"/>
      <c r="J1153" s="15"/>
      <c r="K1153" s="15"/>
    </row>
    <row r="1154" spans="1:11" x14ac:dyDescent="0.3">
      <c r="A1154" s="31"/>
      <c r="B1154" s="13"/>
      <c r="C1154" s="15"/>
      <c r="D1154" s="15"/>
      <c r="E1154" s="15"/>
      <c r="F1154" s="15"/>
      <c r="G1154" s="15"/>
      <c r="H1154" s="15"/>
      <c r="I1154" s="15"/>
      <c r="J1154" s="15"/>
      <c r="K1154" s="15"/>
    </row>
    <row r="1155" spans="1:11" x14ac:dyDescent="0.3">
      <c r="A1155" s="31"/>
      <c r="B1155" s="13"/>
      <c r="C1155" s="15"/>
      <c r="D1155" s="15"/>
      <c r="E1155" s="15"/>
      <c r="F1155" s="15"/>
      <c r="G1155" s="15"/>
      <c r="H1155" s="15"/>
      <c r="I1155" s="15"/>
      <c r="J1155" s="15"/>
      <c r="K1155" s="15"/>
    </row>
    <row r="1156" spans="1:11" x14ac:dyDescent="0.3">
      <c r="A1156" s="31"/>
      <c r="B1156" s="13"/>
      <c r="C1156" s="15"/>
      <c r="D1156" s="15"/>
      <c r="E1156" s="15"/>
      <c r="F1156" s="15"/>
      <c r="G1156" s="15"/>
      <c r="H1156" s="15"/>
      <c r="I1156" s="15"/>
      <c r="J1156" s="15"/>
      <c r="K1156" s="15"/>
    </row>
    <row r="1157" spans="1:11" x14ac:dyDescent="0.3">
      <c r="A1157" s="31"/>
      <c r="B1157" s="13"/>
      <c r="C1157" s="15"/>
      <c r="D1157" s="15"/>
      <c r="E1157" s="15"/>
      <c r="F1157" s="15"/>
      <c r="G1157" s="15"/>
      <c r="H1157" s="15"/>
      <c r="I1157" s="15"/>
      <c r="J1157" s="15"/>
      <c r="K1157" s="15"/>
    </row>
    <row r="1158" spans="1:11" x14ac:dyDescent="0.3">
      <c r="A1158" s="31"/>
      <c r="B1158" s="13"/>
      <c r="C1158" s="15"/>
      <c r="D1158" s="15"/>
      <c r="E1158" s="15"/>
      <c r="F1158" s="15"/>
      <c r="G1158" s="15"/>
      <c r="H1158" s="15"/>
      <c r="I1158" s="15"/>
      <c r="J1158" s="15"/>
      <c r="K1158" s="15"/>
    </row>
    <row r="1159" spans="1:11" x14ac:dyDescent="0.3">
      <c r="A1159" s="31"/>
      <c r="B1159" s="13"/>
      <c r="C1159" s="15"/>
      <c r="D1159" s="15"/>
      <c r="E1159" s="15"/>
      <c r="F1159" s="15"/>
      <c r="G1159" s="15"/>
      <c r="H1159" s="15"/>
      <c r="I1159" s="15"/>
      <c r="J1159" s="15"/>
      <c r="K1159" s="15"/>
    </row>
    <row r="1160" spans="1:11" x14ac:dyDescent="0.3">
      <c r="A1160" s="31"/>
      <c r="B1160" s="13"/>
      <c r="C1160" s="15"/>
      <c r="D1160" s="15"/>
      <c r="E1160" s="15"/>
      <c r="F1160" s="15"/>
      <c r="G1160" s="15"/>
      <c r="H1160" s="15"/>
      <c r="I1160" s="15"/>
      <c r="J1160" s="15"/>
      <c r="K1160" s="15"/>
    </row>
    <row r="1161" spans="1:11" x14ac:dyDescent="0.3">
      <c r="A1161" s="31"/>
      <c r="B1161" s="13"/>
      <c r="C1161" s="15"/>
      <c r="D1161" s="15"/>
      <c r="E1161" s="15"/>
      <c r="F1161" s="15"/>
      <c r="G1161" s="15"/>
      <c r="H1161" s="15"/>
      <c r="I1161" s="15"/>
      <c r="J1161" s="15"/>
      <c r="K1161" s="15"/>
    </row>
    <row r="1162" spans="1:11" x14ac:dyDescent="0.3">
      <c r="A1162" s="31"/>
      <c r="B1162" s="13"/>
      <c r="C1162" s="15"/>
      <c r="D1162" s="15"/>
      <c r="E1162" s="15"/>
      <c r="F1162" s="15"/>
      <c r="G1162" s="15"/>
      <c r="H1162" s="15"/>
      <c r="I1162" s="15"/>
      <c r="J1162" s="15"/>
      <c r="K1162" s="15"/>
    </row>
    <row r="1163" spans="1:11" x14ac:dyDescent="0.3">
      <c r="A1163" s="31"/>
      <c r="B1163" s="13"/>
      <c r="C1163" s="15"/>
      <c r="D1163" s="15"/>
      <c r="E1163" s="15"/>
      <c r="F1163" s="15"/>
      <c r="G1163" s="15"/>
      <c r="H1163" s="15"/>
      <c r="I1163" s="15"/>
      <c r="J1163" s="15"/>
      <c r="K1163" s="15"/>
    </row>
    <row r="1164" spans="1:11" x14ac:dyDescent="0.3">
      <c r="A1164" s="31"/>
      <c r="B1164" s="13"/>
      <c r="C1164" s="15"/>
      <c r="D1164" s="15"/>
      <c r="E1164" s="15"/>
      <c r="F1164" s="15"/>
      <c r="G1164" s="15"/>
      <c r="H1164" s="15"/>
      <c r="I1164" s="15"/>
      <c r="J1164" s="15"/>
      <c r="K1164" s="15"/>
    </row>
    <row r="1165" spans="1:11" x14ac:dyDescent="0.3">
      <c r="A1165" s="31"/>
      <c r="B1165" s="13"/>
      <c r="C1165" s="15"/>
      <c r="D1165" s="15"/>
      <c r="E1165" s="15"/>
      <c r="F1165" s="15"/>
      <c r="G1165" s="15"/>
      <c r="H1165" s="15"/>
      <c r="I1165" s="15"/>
      <c r="J1165" s="15"/>
      <c r="K1165" s="15"/>
    </row>
    <row r="1166" spans="1:11" x14ac:dyDescent="0.3">
      <c r="A1166" s="31"/>
      <c r="B1166" s="13"/>
      <c r="C1166" s="15"/>
      <c r="D1166" s="15"/>
      <c r="E1166" s="15"/>
      <c r="F1166" s="15"/>
      <c r="G1166" s="15"/>
      <c r="H1166" s="15"/>
      <c r="I1166" s="15"/>
      <c r="J1166" s="15"/>
      <c r="K1166" s="15"/>
    </row>
    <row r="1167" spans="1:11" x14ac:dyDescent="0.3">
      <c r="A1167" s="31"/>
      <c r="B1167" s="13"/>
      <c r="C1167" s="15"/>
      <c r="D1167" s="15"/>
      <c r="E1167" s="15"/>
      <c r="F1167" s="15"/>
      <c r="G1167" s="15"/>
      <c r="H1167" s="15"/>
      <c r="I1167" s="15"/>
      <c r="J1167" s="15"/>
      <c r="K1167" s="15"/>
    </row>
    <row r="1168" spans="1:11" x14ac:dyDescent="0.3">
      <c r="A1168" s="31"/>
      <c r="B1168" s="13"/>
      <c r="C1168" s="15"/>
      <c r="D1168" s="15"/>
      <c r="E1168" s="15"/>
      <c r="F1168" s="15"/>
      <c r="G1168" s="15"/>
      <c r="H1168" s="15"/>
      <c r="I1168" s="15"/>
      <c r="J1168" s="15"/>
      <c r="K1168" s="15"/>
    </row>
    <row r="1169" spans="1:11" x14ac:dyDescent="0.3">
      <c r="A1169" s="31"/>
      <c r="B1169" s="13"/>
      <c r="C1169" s="15"/>
      <c r="D1169" s="15"/>
      <c r="E1169" s="15"/>
      <c r="F1169" s="15"/>
      <c r="G1169" s="15"/>
      <c r="H1169" s="15"/>
      <c r="I1169" s="15"/>
      <c r="J1169" s="15"/>
      <c r="K1169" s="15"/>
    </row>
    <row r="1170" spans="1:11" x14ac:dyDescent="0.3">
      <c r="A1170" s="31"/>
      <c r="B1170" s="13"/>
      <c r="C1170" s="15"/>
      <c r="D1170" s="15"/>
      <c r="E1170" s="15"/>
      <c r="F1170" s="15"/>
      <c r="G1170" s="15"/>
      <c r="H1170" s="15"/>
      <c r="I1170" s="15"/>
      <c r="J1170" s="15"/>
      <c r="K1170" s="15"/>
    </row>
    <row r="1171" spans="1:11" x14ac:dyDescent="0.3">
      <c r="A1171" s="31"/>
      <c r="B1171" s="13"/>
      <c r="C1171" s="15"/>
      <c r="D1171" s="15"/>
      <c r="E1171" s="15"/>
      <c r="F1171" s="15"/>
      <c r="G1171" s="15"/>
      <c r="H1171" s="15"/>
      <c r="I1171" s="15"/>
      <c r="J1171" s="15"/>
      <c r="K1171" s="15"/>
    </row>
    <row r="1172" spans="1:11" x14ac:dyDescent="0.3">
      <c r="A1172" s="31"/>
      <c r="B1172" s="13"/>
      <c r="C1172" s="15"/>
      <c r="D1172" s="15"/>
      <c r="E1172" s="15"/>
      <c r="F1172" s="15"/>
      <c r="G1172" s="15"/>
      <c r="H1172" s="15"/>
      <c r="I1172" s="15"/>
      <c r="J1172" s="15"/>
      <c r="K1172" s="15"/>
    </row>
    <row r="1173" spans="1:11" x14ac:dyDescent="0.3">
      <c r="A1173" s="31"/>
      <c r="B1173" s="13"/>
      <c r="C1173" s="15"/>
      <c r="D1173" s="15"/>
      <c r="E1173" s="15"/>
      <c r="F1173" s="15"/>
      <c r="G1173" s="15"/>
      <c r="H1173" s="15"/>
      <c r="I1173" s="15"/>
      <c r="J1173" s="15"/>
      <c r="K1173" s="15"/>
    </row>
    <row r="1174" spans="1:11" x14ac:dyDescent="0.3">
      <c r="A1174" s="31"/>
      <c r="B1174" s="13"/>
      <c r="C1174" s="15"/>
      <c r="D1174" s="15"/>
      <c r="E1174" s="15"/>
      <c r="F1174" s="15"/>
      <c r="G1174" s="15"/>
      <c r="H1174" s="15"/>
      <c r="I1174" s="15"/>
      <c r="J1174" s="15"/>
      <c r="K1174" s="15"/>
    </row>
    <row r="1175" spans="1:11" x14ac:dyDescent="0.3">
      <c r="A1175" s="31"/>
      <c r="B1175" s="13"/>
      <c r="C1175" s="15"/>
      <c r="D1175" s="15"/>
      <c r="E1175" s="15"/>
      <c r="F1175" s="15"/>
      <c r="G1175" s="15"/>
      <c r="H1175" s="15"/>
      <c r="I1175" s="15"/>
      <c r="J1175" s="15"/>
      <c r="K1175" s="15"/>
    </row>
    <row r="1176" spans="1:11" x14ac:dyDescent="0.3">
      <c r="A1176" s="31"/>
      <c r="B1176" s="13"/>
      <c r="C1176" s="15"/>
      <c r="D1176" s="15"/>
      <c r="E1176" s="15"/>
      <c r="F1176" s="15"/>
      <c r="G1176" s="15"/>
      <c r="H1176" s="15"/>
      <c r="I1176" s="15"/>
      <c r="J1176" s="15"/>
      <c r="K1176" s="15"/>
    </row>
    <row r="1177" spans="1:11" x14ac:dyDescent="0.3">
      <c r="A1177" s="31"/>
      <c r="B1177" s="13"/>
      <c r="C1177" s="15"/>
      <c r="D1177" s="15"/>
      <c r="E1177" s="15"/>
      <c r="F1177" s="15"/>
      <c r="G1177" s="15"/>
      <c r="H1177" s="15"/>
      <c r="I1177" s="15"/>
      <c r="J1177" s="15"/>
      <c r="K1177" s="15"/>
    </row>
    <row r="1178" spans="1:11" x14ac:dyDescent="0.3">
      <c r="A1178" s="31"/>
      <c r="B1178" s="13"/>
      <c r="C1178" s="15"/>
      <c r="D1178" s="15"/>
      <c r="E1178" s="15"/>
      <c r="F1178" s="15"/>
      <c r="G1178" s="15"/>
      <c r="H1178" s="15"/>
      <c r="I1178" s="15"/>
      <c r="J1178" s="15"/>
      <c r="K1178" s="15"/>
    </row>
    <row r="1179" spans="1:11" x14ac:dyDescent="0.3">
      <c r="A1179" s="31"/>
      <c r="B1179" s="13"/>
      <c r="C1179" s="15"/>
      <c r="D1179" s="15"/>
      <c r="E1179" s="15"/>
      <c r="F1179" s="15"/>
      <c r="G1179" s="15"/>
      <c r="H1179" s="15"/>
      <c r="I1179" s="15"/>
      <c r="J1179" s="15"/>
      <c r="K1179" s="15"/>
    </row>
    <row r="1180" spans="1:11" x14ac:dyDescent="0.3">
      <c r="A1180" s="31"/>
      <c r="B1180" s="13"/>
      <c r="C1180" s="15"/>
      <c r="D1180" s="15"/>
      <c r="E1180" s="15"/>
      <c r="F1180" s="15"/>
      <c r="G1180" s="15"/>
      <c r="H1180" s="15"/>
      <c r="I1180" s="15"/>
      <c r="J1180" s="15"/>
      <c r="K1180" s="15"/>
    </row>
    <row r="1181" spans="1:11" x14ac:dyDescent="0.3">
      <c r="A1181" s="31"/>
      <c r="B1181" s="13"/>
      <c r="C1181" s="15"/>
      <c r="D1181" s="15"/>
      <c r="E1181" s="15"/>
      <c r="F1181" s="15"/>
      <c r="G1181" s="15"/>
      <c r="H1181" s="15"/>
      <c r="I1181" s="15"/>
      <c r="J1181" s="15"/>
      <c r="K1181" s="15"/>
    </row>
    <row r="1182" spans="1:11" x14ac:dyDescent="0.3">
      <c r="A1182" s="31"/>
      <c r="B1182" s="13"/>
      <c r="C1182" s="15"/>
      <c r="D1182" s="15"/>
      <c r="E1182" s="15"/>
      <c r="F1182" s="15"/>
      <c r="G1182" s="15"/>
      <c r="H1182" s="15"/>
      <c r="I1182" s="15"/>
      <c r="J1182" s="15"/>
      <c r="K1182" s="15"/>
    </row>
    <row r="1183" spans="1:11" x14ac:dyDescent="0.3">
      <c r="A1183" s="31"/>
      <c r="B1183" s="13"/>
      <c r="C1183" s="15"/>
      <c r="D1183" s="15"/>
      <c r="E1183" s="15"/>
      <c r="F1183" s="15"/>
      <c r="G1183" s="15"/>
      <c r="H1183" s="15"/>
      <c r="I1183" s="15"/>
      <c r="J1183" s="15"/>
      <c r="K1183" s="15"/>
    </row>
    <row r="1184" spans="1:11" x14ac:dyDescent="0.3">
      <c r="A1184" s="31"/>
      <c r="B1184" s="13"/>
      <c r="C1184" s="15"/>
      <c r="D1184" s="15"/>
      <c r="E1184" s="15"/>
      <c r="F1184" s="15"/>
      <c r="G1184" s="15"/>
      <c r="H1184" s="15"/>
      <c r="I1184" s="15"/>
      <c r="J1184" s="15"/>
      <c r="K1184" s="15"/>
    </row>
    <row r="1185" spans="1:11" x14ac:dyDescent="0.3">
      <c r="A1185" s="31"/>
      <c r="B1185" s="13"/>
      <c r="C1185" s="15"/>
      <c r="D1185" s="15"/>
      <c r="E1185" s="15"/>
      <c r="F1185" s="15"/>
      <c r="G1185" s="15"/>
      <c r="H1185" s="15"/>
      <c r="I1185" s="15"/>
      <c r="J1185" s="15"/>
      <c r="K1185" s="15"/>
    </row>
    <row r="1186" spans="1:11" x14ac:dyDescent="0.3">
      <c r="A1186" s="31"/>
      <c r="B1186" s="13"/>
      <c r="C1186" s="15"/>
      <c r="D1186" s="15"/>
      <c r="E1186" s="15"/>
      <c r="F1186" s="15"/>
      <c r="G1186" s="15"/>
      <c r="H1186" s="15"/>
      <c r="I1186" s="15"/>
      <c r="J1186" s="15"/>
      <c r="K1186" s="15"/>
    </row>
    <row r="1187" spans="1:11" x14ac:dyDescent="0.3">
      <c r="A1187" s="31"/>
      <c r="B1187" s="13"/>
      <c r="C1187" s="15"/>
      <c r="D1187" s="15"/>
      <c r="E1187" s="15"/>
      <c r="F1187" s="15"/>
      <c r="G1187" s="15"/>
      <c r="H1187" s="15"/>
      <c r="I1187" s="15"/>
      <c r="J1187" s="15"/>
      <c r="K1187" s="15"/>
    </row>
    <row r="1188" spans="1:11" x14ac:dyDescent="0.3">
      <c r="A1188" s="31"/>
      <c r="B1188" s="13"/>
      <c r="C1188" s="15"/>
      <c r="D1188" s="15"/>
      <c r="E1188" s="15"/>
      <c r="F1188" s="15"/>
      <c r="G1188" s="15"/>
      <c r="H1188" s="15"/>
      <c r="I1188" s="15"/>
      <c r="J1188" s="15"/>
      <c r="K1188" s="15"/>
    </row>
    <row r="1189" spans="1:11" x14ac:dyDescent="0.3">
      <c r="A1189" s="31"/>
      <c r="B1189" s="13"/>
      <c r="C1189" s="15"/>
      <c r="D1189" s="15"/>
      <c r="E1189" s="15"/>
      <c r="F1189" s="15"/>
      <c r="G1189" s="15"/>
      <c r="H1189" s="15"/>
      <c r="I1189" s="15"/>
      <c r="J1189" s="15"/>
      <c r="K1189" s="15"/>
    </row>
    <row r="1190" spans="1:11" x14ac:dyDescent="0.3">
      <c r="A1190" s="31"/>
      <c r="B1190" s="13"/>
      <c r="C1190" s="15"/>
      <c r="D1190" s="15"/>
      <c r="E1190" s="15"/>
      <c r="F1190" s="15"/>
      <c r="G1190" s="15"/>
      <c r="H1190" s="15"/>
      <c r="I1190" s="15"/>
      <c r="J1190" s="15"/>
      <c r="K1190" s="15"/>
    </row>
    <row r="1191" spans="1:11" x14ac:dyDescent="0.3">
      <c r="A1191" s="31"/>
      <c r="B1191" s="13"/>
      <c r="C1191" s="15"/>
      <c r="D1191" s="15"/>
      <c r="E1191" s="15"/>
      <c r="F1191" s="15"/>
      <c r="G1191" s="15"/>
      <c r="H1191" s="15"/>
      <c r="I1191" s="15"/>
      <c r="J1191" s="15"/>
      <c r="K1191" s="15"/>
    </row>
    <row r="1192" spans="1:11" x14ac:dyDescent="0.3">
      <c r="A1192" s="31"/>
      <c r="B1192" s="13"/>
      <c r="C1192" s="15"/>
      <c r="D1192" s="15"/>
      <c r="E1192" s="15"/>
      <c r="F1192" s="15"/>
      <c r="G1192" s="15"/>
      <c r="H1192" s="15"/>
      <c r="I1192" s="15"/>
      <c r="J1192" s="15"/>
      <c r="K1192" s="15"/>
    </row>
    <row r="1193" spans="1:11" x14ac:dyDescent="0.3">
      <c r="A1193" s="31"/>
      <c r="B1193" s="13"/>
      <c r="C1193" s="15"/>
      <c r="D1193" s="15"/>
      <c r="E1193" s="15"/>
      <c r="F1193" s="15"/>
      <c r="G1193" s="15"/>
      <c r="H1193" s="15"/>
      <c r="I1193" s="15"/>
      <c r="J1193" s="15"/>
      <c r="K1193" s="15"/>
    </row>
    <row r="1194" spans="1:11" x14ac:dyDescent="0.3">
      <c r="A1194" s="31"/>
      <c r="B1194" s="13"/>
      <c r="C1194" s="15"/>
      <c r="D1194" s="15"/>
      <c r="E1194" s="15"/>
      <c r="F1194" s="15"/>
      <c r="G1194" s="15"/>
      <c r="H1194" s="15"/>
      <c r="I1194" s="15"/>
      <c r="J1194" s="15"/>
      <c r="K1194" s="15"/>
    </row>
    <row r="1195" spans="1:11" x14ac:dyDescent="0.3">
      <c r="A1195" s="31"/>
      <c r="B1195" s="13"/>
      <c r="C1195" s="15"/>
      <c r="D1195" s="15"/>
      <c r="E1195" s="15"/>
      <c r="F1195" s="15"/>
      <c r="G1195" s="15"/>
      <c r="H1195" s="15"/>
      <c r="I1195" s="15"/>
      <c r="J1195" s="15"/>
      <c r="K1195" s="15"/>
    </row>
    <row r="1196" spans="1:11" x14ac:dyDescent="0.3">
      <c r="A1196" s="31"/>
      <c r="B1196" s="13"/>
      <c r="C1196" s="15"/>
      <c r="D1196" s="15"/>
      <c r="E1196" s="15"/>
      <c r="F1196" s="15"/>
      <c r="G1196" s="15"/>
      <c r="H1196" s="15"/>
      <c r="I1196" s="15"/>
      <c r="J1196" s="15"/>
      <c r="K1196" s="15"/>
    </row>
    <row r="1197" spans="1:11" x14ac:dyDescent="0.3">
      <c r="A1197" s="31"/>
      <c r="B1197" s="13"/>
      <c r="C1197" s="15"/>
      <c r="D1197" s="15"/>
      <c r="E1197" s="15"/>
      <c r="F1197" s="15"/>
      <c r="G1197" s="15"/>
      <c r="H1197" s="15"/>
      <c r="I1197" s="15"/>
      <c r="J1197" s="15"/>
      <c r="K1197" s="15"/>
    </row>
    <row r="1198" spans="1:11" x14ac:dyDescent="0.3">
      <c r="A1198" s="31"/>
      <c r="B1198" s="13"/>
      <c r="C1198" s="15"/>
      <c r="D1198" s="15"/>
      <c r="E1198" s="15"/>
      <c r="F1198" s="15"/>
      <c r="G1198" s="15"/>
      <c r="H1198" s="15"/>
      <c r="I1198" s="15"/>
      <c r="J1198" s="15"/>
      <c r="K1198" s="15"/>
    </row>
    <row r="1199" spans="1:11" x14ac:dyDescent="0.3">
      <c r="A1199" s="31"/>
      <c r="B1199" s="13"/>
      <c r="C1199" s="15"/>
      <c r="D1199" s="15"/>
      <c r="E1199" s="15"/>
      <c r="F1199" s="15"/>
      <c r="G1199" s="15"/>
      <c r="H1199" s="15"/>
      <c r="I1199" s="15"/>
      <c r="J1199" s="15"/>
      <c r="K1199" s="15"/>
    </row>
    <row r="1200" spans="1:11" x14ac:dyDescent="0.3">
      <c r="A1200" s="31"/>
      <c r="B1200" s="13"/>
      <c r="C1200" s="15"/>
      <c r="D1200" s="15"/>
      <c r="E1200" s="15"/>
      <c r="F1200" s="15"/>
      <c r="G1200" s="15"/>
      <c r="H1200" s="15"/>
      <c r="I1200" s="15"/>
      <c r="J1200" s="15"/>
      <c r="K1200" s="15"/>
    </row>
    <row r="1201" spans="1:11" x14ac:dyDescent="0.3">
      <c r="A1201" s="31"/>
      <c r="B1201" s="13"/>
      <c r="C1201" s="15"/>
      <c r="D1201" s="15"/>
      <c r="E1201" s="15"/>
      <c r="F1201" s="15"/>
      <c r="G1201" s="15"/>
      <c r="H1201" s="15"/>
      <c r="I1201" s="15"/>
      <c r="J1201" s="15"/>
      <c r="K1201" s="15"/>
    </row>
    <row r="1202" spans="1:11" x14ac:dyDescent="0.3">
      <c r="A1202" s="31"/>
      <c r="B1202" s="13"/>
      <c r="C1202" s="15"/>
      <c r="D1202" s="15"/>
      <c r="E1202" s="15"/>
      <c r="F1202" s="15"/>
      <c r="G1202" s="15"/>
      <c r="H1202" s="15"/>
      <c r="I1202" s="15"/>
      <c r="J1202" s="15"/>
      <c r="K1202" s="15"/>
    </row>
    <row r="1203" spans="1:11" x14ac:dyDescent="0.3">
      <c r="A1203" s="31"/>
      <c r="B1203" s="13"/>
      <c r="C1203" s="15"/>
      <c r="D1203" s="15"/>
      <c r="E1203" s="15"/>
      <c r="F1203" s="15"/>
      <c r="G1203" s="15"/>
      <c r="H1203" s="15"/>
      <c r="I1203" s="15"/>
      <c r="J1203" s="15"/>
      <c r="K1203" s="15"/>
    </row>
    <row r="1204" spans="1:11" x14ac:dyDescent="0.3">
      <c r="A1204" s="31"/>
      <c r="B1204" s="13"/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5" spans="1:11" x14ac:dyDescent="0.3">
      <c r="A1205" s="31"/>
      <c r="B1205" s="13"/>
      <c r="C1205" s="15"/>
      <c r="D1205" s="15"/>
      <c r="E1205" s="15"/>
      <c r="F1205" s="15"/>
      <c r="G1205" s="15"/>
      <c r="H1205" s="15"/>
      <c r="I1205" s="15"/>
      <c r="J1205" s="15"/>
      <c r="K1205" s="15"/>
    </row>
    <row r="1206" spans="1:11" x14ac:dyDescent="0.3">
      <c r="A1206" s="31"/>
      <c r="B1206" s="13"/>
      <c r="C1206" s="15"/>
      <c r="D1206" s="15"/>
      <c r="E1206" s="15"/>
      <c r="F1206" s="15"/>
      <c r="G1206" s="15"/>
      <c r="H1206" s="15"/>
      <c r="I1206" s="15"/>
      <c r="J1206" s="15"/>
      <c r="K1206" s="15"/>
    </row>
    <row r="1207" spans="1:11" x14ac:dyDescent="0.3">
      <c r="A1207" s="31"/>
      <c r="B1207" s="13"/>
      <c r="C1207" s="15"/>
      <c r="D1207" s="15"/>
      <c r="E1207" s="15"/>
      <c r="F1207" s="15"/>
      <c r="G1207" s="15"/>
      <c r="H1207" s="15"/>
      <c r="I1207" s="15"/>
      <c r="J1207" s="15"/>
      <c r="K1207" s="15"/>
    </row>
    <row r="1208" spans="1:11" x14ac:dyDescent="0.3">
      <c r="A1208" s="31"/>
      <c r="B1208" s="13"/>
      <c r="C1208" s="15"/>
      <c r="D1208" s="15"/>
      <c r="E1208" s="15"/>
      <c r="F1208" s="15"/>
      <c r="G1208" s="15"/>
      <c r="H1208" s="15"/>
      <c r="I1208" s="15"/>
      <c r="J1208" s="15"/>
      <c r="K1208" s="15"/>
    </row>
    <row r="1209" spans="1:11" x14ac:dyDescent="0.3">
      <c r="A1209" s="31"/>
      <c r="B1209" s="13"/>
      <c r="C1209" s="15"/>
      <c r="D1209" s="15"/>
      <c r="E1209" s="15"/>
      <c r="F1209" s="15"/>
      <c r="G1209" s="15"/>
      <c r="H1209" s="15"/>
      <c r="I1209" s="15"/>
      <c r="J1209" s="15"/>
      <c r="K1209" s="15"/>
    </row>
    <row r="1210" spans="1:11" x14ac:dyDescent="0.3">
      <c r="A1210" s="31"/>
      <c r="B1210" s="13"/>
      <c r="C1210" s="15"/>
      <c r="D1210" s="15"/>
      <c r="E1210" s="15"/>
      <c r="F1210" s="15"/>
      <c r="G1210" s="15"/>
      <c r="H1210" s="15"/>
      <c r="I1210" s="15"/>
      <c r="J1210" s="15"/>
      <c r="K1210" s="15"/>
    </row>
    <row r="1211" spans="1:11" x14ac:dyDescent="0.3">
      <c r="A1211" s="31"/>
      <c r="B1211" s="13"/>
      <c r="C1211" s="15"/>
      <c r="D1211" s="15"/>
      <c r="E1211" s="15"/>
      <c r="F1211" s="15"/>
      <c r="G1211" s="15"/>
      <c r="H1211" s="15"/>
      <c r="I1211" s="15"/>
      <c r="J1211" s="15"/>
      <c r="K1211" s="15"/>
    </row>
    <row r="1212" spans="1:11" x14ac:dyDescent="0.3">
      <c r="A1212" s="31"/>
      <c r="B1212" s="13"/>
      <c r="C1212" s="15"/>
      <c r="D1212" s="15"/>
      <c r="E1212" s="15"/>
      <c r="F1212" s="15"/>
      <c r="G1212" s="15"/>
      <c r="H1212" s="15"/>
      <c r="I1212" s="15"/>
      <c r="J1212" s="15"/>
      <c r="K1212" s="15"/>
    </row>
    <row r="1213" spans="1:11" x14ac:dyDescent="0.3">
      <c r="A1213" s="31"/>
      <c r="B1213" s="13"/>
      <c r="C1213" s="15"/>
      <c r="D1213" s="15"/>
      <c r="E1213" s="15"/>
      <c r="F1213" s="15"/>
      <c r="G1213" s="15"/>
      <c r="H1213" s="15"/>
      <c r="I1213" s="15"/>
      <c r="J1213" s="15"/>
      <c r="K1213" s="15"/>
    </row>
    <row r="1214" spans="1:11" x14ac:dyDescent="0.3">
      <c r="A1214" s="31"/>
      <c r="B1214" s="13"/>
      <c r="C1214" s="15"/>
      <c r="D1214" s="15"/>
      <c r="E1214" s="15"/>
      <c r="F1214" s="15"/>
      <c r="G1214" s="15"/>
      <c r="H1214" s="15"/>
      <c r="I1214" s="15"/>
      <c r="J1214" s="15"/>
      <c r="K1214" s="15"/>
    </row>
    <row r="1215" spans="1:11" x14ac:dyDescent="0.3">
      <c r="A1215" s="31"/>
      <c r="B1215" s="13"/>
      <c r="C1215" s="15"/>
      <c r="D1215" s="15"/>
      <c r="E1215" s="15"/>
      <c r="F1215" s="15"/>
      <c r="G1215" s="15"/>
      <c r="H1215" s="15"/>
      <c r="I1215" s="15"/>
      <c r="J1215" s="15"/>
      <c r="K1215" s="15"/>
    </row>
    <row r="1216" spans="1:11" x14ac:dyDescent="0.3">
      <c r="A1216" s="31"/>
      <c r="B1216" s="13"/>
      <c r="C1216" s="15"/>
      <c r="D1216" s="15"/>
      <c r="E1216" s="15"/>
      <c r="F1216" s="15"/>
      <c r="G1216" s="15"/>
      <c r="H1216" s="15"/>
      <c r="I1216" s="15"/>
      <c r="J1216" s="15"/>
      <c r="K1216" s="15"/>
    </row>
    <row r="1217" spans="1:11" x14ac:dyDescent="0.3">
      <c r="A1217" s="31"/>
      <c r="B1217" s="13"/>
      <c r="C1217" s="15"/>
      <c r="D1217" s="15"/>
      <c r="E1217" s="15"/>
      <c r="F1217" s="15"/>
      <c r="G1217" s="15"/>
      <c r="H1217" s="15"/>
      <c r="I1217" s="15"/>
      <c r="J1217" s="15"/>
      <c r="K1217" s="15"/>
    </row>
    <row r="1218" spans="1:11" x14ac:dyDescent="0.3">
      <c r="A1218" s="31"/>
      <c r="B1218" s="13"/>
      <c r="C1218" s="15"/>
      <c r="D1218" s="15"/>
      <c r="E1218" s="15"/>
      <c r="F1218" s="15"/>
      <c r="G1218" s="15"/>
      <c r="H1218" s="15"/>
      <c r="I1218" s="15"/>
      <c r="J1218" s="15"/>
      <c r="K1218" s="15"/>
    </row>
    <row r="1219" spans="1:11" x14ac:dyDescent="0.3">
      <c r="A1219" s="31"/>
      <c r="B1219" s="13"/>
      <c r="C1219" s="15"/>
      <c r="D1219" s="15"/>
      <c r="E1219" s="15"/>
      <c r="F1219" s="15"/>
      <c r="G1219" s="15"/>
      <c r="H1219" s="15"/>
      <c r="I1219" s="15"/>
      <c r="J1219" s="15"/>
      <c r="K1219" s="15"/>
    </row>
    <row r="1220" spans="1:11" x14ac:dyDescent="0.3">
      <c r="A1220" s="31"/>
      <c r="B1220" s="13"/>
      <c r="C1220" s="15"/>
      <c r="D1220" s="15"/>
      <c r="E1220" s="15"/>
      <c r="F1220" s="15"/>
      <c r="G1220" s="15"/>
      <c r="H1220" s="15"/>
      <c r="I1220" s="15"/>
      <c r="J1220" s="15"/>
      <c r="K1220" s="15"/>
    </row>
    <row r="1221" spans="1:11" x14ac:dyDescent="0.3">
      <c r="A1221" s="31"/>
      <c r="B1221" s="13"/>
      <c r="C1221" s="15"/>
      <c r="D1221" s="15"/>
      <c r="E1221" s="15"/>
      <c r="F1221" s="15"/>
      <c r="G1221" s="15"/>
      <c r="H1221" s="15"/>
      <c r="I1221" s="15"/>
      <c r="J1221" s="15"/>
      <c r="K1221" s="15"/>
    </row>
    <row r="1222" spans="1:11" x14ac:dyDescent="0.3">
      <c r="A1222" s="31"/>
      <c r="B1222" s="13"/>
      <c r="C1222" s="15"/>
      <c r="D1222" s="15"/>
      <c r="E1222" s="15"/>
      <c r="F1222" s="15"/>
      <c r="G1222" s="15"/>
      <c r="H1222" s="15"/>
      <c r="I1222" s="15"/>
      <c r="J1222" s="15"/>
      <c r="K1222" s="15"/>
    </row>
    <row r="1223" spans="1:11" x14ac:dyDescent="0.3">
      <c r="A1223" s="31"/>
      <c r="B1223" s="13"/>
      <c r="C1223" s="15"/>
      <c r="D1223" s="15"/>
      <c r="E1223" s="15"/>
      <c r="F1223" s="15"/>
      <c r="G1223" s="15"/>
      <c r="H1223" s="15"/>
      <c r="I1223" s="15"/>
      <c r="J1223" s="15"/>
      <c r="K1223" s="15"/>
    </row>
    <row r="1224" spans="1:11" x14ac:dyDescent="0.3">
      <c r="A1224" s="31"/>
      <c r="B1224" s="13"/>
      <c r="C1224" s="15"/>
      <c r="D1224" s="15"/>
      <c r="E1224" s="15"/>
      <c r="F1224" s="15"/>
      <c r="G1224" s="15"/>
      <c r="H1224" s="15"/>
      <c r="I1224" s="15"/>
      <c r="J1224" s="15"/>
      <c r="K1224" s="15"/>
    </row>
    <row r="1225" spans="1:11" x14ac:dyDescent="0.3">
      <c r="A1225" s="31"/>
      <c r="B1225" s="13"/>
      <c r="C1225" s="15"/>
      <c r="D1225" s="15"/>
      <c r="E1225" s="15"/>
      <c r="F1225" s="15"/>
      <c r="G1225" s="15"/>
      <c r="H1225" s="15"/>
      <c r="I1225" s="15"/>
      <c r="J1225" s="15"/>
      <c r="K1225" s="15"/>
    </row>
    <row r="1226" spans="1:11" x14ac:dyDescent="0.3">
      <c r="A1226" s="31"/>
      <c r="B1226" s="13"/>
      <c r="C1226" s="15"/>
      <c r="D1226" s="15"/>
      <c r="E1226" s="15"/>
      <c r="F1226" s="15"/>
      <c r="G1226" s="15"/>
      <c r="H1226" s="15"/>
      <c r="I1226" s="15"/>
      <c r="J1226" s="15"/>
      <c r="K1226" s="15"/>
    </row>
    <row r="1227" spans="1:11" x14ac:dyDescent="0.3">
      <c r="A1227" s="31"/>
      <c r="B1227" s="13"/>
      <c r="C1227" s="15"/>
      <c r="D1227" s="15"/>
      <c r="E1227" s="15"/>
      <c r="F1227" s="15"/>
      <c r="G1227" s="15"/>
      <c r="H1227" s="15"/>
      <c r="I1227" s="15"/>
      <c r="J1227" s="15"/>
      <c r="K1227" s="15"/>
    </row>
    <row r="1228" spans="1:11" x14ac:dyDescent="0.3">
      <c r="A1228" s="31"/>
      <c r="B1228" s="13"/>
      <c r="C1228" s="15"/>
      <c r="D1228" s="15"/>
      <c r="E1228" s="15"/>
      <c r="F1228" s="15"/>
      <c r="G1228" s="15"/>
      <c r="H1228" s="15"/>
      <c r="I1228" s="15"/>
      <c r="J1228" s="15"/>
      <c r="K1228" s="15"/>
    </row>
    <row r="1229" spans="1:11" x14ac:dyDescent="0.3">
      <c r="A1229" s="31"/>
      <c r="B1229" s="13"/>
      <c r="C1229" s="15"/>
      <c r="D1229" s="15"/>
      <c r="E1229" s="15"/>
      <c r="F1229" s="15"/>
      <c r="G1229" s="15"/>
      <c r="H1229" s="15"/>
      <c r="I1229" s="15"/>
      <c r="J1229" s="15"/>
      <c r="K1229" s="15"/>
    </row>
    <row r="1230" spans="1:11" x14ac:dyDescent="0.3">
      <c r="A1230" s="31"/>
      <c r="B1230" s="13"/>
      <c r="C1230" s="15"/>
      <c r="D1230" s="15"/>
      <c r="E1230" s="15"/>
      <c r="F1230" s="15"/>
      <c r="G1230" s="15"/>
      <c r="H1230" s="15"/>
      <c r="I1230" s="15"/>
      <c r="J1230" s="15"/>
      <c r="K1230" s="15"/>
    </row>
    <row r="1231" spans="1:11" x14ac:dyDescent="0.3">
      <c r="A1231" s="31"/>
      <c r="B1231" s="13"/>
      <c r="C1231" s="15"/>
      <c r="D1231" s="15"/>
      <c r="E1231" s="15"/>
      <c r="F1231" s="15"/>
      <c r="G1231" s="15"/>
      <c r="H1231" s="15"/>
      <c r="I1231" s="15"/>
      <c r="J1231" s="15"/>
      <c r="K1231" s="15"/>
    </row>
    <row r="1232" spans="1:11" x14ac:dyDescent="0.3">
      <c r="A1232" s="31"/>
      <c r="B1232" s="13"/>
      <c r="C1232" s="15"/>
      <c r="D1232" s="15"/>
      <c r="E1232" s="15"/>
      <c r="F1232" s="15"/>
      <c r="G1232" s="15"/>
      <c r="H1232" s="15"/>
      <c r="I1232" s="15"/>
      <c r="J1232" s="15"/>
      <c r="K1232" s="15"/>
    </row>
    <row r="1233" spans="1:11" x14ac:dyDescent="0.3">
      <c r="A1233" s="31"/>
      <c r="B1233" s="13"/>
      <c r="C1233" s="15"/>
      <c r="D1233" s="15"/>
      <c r="E1233" s="15"/>
      <c r="F1233" s="15"/>
      <c r="G1233" s="15"/>
      <c r="H1233" s="15"/>
      <c r="I1233" s="15"/>
      <c r="J1233" s="15"/>
      <c r="K1233" s="15"/>
    </row>
    <row r="1234" spans="1:11" x14ac:dyDescent="0.3">
      <c r="A1234" s="31"/>
      <c r="B1234" s="13"/>
      <c r="C1234" s="15"/>
      <c r="D1234" s="15"/>
      <c r="E1234" s="15"/>
      <c r="F1234" s="15"/>
      <c r="G1234" s="15"/>
      <c r="H1234" s="15"/>
      <c r="I1234" s="15"/>
      <c r="J1234" s="15"/>
      <c r="K1234" s="15"/>
    </row>
    <row r="1235" spans="1:11" x14ac:dyDescent="0.3">
      <c r="A1235" s="31"/>
      <c r="B1235" s="13"/>
      <c r="C1235" s="15"/>
      <c r="D1235" s="15"/>
      <c r="E1235" s="15"/>
      <c r="F1235" s="15"/>
      <c r="G1235" s="15"/>
      <c r="H1235" s="15"/>
      <c r="I1235" s="15"/>
      <c r="J1235" s="15"/>
      <c r="K1235" s="15"/>
    </row>
    <row r="1236" spans="1:11" x14ac:dyDescent="0.3">
      <c r="A1236" s="31"/>
      <c r="B1236" s="13"/>
      <c r="C1236" s="15"/>
      <c r="D1236" s="15"/>
      <c r="E1236" s="15"/>
      <c r="F1236" s="15"/>
      <c r="G1236" s="15"/>
      <c r="H1236" s="15"/>
      <c r="I1236" s="15"/>
      <c r="J1236" s="15"/>
      <c r="K1236" s="15"/>
    </row>
    <row r="1237" spans="1:11" x14ac:dyDescent="0.3">
      <c r="A1237" s="31"/>
      <c r="B1237" s="13"/>
      <c r="C1237" s="15"/>
      <c r="D1237" s="15"/>
      <c r="E1237" s="15"/>
      <c r="F1237" s="15"/>
      <c r="G1237" s="15"/>
      <c r="H1237" s="15"/>
      <c r="I1237" s="15"/>
      <c r="J1237" s="15"/>
      <c r="K1237" s="15"/>
    </row>
    <row r="1238" spans="1:11" x14ac:dyDescent="0.3">
      <c r="A1238" s="31"/>
      <c r="B1238" s="13"/>
      <c r="C1238" s="15"/>
      <c r="D1238" s="15"/>
      <c r="E1238" s="15"/>
      <c r="F1238" s="15"/>
      <c r="G1238" s="15"/>
      <c r="H1238" s="15"/>
      <c r="I1238" s="15"/>
      <c r="J1238" s="15"/>
      <c r="K1238" s="15"/>
    </row>
    <row r="1239" spans="1:11" x14ac:dyDescent="0.3">
      <c r="A1239" s="31"/>
      <c r="B1239" s="13"/>
      <c r="C1239" s="15"/>
      <c r="D1239" s="15"/>
      <c r="E1239" s="15"/>
      <c r="F1239" s="15"/>
      <c r="G1239" s="15"/>
      <c r="H1239" s="15"/>
      <c r="I1239" s="15"/>
      <c r="J1239" s="15"/>
      <c r="K1239" s="15"/>
    </row>
    <row r="1240" spans="1:11" x14ac:dyDescent="0.3">
      <c r="A1240" s="31"/>
      <c r="B1240" s="13"/>
      <c r="C1240" s="15"/>
      <c r="D1240" s="15"/>
      <c r="E1240" s="15"/>
      <c r="F1240" s="15"/>
      <c r="G1240" s="15"/>
      <c r="H1240" s="15"/>
      <c r="I1240" s="15"/>
      <c r="J1240" s="15"/>
      <c r="K1240" s="15"/>
    </row>
    <row r="1241" spans="1:11" x14ac:dyDescent="0.3">
      <c r="A1241" s="31"/>
      <c r="B1241" s="13"/>
      <c r="C1241" s="15"/>
      <c r="D1241" s="15"/>
      <c r="E1241" s="15"/>
      <c r="F1241" s="15"/>
      <c r="G1241" s="15"/>
      <c r="H1241" s="15"/>
      <c r="I1241" s="15"/>
      <c r="J1241" s="15"/>
      <c r="K1241" s="15"/>
    </row>
    <row r="1242" spans="1:11" x14ac:dyDescent="0.3">
      <c r="A1242" s="31"/>
      <c r="B1242" s="13"/>
      <c r="C1242" s="15"/>
      <c r="D1242" s="15"/>
      <c r="E1242" s="15"/>
      <c r="F1242" s="15"/>
      <c r="G1242" s="15"/>
      <c r="H1242" s="15"/>
      <c r="I1242" s="15"/>
      <c r="J1242" s="15"/>
      <c r="K1242" s="15"/>
    </row>
    <row r="1243" spans="1:11" x14ac:dyDescent="0.3">
      <c r="A1243" s="31"/>
      <c r="B1243" s="13"/>
      <c r="C1243" s="15"/>
      <c r="D1243" s="15"/>
      <c r="E1243" s="15"/>
      <c r="F1243" s="15"/>
      <c r="G1243" s="15"/>
      <c r="H1243" s="15"/>
      <c r="I1243" s="15"/>
      <c r="J1243" s="15"/>
      <c r="K1243" s="15"/>
    </row>
    <row r="1244" spans="1:11" x14ac:dyDescent="0.3">
      <c r="A1244" s="31"/>
      <c r="B1244" s="13"/>
      <c r="C1244" s="15"/>
      <c r="D1244" s="15"/>
      <c r="E1244" s="15"/>
      <c r="F1244" s="15"/>
      <c r="G1244" s="15"/>
      <c r="H1244" s="15"/>
      <c r="I1244" s="15"/>
      <c r="J1244" s="15"/>
      <c r="K1244" s="15"/>
    </row>
    <row r="1245" spans="1:11" x14ac:dyDescent="0.3">
      <c r="A1245" s="31"/>
      <c r="B1245" s="13"/>
      <c r="C1245" s="15"/>
      <c r="D1245" s="15"/>
      <c r="E1245" s="15"/>
      <c r="F1245" s="15"/>
      <c r="G1245" s="15"/>
      <c r="H1245" s="15"/>
      <c r="I1245" s="15"/>
      <c r="J1245" s="15"/>
      <c r="K1245" s="15"/>
    </row>
    <row r="1246" spans="1:11" x14ac:dyDescent="0.3">
      <c r="A1246" s="31"/>
      <c r="B1246" s="13"/>
      <c r="C1246" s="15"/>
      <c r="D1246" s="15"/>
      <c r="E1246" s="15"/>
      <c r="F1246" s="15"/>
      <c r="G1246" s="15"/>
      <c r="H1246" s="15"/>
      <c r="I1246" s="15"/>
      <c r="J1246" s="15"/>
      <c r="K1246" s="15"/>
    </row>
    <row r="1247" spans="1:11" x14ac:dyDescent="0.3">
      <c r="A1247" s="31"/>
      <c r="B1247" s="13"/>
      <c r="C1247" s="15"/>
      <c r="D1247" s="15"/>
      <c r="E1247" s="15"/>
      <c r="F1247" s="15"/>
      <c r="G1247" s="15"/>
      <c r="H1247" s="15"/>
      <c r="I1247" s="15"/>
      <c r="J1247" s="15"/>
      <c r="K1247" s="15"/>
    </row>
    <row r="1248" spans="1:11" x14ac:dyDescent="0.3">
      <c r="A1248" s="31"/>
      <c r="B1248" s="13"/>
      <c r="C1248" s="15"/>
      <c r="D1248" s="15"/>
      <c r="E1248" s="15"/>
      <c r="F1248" s="15"/>
      <c r="G1248" s="15"/>
      <c r="H1248" s="15"/>
      <c r="I1248" s="15"/>
      <c r="J1248" s="15"/>
      <c r="K1248" s="15"/>
    </row>
    <row r="1249" spans="1:11" x14ac:dyDescent="0.3">
      <c r="A1249" s="31"/>
      <c r="B1249" s="13"/>
      <c r="C1249" s="15"/>
      <c r="D1249" s="15"/>
      <c r="E1249" s="15"/>
      <c r="F1249" s="15"/>
      <c r="G1249" s="15"/>
      <c r="H1249" s="15"/>
      <c r="I1249" s="15"/>
      <c r="J1249" s="15"/>
      <c r="K1249" s="15"/>
    </row>
    <row r="1250" spans="1:11" x14ac:dyDescent="0.3">
      <c r="A1250" s="31"/>
      <c r="B1250" s="13"/>
      <c r="C1250" s="15"/>
      <c r="D1250" s="15"/>
      <c r="E1250" s="15"/>
      <c r="F1250" s="15"/>
      <c r="G1250" s="15"/>
      <c r="H1250" s="15"/>
      <c r="I1250" s="15"/>
      <c r="J1250" s="15"/>
      <c r="K1250" s="15"/>
    </row>
    <row r="1251" spans="1:11" x14ac:dyDescent="0.3">
      <c r="A1251" s="31"/>
      <c r="B1251" s="13"/>
      <c r="C1251" s="15"/>
      <c r="D1251" s="15"/>
      <c r="E1251" s="15"/>
      <c r="F1251" s="15"/>
      <c r="G1251" s="15"/>
      <c r="H1251" s="15"/>
      <c r="I1251" s="15"/>
      <c r="J1251" s="15"/>
      <c r="K1251" s="15"/>
    </row>
    <row r="1252" spans="1:11" x14ac:dyDescent="0.3">
      <c r="A1252" s="31"/>
      <c r="B1252" s="13"/>
      <c r="C1252" s="15"/>
      <c r="D1252" s="15"/>
      <c r="E1252" s="15"/>
      <c r="F1252" s="15"/>
      <c r="G1252" s="15"/>
      <c r="H1252" s="15"/>
      <c r="I1252" s="15"/>
      <c r="J1252" s="15"/>
      <c r="K1252" s="15"/>
    </row>
    <row r="1253" spans="1:11" x14ac:dyDescent="0.3">
      <c r="A1253" s="31"/>
      <c r="B1253" s="13"/>
      <c r="C1253" s="15"/>
      <c r="D1253" s="15"/>
      <c r="E1253" s="15"/>
      <c r="F1253" s="15"/>
      <c r="G1253" s="15"/>
      <c r="H1253" s="15"/>
      <c r="I1253" s="15"/>
      <c r="J1253" s="15"/>
      <c r="K1253" s="15"/>
    </row>
    <row r="1254" spans="1:11" x14ac:dyDescent="0.3">
      <c r="A1254" s="31"/>
      <c r="B1254" s="13"/>
      <c r="C1254" s="15"/>
      <c r="D1254" s="15"/>
      <c r="E1254" s="15"/>
      <c r="F1254" s="15"/>
      <c r="G1254" s="15"/>
      <c r="H1254" s="15"/>
      <c r="I1254" s="15"/>
      <c r="J1254" s="15"/>
      <c r="K1254" s="15"/>
    </row>
    <row r="1255" spans="1:11" x14ac:dyDescent="0.3">
      <c r="A1255" s="31"/>
      <c r="B1255" s="13"/>
      <c r="C1255" s="15"/>
      <c r="D1255" s="15"/>
      <c r="E1255" s="15"/>
      <c r="F1255" s="15"/>
      <c r="G1255" s="15"/>
      <c r="H1255" s="15"/>
      <c r="I1255" s="15"/>
      <c r="J1255" s="15"/>
      <c r="K1255" s="15"/>
    </row>
    <row r="1256" spans="1:11" x14ac:dyDescent="0.3">
      <c r="A1256" s="31"/>
      <c r="B1256" s="13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1:11" x14ac:dyDescent="0.3">
      <c r="A1257" s="31"/>
      <c r="B1257" s="13"/>
      <c r="C1257" s="15"/>
      <c r="D1257" s="15"/>
      <c r="E1257" s="15"/>
      <c r="F1257" s="15"/>
      <c r="G1257" s="15"/>
      <c r="H1257" s="15"/>
      <c r="I1257" s="15"/>
      <c r="J1257" s="15"/>
      <c r="K1257" s="15"/>
    </row>
    <row r="1258" spans="1:11" x14ac:dyDescent="0.3">
      <c r="A1258" s="31"/>
      <c r="B1258" s="13"/>
      <c r="C1258" s="15"/>
      <c r="D1258" s="15"/>
      <c r="E1258" s="15"/>
      <c r="F1258" s="15"/>
      <c r="G1258" s="15"/>
      <c r="H1258" s="15"/>
      <c r="I1258" s="15"/>
      <c r="J1258" s="15"/>
      <c r="K1258" s="15"/>
    </row>
    <row r="1259" spans="1:11" x14ac:dyDescent="0.3">
      <c r="A1259" s="31"/>
      <c r="B1259" s="13"/>
      <c r="C1259" s="15"/>
      <c r="D1259" s="15"/>
      <c r="E1259" s="15"/>
      <c r="F1259" s="15"/>
      <c r="G1259" s="15"/>
      <c r="H1259" s="15"/>
      <c r="I1259" s="15"/>
      <c r="J1259" s="15"/>
      <c r="K1259" s="15"/>
    </row>
    <row r="1260" spans="1:11" x14ac:dyDescent="0.3">
      <c r="A1260" s="31"/>
      <c r="B1260" s="13"/>
      <c r="C1260" s="15"/>
      <c r="D1260" s="15"/>
      <c r="E1260" s="15"/>
      <c r="F1260" s="15"/>
      <c r="G1260" s="15"/>
      <c r="H1260" s="15"/>
      <c r="I1260" s="15"/>
      <c r="J1260" s="15"/>
      <c r="K1260" s="15"/>
    </row>
    <row r="1261" spans="1:11" x14ac:dyDescent="0.3">
      <c r="A1261" s="31"/>
      <c r="B1261" s="13"/>
      <c r="C1261" s="15"/>
      <c r="D1261" s="15"/>
      <c r="E1261" s="15"/>
      <c r="F1261" s="15"/>
      <c r="G1261" s="15"/>
      <c r="H1261" s="15"/>
      <c r="I1261" s="15"/>
      <c r="J1261" s="15"/>
      <c r="K1261" s="15"/>
    </row>
    <row r="1262" spans="1:11" x14ac:dyDescent="0.3">
      <c r="A1262" s="31"/>
      <c r="B1262" s="13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1:11" x14ac:dyDescent="0.3">
      <c r="A1263" s="31"/>
      <c r="B1263" s="13"/>
      <c r="C1263" s="15"/>
      <c r="D1263" s="15"/>
      <c r="E1263" s="15"/>
      <c r="F1263" s="15"/>
      <c r="G1263" s="15"/>
      <c r="H1263" s="15"/>
      <c r="I1263" s="15"/>
      <c r="J1263" s="15"/>
      <c r="K1263" s="15"/>
    </row>
    <row r="1264" spans="1:11" x14ac:dyDescent="0.3">
      <c r="A1264" s="31"/>
      <c r="B1264" s="13"/>
      <c r="C1264" s="15"/>
      <c r="D1264" s="15"/>
      <c r="E1264" s="15"/>
      <c r="F1264" s="15"/>
      <c r="G1264" s="15"/>
      <c r="H1264" s="15"/>
      <c r="I1264" s="15"/>
      <c r="J1264" s="15"/>
      <c r="K1264" s="15"/>
    </row>
    <row r="1265" spans="1:11" x14ac:dyDescent="0.3">
      <c r="A1265" s="31"/>
      <c r="B1265" s="13"/>
      <c r="C1265" s="15"/>
      <c r="D1265" s="15"/>
      <c r="E1265" s="15"/>
      <c r="F1265" s="15"/>
      <c r="G1265" s="15"/>
      <c r="H1265" s="15"/>
      <c r="I1265" s="15"/>
      <c r="J1265" s="15"/>
      <c r="K1265" s="15"/>
    </row>
    <row r="1266" spans="1:11" x14ac:dyDescent="0.3">
      <c r="A1266" s="31"/>
      <c r="B1266" s="13"/>
      <c r="C1266" s="15"/>
      <c r="D1266" s="15"/>
      <c r="E1266" s="15"/>
      <c r="F1266" s="15"/>
      <c r="G1266" s="15"/>
      <c r="H1266" s="15"/>
      <c r="I1266" s="15"/>
      <c r="J1266" s="15"/>
      <c r="K1266" s="15"/>
    </row>
    <row r="1267" spans="1:11" x14ac:dyDescent="0.3">
      <c r="A1267" s="31"/>
      <c r="B1267" s="13"/>
      <c r="C1267" s="15"/>
      <c r="D1267" s="15"/>
      <c r="E1267" s="15"/>
      <c r="F1267" s="15"/>
      <c r="G1267" s="15"/>
      <c r="H1267" s="15"/>
      <c r="I1267" s="15"/>
      <c r="J1267" s="15"/>
      <c r="K1267" s="15"/>
    </row>
    <row r="1268" spans="1:11" x14ac:dyDescent="0.3">
      <c r="A1268" s="31"/>
      <c r="B1268" s="13"/>
      <c r="C1268" s="15"/>
      <c r="D1268" s="15"/>
      <c r="E1268" s="15"/>
      <c r="F1268" s="15"/>
      <c r="G1268" s="15"/>
      <c r="H1268" s="15"/>
      <c r="I1268" s="15"/>
      <c r="J1268" s="15"/>
      <c r="K1268" s="15"/>
    </row>
    <row r="1269" spans="1:11" x14ac:dyDescent="0.3">
      <c r="A1269" s="31"/>
      <c r="B1269" s="13"/>
      <c r="C1269" s="15"/>
      <c r="D1269" s="15"/>
      <c r="E1269" s="15"/>
      <c r="F1269" s="15"/>
      <c r="G1269" s="15"/>
      <c r="H1269" s="15"/>
      <c r="I1269" s="15"/>
      <c r="J1269" s="15"/>
      <c r="K1269" s="15"/>
    </row>
    <row r="1270" spans="1:11" x14ac:dyDescent="0.3">
      <c r="A1270" s="31"/>
      <c r="B1270" s="13"/>
      <c r="C1270" s="15"/>
      <c r="D1270" s="15"/>
      <c r="E1270" s="15"/>
      <c r="F1270" s="15"/>
      <c r="G1270" s="15"/>
      <c r="H1270" s="15"/>
      <c r="I1270" s="15"/>
      <c r="J1270" s="15"/>
      <c r="K1270" s="15"/>
    </row>
    <row r="1271" spans="1:11" x14ac:dyDescent="0.3">
      <c r="A1271" s="31"/>
      <c r="B1271" s="13"/>
      <c r="C1271" s="15"/>
      <c r="D1271" s="15"/>
      <c r="E1271" s="15"/>
      <c r="F1271" s="15"/>
      <c r="G1271" s="15"/>
      <c r="H1271" s="15"/>
      <c r="I1271" s="15"/>
      <c r="J1271" s="15"/>
      <c r="K1271" s="15"/>
    </row>
    <row r="1272" spans="1:11" x14ac:dyDescent="0.3">
      <c r="A1272" s="31"/>
      <c r="B1272" s="13"/>
      <c r="C1272" s="15"/>
      <c r="D1272" s="15"/>
      <c r="E1272" s="15"/>
      <c r="F1272" s="15"/>
      <c r="G1272" s="15"/>
      <c r="H1272" s="15"/>
      <c r="I1272" s="15"/>
      <c r="J1272" s="15"/>
      <c r="K1272" s="15"/>
    </row>
    <row r="1273" spans="1:11" x14ac:dyDescent="0.3">
      <c r="A1273" s="31"/>
      <c r="B1273" s="13"/>
      <c r="C1273" s="15"/>
      <c r="D1273" s="15"/>
      <c r="E1273" s="15"/>
      <c r="F1273" s="15"/>
      <c r="G1273" s="15"/>
      <c r="H1273" s="15"/>
      <c r="I1273" s="15"/>
      <c r="J1273" s="15"/>
      <c r="K1273" s="15"/>
    </row>
    <row r="1274" spans="1:11" x14ac:dyDescent="0.3">
      <c r="A1274" s="31"/>
      <c r="B1274" s="13"/>
      <c r="C1274" s="15"/>
      <c r="D1274" s="15"/>
      <c r="E1274" s="15"/>
      <c r="F1274" s="15"/>
      <c r="G1274" s="15"/>
      <c r="H1274" s="15"/>
      <c r="I1274" s="15"/>
      <c r="J1274" s="15"/>
      <c r="K1274" s="15"/>
    </row>
    <row r="1275" spans="1:11" x14ac:dyDescent="0.3">
      <c r="A1275" s="31"/>
      <c r="B1275" s="13"/>
      <c r="C1275" s="15"/>
      <c r="D1275" s="15"/>
      <c r="E1275" s="15"/>
      <c r="F1275" s="15"/>
      <c r="G1275" s="15"/>
      <c r="H1275" s="15"/>
      <c r="I1275" s="15"/>
      <c r="J1275" s="15"/>
      <c r="K1275" s="15"/>
    </row>
    <row r="1276" spans="1:11" x14ac:dyDescent="0.3">
      <c r="A1276" s="31"/>
      <c r="B1276" s="13"/>
      <c r="C1276" s="15"/>
      <c r="D1276" s="15"/>
      <c r="E1276" s="15"/>
      <c r="F1276" s="15"/>
      <c r="G1276" s="15"/>
      <c r="H1276" s="15"/>
      <c r="I1276" s="15"/>
      <c r="J1276" s="15"/>
      <c r="K1276" s="15"/>
    </row>
    <row r="1277" spans="1:11" x14ac:dyDescent="0.3">
      <c r="A1277" s="31"/>
      <c r="B1277" s="13"/>
      <c r="C1277" s="15"/>
      <c r="D1277" s="15"/>
      <c r="E1277" s="15"/>
      <c r="F1277" s="15"/>
      <c r="G1277" s="15"/>
      <c r="H1277" s="15"/>
      <c r="I1277" s="15"/>
      <c r="J1277" s="15"/>
      <c r="K1277" s="15"/>
    </row>
    <row r="1278" spans="1:11" x14ac:dyDescent="0.3">
      <c r="A1278" s="31"/>
      <c r="B1278" s="13"/>
      <c r="C1278" s="15"/>
      <c r="D1278" s="15"/>
      <c r="E1278" s="15"/>
      <c r="F1278" s="15"/>
      <c r="G1278" s="15"/>
      <c r="H1278" s="15"/>
      <c r="I1278" s="15"/>
      <c r="J1278" s="15"/>
      <c r="K1278" s="15"/>
    </row>
    <row r="1279" spans="1:11" x14ac:dyDescent="0.3">
      <c r="A1279" s="31"/>
      <c r="B1279" s="13"/>
      <c r="C1279" s="15"/>
      <c r="D1279" s="15"/>
      <c r="E1279" s="15"/>
      <c r="F1279" s="15"/>
      <c r="G1279" s="15"/>
      <c r="H1279" s="15"/>
      <c r="I1279" s="15"/>
      <c r="J1279" s="15"/>
      <c r="K1279" s="15"/>
    </row>
    <row r="1280" spans="1:11" x14ac:dyDescent="0.3">
      <c r="A1280" s="31"/>
      <c r="B1280" s="13"/>
      <c r="C1280" s="15"/>
      <c r="D1280" s="15"/>
      <c r="E1280" s="15"/>
      <c r="F1280" s="15"/>
      <c r="G1280" s="15"/>
      <c r="H1280" s="15"/>
      <c r="I1280" s="15"/>
      <c r="J1280" s="15"/>
      <c r="K1280" s="15"/>
    </row>
    <row r="1281" spans="1:11" x14ac:dyDescent="0.3">
      <c r="A1281" s="31"/>
      <c r="B1281" s="13"/>
      <c r="C1281" s="15"/>
      <c r="D1281" s="15"/>
      <c r="E1281" s="15"/>
      <c r="F1281" s="15"/>
      <c r="G1281" s="15"/>
      <c r="H1281" s="15"/>
      <c r="I1281" s="15"/>
      <c r="J1281" s="15"/>
      <c r="K1281" s="15"/>
    </row>
    <row r="1282" spans="1:11" x14ac:dyDescent="0.3">
      <c r="A1282" s="31"/>
      <c r="B1282" s="13"/>
      <c r="C1282" s="15"/>
      <c r="D1282" s="15"/>
      <c r="E1282" s="15"/>
      <c r="F1282" s="15"/>
      <c r="G1282" s="15"/>
      <c r="H1282" s="15"/>
      <c r="I1282" s="15"/>
      <c r="J1282" s="15"/>
      <c r="K1282" s="15"/>
    </row>
    <row r="1283" spans="1:11" x14ac:dyDescent="0.3">
      <c r="A1283" s="31"/>
      <c r="B1283" s="13"/>
      <c r="C1283" s="15"/>
      <c r="D1283" s="15"/>
      <c r="E1283" s="15"/>
      <c r="F1283" s="15"/>
      <c r="G1283" s="15"/>
      <c r="H1283" s="15"/>
      <c r="I1283" s="15"/>
      <c r="J1283" s="15"/>
      <c r="K1283" s="15"/>
    </row>
    <row r="1284" spans="1:11" x14ac:dyDescent="0.3">
      <c r="A1284" s="31"/>
      <c r="B1284" s="13"/>
      <c r="C1284" s="15"/>
      <c r="D1284" s="15"/>
      <c r="E1284" s="15"/>
      <c r="F1284" s="15"/>
      <c r="G1284" s="15"/>
      <c r="H1284" s="15"/>
      <c r="I1284" s="15"/>
      <c r="J1284" s="15"/>
      <c r="K1284" s="15"/>
    </row>
    <row r="1285" spans="1:11" x14ac:dyDescent="0.3">
      <c r="A1285" s="31"/>
      <c r="B1285" s="13"/>
      <c r="C1285" s="15"/>
      <c r="D1285" s="15"/>
      <c r="E1285" s="15"/>
      <c r="F1285" s="15"/>
      <c r="G1285" s="15"/>
      <c r="H1285" s="15"/>
      <c r="I1285" s="15"/>
      <c r="J1285" s="15"/>
      <c r="K1285" s="15"/>
    </row>
    <row r="1286" spans="1:11" x14ac:dyDescent="0.3">
      <c r="A1286" s="31"/>
      <c r="B1286" s="13"/>
      <c r="C1286" s="15"/>
      <c r="D1286" s="15"/>
      <c r="E1286" s="15"/>
      <c r="F1286" s="15"/>
      <c r="G1286" s="15"/>
      <c r="H1286" s="15"/>
      <c r="I1286" s="15"/>
      <c r="J1286" s="15"/>
      <c r="K1286" s="15"/>
    </row>
    <row r="1287" spans="1:11" x14ac:dyDescent="0.3">
      <c r="A1287" s="31"/>
      <c r="B1287" s="13"/>
      <c r="C1287" s="15"/>
      <c r="D1287" s="15"/>
      <c r="E1287" s="15"/>
      <c r="F1287" s="15"/>
      <c r="G1287" s="15"/>
      <c r="H1287" s="15"/>
      <c r="I1287" s="15"/>
      <c r="J1287" s="15"/>
      <c r="K1287" s="15"/>
    </row>
    <row r="1288" spans="1:11" x14ac:dyDescent="0.3">
      <c r="A1288" s="31"/>
      <c r="B1288" s="13"/>
      <c r="C1288" s="15"/>
      <c r="D1288" s="15"/>
      <c r="E1288" s="15"/>
      <c r="F1288" s="15"/>
      <c r="G1288" s="15"/>
      <c r="H1288" s="15"/>
      <c r="I1288" s="15"/>
      <c r="J1288" s="15"/>
      <c r="K1288" s="15"/>
    </row>
    <row r="1289" spans="1:11" x14ac:dyDescent="0.3">
      <c r="A1289" s="31"/>
      <c r="B1289" s="13"/>
      <c r="C1289" s="15"/>
      <c r="D1289" s="15"/>
      <c r="E1289" s="15"/>
      <c r="F1289" s="15"/>
      <c r="G1289" s="15"/>
      <c r="H1289" s="15"/>
      <c r="I1289" s="15"/>
      <c r="J1289" s="15"/>
      <c r="K1289" s="15"/>
    </row>
    <row r="1290" spans="1:11" x14ac:dyDescent="0.3">
      <c r="A1290" s="31"/>
      <c r="B1290" s="13"/>
      <c r="C1290" s="15"/>
      <c r="D1290" s="15"/>
      <c r="E1290" s="15"/>
      <c r="F1290" s="15"/>
      <c r="G1290" s="15"/>
      <c r="H1290" s="15"/>
      <c r="I1290" s="15"/>
      <c r="J1290" s="15"/>
      <c r="K1290" s="15"/>
    </row>
    <row r="1291" spans="1:11" x14ac:dyDescent="0.3">
      <c r="A1291" s="31"/>
      <c r="B1291" s="13"/>
      <c r="C1291" s="15"/>
      <c r="D1291" s="15"/>
      <c r="E1291" s="15"/>
      <c r="F1291" s="15"/>
      <c r="G1291" s="15"/>
      <c r="H1291" s="15"/>
      <c r="I1291" s="15"/>
      <c r="J1291" s="15"/>
      <c r="K1291" s="15"/>
    </row>
    <row r="1292" spans="1:11" x14ac:dyDescent="0.3">
      <c r="A1292" s="31"/>
      <c r="B1292" s="13"/>
      <c r="C1292" s="15"/>
      <c r="D1292" s="15"/>
      <c r="E1292" s="15"/>
      <c r="F1292" s="15"/>
      <c r="G1292" s="15"/>
      <c r="H1292" s="15"/>
      <c r="I1292" s="15"/>
      <c r="J1292" s="15"/>
      <c r="K1292" s="15"/>
    </row>
    <row r="1293" spans="1:11" x14ac:dyDescent="0.3">
      <c r="A1293" s="31"/>
      <c r="B1293" s="13"/>
      <c r="C1293" s="15"/>
      <c r="D1293" s="15"/>
      <c r="E1293" s="15"/>
      <c r="F1293" s="15"/>
      <c r="G1293" s="15"/>
      <c r="H1293" s="15"/>
      <c r="I1293" s="15"/>
      <c r="J1293" s="15"/>
      <c r="K1293" s="15"/>
    </row>
    <row r="1294" spans="1:11" x14ac:dyDescent="0.3">
      <c r="A1294" s="31"/>
      <c r="B1294" s="13"/>
      <c r="C1294" s="15"/>
      <c r="D1294" s="15"/>
      <c r="E1294" s="15"/>
      <c r="F1294" s="15"/>
      <c r="G1294" s="15"/>
      <c r="H1294" s="15"/>
      <c r="I1294" s="15"/>
      <c r="J1294" s="15"/>
      <c r="K1294" s="15"/>
    </row>
    <row r="1295" spans="1:11" x14ac:dyDescent="0.3">
      <c r="A1295" s="31"/>
      <c r="B1295" s="13"/>
      <c r="C1295" s="15"/>
      <c r="D1295" s="15"/>
      <c r="E1295" s="15"/>
      <c r="F1295" s="15"/>
      <c r="G1295" s="15"/>
      <c r="H1295" s="15"/>
      <c r="I1295" s="15"/>
      <c r="J1295" s="15"/>
      <c r="K1295" s="15"/>
    </row>
    <row r="1296" spans="1:11" x14ac:dyDescent="0.3">
      <c r="A1296" s="31"/>
      <c r="B1296" s="13"/>
      <c r="C1296" s="15"/>
      <c r="D1296" s="15"/>
      <c r="E1296" s="15"/>
      <c r="F1296" s="15"/>
      <c r="G1296" s="15"/>
      <c r="H1296" s="15"/>
      <c r="I1296" s="15"/>
      <c r="J1296" s="15"/>
      <c r="K1296" s="15"/>
    </row>
    <row r="1297" spans="1:11" x14ac:dyDescent="0.3">
      <c r="A1297" s="31"/>
      <c r="B1297" s="13"/>
      <c r="C1297" s="15"/>
      <c r="D1297" s="15"/>
      <c r="E1297" s="15"/>
      <c r="F1297" s="15"/>
      <c r="G1297" s="15"/>
      <c r="H1297" s="15"/>
      <c r="I1297" s="15"/>
      <c r="J1297" s="15"/>
      <c r="K1297" s="15"/>
    </row>
    <row r="1298" spans="1:11" x14ac:dyDescent="0.3">
      <c r="A1298" s="31"/>
      <c r="B1298" s="13"/>
      <c r="C1298" s="15"/>
      <c r="D1298" s="15"/>
      <c r="E1298" s="15"/>
      <c r="F1298" s="15"/>
      <c r="G1298" s="15"/>
      <c r="H1298" s="15"/>
      <c r="I1298" s="15"/>
      <c r="J1298" s="15"/>
      <c r="K1298" s="15"/>
    </row>
    <row r="1299" spans="1:11" x14ac:dyDescent="0.3">
      <c r="A1299" s="31"/>
      <c r="B1299" s="13"/>
      <c r="C1299" s="15"/>
      <c r="D1299" s="15"/>
      <c r="E1299" s="15"/>
      <c r="F1299" s="15"/>
      <c r="G1299" s="15"/>
      <c r="H1299" s="15"/>
      <c r="I1299" s="15"/>
      <c r="J1299" s="15"/>
      <c r="K1299" s="15"/>
    </row>
    <row r="1300" spans="1:11" x14ac:dyDescent="0.3">
      <c r="A1300" s="31"/>
      <c r="B1300" s="13"/>
      <c r="C1300" s="15"/>
      <c r="D1300" s="15"/>
      <c r="E1300" s="15"/>
      <c r="F1300" s="15"/>
      <c r="G1300" s="15"/>
      <c r="H1300" s="15"/>
      <c r="I1300" s="15"/>
      <c r="J1300" s="15"/>
      <c r="K1300" s="15"/>
    </row>
    <row r="1301" spans="1:11" x14ac:dyDescent="0.3">
      <c r="A1301" s="31"/>
      <c r="B1301" s="13"/>
      <c r="C1301" s="15"/>
      <c r="D1301" s="15"/>
      <c r="E1301" s="15"/>
      <c r="F1301" s="15"/>
      <c r="G1301" s="15"/>
      <c r="H1301" s="15"/>
      <c r="I1301" s="15"/>
      <c r="J1301" s="15"/>
      <c r="K1301" s="15"/>
    </row>
    <row r="1302" spans="1:11" x14ac:dyDescent="0.3">
      <c r="A1302" s="31"/>
      <c r="B1302" s="13"/>
      <c r="C1302" s="15"/>
      <c r="D1302" s="15"/>
      <c r="E1302" s="15"/>
      <c r="F1302" s="15"/>
      <c r="G1302" s="15"/>
      <c r="H1302" s="15"/>
      <c r="I1302" s="15"/>
      <c r="J1302" s="15"/>
      <c r="K1302" s="15"/>
    </row>
    <row r="1303" spans="1:11" x14ac:dyDescent="0.3">
      <c r="A1303" s="31"/>
      <c r="B1303" s="13"/>
      <c r="C1303" s="15"/>
      <c r="D1303" s="15"/>
      <c r="E1303" s="15"/>
      <c r="F1303" s="15"/>
      <c r="G1303" s="15"/>
      <c r="H1303" s="15"/>
      <c r="I1303" s="15"/>
      <c r="J1303" s="15"/>
      <c r="K1303" s="15"/>
    </row>
    <row r="1304" spans="1:11" x14ac:dyDescent="0.3">
      <c r="A1304" s="31"/>
      <c r="B1304" s="13"/>
      <c r="C1304" s="15"/>
      <c r="D1304" s="15"/>
      <c r="E1304" s="15"/>
      <c r="F1304" s="15"/>
      <c r="G1304" s="15"/>
      <c r="H1304" s="15"/>
      <c r="I1304" s="15"/>
      <c r="J1304" s="15"/>
      <c r="K1304" s="15"/>
    </row>
    <row r="1305" spans="1:11" x14ac:dyDescent="0.3">
      <c r="A1305" s="31"/>
      <c r="B1305" s="13"/>
      <c r="C1305" s="15"/>
      <c r="D1305" s="15"/>
      <c r="E1305" s="15"/>
      <c r="F1305" s="15"/>
      <c r="G1305" s="15"/>
      <c r="H1305" s="15"/>
      <c r="I1305" s="15"/>
      <c r="J1305" s="15"/>
      <c r="K1305" s="15"/>
    </row>
    <row r="1306" spans="1:11" x14ac:dyDescent="0.3">
      <c r="A1306" s="31"/>
      <c r="B1306" s="13"/>
      <c r="C1306" s="15"/>
      <c r="D1306" s="15"/>
      <c r="E1306" s="15"/>
      <c r="F1306" s="15"/>
      <c r="G1306" s="15"/>
      <c r="H1306" s="15"/>
      <c r="I1306" s="15"/>
      <c r="J1306" s="15"/>
      <c r="K1306" s="15"/>
    </row>
    <row r="1307" spans="1:11" x14ac:dyDescent="0.3">
      <c r="A1307" s="31"/>
      <c r="B1307" s="13"/>
      <c r="C1307" s="15"/>
      <c r="D1307" s="15"/>
      <c r="E1307" s="15"/>
      <c r="F1307" s="15"/>
      <c r="G1307" s="15"/>
      <c r="H1307" s="15"/>
      <c r="I1307" s="15"/>
      <c r="J1307" s="15"/>
      <c r="K1307" s="15"/>
    </row>
    <row r="1308" spans="1:11" x14ac:dyDescent="0.3">
      <c r="A1308" s="31"/>
      <c r="B1308" s="13"/>
      <c r="C1308" s="15"/>
      <c r="D1308" s="15"/>
      <c r="E1308" s="15"/>
      <c r="F1308" s="15"/>
      <c r="G1308" s="15"/>
      <c r="H1308" s="15"/>
      <c r="I1308" s="15"/>
      <c r="J1308" s="15"/>
      <c r="K1308" s="15"/>
    </row>
    <row r="1309" spans="1:11" x14ac:dyDescent="0.3">
      <c r="A1309" s="31"/>
      <c r="B1309" s="13"/>
      <c r="C1309" s="15"/>
      <c r="D1309" s="15"/>
      <c r="E1309" s="15"/>
      <c r="F1309" s="15"/>
      <c r="G1309" s="15"/>
      <c r="H1309" s="15"/>
      <c r="I1309" s="15"/>
      <c r="J1309" s="15"/>
      <c r="K1309" s="15"/>
    </row>
    <row r="1310" spans="1:11" x14ac:dyDescent="0.3">
      <c r="A1310" s="31"/>
      <c r="B1310" s="13"/>
      <c r="C1310" s="15"/>
      <c r="D1310" s="15"/>
      <c r="E1310" s="15"/>
      <c r="F1310" s="15"/>
      <c r="G1310" s="15"/>
      <c r="H1310" s="15"/>
      <c r="I1310" s="15"/>
      <c r="J1310" s="15"/>
      <c r="K1310" s="15"/>
    </row>
    <row r="1311" spans="1:11" x14ac:dyDescent="0.3">
      <c r="A1311" s="31"/>
      <c r="B1311" s="13"/>
      <c r="C1311" s="15"/>
      <c r="D1311" s="15"/>
      <c r="E1311" s="15"/>
      <c r="F1311" s="15"/>
      <c r="G1311" s="15"/>
      <c r="H1311" s="15"/>
      <c r="I1311" s="15"/>
      <c r="J1311" s="15"/>
      <c r="K1311" s="15"/>
    </row>
    <row r="1312" spans="1:11" x14ac:dyDescent="0.3">
      <c r="A1312" s="31"/>
      <c r="B1312" s="13"/>
      <c r="C1312" s="15"/>
      <c r="D1312" s="15"/>
      <c r="E1312" s="15"/>
      <c r="F1312" s="15"/>
      <c r="G1312" s="15"/>
      <c r="H1312" s="15"/>
      <c r="I1312" s="15"/>
      <c r="J1312" s="15"/>
      <c r="K1312" s="15"/>
    </row>
    <row r="1313" spans="1:11" x14ac:dyDescent="0.3">
      <c r="A1313" s="31"/>
      <c r="B1313" s="13"/>
      <c r="C1313" s="15"/>
      <c r="D1313" s="15"/>
      <c r="E1313" s="15"/>
      <c r="F1313" s="15"/>
      <c r="G1313" s="15"/>
      <c r="H1313" s="15"/>
      <c r="I1313" s="15"/>
      <c r="J1313" s="15"/>
      <c r="K1313" s="15"/>
    </row>
    <row r="1314" spans="1:11" x14ac:dyDescent="0.3">
      <c r="A1314" s="31"/>
      <c r="B1314" s="13"/>
      <c r="C1314" s="15"/>
      <c r="D1314" s="15"/>
      <c r="E1314" s="15"/>
      <c r="F1314" s="15"/>
      <c r="G1314" s="15"/>
      <c r="H1314" s="15"/>
      <c r="I1314" s="15"/>
      <c r="J1314" s="15"/>
      <c r="K1314" s="15"/>
    </row>
    <row r="1315" spans="1:11" x14ac:dyDescent="0.3">
      <c r="A1315" s="31"/>
      <c r="B1315" s="13"/>
      <c r="C1315" s="15"/>
      <c r="D1315" s="15"/>
      <c r="E1315" s="15"/>
      <c r="F1315" s="15"/>
      <c r="G1315" s="15"/>
      <c r="H1315" s="15"/>
      <c r="I1315" s="15"/>
      <c r="J1315" s="15"/>
      <c r="K1315" s="15"/>
    </row>
    <row r="1316" spans="1:11" x14ac:dyDescent="0.3">
      <c r="A1316" s="31"/>
      <c r="B1316" s="13"/>
      <c r="C1316" s="15"/>
      <c r="D1316" s="15"/>
      <c r="E1316" s="15"/>
      <c r="F1316" s="15"/>
      <c r="G1316" s="15"/>
      <c r="H1316" s="15"/>
      <c r="I1316" s="15"/>
      <c r="J1316" s="15"/>
      <c r="K1316" s="15"/>
    </row>
    <row r="1317" spans="1:11" x14ac:dyDescent="0.3">
      <c r="A1317" s="31"/>
      <c r="B1317" s="13"/>
      <c r="C1317" s="15"/>
      <c r="D1317" s="15"/>
      <c r="E1317" s="15"/>
      <c r="F1317" s="15"/>
      <c r="G1317" s="15"/>
      <c r="H1317" s="15"/>
      <c r="I1317" s="15"/>
      <c r="J1317" s="15"/>
      <c r="K1317" s="15"/>
    </row>
    <row r="1318" spans="1:11" x14ac:dyDescent="0.3">
      <c r="A1318" s="31"/>
      <c r="B1318" s="13"/>
      <c r="C1318" s="15"/>
      <c r="D1318" s="15"/>
      <c r="E1318" s="15"/>
      <c r="F1318" s="15"/>
      <c r="G1318" s="15"/>
      <c r="H1318" s="15"/>
      <c r="I1318" s="15"/>
      <c r="J1318" s="15"/>
      <c r="K1318" s="15"/>
    </row>
    <row r="1319" spans="1:11" x14ac:dyDescent="0.3">
      <c r="A1319" s="31"/>
      <c r="B1319" s="13"/>
      <c r="C1319" s="15"/>
      <c r="D1319" s="15"/>
      <c r="E1319" s="15"/>
      <c r="F1319" s="15"/>
      <c r="G1319" s="15"/>
      <c r="H1319" s="15"/>
      <c r="I1319" s="15"/>
      <c r="J1319" s="15"/>
      <c r="K1319" s="15"/>
    </row>
    <row r="1320" spans="1:11" x14ac:dyDescent="0.3">
      <c r="A1320" s="31"/>
      <c r="B1320" s="13"/>
      <c r="C1320" s="15"/>
      <c r="D1320" s="15"/>
      <c r="E1320" s="15"/>
      <c r="F1320" s="15"/>
      <c r="G1320" s="15"/>
      <c r="H1320" s="15"/>
      <c r="I1320" s="15"/>
      <c r="J1320" s="15"/>
      <c r="K1320" s="15"/>
    </row>
    <row r="1321" spans="1:11" x14ac:dyDescent="0.3">
      <c r="A1321" s="31"/>
      <c r="B1321" s="13"/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1:11" x14ac:dyDescent="0.3">
      <c r="A1322" s="31"/>
      <c r="B1322" s="13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1:11" x14ac:dyDescent="0.3">
      <c r="A1323" s="31"/>
      <c r="B1323" s="13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1:11" x14ac:dyDescent="0.3">
      <c r="A1324" s="31"/>
      <c r="B1324" s="13"/>
      <c r="C1324" s="15"/>
      <c r="D1324" s="15"/>
      <c r="E1324" s="15"/>
      <c r="F1324" s="15"/>
      <c r="G1324" s="15"/>
      <c r="H1324" s="15"/>
      <c r="I1324" s="15"/>
      <c r="J1324" s="15"/>
      <c r="K1324" s="15"/>
    </row>
    <row r="1325" spans="1:11" x14ac:dyDescent="0.3">
      <c r="A1325" s="31"/>
      <c r="B1325" s="13"/>
      <c r="C1325" s="15"/>
      <c r="D1325" s="15"/>
      <c r="E1325" s="15"/>
      <c r="F1325" s="15"/>
      <c r="G1325" s="15"/>
      <c r="H1325" s="15"/>
      <c r="I1325" s="15"/>
      <c r="J1325" s="15"/>
      <c r="K1325" s="15"/>
    </row>
    <row r="1326" spans="1:11" x14ac:dyDescent="0.3">
      <c r="A1326" s="31"/>
      <c r="B1326" s="13"/>
      <c r="C1326" s="15"/>
      <c r="D1326" s="15"/>
      <c r="E1326" s="15"/>
      <c r="F1326" s="15"/>
      <c r="G1326" s="15"/>
      <c r="H1326" s="15"/>
      <c r="I1326" s="15"/>
      <c r="J1326" s="15"/>
      <c r="K1326" s="15"/>
    </row>
    <row r="1327" spans="1:11" x14ac:dyDescent="0.3">
      <c r="A1327" s="31"/>
      <c r="B1327" s="13"/>
      <c r="C1327" s="15"/>
      <c r="D1327" s="15"/>
      <c r="E1327" s="15"/>
      <c r="F1327" s="15"/>
      <c r="G1327" s="15"/>
      <c r="H1327" s="15"/>
      <c r="I1327" s="15"/>
      <c r="J1327" s="15"/>
      <c r="K1327" s="15"/>
    </row>
    <row r="1328" spans="1:11" x14ac:dyDescent="0.3">
      <c r="A1328" s="31"/>
      <c r="B1328" s="13"/>
      <c r="C1328" s="15"/>
      <c r="D1328" s="15"/>
      <c r="E1328" s="15"/>
      <c r="F1328" s="15"/>
      <c r="G1328" s="15"/>
      <c r="H1328" s="15"/>
      <c r="I1328" s="15"/>
      <c r="J1328" s="15"/>
      <c r="K1328" s="15"/>
    </row>
    <row r="1329" spans="1:11" x14ac:dyDescent="0.3">
      <c r="A1329" s="31"/>
      <c r="B1329" s="13"/>
      <c r="C1329" s="15"/>
      <c r="D1329" s="15"/>
      <c r="E1329" s="15"/>
      <c r="F1329" s="15"/>
      <c r="G1329" s="15"/>
      <c r="H1329" s="15"/>
      <c r="I1329" s="15"/>
      <c r="J1329" s="15"/>
      <c r="K1329" s="15"/>
    </row>
    <row r="1330" spans="1:11" x14ac:dyDescent="0.3">
      <c r="A1330" s="31"/>
      <c r="B1330" s="13"/>
      <c r="C1330" s="15"/>
      <c r="D1330" s="15"/>
      <c r="E1330" s="15"/>
      <c r="F1330" s="15"/>
      <c r="G1330" s="15"/>
      <c r="H1330" s="15"/>
      <c r="I1330" s="15"/>
      <c r="J1330" s="15"/>
      <c r="K1330" s="15"/>
    </row>
    <row r="1331" spans="1:11" x14ac:dyDescent="0.3">
      <c r="A1331" s="31"/>
      <c r="B1331" s="13"/>
      <c r="C1331" s="15"/>
      <c r="D1331" s="15"/>
      <c r="E1331" s="15"/>
      <c r="F1331" s="15"/>
      <c r="G1331" s="15"/>
      <c r="H1331" s="15"/>
      <c r="I1331" s="15"/>
      <c r="J1331" s="15"/>
      <c r="K1331" s="15"/>
    </row>
    <row r="1332" spans="1:11" x14ac:dyDescent="0.3">
      <c r="A1332" s="31"/>
      <c r="B1332" s="13"/>
      <c r="C1332" s="15"/>
      <c r="D1332" s="15"/>
      <c r="E1332" s="15"/>
      <c r="F1332" s="15"/>
      <c r="G1332" s="15"/>
      <c r="H1332" s="15"/>
      <c r="I1332" s="15"/>
      <c r="J1332" s="15"/>
      <c r="K1332" s="15"/>
    </row>
    <row r="1333" spans="1:11" x14ac:dyDescent="0.3">
      <c r="A1333" s="31"/>
      <c r="B1333" s="13"/>
      <c r="C1333" s="15"/>
      <c r="D1333" s="15"/>
      <c r="E1333" s="15"/>
      <c r="F1333" s="15"/>
      <c r="G1333" s="15"/>
      <c r="H1333" s="15"/>
      <c r="I1333" s="15"/>
      <c r="J1333" s="15"/>
      <c r="K1333" s="15"/>
    </row>
    <row r="1334" spans="1:11" x14ac:dyDescent="0.3">
      <c r="A1334" s="31"/>
      <c r="B1334" s="13"/>
      <c r="C1334" s="15"/>
      <c r="D1334" s="15"/>
      <c r="E1334" s="15"/>
      <c r="F1334" s="15"/>
      <c r="G1334" s="15"/>
      <c r="H1334" s="15"/>
      <c r="I1334" s="15"/>
      <c r="J1334" s="15"/>
      <c r="K1334" s="15"/>
    </row>
    <row r="1335" spans="1:11" x14ac:dyDescent="0.3">
      <c r="A1335" s="31"/>
      <c r="B1335" s="13"/>
      <c r="C1335" s="15"/>
      <c r="D1335" s="15"/>
      <c r="E1335" s="15"/>
      <c r="F1335" s="15"/>
      <c r="G1335" s="15"/>
      <c r="H1335" s="15"/>
      <c r="I1335" s="15"/>
      <c r="J1335" s="15"/>
      <c r="K1335" s="15"/>
    </row>
    <row r="1336" spans="1:11" x14ac:dyDescent="0.3">
      <c r="A1336" s="31"/>
      <c r="B1336" s="13"/>
      <c r="C1336" s="15"/>
      <c r="D1336" s="15"/>
      <c r="E1336" s="15"/>
      <c r="F1336" s="15"/>
      <c r="G1336" s="15"/>
      <c r="H1336" s="15"/>
      <c r="I1336" s="15"/>
      <c r="J1336" s="15"/>
      <c r="K1336" s="15"/>
    </row>
    <row r="1337" spans="1:11" x14ac:dyDescent="0.3">
      <c r="A1337" s="31"/>
      <c r="B1337" s="13"/>
      <c r="C1337" s="15"/>
      <c r="D1337" s="15"/>
      <c r="E1337" s="15"/>
      <c r="F1337" s="15"/>
      <c r="G1337" s="15"/>
      <c r="H1337" s="15"/>
      <c r="I1337" s="15"/>
      <c r="J1337" s="15"/>
      <c r="K1337" s="15"/>
    </row>
    <row r="1338" spans="1:11" x14ac:dyDescent="0.3">
      <c r="A1338" s="31"/>
      <c r="B1338" s="13"/>
      <c r="C1338" s="15"/>
      <c r="D1338" s="15"/>
      <c r="E1338" s="15"/>
      <c r="F1338" s="15"/>
      <c r="G1338" s="15"/>
      <c r="H1338" s="15"/>
      <c r="I1338" s="15"/>
      <c r="J1338" s="15"/>
      <c r="K1338" s="15"/>
    </row>
    <row r="1339" spans="1:11" x14ac:dyDescent="0.3">
      <c r="A1339" s="31"/>
      <c r="B1339" s="13"/>
      <c r="C1339" s="15"/>
      <c r="D1339" s="15"/>
      <c r="E1339" s="15"/>
      <c r="F1339" s="15"/>
      <c r="G1339" s="15"/>
      <c r="H1339" s="15"/>
      <c r="I1339" s="15"/>
      <c r="J1339" s="15"/>
      <c r="K1339" s="15"/>
    </row>
    <row r="1340" spans="1:11" x14ac:dyDescent="0.3">
      <c r="A1340" s="31"/>
      <c r="B1340" s="13"/>
      <c r="C1340" s="15"/>
      <c r="D1340" s="15"/>
      <c r="E1340" s="15"/>
      <c r="F1340" s="15"/>
      <c r="G1340" s="15"/>
      <c r="H1340" s="15"/>
      <c r="I1340" s="15"/>
      <c r="J1340" s="15"/>
      <c r="K1340" s="15"/>
    </row>
    <row r="1341" spans="1:11" x14ac:dyDescent="0.3">
      <c r="A1341" s="31"/>
      <c r="B1341" s="13"/>
      <c r="C1341" s="15"/>
      <c r="D1341" s="15"/>
      <c r="E1341" s="15"/>
      <c r="F1341" s="15"/>
      <c r="G1341" s="15"/>
      <c r="H1341" s="15"/>
      <c r="I1341" s="15"/>
      <c r="J1341" s="15"/>
      <c r="K1341" s="15"/>
    </row>
    <row r="1342" spans="1:11" x14ac:dyDescent="0.3">
      <c r="A1342" s="31"/>
      <c r="B1342" s="13"/>
      <c r="C1342" s="15"/>
      <c r="D1342" s="15"/>
      <c r="E1342" s="15"/>
      <c r="F1342" s="15"/>
      <c r="G1342" s="15"/>
      <c r="H1342" s="15"/>
      <c r="I1342" s="15"/>
      <c r="J1342" s="15"/>
      <c r="K1342" s="15"/>
    </row>
    <row r="1343" spans="1:11" x14ac:dyDescent="0.3">
      <c r="A1343" s="31"/>
      <c r="B1343" s="13"/>
      <c r="C1343" s="15"/>
      <c r="D1343" s="15"/>
      <c r="E1343" s="15"/>
      <c r="F1343" s="15"/>
      <c r="G1343" s="15"/>
      <c r="H1343" s="15"/>
      <c r="I1343" s="15"/>
      <c r="J1343" s="15"/>
      <c r="K1343" s="15"/>
    </row>
    <row r="1344" spans="1:11" x14ac:dyDescent="0.3">
      <c r="A1344" s="31"/>
      <c r="B1344" s="13"/>
      <c r="C1344" s="15"/>
      <c r="D1344" s="15"/>
      <c r="E1344" s="15"/>
      <c r="F1344" s="15"/>
      <c r="G1344" s="15"/>
      <c r="H1344" s="15"/>
      <c r="I1344" s="15"/>
      <c r="J1344" s="15"/>
      <c r="K1344" s="15"/>
    </row>
    <row r="1345" spans="1:11" x14ac:dyDescent="0.3">
      <c r="A1345" s="31"/>
      <c r="B1345" s="13"/>
      <c r="C1345" s="15"/>
      <c r="D1345" s="15"/>
      <c r="E1345" s="15"/>
      <c r="F1345" s="15"/>
      <c r="G1345" s="15"/>
      <c r="H1345" s="15"/>
      <c r="I1345" s="15"/>
      <c r="J1345" s="15"/>
      <c r="K1345" s="15"/>
    </row>
    <row r="1346" spans="1:11" x14ac:dyDescent="0.3">
      <c r="A1346" s="31"/>
      <c r="B1346" s="13"/>
      <c r="C1346" s="15"/>
      <c r="D1346" s="15"/>
      <c r="E1346" s="15"/>
      <c r="F1346" s="15"/>
      <c r="G1346" s="15"/>
      <c r="H1346" s="15"/>
      <c r="I1346" s="15"/>
      <c r="J1346" s="15"/>
      <c r="K1346" s="15"/>
    </row>
    <row r="1347" spans="1:11" x14ac:dyDescent="0.3">
      <c r="A1347" s="31"/>
      <c r="B1347" s="13"/>
      <c r="C1347" s="15"/>
      <c r="D1347" s="15"/>
      <c r="E1347" s="15"/>
      <c r="F1347" s="15"/>
      <c r="G1347" s="15"/>
      <c r="H1347" s="15"/>
      <c r="I1347" s="15"/>
      <c r="J1347" s="15"/>
      <c r="K1347" s="15"/>
    </row>
    <row r="1348" spans="1:11" x14ac:dyDescent="0.3">
      <c r="A1348" s="31"/>
      <c r="B1348" s="13"/>
      <c r="C1348" s="15"/>
      <c r="D1348" s="15"/>
      <c r="E1348" s="15"/>
      <c r="F1348" s="15"/>
      <c r="G1348" s="15"/>
      <c r="H1348" s="15"/>
      <c r="I1348" s="15"/>
      <c r="J1348" s="15"/>
      <c r="K1348" s="15"/>
    </row>
    <row r="1349" spans="1:11" x14ac:dyDescent="0.3">
      <c r="A1349" s="31"/>
      <c r="B1349" s="13"/>
      <c r="C1349" s="15"/>
      <c r="D1349" s="15"/>
      <c r="E1349" s="15"/>
      <c r="F1349" s="15"/>
      <c r="G1349" s="15"/>
      <c r="H1349" s="15"/>
      <c r="I1349" s="15"/>
      <c r="J1349" s="15"/>
      <c r="K1349" s="15"/>
    </row>
    <row r="1350" spans="1:11" x14ac:dyDescent="0.3">
      <c r="A1350" s="31"/>
      <c r="B1350" s="13"/>
      <c r="C1350" s="15"/>
      <c r="D1350" s="15"/>
      <c r="E1350" s="15"/>
      <c r="F1350" s="15"/>
      <c r="G1350" s="15"/>
      <c r="H1350" s="15"/>
      <c r="I1350" s="15"/>
      <c r="J1350" s="15"/>
      <c r="K1350" s="15"/>
    </row>
    <row r="1351" spans="1:11" x14ac:dyDescent="0.3">
      <c r="A1351" s="31"/>
      <c r="B1351" s="13"/>
      <c r="C1351" s="15"/>
      <c r="D1351" s="15"/>
      <c r="E1351" s="15"/>
      <c r="F1351" s="15"/>
      <c r="G1351" s="15"/>
      <c r="H1351" s="15"/>
      <c r="I1351" s="15"/>
      <c r="J1351" s="15"/>
      <c r="K1351" s="15"/>
    </row>
    <row r="1352" spans="1:11" x14ac:dyDescent="0.3">
      <c r="A1352" s="31"/>
      <c r="B1352" s="13"/>
      <c r="C1352" s="15"/>
      <c r="D1352" s="15"/>
      <c r="E1352" s="15"/>
      <c r="F1352" s="15"/>
      <c r="G1352" s="15"/>
      <c r="H1352" s="15"/>
      <c r="I1352" s="15"/>
      <c r="J1352" s="15"/>
      <c r="K1352" s="15"/>
    </row>
    <row r="1353" spans="1:11" x14ac:dyDescent="0.3">
      <c r="A1353" s="31"/>
      <c r="B1353" s="13"/>
      <c r="C1353" s="15"/>
      <c r="D1353" s="15"/>
      <c r="E1353" s="15"/>
      <c r="F1353" s="15"/>
      <c r="G1353" s="15"/>
      <c r="H1353" s="15"/>
      <c r="I1353" s="15"/>
      <c r="J1353" s="15"/>
      <c r="K1353" s="15"/>
    </row>
    <row r="1354" spans="1:11" x14ac:dyDescent="0.3">
      <c r="A1354" s="31"/>
      <c r="B1354" s="13"/>
      <c r="C1354" s="15"/>
      <c r="D1354" s="15"/>
      <c r="E1354" s="15"/>
      <c r="F1354" s="15"/>
      <c r="G1354" s="15"/>
      <c r="H1354" s="15"/>
      <c r="I1354" s="15"/>
      <c r="J1354" s="15"/>
      <c r="K1354" s="15"/>
    </row>
    <row r="1355" spans="1:11" x14ac:dyDescent="0.3">
      <c r="A1355" s="31"/>
      <c r="B1355" s="13"/>
      <c r="C1355" s="15"/>
      <c r="D1355" s="15"/>
      <c r="E1355" s="15"/>
      <c r="F1355" s="15"/>
      <c r="G1355" s="15"/>
      <c r="H1355" s="15"/>
      <c r="I1355" s="15"/>
      <c r="J1355" s="15"/>
      <c r="K1355" s="15"/>
    </row>
    <row r="1356" spans="1:11" x14ac:dyDescent="0.3">
      <c r="A1356" s="31"/>
      <c r="B1356" s="13"/>
      <c r="C1356" s="15"/>
      <c r="D1356" s="15"/>
      <c r="E1356" s="15"/>
      <c r="F1356" s="15"/>
      <c r="G1356" s="15"/>
      <c r="H1356" s="15"/>
      <c r="I1356" s="15"/>
      <c r="J1356" s="15"/>
      <c r="K1356" s="15"/>
    </row>
    <row r="1357" spans="1:11" x14ac:dyDescent="0.3">
      <c r="A1357" s="31"/>
      <c r="B1357" s="13"/>
      <c r="C1357" s="15"/>
      <c r="D1357" s="15"/>
      <c r="E1357" s="15"/>
      <c r="F1357" s="15"/>
      <c r="G1357" s="15"/>
      <c r="H1357" s="15"/>
      <c r="I1357" s="15"/>
      <c r="J1357" s="15"/>
      <c r="K1357" s="15"/>
    </row>
    <row r="1358" spans="1:11" x14ac:dyDescent="0.3">
      <c r="A1358" s="31"/>
      <c r="B1358" s="13"/>
      <c r="C1358" s="15"/>
      <c r="D1358" s="15"/>
      <c r="E1358" s="15"/>
      <c r="F1358" s="15"/>
      <c r="G1358" s="15"/>
      <c r="H1358" s="15"/>
      <c r="I1358" s="15"/>
      <c r="J1358" s="15"/>
      <c r="K1358" s="15"/>
    </row>
    <row r="1359" spans="1:11" x14ac:dyDescent="0.3">
      <c r="A1359" s="31"/>
      <c r="B1359" s="13"/>
      <c r="C1359" s="15"/>
      <c r="D1359" s="15"/>
      <c r="E1359" s="15"/>
      <c r="F1359" s="15"/>
      <c r="G1359" s="15"/>
      <c r="H1359" s="15"/>
      <c r="I1359" s="15"/>
      <c r="J1359" s="15"/>
      <c r="K1359" s="15"/>
    </row>
    <row r="1360" spans="1:11" x14ac:dyDescent="0.3">
      <c r="A1360" s="89"/>
      <c r="B1360" s="90"/>
      <c r="C1360" s="91"/>
      <c r="D1360" s="91"/>
      <c r="E1360" s="91"/>
      <c r="F1360" s="91"/>
      <c r="G1360" s="91"/>
      <c r="H1360" s="91"/>
      <c r="I1360" s="91"/>
      <c r="J1360" s="91"/>
      <c r="K1360" s="91"/>
    </row>
  </sheetData>
  <sortState xmlns:xlrd2="http://schemas.microsoft.com/office/spreadsheetml/2017/richdata2" ref="A6:K34">
    <sortCondition ref="A6:A34"/>
  </sortState>
  <mergeCells count="5">
    <mergeCell ref="A2:K2"/>
    <mergeCell ref="F4:G4"/>
    <mergeCell ref="H4:I4"/>
    <mergeCell ref="J1:K1"/>
    <mergeCell ref="B1:I1"/>
  </mergeCells>
  <pageMargins left="0.7" right="0.7" top="0.75" bottom="0.75" header="0.3" footer="0.3"/>
  <pageSetup scale="40" orientation="portrait" r:id="rId1"/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E4E8A3-1CAF-4D78-953D-4FBB54A5EB72}">
          <x14:formula1>
            <xm:f>LISTA.3!$B$42:$B$45</xm:f>
          </x14:formula1>
          <xm:sqref>K6:K94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CED3F-353A-4272-8A8E-57FFC914A9FE}">
  <dimension ref="A1:XEO1466"/>
  <sheetViews>
    <sheetView showGridLines="0" view="pageBreakPreview" zoomScaleNormal="113" zoomScaleSheetLayoutView="100" zoomScalePageLayoutView="41" workbookViewId="0">
      <selection activeCell="D5" sqref="D5"/>
    </sheetView>
  </sheetViews>
  <sheetFormatPr baseColWidth="10" defaultRowHeight="14.4" x14ac:dyDescent="0.3"/>
  <cols>
    <col min="1" max="1" width="20" style="2" customWidth="1"/>
    <col min="2" max="2" width="7" style="2" customWidth="1"/>
    <col min="3" max="3" width="14.6640625" style="2" customWidth="1"/>
    <col min="4" max="4" width="18" style="10" customWidth="1"/>
    <col min="5" max="5" width="37.88671875" style="2" bestFit="1" customWidth="1"/>
    <col min="6" max="6" width="8.33203125" style="2" customWidth="1"/>
    <col min="7" max="7" width="9.21875" style="2" customWidth="1"/>
    <col min="8" max="8" width="19.77734375" style="11" customWidth="1"/>
    <col min="16249" max="16249" width="1.21875" customWidth="1"/>
    <col min="16250" max="16309" width="11.5546875" hidden="1" customWidth="1"/>
    <col min="16310" max="16310" width="3.77734375" hidden="1" customWidth="1"/>
    <col min="16311" max="16323" width="11.5546875" hidden="1" customWidth="1"/>
    <col min="16324" max="16324" width="2.21875" hidden="1" customWidth="1"/>
    <col min="16325" max="16352" width="11.5546875" hidden="1" customWidth="1"/>
    <col min="16353" max="16353" width="4.77734375" hidden="1" customWidth="1"/>
    <col min="16354" max="16368" width="11.5546875" hidden="1" customWidth="1"/>
    <col min="16369" max="16369" width="6.109375" hidden="1" customWidth="1"/>
    <col min="16370" max="16384" width="11.5546875" hidden="1" customWidth="1"/>
  </cols>
  <sheetData>
    <row r="1" spans="1:8" ht="62.4" customHeight="1" thickBot="1" x14ac:dyDescent="0.35">
      <c r="A1" s="1"/>
      <c r="B1" s="175" t="s">
        <v>0</v>
      </c>
      <c r="C1" s="176"/>
      <c r="D1" s="176"/>
      <c r="E1" s="176"/>
      <c r="F1" s="177"/>
      <c r="G1" s="153" t="s">
        <v>89</v>
      </c>
      <c r="H1" s="154"/>
    </row>
    <row r="2" spans="1:8" ht="18" x14ac:dyDescent="0.3">
      <c r="A2" s="171" t="s">
        <v>130</v>
      </c>
      <c r="B2" s="172"/>
      <c r="C2" s="172"/>
      <c r="D2" s="172"/>
      <c r="E2" s="172"/>
      <c r="F2" s="172"/>
      <c r="G2" s="172"/>
      <c r="H2" s="173"/>
    </row>
    <row r="3" spans="1:8" ht="6" customHeight="1" x14ac:dyDescent="0.3">
      <c r="A3" s="37"/>
      <c r="B3" s="38"/>
      <c r="C3" s="38"/>
      <c r="D3" s="38"/>
      <c r="E3" s="38"/>
      <c r="F3" s="38"/>
      <c r="G3" s="38"/>
      <c r="H3" s="39"/>
    </row>
    <row r="4" spans="1:8" ht="13.8" customHeight="1" thickBot="1" x14ac:dyDescent="0.35">
      <c r="A4" s="37"/>
      <c r="B4" s="38"/>
      <c r="C4" s="38"/>
      <c r="D4" s="38"/>
      <c r="E4" s="38"/>
      <c r="F4" s="174" t="s">
        <v>14</v>
      </c>
      <c r="G4" s="174"/>
      <c r="H4" s="39"/>
    </row>
    <row r="5" spans="1:8" s="36" customFormat="1" ht="13.8" x14ac:dyDescent="0.3">
      <c r="A5" s="41" t="s">
        <v>120</v>
      </c>
      <c r="B5" s="42" t="s">
        <v>3</v>
      </c>
      <c r="C5" s="45" t="s">
        <v>121</v>
      </c>
      <c r="D5" s="45" t="s">
        <v>214</v>
      </c>
      <c r="E5" s="43" t="s">
        <v>131</v>
      </c>
      <c r="F5" s="46" t="s">
        <v>15</v>
      </c>
      <c r="G5" s="46" t="s">
        <v>16</v>
      </c>
      <c r="H5" s="44" t="s">
        <v>17</v>
      </c>
    </row>
    <row r="6" spans="1:8" ht="32.4" customHeight="1" x14ac:dyDescent="0.3">
      <c r="A6" s="31"/>
      <c r="B6" s="32">
        <f t="shared" ref="B6:B37" si="0">MONTH(A6)</f>
        <v>1</v>
      </c>
      <c r="C6" s="13"/>
      <c r="D6" s="13"/>
      <c r="E6" s="18"/>
      <c r="F6" s="15"/>
      <c r="G6" s="15"/>
      <c r="H6" s="15"/>
    </row>
    <row r="7" spans="1:8" ht="32.4" customHeight="1" x14ac:dyDescent="0.3">
      <c r="A7" s="31"/>
      <c r="B7" s="32">
        <f t="shared" si="0"/>
        <v>1</v>
      </c>
      <c r="C7" s="13"/>
      <c r="D7" s="13"/>
      <c r="E7" s="18"/>
      <c r="F7" s="15"/>
      <c r="G7" s="15"/>
      <c r="H7" s="15"/>
    </row>
    <row r="8" spans="1:8" ht="32.4" customHeight="1" x14ac:dyDescent="0.3">
      <c r="A8" s="31"/>
      <c r="B8" s="32">
        <f t="shared" si="0"/>
        <v>1</v>
      </c>
      <c r="C8" s="13"/>
      <c r="D8" s="13"/>
      <c r="E8" s="18"/>
      <c r="F8" s="15"/>
      <c r="G8" s="15"/>
      <c r="H8" s="15"/>
    </row>
    <row r="9" spans="1:8" ht="32.4" customHeight="1" x14ac:dyDescent="0.3">
      <c r="A9" s="31"/>
      <c r="B9" s="32">
        <f t="shared" si="0"/>
        <v>1</v>
      </c>
      <c r="C9" s="13"/>
      <c r="D9" s="13"/>
      <c r="E9" s="18"/>
      <c r="F9" s="15"/>
      <c r="G9" s="15"/>
      <c r="H9" s="15"/>
    </row>
    <row r="10" spans="1:8" ht="32.4" customHeight="1" x14ac:dyDescent="0.3">
      <c r="A10" s="31"/>
      <c r="B10" s="32">
        <f t="shared" si="0"/>
        <v>1</v>
      </c>
      <c r="C10" s="13"/>
      <c r="D10" s="13"/>
      <c r="E10" s="18"/>
      <c r="F10" s="15"/>
      <c r="G10" s="15"/>
      <c r="H10" s="15"/>
    </row>
    <row r="11" spans="1:8" ht="32.4" customHeight="1" x14ac:dyDescent="0.3">
      <c r="A11" s="31"/>
      <c r="B11" s="32">
        <f t="shared" si="0"/>
        <v>1</v>
      </c>
      <c r="C11" s="13"/>
      <c r="D11" s="13"/>
      <c r="E11" s="18"/>
      <c r="F11" s="15"/>
      <c r="G11" s="15"/>
      <c r="H11" s="15"/>
    </row>
    <row r="12" spans="1:8" ht="32.4" customHeight="1" x14ac:dyDescent="0.3">
      <c r="A12" s="31"/>
      <c r="B12" s="32">
        <f t="shared" si="0"/>
        <v>1</v>
      </c>
      <c r="C12" s="13"/>
      <c r="D12" s="13"/>
      <c r="E12" s="18"/>
      <c r="F12" s="15"/>
      <c r="G12" s="15"/>
      <c r="H12" s="15"/>
    </row>
    <row r="13" spans="1:8" ht="32.4" customHeight="1" x14ac:dyDescent="0.3">
      <c r="A13" s="31"/>
      <c r="B13" s="32">
        <f t="shared" si="0"/>
        <v>1</v>
      </c>
      <c r="C13" s="13"/>
      <c r="D13" s="13"/>
      <c r="E13" s="18"/>
      <c r="F13" s="15"/>
      <c r="G13" s="15"/>
      <c r="H13" s="15"/>
    </row>
    <row r="14" spans="1:8" ht="32.4" customHeight="1" x14ac:dyDescent="0.3">
      <c r="A14" s="31"/>
      <c r="B14" s="32">
        <f t="shared" si="0"/>
        <v>1</v>
      </c>
      <c r="C14" s="13"/>
      <c r="D14" s="13"/>
      <c r="E14" s="18"/>
      <c r="F14" s="15"/>
      <c r="G14" s="15"/>
      <c r="H14" s="15"/>
    </row>
    <row r="15" spans="1:8" ht="32.4" customHeight="1" x14ac:dyDescent="0.3">
      <c r="A15" s="31"/>
      <c r="B15" s="32">
        <f t="shared" si="0"/>
        <v>1</v>
      </c>
      <c r="C15" s="13"/>
      <c r="D15" s="13"/>
      <c r="E15" s="18"/>
      <c r="F15" s="15"/>
      <c r="G15" s="15"/>
      <c r="H15" s="15"/>
    </row>
    <row r="16" spans="1:8" ht="32.4" customHeight="1" x14ac:dyDescent="0.3">
      <c r="A16" s="31"/>
      <c r="B16" s="32">
        <f t="shared" si="0"/>
        <v>1</v>
      </c>
      <c r="C16" s="13"/>
      <c r="D16" s="13"/>
      <c r="E16" s="18"/>
      <c r="F16" s="15"/>
      <c r="G16" s="15"/>
      <c r="H16" s="15"/>
    </row>
    <row r="17" spans="1:8" ht="32.4" customHeight="1" x14ac:dyDescent="0.3">
      <c r="A17" s="31"/>
      <c r="B17" s="32">
        <f t="shared" si="0"/>
        <v>1</v>
      </c>
      <c r="C17" s="13"/>
      <c r="D17" s="13"/>
      <c r="E17" s="18"/>
      <c r="F17" s="15"/>
      <c r="G17" s="15"/>
      <c r="H17" s="15"/>
    </row>
    <row r="18" spans="1:8" ht="32.4" customHeight="1" x14ac:dyDescent="0.3">
      <c r="A18" s="31"/>
      <c r="B18" s="32">
        <f t="shared" si="0"/>
        <v>1</v>
      </c>
      <c r="C18" s="13"/>
      <c r="D18" s="13"/>
      <c r="E18" s="18"/>
      <c r="F18" s="15"/>
      <c r="G18" s="15"/>
      <c r="H18" s="15"/>
    </row>
    <row r="19" spans="1:8" ht="32.4" customHeight="1" x14ac:dyDescent="0.3">
      <c r="A19" s="31"/>
      <c r="B19" s="32">
        <f t="shared" si="0"/>
        <v>1</v>
      </c>
      <c r="C19" s="13"/>
      <c r="D19" s="13"/>
      <c r="E19" s="18"/>
      <c r="F19" s="15"/>
      <c r="G19" s="15"/>
      <c r="H19" s="15"/>
    </row>
    <row r="20" spans="1:8" ht="32.4" customHeight="1" x14ac:dyDescent="0.3">
      <c r="A20" s="31"/>
      <c r="B20" s="32">
        <f t="shared" si="0"/>
        <v>1</v>
      </c>
      <c r="C20" s="13"/>
      <c r="D20" s="13"/>
      <c r="E20" s="18"/>
      <c r="F20" s="15"/>
      <c r="G20" s="15"/>
      <c r="H20" s="15"/>
    </row>
    <row r="21" spans="1:8" ht="32.4" customHeight="1" x14ac:dyDescent="0.3">
      <c r="A21" s="31"/>
      <c r="B21" s="32">
        <f t="shared" si="0"/>
        <v>1</v>
      </c>
      <c r="C21" s="13"/>
      <c r="D21" s="13"/>
      <c r="E21" s="18"/>
      <c r="F21" s="15"/>
      <c r="G21" s="15"/>
      <c r="H21" s="15"/>
    </row>
    <row r="22" spans="1:8" ht="32.4" customHeight="1" x14ac:dyDescent="0.3">
      <c r="A22" s="31"/>
      <c r="B22" s="32">
        <f t="shared" si="0"/>
        <v>1</v>
      </c>
      <c r="C22" s="13"/>
      <c r="D22" s="13"/>
      <c r="E22" s="18"/>
      <c r="F22" s="15"/>
      <c r="G22" s="15"/>
      <c r="H22" s="15"/>
    </row>
    <row r="23" spans="1:8" ht="32.4" customHeight="1" x14ac:dyDescent="0.3">
      <c r="A23" s="31"/>
      <c r="B23" s="32">
        <f t="shared" si="0"/>
        <v>1</v>
      </c>
      <c r="C23" s="13"/>
      <c r="D23" s="13"/>
      <c r="E23" s="18"/>
      <c r="F23" s="15"/>
      <c r="G23" s="15"/>
      <c r="H23" s="15"/>
    </row>
    <row r="24" spans="1:8" ht="32.4" customHeight="1" x14ac:dyDescent="0.3">
      <c r="A24" s="31"/>
      <c r="B24" s="32">
        <f t="shared" si="0"/>
        <v>1</v>
      </c>
      <c r="C24" s="13"/>
      <c r="D24" s="13"/>
      <c r="E24" s="18"/>
      <c r="F24" s="15"/>
      <c r="G24" s="15"/>
      <c r="H24" s="15"/>
    </row>
    <row r="25" spans="1:8" ht="32.4" customHeight="1" x14ac:dyDescent="0.3">
      <c r="A25" s="31"/>
      <c r="B25" s="32">
        <f t="shared" si="0"/>
        <v>1</v>
      </c>
      <c r="C25" s="13"/>
      <c r="D25" s="13"/>
      <c r="E25" s="18"/>
      <c r="F25" s="15"/>
      <c r="G25" s="15"/>
      <c r="H25" s="15"/>
    </row>
    <row r="26" spans="1:8" ht="32.4" customHeight="1" x14ac:dyDescent="0.3">
      <c r="A26" s="31"/>
      <c r="B26" s="32">
        <f t="shared" si="0"/>
        <v>1</v>
      </c>
      <c r="C26" s="13"/>
      <c r="D26" s="13"/>
      <c r="E26" s="18"/>
      <c r="F26" s="15"/>
      <c r="G26" s="15"/>
      <c r="H26" s="15"/>
    </row>
    <row r="27" spans="1:8" ht="32.4" customHeight="1" x14ac:dyDescent="0.3">
      <c r="A27" s="31"/>
      <c r="B27" s="32">
        <f t="shared" si="0"/>
        <v>1</v>
      </c>
      <c r="C27" s="13"/>
      <c r="D27" s="13"/>
      <c r="E27" s="18"/>
      <c r="F27" s="15"/>
      <c r="G27" s="15"/>
      <c r="H27" s="15"/>
    </row>
    <row r="28" spans="1:8" ht="32.4" customHeight="1" x14ac:dyDescent="0.3">
      <c r="A28" s="31"/>
      <c r="B28" s="32">
        <f t="shared" si="0"/>
        <v>1</v>
      </c>
      <c r="C28" s="13"/>
      <c r="D28" s="13"/>
      <c r="E28" s="18"/>
      <c r="F28" s="15"/>
      <c r="G28" s="15"/>
      <c r="H28" s="15"/>
    </row>
    <row r="29" spans="1:8" ht="32.4" customHeight="1" x14ac:dyDescent="0.3">
      <c r="A29" s="31"/>
      <c r="B29" s="32">
        <f t="shared" si="0"/>
        <v>1</v>
      </c>
      <c r="C29" s="13"/>
      <c r="D29" s="13"/>
      <c r="E29" s="18"/>
      <c r="F29" s="15"/>
      <c r="G29" s="15"/>
      <c r="H29" s="15"/>
    </row>
    <row r="30" spans="1:8" ht="32.4" customHeight="1" x14ac:dyDescent="0.3">
      <c r="A30" s="31"/>
      <c r="B30" s="32">
        <f t="shared" si="0"/>
        <v>1</v>
      </c>
      <c r="C30" s="13"/>
      <c r="D30" s="13"/>
      <c r="E30" s="18"/>
      <c r="F30" s="15"/>
      <c r="G30" s="15"/>
      <c r="H30" s="15"/>
    </row>
    <row r="31" spans="1:8" ht="32.4" customHeight="1" x14ac:dyDescent="0.3">
      <c r="A31" s="31"/>
      <c r="B31" s="32">
        <f t="shared" si="0"/>
        <v>1</v>
      </c>
      <c r="C31" s="13"/>
      <c r="D31" s="13"/>
      <c r="E31" s="18"/>
      <c r="F31" s="15"/>
      <c r="G31" s="15"/>
      <c r="H31" s="15"/>
    </row>
    <row r="32" spans="1:8" ht="32.4" customHeight="1" x14ac:dyDescent="0.3">
      <c r="A32" s="31"/>
      <c r="B32" s="32">
        <f t="shared" si="0"/>
        <v>1</v>
      </c>
      <c r="C32" s="13"/>
      <c r="D32" s="13"/>
      <c r="E32" s="18"/>
      <c r="F32" s="15"/>
      <c r="G32" s="15"/>
      <c r="H32" s="15"/>
    </row>
    <row r="33" spans="1:8" ht="32.4" customHeight="1" x14ac:dyDescent="0.3">
      <c r="A33" s="31"/>
      <c r="B33" s="32">
        <f t="shared" si="0"/>
        <v>1</v>
      </c>
      <c r="C33" s="13"/>
      <c r="D33" s="13"/>
      <c r="E33" s="18"/>
      <c r="F33" s="15"/>
      <c r="G33" s="15"/>
      <c r="H33" s="15"/>
    </row>
    <row r="34" spans="1:8" ht="32.4" customHeight="1" x14ac:dyDescent="0.3">
      <c r="A34" s="31"/>
      <c r="B34" s="32">
        <f t="shared" si="0"/>
        <v>1</v>
      </c>
      <c r="C34" s="13"/>
      <c r="D34" s="13"/>
      <c r="E34" s="18"/>
      <c r="F34" s="15"/>
      <c r="G34" s="15"/>
      <c r="H34" s="15"/>
    </row>
    <row r="35" spans="1:8" ht="32.4" customHeight="1" x14ac:dyDescent="0.3">
      <c r="A35" s="31"/>
      <c r="B35" s="32">
        <f t="shared" si="0"/>
        <v>1</v>
      </c>
      <c r="C35" s="13"/>
      <c r="D35" s="13"/>
      <c r="E35" s="18"/>
      <c r="F35" s="15"/>
      <c r="G35" s="15"/>
      <c r="H35" s="15"/>
    </row>
    <row r="36" spans="1:8" ht="32.4" customHeight="1" x14ac:dyDescent="0.3">
      <c r="A36" s="31"/>
      <c r="B36" s="32">
        <f t="shared" si="0"/>
        <v>1</v>
      </c>
      <c r="C36" s="13"/>
      <c r="D36" s="13"/>
      <c r="E36" s="18"/>
      <c r="F36" s="15"/>
      <c r="G36" s="15"/>
      <c r="H36" s="15"/>
    </row>
    <row r="37" spans="1:8" ht="32.4" customHeight="1" x14ac:dyDescent="0.3">
      <c r="A37" s="31"/>
      <c r="B37" s="32">
        <f t="shared" si="0"/>
        <v>1</v>
      </c>
      <c r="C37" s="13"/>
      <c r="D37" s="13"/>
      <c r="E37" s="18"/>
      <c r="F37" s="15"/>
      <c r="G37" s="15"/>
      <c r="H37" s="15"/>
    </row>
    <row r="38" spans="1:8" ht="32.4" customHeight="1" x14ac:dyDescent="0.3">
      <c r="A38" s="31"/>
      <c r="B38" s="32">
        <f t="shared" ref="B38:B69" si="1">MONTH(A38)</f>
        <v>1</v>
      </c>
      <c r="C38" s="13"/>
      <c r="D38" s="13"/>
      <c r="E38" s="18"/>
      <c r="F38" s="15"/>
      <c r="G38" s="15"/>
      <c r="H38" s="15"/>
    </row>
    <row r="39" spans="1:8" ht="32.4" customHeight="1" x14ac:dyDescent="0.3">
      <c r="A39" s="31"/>
      <c r="B39" s="32">
        <f t="shared" si="1"/>
        <v>1</v>
      </c>
      <c r="C39" s="13"/>
      <c r="D39" s="13"/>
      <c r="E39" s="18"/>
      <c r="F39" s="15"/>
      <c r="G39" s="15"/>
      <c r="H39" s="15"/>
    </row>
    <row r="40" spans="1:8" ht="32.4" customHeight="1" x14ac:dyDescent="0.3">
      <c r="A40" s="31"/>
      <c r="B40" s="32">
        <f t="shared" si="1"/>
        <v>1</v>
      </c>
      <c r="C40" s="13"/>
      <c r="D40" s="13"/>
      <c r="E40" s="18"/>
      <c r="F40" s="15"/>
      <c r="G40" s="15"/>
      <c r="H40" s="15"/>
    </row>
    <row r="41" spans="1:8" ht="32.4" customHeight="1" x14ac:dyDescent="0.3">
      <c r="A41" s="31"/>
      <c r="B41" s="32">
        <f t="shared" si="1"/>
        <v>1</v>
      </c>
      <c r="C41" s="13"/>
      <c r="D41" s="13"/>
      <c r="E41" s="18"/>
      <c r="F41" s="15"/>
      <c r="G41" s="15"/>
      <c r="H41" s="15"/>
    </row>
    <row r="42" spans="1:8" ht="32.4" customHeight="1" x14ac:dyDescent="0.3">
      <c r="A42" s="31"/>
      <c r="B42" s="32">
        <f t="shared" si="1"/>
        <v>1</v>
      </c>
      <c r="C42" s="13"/>
      <c r="D42" s="13"/>
      <c r="E42" s="18"/>
      <c r="F42" s="15"/>
      <c r="G42" s="15"/>
      <c r="H42" s="15"/>
    </row>
    <row r="43" spans="1:8" ht="32.4" customHeight="1" x14ac:dyDescent="0.3">
      <c r="A43" s="31"/>
      <c r="B43" s="32">
        <f t="shared" si="1"/>
        <v>1</v>
      </c>
      <c r="C43" s="13"/>
      <c r="D43" s="13"/>
      <c r="E43" s="18"/>
      <c r="F43" s="15"/>
      <c r="G43" s="15"/>
      <c r="H43" s="15"/>
    </row>
    <row r="44" spans="1:8" ht="32.4" customHeight="1" x14ac:dyDescent="0.3">
      <c r="A44" s="31"/>
      <c r="B44" s="32">
        <f t="shared" si="1"/>
        <v>1</v>
      </c>
      <c r="C44" s="13"/>
      <c r="D44" s="13"/>
      <c r="E44" s="18"/>
      <c r="F44" s="15"/>
      <c r="G44" s="15"/>
      <c r="H44" s="15"/>
    </row>
    <row r="45" spans="1:8" ht="32.4" customHeight="1" x14ac:dyDescent="0.3">
      <c r="A45" s="31"/>
      <c r="B45" s="32">
        <f t="shared" si="1"/>
        <v>1</v>
      </c>
      <c r="C45" s="13"/>
      <c r="D45" s="13"/>
      <c r="E45" s="18"/>
      <c r="F45" s="15"/>
      <c r="G45" s="15"/>
      <c r="H45" s="15"/>
    </row>
    <row r="46" spans="1:8" ht="32.4" customHeight="1" x14ac:dyDescent="0.3">
      <c r="A46" s="31"/>
      <c r="B46" s="32">
        <f t="shared" si="1"/>
        <v>1</v>
      </c>
      <c r="C46" s="13"/>
      <c r="D46" s="13"/>
      <c r="E46" s="18"/>
      <c r="F46" s="15"/>
      <c r="G46" s="15"/>
      <c r="H46" s="15"/>
    </row>
    <row r="47" spans="1:8" ht="32.4" customHeight="1" x14ac:dyDescent="0.3">
      <c r="A47" s="31"/>
      <c r="B47" s="32">
        <f t="shared" si="1"/>
        <v>1</v>
      </c>
      <c r="C47" s="13"/>
      <c r="D47" s="13"/>
      <c r="E47" s="18"/>
      <c r="F47" s="15"/>
      <c r="G47" s="15"/>
      <c r="H47" s="15"/>
    </row>
    <row r="48" spans="1:8" ht="32.4" customHeight="1" x14ac:dyDescent="0.3">
      <c r="A48" s="31"/>
      <c r="B48" s="32">
        <f t="shared" si="1"/>
        <v>1</v>
      </c>
      <c r="C48" s="13"/>
      <c r="D48" s="13"/>
      <c r="E48" s="18"/>
      <c r="F48" s="15"/>
      <c r="G48" s="15"/>
      <c r="H48" s="15"/>
    </row>
    <row r="49" spans="1:8" ht="32.4" customHeight="1" x14ac:dyDescent="0.3">
      <c r="A49" s="31"/>
      <c r="B49" s="32">
        <f t="shared" si="1"/>
        <v>1</v>
      </c>
      <c r="C49" s="13"/>
      <c r="D49" s="13"/>
      <c r="E49" s="18"/>
      <c r="F49" s="15"/>
      <c r="G49" s="15"/>
      <c r="H49" s="15"/>
    </row>
    <row r="50" spans="1:8" ht="32.4" customHeight="1" x14ac:dyDescent="0.3">
      <c r="A50" s="31"/>
      <c r="B50" s="32">
        <f t="shared" si="1"/>
        <v>1</v>
      </c>
      <c r="C50" s="13"/>
      <c r="D50" s="13"/>
      <c r="E50" s="18"/>
      <c r="F50" s="15"/>
      <c r="G50" s="15"/>
      <c r="H50" s="15"/>
    </row>
    <row r="51" spans="1:8" ht="32.4" customHeight="1" x14ac:dyDescent="0.3">
      <c r="A51" s="31"/>
      <c r="B51" s="32">
        <f t="shared" si="1"/>
        <v>1</v>
      </c>
      <c r="C51" s="13"/>
      <c r="D51" s="13"/>
      <c r="E51" s="18"/>
      <c r="F51" s="15"/>
      <c r="G51" s="15"/>
      <c r="H51" s="15"/>
    </row>
    <row r="52" spans="1:8" ht="32.4" customHeight="1" x14ac:dyDescent="0.3">
      <c r="A52" s="31"/>
      <c r="B52" s="32">
        <f t="shared" si="1"/>
        <v>1</v>
      </c>
      <c r="C52" s="13"/>
      <c r="D52" s="13"/>
      <c r="E52" s="18"/>
      <c r="F52" s="15"/>
      <c r="G52" s="15"/>
      <c r="H52" s="15"/>
    </row>
    <row r="53" spans="1:8" ht="32.4" customHeight="1" x14ac:dyDescent="0.3">
      <c r="A53" s="31"/>
      <c r="B53" s="32">
        <f t="shared" si="1"/>
        <v>1</v>
      </c>
      <c r="C53" s="13"/>
      <c r="D53" s="13"/>
      <c r="E53" s="18"/>
      <c r="F53" s="15"/>
      <c r="G53" s="15"/>
      <c r="H53" s="15"/>
    </row>
    <row r="54" spans="1:8" ht="32.4" customHeight="1" x14ac:dyDescent="0.3">
      <c r="A54" s="31"/>
      <c r="B54" s="32">
        <f t="shared" si="1"/>
        <v>1</v>
      </c>
      <c r="C54" s="13"/>
      <c r="D54" s="13"/>
      <c r="E54" s="18"/>
      <c r="F54" s="15"/>
      <c r="G54" s="15"/>
      <c r="H54" s="15"/>
    </row>
    <row r="55" spans="1:8" ht="32.4" customHeight="1" x14ac:dyDescent="0.3">
      <c r="A55" s="31"/>
      <c r="B55" s="32">
        <f t="shared" si="1"/>
        <v>1</v>
      </c>
      <c r="C55" s="13"/>
      <c r="D55" s="13"/>
      <c r="E55" s="18"/>
      <c r="F55" s="15"/>
      <c r="G55" s="15"/>
      <c r="H55" s="15"/>
    </row>
    <row r="56" spans="1:8" ht="32.4" customHeight="1" x14ac:dyDescent="0.3">
      <c r="A56" s="31"/>
      <c r="B56" s="32">
        <f t="shared" si="1"/>
        <v>1</v>
      </c>
      <c r="C56" s="13"/>
      <c r="D56" s="13"/>
      <c r="E56" s="18"/>
      <c r="F56" s="15"/>
      <c r="G56" s="15"/>
      <c r="H56" s="15"/>
    </row>
    <row r="57" spans="1:8" ht="32.4" customHeight="1" x14ac:dyDescent="0.3">
      <c r="A57" s="31"/>
      <c r="B57" s="32">
        <f t="shared" si="1"/>
        <v>1</v>
      </c>
      <c r="C57" s="13"/>
      <c r="D57" s="13"/>
      <c r="E57" s="18"/>
      <c r="F57" s="15"/>
      <c r="G57" s="15"/>
      <c r="H57" s="15"/>
    </row>
    <row r="58" spans="1:8" ht="32.4" customHeight="1" x14ac:dyDescent="0.3">
      <c r="A58" s="31"/>
      <c r="B58" s="32">
        <f t="shared" si="1"/>
        <v>1</v>
      </c>
      <c r="C58" s="13"/>
      <c r="D58" s="13"/>
      <c r="E58" s="18"/>
      <c r="F58" s="15"/>
      <c r="G58" s="15"/>
      <c r="H58" s="15"/>
    </row>
    <row r="59" spans="1:8" ht="32.4" customHeight="1" x14ac:dyDescent="0.3">
      <c r="A59" s="31"/>
      <c r="B59" s="32">
        <f t="shared" si="1"/>
        <v>1</v>
      </c>
      <c r="C59" s="13"/>
      <c r="D59" s="13"/>
      <c r="E59" s="18"/>
      <c r="F59" s="15"/>
      <c r="G59" s="15"/>
      <c r="H59" s="15"/>
    </row>
    <row r="60" spans="1:8" ht="32.4" customHeight="1" x14ac:dyDescent="0.3">
      <c r="A60" s="31"/>
      <c r="B60" s="32">
        <f t="shared" si="1"/>
        <v>1</v>
      </c>
      <c r="C60" s="13"/>
      <c r="D60" s="13"/>
      <c r="E60" s="18"/>
      <c r="F60" s="15"/>
      <c r="G60" s="15"/>
      <c r="H60" s="15"/>
    </row>
    <row r="61" spans="1:8" ht="32.4" customHeight="1" x14ac:dyDescent="0.3">
      <c r="A61" s="31"/>
      <c r="B61" s="32">
        <f t="shared" si="1"/>
        <v>1</v>
      </c>
      <c r="C61" s="13"/>
      <c r="D61" s="13"/>
      <c r="E61" s="18"/>
      <c r="F61" s="15"/>
      <c r="G61" s="15"/>
      <c r="H61" s="15"/>
    </row>
    <row r="62" spans="1:8" ht="32.4" customHeight="1" x14ac:dyDescent="0.3">
      <c r="A62" s="31"/>
      <c r="B62" s="32">
        <f t="shared" si="1"/>
        <v>1</v>
      </c>
      <c r="C62" s="13"/>
      <c r="D62" s="13"/>
      <c r="E62" s="18"/>
      <c r="F62" s="15"/>
      <c r="G62" s="15"/>
      <c r="H62" s="15"/>
    </row>
    <row r="63" spans="1:8" ht="32.4" customHeight="1" x14ac:dyDescent="0.3">
      <c r="A63" s="31"/>
      <c r="B63" s="32">
        <f t="shared" si="1"/>
        <v>1</v>
      </c>
      <c r="C63" s="13"/>
      <c r="D63" s="13"/>
      <c r="E63" s="18"/>
      <c r="F63" s="15"/>
      <c r="G63" s="15"/>
      <c r="H63" s="15"/>
    </row>
    <row r="64" spans="1:8" ht="32.4" customHeight="1" x14ac:dyDescent="0.3">
      <c r="A64" s="31"/>
      <c r="B64" s="32">
        <f t="shared" si="1"/>
        <v>1</v>
      </c>
      <c r="C64" s="13"/>
      <c r="D64" s="13"/>
      <c r="E64" s="18"/>
      <c r="F64" s="15"/>
      <c r="G64" s="15"/>
      <c r="H64" s="15"/>
    </row>
    <row r="65" spans="1:8" ht="32.4" customHeight="1" x14ac:dyDescent="0.3">
      <c r="A65" s="31"/>
      <c r="B65" s="32">
        <f t="shared" si="1"/>
        <v>1</v>
      </c>
      <c r="C65" s="13"/>
      <c r="D65" s="13"/>
      <c r="E65" s="18"/>
      <c r="F65" s="15"/>
      <c r="G65" s="15"/>
      <c r="H65" s="15"/>
    </row>
    <row r="66" spans="1:8" ht="32.4" customHeight="1" x14ac:dyDescent="0.3">
      <c r="A66" s="31"/>
      <c r="B66" s="32">
        <f t="shared" si="1"/>
        <v>1</v>
      </c>
      <c r="C66" s="13"/>
      <c r="D66" s="13"/>
      <c r="E66" s="18"/>
      <c r="F66" s="15"/>
      <c r="G66" s="15"/>
      <c r="H66" s="15"/>
    </row>
    <row r="67" spans="1:8" ht="32.4" customHeight="1" x14ac:dyDescent="0.3">
      <c r="A67" s="31"/>
      <c r="B67" s="32">
        <f t="shared" si="1"/>
        <v>1</v>
      </c>
      <c r="C67" s="13"/>
      <c r="D67" s="13"/>
      <c r="E67" s="18"/>
      <c r="F67" s="15"/>
      <c r="G67" s="15"/>
      <c r="H67" s="15"/>
    </row>
    <row r="68" spans="1:8" ht="32.4" customHeight="1" x14ac:dyDescent="0.3">
      <c r="A68" s="31"/>
      <c r="B68" s="32">
        <f t="shared" si="1"/>
        <v>1</v>
      </c>
      <c r="C68" s="13"/>
      <c r="D68" s="13"/>
      <c r="E68" s="18"/>
      <c r="F68" s="15"/>
      <c r="G68" s="15"/>
      <c r="H68" s="15"/>
    </row>
    <row r="69" spans="1:8" ht="32.4" customHeight="1" x14ac:dyDescent="0.3">
      <c r="A69" s="31"/>
      <c r="B69" s="32">
        <f t="shared" si="1"/>
        <v>1</v>
      </c>
      <c r="C69" s="13"/>
      <c r="D69" s="13"/>
      <c r="E69" s="18"/>
      <c r="F69" s="15"/>
      <c r="G69" s="15"/>
      <c r="H69" s="15"/>
    </row>
    <row r="70" spans="1:8" ht="32.4" customHeight="1" x14ac:dyDescent="0.3">
      <c r="A70" s="31"/>
      <c r="B70" s="32">
        <f t="shared" ref="B70:B84" si="2">MONTH(A70)</f>
        <v>1</v>
      </c>
      <c r="C70" s="13"/>
      <c r="D70" s="13"/>
      <c r="E70" s="18"/>
      <c r="F70" s="15"/>
      <c r="G70" s="15"/>
      <c r="H70" s="15"/>
    </row>
    <row r="71" spans="1:8" ht="32.4" customHeight="1" x14ac:dyDescent="0.3">
      <c r="A71" s="31"/>
      <c r="B71" s="32">
        <f t="shared" si="2"/>
        <v>1</v>
      </c>
      <c r="C71" s="13"/>
      <c r="D71" s="13"/>
      <c r="E71" s="18"/>
      <c r="F71" s="15"/>
      <c r="G71" s="15"/>
      <c r="H71" s="15"/>
    </row>
    <row r="72" spans="1:8" ht="32.4" customHeight="1" x14ac:dyDescent="0.3">
      <c r="A72" s="31"/>
      <c r="B72" s="32">
        <f t="shared" si="2"/>
        <v>1</v>
      </c>
      <c r="C72" s="13"/>
      <c r="D72" s="13"/>
      <c r="E72" s="18"/>
      <c r="F72" s="15"/>
      <c r="G72" s="15"/>
      <c r="H72" s="15"/>
    </row>
    <row r="73" spans="1:8" ht="32.4" customHeight="1" x14ac:dyDescent="0.3">
      <c r="A73" s="31"/>
      <c r="B73" s="32">
        <f t="shared" si="2"/>
        <v>1</v>
      </c>
      <c r="C73" s="13"/>
      <c r="D73" s="13"/>
      <c r="E73" s="18"/>
      <c r="F73" s="15"/>
      <c r="G73" s="15"/>
      <c r="H73" s="15"/>
    </row>
    <row r="74" spans="1:8" ht="32.4" customHeight="1" x14ac:dyDescent="0.3">
      <c r="A74" s="31"/>
      <c r="B74" s="32">
        <f t="shared" si="2"/>
        <v>1</v>
      </c>
      <c r="C74" s="13"/>
      <c r="D74" s="13"/>
      <c r="E74" s="18"/>
      <c r="F74" s="15"/>
      <c r="G74" s="15"/>
      <c r="H74" s="15"/>
    </row>
    <row r="75" spans="1:8" ht="32.4" customHeight="1" x14ac:dyDescent="0.3">
      <c r="A75" s="31"/>
      <c r="B75" s="32">
        <f t="shared" si="2"/>
        <v>1</v>
      </c>
      <c r="C75" s="13"/>
      <c r="D75" s="13"/>
      <c r="E75" s="18"/>
      <c r="F75" s="15"/>
      <c r="G75" s="15"/>
      <c r="H75" s="15"/>
    </row>
    <row r="76" spans="1:8" ht="32.4" customHeight="1" x14ac:dyDescent="0.3">
      <c r="A76" s="31"/>
      <c r="B76" s="32">
        <f t="shared" si="2"/>
        <v>1</v>
      </c>
      <c r="C76" s="13"/>
      <c r="D76" s="13"/>
      <c r="E76" s="18"/>
      <c r="F76" s="15"/>
      <c r="G76" s="15"/>
      <c r="H76" s="15"/>
    </row>
    <row r="77" spans="1:8" ht="32.4" customHeight="1" x14ac:dyDescent="0.3">
      <c r="A77" s="31"/>
      <c r="B77" s="32">
        <f t="shared" si="2"/>
        <v>1</v>
      </c>
      <c r="C77" s="13"/>
      <c r="D77" s="13"/>
      <c r="E77" s="18"/>
      <c r="F77" s="15"/>
      <c r="G77" s="15"/>
      <c r="H77" s="15"/>
    </row>
    <row r="78" spans="1:8" ht="32.4" customHeight="1" x14ac:dyDescent="0.3">
      <c r="A78" s="31"/>
      <c r="B78" s="32">
        <f t="shared" si="2"/>
        <v>1</v>
      </c>
      <c r="C78" s="13"/>
      <c r="D78" s="13"/>
      <c r="E78" s="18"/>
      <c r="F78" s="15"/>
      <c r="G78" s="15"/>
      <c r="H78" s="15"/>
    </row>
    <row r="79" spans="1:8" ht="32.4" customHeight="1" x14ac:dyDescent="0.3">
      <c r="A79" s="31"/>
      <c r="B79" s="32">
        <f t="shared" si="2"/>
        <v>1</v>
      </c>
      <c r="C79" s="13"/>
      <c r="D79" s="13"/>
      <c r="E79" s="18"/>
      <c r="F79" s="15"/>
      <c r="G79" s="15"/>
      <c r="H79" s="15"/>
    </row>
    <row r="80" spans="1:8" ht="32.4" customHeight="1" x14ac:dyDescent="0.3">
      <c r="A80" s="31"/>
      <c r="B80" s="32">
        <f t="shared" si="2"/>
        <v>1</v>
      </c>
      <c r="C80" s="13"/>
      <c r="D80" s="13"/>
      <c r="E80" s="18"/>
      <c r="F80" s="15"/>
      <c r="G80" s="15"/>
      <c r="H80" s="15"/>
    </row>
    <row r="81" spans="1:8" ht="32.4" customHeight="1" x14ac:dyDescent="0.3">
      <c r="A81" s="31"/>
      <c r="B81" s="32">
        <f t="shared" si="2"/>
        <v>1</v>
      </c>
      <c r="C81" s="13"/>
      <c r="D81" s="13"/>
      <c r="E81" s="18"/>
      <c r="F81" s="15"/>
      <c r="G81" s="15"/>
      <c r="H81" s="15"/>
    </row>
    <row r="82" spans="1:8" ht="32.4" customHeight="1" x14ac:dyDescent="0.3">
      <c r="A82" s="31"/>
      <c r="B82" s="32">
        <f t="shared" si="2"/>
        <v>1</v>
      </c>
      <c r="C82" s="13"/>
      <c r="D82" s="13"/>
      <c r="E82" s="18"/>
      <c r="F82" s="15"/>
      <c r="G82" s="15"/>
      <c r="H82" s="15"/>
    </row>
    <row r="83" spans="1:8" ht="32.4" customHeight="1" x14ac:dyDescent="0.3">
      <c r="A83" s="31"/>
      <c r="B83" s="32">
        <f t="shared" si="2"/>
        <v>1</v>
      </c>
      <c r="C83" s="13"/>
      <c r="D83" s="13"/>
      <c r="E83" s="18"/>
      <c r="F83" s="15"/>
      <c r="G83" s="15"/>
      <c r="H83" s="15"/>
    </row>
    <row r="84" spans="1:8" ht="32.4" customHeight="1" x14ac:dyDescent="0.3">
      <c r="A84" s="31"/>
      <c r="B84" s="32">
        <f t="shared" si="2"/>
        <v>1</v>
      </c>
      <c r="C84" s="13"/>
      <c r="D84" s="13"/>
      <c r="E84" s="18"/>
      <c r="F84" s="15"/>
      <c r="G84" s="15"/>
      <c r="H84" s="15"/>
    </row>
    <row r="85" spans="1:8" ht="32.4" customHeight="1" x14ac:dyDescent="0.3">
      <c r="A85" s="31"/>
      <c r="B85" s="32">
        <f t="shared" ref="B85:B88" si="3">MONTH(A85)</f>
        <v>1</v>
      </c>
      <c r="C85" s="13"/>
      <c r="D85" s="13"/>
      <c r="E85" s="15"/>
      <c r="F85" s="15"/>
      <c r="G85" s="15"/>
      <c r="H85" s="15"/>
    </row>
    <row r="86" spans="1:8" ht="32.4" customHeight="1" x14ac:dyDescent="0.3">
      <c r="A86" s="31"/>
      <c r="B86" s="32">
        <f t="shared" si="3"/>
        <v>1</v>
      </c>
      <c r="C86" s="13"/>
      <c r="D86" s="13"/>
      <c r="E86" s="15"/>
      <c r="F86" s="15"/>
      <c r="G86" s="15"/>
      <c r="H86" s="15"/>
    </row>
    <row r="87" spans="1:8" ht="32.4" customHeight="1" x14ac:dyDescent="0.3">
      <c r="A87" s="31"/>
      <c r="B87" s="32">
        <f t="shared" si="3"/>
        <v>1</v>
      </c>
      <c r="C87" s="13"/>
      <c r="D87" s="13"/>
      <c r="E87" s="15"/>
      <c r="F87" s="15"/>
      <c r="G87" s="15"/>
      <c r="H87" s="15"/>
    </row>
    <row r="88" spans="1:8" ht="32.4" customHeight="1" x14ac:dyDescent="0.3">
      <c r="A88" s="31"/>
      <c r="B88" s="32">
        <f t="shared" si="3"/>
        <v>1</v>
      </c>
      <c r="C88" s="13"/>
      <c r="D88" s="13"/>
      <c r="E88" s="15"/>
      <c r="F88" s="15"/>
      <c r="G88" s="15"/>
      <c r="H88" s="15"/>
    </row>
    <row r="89" spans="1:8" ht="32.4" customHeight="1" x14ac:dyDescent="0.3">
      <c r="A89" s="31"/>
      <c r="B89" s="32"/>
      <c r="C89" s="13"/>
      <c r="D89" s="13"/>
      <c r="E89" s="15"/>
      <c r="F89" s="15"/>
      <c r="G89" s="15"/>
      <c r="H89" s="15"/>
    </row>
    <row r="90" spans="1:8" ht="32.4" customHeight="1" x14ac:dyDescent="0.3">
      <c r="A90" s="31"/>
      <c r="B90" s="32"/>
      <c r="C90" s="13"/>
      <c r="D90" s="13"/>
      <c r="E90" s="15"/>
      <c r="F90" s="15"/>
      <c r="G90" s="15"/>
      <c r="H90" s="15"/>
    </row>
    <row r="91" spans="1:8" ht="32.4" customHeight="1" x14ac:dyDescent="0.3">
      <c r="A91" s="31"/>
      <c r="B91" s="32"/>
      <c r="C91" s="13"/>
      <c r="D91" s="13"/>
      <c r="E91" s="15"/>
      <c r="F91" s="15"/>
      <c r="G91" s="15"/>
      <c r="H91" s="15"/>
    </row>
    <row r="92" spans="1:8" ht="32.4" customHeight="1" x14ac:dyDescent="0.3">
      <c r="A92" s="31"/>
      <c r="B92" s="32"/>
      <c r="C92" s="13"/>
      <c r="D92" s="13"/>
      <c r="E92" s="15"/>
      <c r="F92" s="15"/>
      <c r="G92" s="15"/>
      <c r="H92" s="15"/>
    </row>
    <row r="93" spans="1:8" ht="32.4" customHeight="1" x14ac:dyDescent="0.3">
      <c r="A93" s="31"/>
      <c r="B93" s="32"/>
      <c r="C93" s="13"/>
      <c r="D93" s="13"/>
      <c r="E93" s="15"/>
      <c r="F93" s="15"/>
      <c r="G93" s="15"/>
      <c r="H93" s="15"/>
    </row>
    <row r="94" spans="1:8" ht="32.4" customHeight="1" x14ac:dyDescent="0.3">
      <c r="A94" s="31"/>
      <c r="B94" s="32"/>
      <c r="C94" s="13"/>
      <c r="D94" s="13"/>
      <c r="E94" s="15"/>
      <c r="F94" s="15"/>
      <c r="G94" s="15"/>
      <c r="H94" s="15"/>
    </row>
    <row r="95" spans="1:8" ht="32.4" customHeight="1" x14ac:dyDescent="0.3">
      <c r="A95" s="31"/>
      <c r="B95" s="32"/>
      <c r="C95" s="13"/>
      <c r="D95" s="13"/>
      <c r="E95" s="15"/>
      <c r="F95" s="15"/>
      <c r="G95" s="15"/>
      <c r="H95" s="15"/>
    </row>
    <row r="96" spans="1:8" ht="32.4" customHeight="1" x14ac:dyDescent="0.3">
      <c r="A96" s="31"/>
      <c r="B96" s="32"/>
      <c r="C96" s="13"/>
      <c r="D96" s="13"/>
      <c r="E96" s="15"/>
      <c r="F96" s="15"/>
      <c r="G96" s="15"/>
      <c r="H96" s="15"/>
    </row>
    <row r="97" spans="1:8" ht="32.4" customHeight="1" x14ac:dyDescent="0.3">
      <c r="A97" s="31"/>
      <c r="B97" s="32"/>
      <c r="C97" s="13"/>
      <c r="D97" s="13"/>
      <c r="E97" s="15"/>
      <c r="F97" s="15"/>
      <c r="G97" s="15"/>
      <c r="H97" s="15"/>
    </row>
    <row r="98" spans="1:8" ht="32.4" customHeight="1" x14ac:dyDescent="0.3">
      <c r="A98" s="31"/>
      <c r="B98" s="32"/>
      <c r="C98" s="13"/>
      <c r="D98" s="13"/>
      <c r="E98" s="15"/>
      <c r="F98" s="15"/>
      <c r="G98" s="15"/>
      <c r="H98" s="15"/>
    </row>
    <row r="99" spans="1:8" ht="32.4" customHeight="1" x14ac:dyDescent="0.3">
      <c r="A99" s="31"/>
      <c r="B99" s="32"/>
      <c r="C99" s="13"/>
      <c r="D99" s="13"/>
      <c r="E99" s="15"/>
      <c r="F99" s="15"/>
      <c r="G99" s="15"/>
      <c r="H99" s="15"/>
    </row>
    <row r="100" spans="1:8" ht="32.4" customHeight="1" x14ac:dyDescent="0.3">
      <c r="A100" s="31"/>
      <c r="B100" s="32"/>
      <c r="C100" s="13"/>
      <c r="D100" s="13"/>
      <c r="E100" s="15"/>
      <c r="F100" s="15"/>
      <c r="G100" s="15"/>
      <c r="H100" s="15"/>
    </row>
    <row r="101" spans="1:8" ht="32.4" customHeight="1" x14ac:dyDescent="0.3">
      <c r="A101" s="31"/>
      <c r="B101" s="32"/>
      <c r="C101" s="13"/>
      <c r="D101" s="13"/>
      <c r="E101" s="15"/>
      <c r="F101" s="15"/>
      <c r="G101" s="15"/>
      <c r="H101" s="15"/>
    </row>
    <row r="102" spans="1:8" ht="32.4" customHeight="1" x14ac:dyDescent="0.3">
      <c r="A102" s="31"/>
      <c r="B102" s="32"/>
      <c r="C102" s="13"/>
      <c r="D102" s="13"/>
      <c r="E102" s="15"/>
      <c r="F102" s="15"/>
      <c r="G102" s="15"/>
      <c r="H102" s="15"/>
    </row>
    <row r="103" spans="1:8" ht="32.4" customHeight="1" x14ac:dyDescent="0.3">
      <c r="A103" s="31"/>
      <c r="B103" s="32"/>
      <c r="C103" s="13"/>
      <c r="D103" s="13"/>
      <c r="E103" s="15"/>
      <c r="F103" s="15"/>
      <c r="G103" s="15"/>
      <c r="H103" s="15"/>
    </row>
    <row r="104" spans="1:8" ht="32.4" customHeight="1" x14ac:dyDescent="0.3">
      <c r="A104" s="31"/>
      <c r="B104" s="32"/>
      <c r="C104" s="13"/>
      <c r="D104" s="13"/>
      <c r="E104" s="15"/>
      <c r="F104" s="15"/>
      <c r="G104" s="15"/>
      <c r="H104" s="15"/>
    </row>
    <row r="105" spans="1:8" ht="32.4" customHeight="1" x14ac:dyDescent="0.3">
      <c r="A105" s="31"/>
      <c r="B105" s="32"/>
      <c r="C105" s="13"/>
      <c r="D105" s="13"/>
      <c r="E105" s="15"/>
      <c r="F105" s="15"/>
      <c r="G105" s="15"/>
      <c r="H105" s="15"/>
    </row>
    <row r="106" spans="1:8" ht="32.4" customHeight="1" x14ac:dyDescent="0.3">
      <c r="A106" s="31"/>
      <c r="B106" s="32"/>
      <c r="C106" s="13"/>
      <c r="D106" s="13"/>
      <c r="E106" s="15"/>
      <c r="F106" s="15"/>
      <c r="G106" s="15"/>
      <c r="H106" s="15"/>
    </row>
    <row r="107" spans="1:8" ht="32.4" customHeight="1" x14ac:dyDescent="0.3">
      <c r="A107" s="31"/>
      <c r="B107" s="32"/>
      <c r="C107" s="13"/>
      <c r="D107" s="13"/>
      <c r="E107" s="15"/>
      <c r="F107" s="15"/>
      <c r="G107" s="15"/>
      <c r="H107" s="15"/>
    </row>
    <row r="108" spans="1:8" ht="32.4" customHeight="1" x14ac:dyDescent="0.3">
      <c r="A108" s="31"/>
      <c r="B108" s="32"/>
      <c r="C108" s="13"/>
      <c r="D108" s="13"/>
      <c r="E108" s="15"/>
      <c r="F108" s="15"/>
      <c r="G108" s="15"/>
      <c r="H108" s="15"/>
    </row>
    <row r="109" spans="1:8" ht="32.4" customHeight="1" x14ac:dyDescent="0.3">
      <c r="A109" s="31"/>
      <c r="B109" s="32"/>
      <c r="C109" s="13"/>
      <c r="D109" s="13"/>
      <c r="E109" s="15"/>
      <c r="F109" s="15"/>
      <c r="G109" s="15"/>
      <c r="H109" s="15"/>
    </row>
    <row r="110" spans="1:8" ht="32.4" customHeight="1" x14ac:dyDescent="0.3">
      <c r="A110" s="31"/>
      <c r="B110" s="32"/>
      <c r="C110" s="13"/>
      <c r="D110" s="13"/>
      <c r="E110" s="15"/>
      <c r="F110" s="15"/>
      <c r="G110" s="15"/>
      <c r="H110" s="15"/>
    </row>
    <row r="111" spans="1:8" ht="32.4" customHeight="1" x14ac:dyDescent="0.3">
      <c r="A111" s="31"/>
      <c r="B111" s="32"/>
      <c r="C111" s="13"/>
      <c r="D111" s="13"/>
      <c r="E111" s="15"/>
      <c r="F111" s="15"/>
      <c r="G111" s="15"/>
      <c r="H111" s="15"/>
    </row>
    <row r="112" spans="1:8" ht="32.4" customHeight="1" x14ac:dyDescent="0.3">
      <c r="A112" s="31"/>
      <c r="B112" s="32"/>
      <c r="C112" s="13"/>
      <c r="D112" s="13"/>
      <c r="E112" s="15"/>
      <c r="F112" s="15"/>
      <c r="G112" s="15"/>
      <c r="H112" s="15"/>
    </row>
    <row r="113" spans="1:8" ht="32.4" customHeight="1" x14ac:dyDescent="0.3">
      <c r="A113" s="31"/>
      <c r="B113" s="32"/>
      <c r="C113" s="13"/>
      <c r="D113" s="13"/>
      <c r="E113" s="15"/>
      <c r="F113" s="15"/>
      <c r="G113" s="15"/>
      <c r="H113" s="15"/>
    </row>
    <row r="114" spans="1:8" ht="32.4" customHeight="1" x14ac:dyDescent="0.3">
      <c r="A114" s="31"/>
      <c r="B114" s="32"/>
      <c r="C114" s="13"/>
      <c r="D114" s="13"/>
      <c r="E114" s="15"/>
      <c r="F114" s="15"/>
      <c r="G114" s="15"/>
      <c r="H114" s="15"/>
    </row>
    <row r="115" spans="1:8" ht="32.4" customHeight="1" x14ac:dyDescent="0.3">
      <c r="A115" s="31"/>
      <c r="B115" s="32"/>
      <c r="C115" s="13"/>
      <c r="D115" s="13"/>
      <c r="E115" s="15"/>
      <c r="F115" s="15"/>
      <c r="G115" s="15"/>
      <c r="H115" s="15"/>
    </row>
    <row r="116" spans="1:8" ht="32.4" customHeight="1" x14ac:dyDescent="0.3">
      <c r="A116" s="31"/>
      <c r="B116" s="32"/>
      <c r="C116" s="13"/>
      <c r="D116" s="13"/>
      <c r="E116" s="15"/>
      <c r="F116" s="15"/>
      <c r="G116" s="15"/>
      <c r="H116" s="15"/>
    </row>
    <row r="117" spans="1:8" ht="32.4" customHeight="1" x14ac:dyDescent="0.3">
      <c r="A117" s="31"/>
      <c r="B117" s="32"/>
      <c r="C117" s="13"/>
      <c r="D117" s="13"/>
      <c r="E117" s="15"/>
      <c r="F117" s="15"/>
      <c r="G117" s="15"/>
      <c r="H117" s="15"/>
    </row>
    <row r="118" spans="1:8" ht="32.4" customHeight="1" x14ac:dyDescent="0.3">
      <c r="A118" s="31"/>
      <c r="B118" s="32"/>
      <c r="C118" s="13"/>
      <c r="D118" s="13"/>
      <c r="E118" s="15"/>
      <c r="F118" s="15"/>
      <c r="G118" s="15"/>
      <c r="H118" s="15"/>
    </row>
    <row r="119" spans="1:8" ht="32.4" customHeight="1" x14ac:dyDescent="0.3">
      <c r="A119" s="31"/>
      <c r="B119" s="32"/>
      <c r="C119" s="13"/>
      <c r="D119" s="13"/>
      <c r="E119" s="15"/>
      <c r="F119" s="15"/>
      <c r="G119" s="15"/>
      <c r="H119" s="15"/>
    </row>
    <row r="120" spans="1:8" ht="32.4" customHeight="1" x14ac:dyDescent="0.3">
      <c r="A120" s="31"/>
      <c r="B120" s="32"/>
      <c r="C120" s="13"/>
      <c r="D120" s="13"/>
      <c r="E120" s="15"/>
      <c r="F120" s="15"/>
      <c r="G120" s="15"/>
      <c r="H120" s="15"/>
    </row>
    <row r="121" spans="1:8" ht="32.4" customHeight="1" x14ac:dyDescent="0.3">
      <c r="A121" s="31"/>
      <c r="B121" s="32"/>
      <c r="C121" s="13"/>
      <c r="D121" s="13"/>
      <c r="E121" s="15"/>
      <c r="F121" s="15"/>
      <c r="G121" s="15"/>
      <c r="H121" s="15"/>
    </row>
    <row r="122" spans="1:8" ht="32.4" customHeight="1" x14ac:dyDescent="0.3">
      <c r="A122" s="31"/>
      <c r="B122" s="32"/>
      <c r="C122" s="13"/>
      <c r="D122" s="13"/>
      <c r="E122" s="15"/>
      <c r="F122" s="15"/>
      <c r="G122" s="15"/>
      <c r="H122" s="15"/>
    </row>
    <row r="123" spans="1:8" ht="32.4" customHeight="1" x14ac:dyDescent="0.3">
      <c r="A123" s="31"/>
      <c r="B123" s="32"/>
      <c r="C123" s="13"/>
      <c r="D123" s="13"/>
      <c r="E123" s="15"/>
      <c r="F123" s="15"/>
      <c r="G123" s="15"/>
      <c r="H123" s="15"/>
    </row>
    <row r="124" spans="1:8" ht="32.4" customHeight="1" x14ac:dyDescent="0.3">
      <c r="A124" s="31"/>
      <c r="B124" s="32"/>
      <c r="C124" s="13"/>
      <c r="D124" s="13"/>
      <c r="E124" s="15"/>
      <c r="F124" s="15"/>
      <c r="G124" s="15"/>
      <c r="H124" s="15"/>
    </row>
    <row r="125" spans="1:8" ht="32.4" customHeight="1" x14ac:dyDescent="0.3">
      <c r="A125" s="31"/>
      <c r="B125" s="32"/>
      <c r="C125" s="13"/>
      <c r="D125" s="13"/>
      <c r="E125" s="15"/>
      <c r="F125" s="15"/>
      <c r="G125" s="15"/>
      <c r="H125" s="15"/>
    </row>
    <row r="126" spans="1:8" ht="32.4" customHeight="1" x14ac:dyDescent="0.3">
      <c r="A126" s="31"/>
      <c r="B126" s="32"/>
      <c r="C126" s="13"/>
      <c r="D126" s="13"/>
      <c r="E126" s="15"/>
      <c r="F126" s="15"/>
      <c r="G126" s="15"/>
      <c r="H126" s="15"/>
    </row>
    <row r="127" spans="1:8" ht="32.4" customHeight="1" x14ac:dyDescent="0.3">
      <c r="A127" s="31"/>
      <c r="B127" s="32"/>
      <c r="C127" s="13"/>
      <c r="D127" s="13"/>
      <c r="E127" s="15"/>
      <c r="F127" s="15"/>
      <c r="G127" s="15"/>
      <c r="H127" s="15"/>
    </row>
    <row r="128" spans="1:8" ht="32.4" customHeight="1" x14ac:dyDescent="0.3">
      <c r="A128" s="31"/>
      <c r="B128" s="32"/>
      <c r="C128" s="13"/>
      <c r="D128" s="13"/>
      <c r="E128" s="15"/>
      <c r="F128" s="15"/>
      <c r="G128" s="15"/>
      <c r="H128" s="15"/>
    </row>
    <row r="129" spans="1:8" ht="32.4" customHeight="1" x14ac:dyDescent="0.3">
      <c r="A129" s="31"/>
      <c r="B129" s="32"/>
      <c r="C129" s="13"/>
      <c r="D129" s="13"/>
      <c r="E129" s="15"/>
      <c r="F129" s="15"/>
      <c r="G129" s="15"/>
      <c r="H129" s="15"/>
    </row>
    <row r="130" spans="1:8" ht="32.4" customHeight="1" x14ac:dyDescent="0.3">
      <c r="A130" s="31"/>
      <c r="B130" s="32"/>
      <c r="C130" s="13"/>
      <c r="D130" s="13"/>
      <c r="E130" s="15"/>
      <c r="F130" s="15"/>
      <c r="G130" s="15"/>
      <c r="H130" s="15"/>
    </row>
    <row r="131" spans="1:8" ht="32.4" customHeight="1" x14ac:dyDescent="0.3">
      <c r="A131" s="31"/>
      <c r="B131" s="32"/>
      <c r="C131" s="13"/>
      <c r="D131" s="13"/>
      <c r="E131" s="15"/>
      <c r="F131" s="15"/>
      <c r="G131" s="15"/>
      <c r="H131" s="15"/>
    </row>
    <row r="132" spans="1:8" ht="32.4" customHeight="1" x14ac:dyDescent="0.3">
      <c r="A132" s="31"/>
      <c r="B132" s="32"/>
      <c r="C132" s="13"/>
      <c r="D132" s="13"/>
      <c r="E132" s="15"/>
      <c r="F132" s="15"/>
      <c r="G132" s="15"/>
      <c r="H132" s="15"/>
    </row>
    <row r="133" spans="1:8" ht="32.4" customHeight="1" x14ac:dyDescent="0.3">
      <c r="A133" s="31"/>
      <c r="B133" s="32"/>
      <c r="C133" s="13"/>
      <c r="D133" s="13"/>
      <c r="E133" s="15"/>
      <c r="F133" s="15"/>
      <c r="G133" s="15"/>
      <c r="H133" s="15"/>
    </row>
    <row r="134" spans="1:8" ht="32.4" customHeight="1" x14ac:dyDescent="0.3">
      <c r="A134" s="31"/>
      <c r="B134" s="32"/>
      <c r="C134" s="13"/>
      <c r="D134" s="13"/>
      <c r="E134" s="15"/>
      <c r="F134" s="15"/>
      <c r="G134" s="15"/>
      <c r="H134" s="15"/>
    </row>
    <row r="135" spans="1:8" ht="32.4" customHeight="1" x14ac:dyDescent="0.3">
      <c r="A135" s="31"/>
      <c r="B135" s="32"/>
      <c r="C135" s="13"/>
      <c r="D135" s="13"/>
      <c r="E135" s="15"/>
      <c r="F135" s="15"/>
      <c r="G135" s="15"/>
      <c r="H135" s="15"/>
    </row>
    <row r="136" spans="1:8" ht="32.4" customHeight="1" x14ac:dyDescent="0.3">
      <c r="A136" s="31"/>
      <c r="B136" s="32"/>
      <c r="C136" s="13"/>
      <c r="D136" s="13"/>
      <c r="E136" s="15"/>
      <c r="F136" s="15"/>
      <c r="G136" s="15"/>
      <c r="H136" s="15"/>
    </row>
    <row r="137" spans="1:8" ht="32.4" customHeight="1" x14ac:dyDescent="0.3">
      <c r="A137" s="31"/>
      <c r="B137" s="32"/>
      <c r="C137" s="13"/>
      <c r="D137" s="13"/>
      <c r="E137" s="15"/>
      <c r="F137" s="15"/>
      <c r="G137" s="15"/>
      <c r="H137" s="15"/>
    </row>
    <row r="138" spans="1:8" ht="32.4" customHeight="1" x14ac:dyDescent="0.3">
      <c r="A138" s="31"/>
      <c r="B138" s="32"/>
      <c r="C138" s="13"/>
      <c r="D138" s="13"/>
      <c r="E138" s="15"/>
      <c r="F138" s="15"/>
      <c r="G138" s="15"/>
      <c r="H138" s="15"/>
    </row>
    <row r="139" spans="1:8" ht="32.4" customHeight="1" x14ac:dyDescent="0.3">
      <c r="A139" s="31"/>
      <c r="B139" s="32"/>
      <c r="C139" s="13"/>
      <c r="D139" s="13"/>
      <c r="E139" s="15"/>
      <c r="F139" s="15"/>
      <c r="G139" s="15"/>
      <c r="H139" s="15"/>
    </row>
    <row r="140" spans="1:8" ht="32.4" customHeight="1" x14ac:dyDescent="0.3">
      <c r="A140" s="31"/>
      <c r="B140" s="32"/>
      <c r="C140" s="13"/>
      <c r="D140" s="13"/>
      <c r="E140" s="15"/>
      <c r="F140" s="15"/>
      <c r="G140" s="15"/>
      <c r="H140" s="15"/>
    </row>
    <row r="141" spans="1:8" ht="32.4" customHeight="1" x14ac:dyDescent="0.3">
      <c r="A141" s="31"/>
      <c r="B141" s="32"/>
      <c r="C141" s="13"/>
      <c r="D141" s="13"/>
      <c r="E141" s="15"/>
      <c r="F141" s="15"/>
      <c r="G141" s="15"/>
      <c r="H141" s="15"/>
    </row>
    <row r="142" spans="1:8" ht="32.4" customHeight="1" x14ac:dyDescent="0.3">
      <c r="A142" s="31"/>
      <c r="B142" s="32"/>
      <c r="C142" s="13"/>
      <c r="D142" s="13"/>
      <c r="E142" s="15"/>
      <c r="F142" s="15"/>
      <c r="G142" s="15"/>
      <c r="H142" s="15"/>
    </row>
    <row r="143" spans="1:8" ht="32.4" customHeight="1" x14ac:dyDescent="0.3">
      <c r="A143" s="31"/>
      <c r="B143" s="32"/>
      <c r="C143" s="13"/>
      <c r="D143" s="13"/>
      <c r="E143" s="15"/>
      <c r="F143" s="15"/>
      <c r="G143" s="15"/>
      <c r="H143" s="15"/>
    </row>
    <row r="144" spans="1:8" ht="32.4" customHeight="1" x14ac:dyDescent="0.3">
      <c r="A144" s="31"/>
      <c r="B144" s="32"/>
      <c r="C144" s="13"/>
      <c r="D144" s="13"/>
      <c r="E144" s="15"/>
      <c r="F144" s="15"/>
      <c r="G144" s="15"/>
      <c r="H144" s="15"/>
    </row>
    <row r="145" spans="1:8" ht="32.4" customHeight="1" x14ac:dyDescent="0.3">
      <c r="A145" s="31"/>
      <c r="B145" s="32"/>
      <c r="C145" s="13"/>
      <c r="D145" s="13"/>
      <c r="E145" s="15"/>
      <c r="F145" s="15"/>
      <c r="G145" s="15"/>
      <c r="H145" s="15"/>
    </row>
    <row r="146" spans="1:8" ht="32.4" customHeight="1" x14ac:dyDescent="0.3">
      <c r="A146" s="31"/>
      <c r="B146" s="32"/>
      <c r="C146" s="13"/>
      <c r="D146" s="13"/>
      <c r="E146" s="15"/>
      <c r="F146" s="15"/>
      <c r="G146" s="15"/>
      <c r="H146" s="15"/>
    </row>
    <row r="147" spans="1:8" ht="32.4" customHeight="1" x14ac:dyDescent="0.3">
      <c r="A147" s="31"/>
      <c r="B147" s="32"/>
      <c r="C147" s="13"/>
      <c r="D147" s="13"/>
      <c r="E147" s="15"/>
      <c r="F147" s="15"/>
      <c r="G147" s="15"/>
      <c r="H147" s="15"/>
    </row>
    <row r="148" spans="1:8" ht="32.4" customHeight="1" x14ac:dyDescent="0.3">
      <c r="A148" s="31"/>
      <c r="B148" s="32"/>
      <c r="C148" s="13"/>
      <c r="D148" s="13"/>
      <c r="E148" s="15"/>
      <c r="F148" s="15"/>
      <c r="G148" s="15"/>
      <c r="H148" s="15"/>
    </row>
    <row r="149" spans="1:8" ht="32.4" customHeight="1" x14ac:dyDescent="0.3">
      <c r="A149" s="31"/>
      <c r="B149" s="32"/>
      <c r="C149" s="13"/>
      <c r="D149" s="13"/>
      <c r="E149" s="15"/>
      <c r="F149" s="15"/>
      <c r="G149" s="15"/>
      <c r="H149" s="15"/>
    </row>
    <row r="150" spans="1:8" ht="32.4" customHeight="1" x14ac:dyDescent="0.3">
      <c r="A150" s="31"/>
      <c r="B150" s="32"/>
      <c r="C150" s="13"/>
      <c r="D150" s="13"/>
      <c r="E150" s="15"/>
      <c r="F150" s="15"/>
      <c r="G150" s="15"/>
      <c r="H150" s="15"/>
    </row>
    <row r="151" spans="1:8" ht="32.4" customHeight="1" x14ac:dyDescent="0.3">
      <c r="A151" s="31"/>
      <c r="B151" s="32"/>
      <c r="C151" s="13"/>
      <c r="D151" s="13"/>
      <c r="E151" s="15"/>
      <c r="F151" s="15"/>
      <c r="G151" s="15"/>
      <c r="H151" s="15"/>
    </row>
    <row r="152" spans="1:8" ht="32.4" customHeight="1" x14ac:dyDescent="0.3">
      <c r="A152" s="31"/>
      <c r="B152" s="32"/>
      <c r="C152" s="13"/>
      <c r="D152" s="13"/>
      <c r="E152" s="15"/>
      <c r="F152" s="15"/>
      <c r="G152" s="15"/>
      <c r="H152" s="15"/>
    </row>
    <row r="153" spans="1:8" ht="32.4" customHeight="1" x14ac:dyDescent="0.3">
      <c r="A153" s="31"/>
      <c r="B153" s="32"/>
      <c r="C153" s="13"/>
      <c r="D153" s="13"/>
      <c r="E153" s="15"/>
      <c r="F153" s="15"/>
      <c r="G153" s="15"/>
      <c r="H153" s="15"/>
    </row>
    <row r="154" spans="1:8" ht="32.4" customHeight="1" x14ac:dyDescent="0.3">
      <c r="A154" s="31"/>
      <c r="B154" s="32"/>
      <c r="C154" s="13"/>
      <c r="D154" s="13"/>
      <c r="E154" s="15"/>
      <c r="F154" s="15"/>
      <c r="G154" s="15"/>
      <c r="H154" s="15"/>
    </row>
    <row r="155" spans="1:8" ht="32.4" customHeight="1" x14ac:dyDescent="0.3">
      <c r="A155" s="31"/>
      <c r="B155" s="32"/>
      <c r="C155" s="13"/>
      <c r="D155" s="13"/>
      <c r="E155" s="15"/>
      <c r="F155" s="15"/>
      <c r="G155" s="15"/>
      <c r="H155" s="15"/>
    </row>
    <row r="156" spans="1:8" ht="32.4" customHeight="1" x14ac:dyDescent="0.3">
      <c r="A156" s="31"/>
      <c r="B156" s="32"/>
      <c r="C156" s="13"/>
      <c r="D156" s="13"/>
      <c r="E156" s="15"/>
      <c r="F156" s="15"/>
      <c r="G156" s="15"/>
      <c r="H156" s="15"/>
    </row>
    <row r="157" spans="1:8" ht="32.4" customHeight="1" x14ac:dyDescent="0.3">
      <c r="A157" s="31"/>
      <c r="B157" s="32"/>
      <c r="C157" s="13"/>
      <c r="D157" s="13"/>
      <c r="E157" s="15"/>
      <c r="F157" s="15"/>
      <c r="G157" s="15"/>
      <c r="H157" s="15"/>
    </row>
    <row r="158" spans="1:8" ht="32.4" customHeight="1" x14ac:dyDescent="0.3">
      <c r="A158" s="31"/>
      <c r="B158" s="32"/>
      <c r="C158" s="13"/>
      <c r="D158" s="13"/>
      <c r="E158" s="15"/>
      <c r="F158" s="15"/>
      <c r="G158" s="15"/>
      <c r="H158" s="15"/>
    </row>
    <row r="159" spans="1:8" ht="32.4" customHeight="1" x14ac:dyDescent="0.3">
      <c r="A159" s="31"/>
      <c r="B159" s="32"/>
      <c r="C159" s="13"/>
      <c r="D159" s="13"/>
      <c r="E159" s="15"/>
      <c r="F159" s="15"/>
      <c r="G159" s="15"/>
      <c r="H159" s="15"/>
    </row>
    <row r="160" spans="1:8" ht="32.4" customHeight="1" x14ac:dyDescent="0.3">
      <c r="A160" s="31"/>
      <c r="B160" s="32"/>
      <c r="C160" s="13"/>
      <c r="D160" s="13"/>
      <c r="E160" s="15"/>
      <c r="F160" s="15"/>
      <c r="G160" s="15"/>
      <c r="H160" s="15"/>
    </row>
    <row r="161" spans="1:8" ht="32.4" customHeight="1" x14ac:dyDescent="0.3">
      <c r="A161" s="31"/>
      <c r="B161" s="32"/>
      <c r="C161" s="13"/>
      <c r="D161" s="13"/>
      <c r="E161" s="15"/>
      <c r="F161" s="15"/>
      <c r="G161" s="15"/>
      <c r="H161" s="15"/>
    </row>
    <row r="162" spans="1:8" ht="32.4" customHeight="1" x14ac:dyDescent="0.3">
      <c r="A162" s="31"/>
      <c r="B162" s="32"/>
      <c r="C162" s="13"/>
      <c r="D162" s="13"/>
      <c r="E162" s="15"/>
      <c r="F162" s="15"/>
      <c r="G162" s="15"/>
      <c r="H162" s="15"/>
    </row>
    <row r="163" spans="1:8" ht="32.4" customHeight="1" x14ac:dyDescent="0.3">
      <c r="A163" s="31"/>
      <c r="B163" s="32"/>
      <c r="C163" s="13"/>
      <c r="D163" s="13"/>
      <c r="E163" s="15"/>
      <c r="F163" s="15"/>
      <c r="G163" s="15"/>
      <c r="H163" s="15"/>
    </row>
    <row r="164" spans="1:8" ht="32.4" customHeight="1" x14ac:dyDescent="0.3">
      <c r="A164" s="31"/>
      <c r="B164" s="32"/>
      <c r="C164" s="13"/>
      <c r="D164" s="13"/>
      <c r="E164" s="15"/>
      <c r="F164" s="15"/>
      <c r="G164" s="15"/>
      <c r="H164" s="15"/>
    </row>
    <row r="165" spans="1:8" ht="32.4" customHeight="1" x14ac:dyDescent="0.3">
      <c r="A165" s="31"/>
      <c r="B165" s="32"/>
      <c r="C165" s="13"/>
      <c r="D165" s="13"/>
      <c r="E165" s="15"/>
      <c r="F165" s="15"/>
      <c r="G165" s="15"/>
      <c r="H165" s="15"/>
    </row>
    <row r="166" spans="1:8" ht="32.4" customHeight="1" x14ac:dyDescent="0.3">
      <c r="A166" s="31"/>
      <c r="B166" s="32"/>
      <c r="C166" s="13"/>
      <c r="D166" s="13"/>
      <c r="E166" s="15"/>
      <c r="F166" s="15"/>
      <c r="G166" s="15"/>
      <c r="H166" s="15"/>
    </row>
    <row r="167" spans="1:8" ht="32.4" customHeight="1" x14ac:dyDescent="0.3">
      <c r="A167" s="31"/>
      <c r="B167" s="32"/>
      <c r="C167" s="13"/>
      <c r="D167" s="13"/>
      <c r="E167" s="15"/>
      <c r="F167" s="15"/>
      <c r="G167" s="15"/>
      <c r="H167" s="15"/>
    </row>
    <row r="168" spans="1:8" ht="32.4" customHeight="1" x14ac:dyDescent="0.3">
      <c r="A168" s="31"/>
      <c r="B168" s="32"/>
      <c r="C168" s="13"/>
      <c r="D168" s="13"/>
      <c r="E168" s="15"/>
      <c r="F168" s="15"/>
      <c r="G168" s="15"/>
      <c r="H168" s="15"/>
    </row>
    <row r="169" spans="1:8" ht="32.4" customHeight="1" x14ac:dyDescent="0.3">
      <c r="A169" s="31"/>
      <c r="B169" s="32"/>
      <c r="C169" s="13"/>
      <c r="D169" s="13"/>
      <c r="E169" s="15"/>
      <c r="F169" s="15"/>
      <c r="G169" s="15"/>
      <c r="H169" s="15"/>
    </row>
    <row r="170" spans="1:8" ht="32.4" customHeight="1" x14ac:dyDescent="0.3">
      <c r="A170" s="31"/>
      <c r="B170" s="32"/>
      <c r="C170" s="13"/>
      <c r="D170" s="13"/>
      <c r="E170" s="15"/>
      <c r="F170" s="15"/>
      <c r="G170" s="15"/>
      <c r="H170" s="15"/>
    </row>
    <row r="171" spans="1:8" ht="32.4" customHeight="1" x14ac:dyDescent="0.3">
      <c r="A171" s="31"/>
      <c r="B171" s="32"/>
      <c r="C171" s="13"/>
      <c r="D171" s="13"/>
      <c r="E171" s="15"/>
      <c r="F171" s="15"/>
      <c r="G171" s="15"/>
      <c r="H171" s="15"/>
    </row>
    <row r="172" spans="1:8" ht="32.4" customHeight="1" x14ac:dyDescent="0.3">
      <c r="A172" s="31"/>
      <c r="B172" s="32"/>
      <c r="C172" s="13"/>
      <c r="D172" s="13"/>
      <c r="E172" s="15"/>
      <c r="F172" s="15"/>
      <c r="G172" s="15"/>
      <c r="H172" s="15"/>
    </row>
    <row r="173" spans="1:8" ht="32.4" customHeight="1" x14ac:dyDescent="0.3">
      <c r="A173" s="31"/>
      <c r="B173" s="32"/>
      <c r="C173" s="13"/>
      <c r="D173" s="13"/>
      <c r="E173" s="15"/>
      <c r="F173" s="15"/>
      <c r="G173" s="15"/>
      <c r="H173" s="15"/>
    </row>
    <row r="174" spans="1:8" ht="32.4" customHeight="1" x14ac:dyDescent="0.3">
      <c r="A174" s="31"/>
      <c r="B174" s="32"/>
      <c r="C174" s="13"/>
      <c r="D174" s="13"/>
      <c r="E174" s="15"/>
      <c r="F174" s="15"/>
      <c r="G174" s="15"/>
      <c r="H174" s="15"/>
    </row>
    <row r="175" spans="1:8" ht="32.4" customHeight="1" x14ac:dyDescent="0.3">
      <c r="A175" s="31"/>
      <c r="B175" s="32"/>
      <c r="C175" s="13"/>
      <c r="D175" s="13"/>
      <c r="E175" s="15"/>
      <c r="F175" s="15"/>
      <c r="G175" s="15"/>
      <c r="H175" s="15"/>
    </row>
    <row r="176" spans="1:8" ht="32.4" customHeight="1" x14ac:dyDescent="0.3">
      <c r="A176" s="31"/>
      <c r="B176" s="32"/>
      <c r="C176" s="13"/>
      <c r="D176" s="13"/>
      <c r="E176" s="15"/>
      <c r="F176" s="15"/>
      <c r="G176" s="15"/>
      <c r="H176" s="15"/>
    </row>
    <row r="177" spans="1:8" ht="32.4" customHeight="1" x14ac:dyDescent="0.3">
      <c r="A177" s="31"/>
      <c r="B177" s="32"/>
      <c r="C177" s="13"/>
      <c r="D177" s="13"/>
      <c r="E177" s="15"/>
      <c r="F177" s="15"/>
      <c r="G177" s="15"/>
      <c r="H177" s="15"/>
    </row>
    <row r="178" spans="1:8" ht="32.4" customHeight="1" x14ac:dyDescent="0.3">
      <c r="A178" s="31"/>
      <c r="B178" s="32"/>
      <c r="C178" s="13"/>
      <c r="D178" s="13"/>
      <c r="E178" s="15"/>
      <c r="F178" s="15"/>
      <c r="G178" s="15"/>
      <c r="H178" s="15"/>
    </row>
    <row r="179" spans="1:8" ht="32.4" customHeight="1" x14ac:dyDescent="0.3">
      <c r="A179" s="31"/>
      <c r="B179" s="32"/>
      <c r="C179" s="13"/>
      <c r="D179" s="13"/>
      <c r="E179" s="15"/>
      <c r="F179" s="15"/>
      <c r="G179" s="15"/>
      <c r="H179" s="15"/>
    </row>
    <row r="180" spans="1:8" ht="32.4" customHeight="1" x14ac:dyDescent="0.3">
      <c r="A180" s="31"/>
      <c r="B180" s="32"/>
      <c r="C180" s="13"/>
      <c r="D180" s="13"/>
      <c r="E180" s="15"/>
      <c r="F180" s="15"/>
      <c r="G180" s="15"/>
      <c r="H180" s="15"/>
    </row>
    <row r="181" spans="1:8" ht="32.4" customHeight="1" x14ac:dyDescent="0.3">
      <c r="A181" s="31"/>
      <c r="B181" s="32"/>
      <c r="C181" s="13"/>
      <c r="D181" s="13"/>
      <c r="E181" s="15"/>
      <c r="F181" s="15"/>
      <c r="G181" s="15"/>
      <c r="H181" s="15"/>
    </row>
    <row r="182" spans="1:8" ht="32.4" customHeight="1" x14ac:dyDescent="0.3">
      <c r="A182" s="31"/>
      <c r="B182" s="32"/>
      <c r="C182" s="13"/>
      <c r="D182" s="13"/>
      <c r="E182" s="15"/>
      <c r="F182" s="15"/>
      <c r="G182" s="15"/>
      <c r="H182" s="15"/>
    </row>
    <row r="183" spans="1:8" ht="32.4" customHeight="1" x14ac:dyDescent="0.3">
      <c r="A183" s="31"/>
      <c r="B183" s="32"/>
      <c r="C183" s="13"/>
      <c r="D183" s="13"/>
      <c r="E183" s="15"/>
      <c r="F183" s="15"/>
      <c r="G183" s="15"/>
      <c r="H183" s="15"/>
    </row>
    <row r="184" spans="1:8" ht="32.4" customHeight="1" x14ac:dyDescent="0.3">
      <c r="A184" s="31"/>
      <c r="B184" s="32"/>
      <c r="C184" s="13"/>
      <c r="D184" s="13"/>
      <c r="E184" s="15"/>
      <c r="F184" s="15"/>
      <c r="G184" s="15"/>
      <c r="H184" s="15"/>
    </row>
    <row r="185" spans="1:8" ht="32.4" customHeight="1" x14ac:dyDescent="0.3">
      <c r="A185" s="31"/>
      <c r="B185" s="32"/>
      <c r="C185" s="13"/>
      <c r="D185" s="13"/>
      <c r="E185" s="15"/>
      <c r="F185" s="15"/>
      <c r="G185" s="15"/>
      <c r="H185" s="15"/>
    </row>
    <row r="186" spans="1:8" ht="32.4" customHeight="1" x14ac:dyDescent="0.3">
      <c r="A186" s="31"/>
      <c r="B186" s="32"/>
      <c r="C186" s="13"/>
      <c r="D186" s="13"/>
      <c r="E186" s="15"/>
      <c r="F186" s="15"/>
      <c r="G186" s="15"/>
      <c r="H186" s="15"/>
    </row>
    <row r="187" spans="1:8" ht="32.4" customHeight="1" x14ac:dyDescent="0.3">
      <c r="A187" s="31"/>
      <c r="B187" s="32"/>
      <c r="C187" s="13"/>
      <c r="D187" s="13"/>
      <c r="E187" s="15"/>
      <c r="F187" s="15"/>
      <c r="G187" s="15"/>
      <c r="H187" s="15"/>
    </row>
    <row r="188" spans="1:8" ht="32.4" customHeight="1" x14ac:dyDescent="0.3">
      <c r="A188" s="31"/>
      <c r="B188" s="32"/>
      <c r="C188" s="13"/>
      <c r="D188" s="13"/>
      <c r="E188" s="15"/>
      <c r="F188" s="15"/>
      <c r="G188" s="15"/>
      <c r="H188" s="15"/>
    </row>
    <row r="189" spans="1:8" ht="32.4" customHeight="1" x14ac:dyDescent="0.3">
      <c r="A189" s="31"/>
      <c r="B189" s="32"/>
      <c r="C189" s="13"/>
      <c r="D189" s="13"/>
      <c r="E189" s="15"/>
      <c r="F189" s="15"/>
      <c r="G189" s="15"/>
      <c r="H189" s="15"/>
    </row>
    <row r="190" spans="1:8" ht="32.4" customHeight="1" x14ac:dyDescent="0.3">
      <c r="A190" s="31"/>
      <c r="B190" s="32"/>
      <c r="C190" s="13"/>
      <c r="D190" s="13"/>
      <c r="E190" s="15"/>
      <c r="F190" s="15"/>
      <c r="G190" s="15"/>
      <c r="H190" s="15"/>
    </row>
    <row r="191" spans="1:8" ht="32.4" customHeight="1" x14ac:dyDescent="0.3">
      <c r="A191" s="31"/>
      <c r="B191" s="32"/>
      <c r="C191" s="13"/>
      <c r="D191" s="13"/>
      <c r="E191" s="15"/>
      <c r="F191" s="15"/>
      <c r="G191" s="15"/>
      <c r="H191" s="15"/>
    </row>
    <row r="192" spans="1:8" ht="32.4" customHeight="1" x14ac:dyDescent="0.3">
      <c r="A192" s="31"/>
      <c r="B192" s="32"/>
      <c r="C192" s="13"/>
      <c r="D192" s="13"/>
      <c r="E192" s="15"/>
      <c r="F192" s="15"/>
      <c r="G192" s="15"/>
      <c r="H192" s="15"/>
    </row>
    <row r="193" spans="1:8" ht="32.4" customHeight="1" x14ac:dyDescent="0.3">
      <c r="A193" s="31"/>
      <c r="B193" s="32"/>
      <c r="C193" s="13"/>
      <c r="D193" s="13"/>
      <c r="E193" s="15"/>
      <c r="F193" s="15"/>
      <c r="G193" s="15"/>
      <c r="H193" s="15"/>
    </row>
    <row r="194" spans="1:8" ht="32.4" customHeight="1" x14ac:dyDescent="0.3">
      <c r="A194" s="31"/>
      <c r="B194" s="32"/>
      <c r="C194" s="13"/>
      <c r="D194" s="13"/>
      <c r="E194" s="15"/>
      <c r="F194" s="15"/>
      <c r="G194" s="15"/>
      <c r="H194" s="15"/>
    </row>
    <row r="195" spans="1:8" ht="32.4" customHeight="1" x14ac:dyDescent="0.3">
      <c r="A195" s="31"/>
      <c r="B195" s="32"/>
      <c r="C195" s="13"/>
      <c r="D195" s="13"/>
      <c r="E195" s="15"/>
      <c r="F195" s="15"/>
      <c r="G195" s="15"/>
      <c r="H195" s="15"/>
    </row>
    <row r="196" spans="1:8" ht="32.4" customHeight="1" x14ac:dyDescent="0.3">
      <c r="A196" s="31"/>
      <c r="B196" s="32"/>
      <c r="C196" s="13"/>
      <c r="D196" s="13"/>
      <c r="E196" s="15"/>
      <c r="F196" s="15"/>
      <c r="G196" s="15"/>
      <c r="H196" s="15"/>
    </row>
    <row r="197" spans="1:8" ht="32.4" customHeight="1" x14ac:dyDescent="0.3">
      <c r="A197" s="31"/>
      <c r="B197" s="32"/>
      <c r="C197" s="13"/>
      <c r="D197" s="13"/>
      <c r="E197" s="15"/>
      <c r="F197" s="15"/>
      <c r="G197" s="15"/>
      <c r="H197" s="15"/>
    </row>
    <row r="198" spans="1:8" ht="32.4" customHeight="1" x14ac:dyDescent="0.3">
      <c r="A198" s="31"/>
      <c r="B198" s="32"/>
      <c r="C198" s="13"/>
      <c r="D198" s="13"/>
      <c r="E198" s="15"/>
      <c r="F198" s="15"/>
      <c r="G198" s="15"/>
      <c r="H198" s="15"/>
    </row>
    <row r="199" spans="1:8" ht="32.4" customHeight="1" x14ac:dyDescent="0.3">
      <c r="A199" s="31"/>
      <c r="B199" s="32"/>
      <c r="C199" s="13"/>
      <c r="D199" s="13"/>
      <c r="E199" s="15"/>
      <c r="F199" s="15"/>
      <c r="G199" s="15"/>
      <c r="H199" s="15"/>
    </row>
    <row r="200" spans="1:8" ht="32.4" customHeight="1" x14ac:dyDescent="0.3">
      <c r="A200" s="31"/>
      <c r="B200" s="32"/>
      <c r="C200" s="13"/>
      <c r="D200" s="13"/>
      <c r="E200" s="15"/>
      <c r="F200" s="15"/>
      <c r="G200" s="15"/>
      <c r="H200" s="15"/>
    </row>
    <row r="201" spans="1:8" ht="32.4" customHeight="1" x14ac:dyDescent="0.3">
      <c r="A201" s="31"/>
      <c r="B201" s="32"/>
      <c r="C201" s="13"/>
      <c r="D201" s="13"/>
      <c r="E201" s="15"/>
      <c r="F201" s="15"/>
      <c r="G201" s="15"/>
      <c r="H201" s="15"/>
    </row>
    <row r="202" spans="1:8" ht="32.4" customHeight="1" x14ac:dyDescent="0.3">
      <c r="A202" s="31"/>
      <c r="B202" s="32"/>
      <c r="C202" s="13"/>
      <c r="D202" s="13"/>
      <c r="E202" s="15"/>
      <c r="F202" s="15"/>
      <c r="G202" s="15"/>
      <c r="H202" s="15"/>
    </row>
    <row r="203" spans="1:8" ht="32.4" customHeight="1" x14ac:dyDescent="0.3">
      <c r="A203" s="31"/>
      <c r="B203" s="15"/>
      <c r="C203" s="13"/>
      <c r="D203" s="13"/>
      <c r="E203" s="15"/>
      <c r="F203" s="15"/>
      <c r="G203" s="15"/>
      <c r="H203" s="15"/>
    </row>
    <row r="204" spans="1:8" ht="32.4" customHeight="1" x14ac:dyDescent="0.3">
      <c r="A204" s="31"/>
      <c r="B204" s="15"/>
      <c r="C204" s="13"/>
      <c r="D204" s="13"/>
      <c r="E204" s="15"/>
      <c r="F204" s="15"/>
      <c r="G204" s="15"/>
      <c r="H204" s="15"/>
    </row>
    <row r="205" spans="1:8" ht="32.4" customHeight="1" x14ac:dyDescent="0.3">
      <c r="A205" s="31"/>
      <c r="B205" s="15"/>
      <c r="C205" s="13"/>
      <c r="D205" s="13"/>
      <c r="E205" s="15"/>
      <c r="F205" s="15"/>
      <c r="G205" s="15"/>
      <c r="H205" s="15"/>
    </row>
    <row r="206" spans="1:8" ht="32.4" customHeight="1" x14ac:dyDescent="0.3">
      <c r="A206" s="31"/>
      <c r="B206" s="15"/>
      <c r="C206" s="13"/>
      <c r="D206" s="13"/>
      <c r="E206" s="15"/>
      <c r="F206" s="15"/>
      <c r="G206" s="15"/>
      <c r="H206" s="15"/>
    </row>
    <row r="207" spans="1:8" ht="32.4" customHeight="1" x14ac:dyDescent="0.3">
      <c r="A207" s="31"/>
      <c r="B207" s="15"/>
      <c r="C207" s="13"/>
      <c r="D207" s="13"/>
      <c r="E207" s="15"/>
      <c r="F207" s="15"/>
      <c r="G207" s="15"/>
      <c r="H207" s="15"/>
    </row>
    <row r="208" spans="1:8" ht="32.4" customHeight="1" x14ac:dyDescent="0.3">
      <c r="A208" s="31"/>
      <c r="B208" s="15"/>
      <c r="C208" s="13"/>
      <c r="D208" s="13"/>
      <c r="E208" s="15"/>
      <c r="F208" s="15"/>
      <c r="G208" s="15"/>
      <c r="H208" s="15"/>
    </row>
    <row r="209" spans="1:8" ht="32.4" customHeight="1" x14ac:dyDescent="0.3">
      <c r="A209" s="31"/>
      <c r="B209" s="15"/>
      <c r="C209" s="13"/>
      <c r="D209" s="13"/>
      <c r="E209" s="15"/>
      <c r="F209" s="15"/>
      <c r="G209" s="15"/>
      <c r="H209" s="15"/>
    </row>
    <row r="210" spans="1:8" ht="32.4" customHeight="1" x14ac:dyDescent="0.3">
      <c r="A210" s="31"/>
      <c r="B210" s="15"/>
      <c r="C210" s="13"/>
      <c r="D210" s="13"/>
      <c r="E210" s="15"/>
      <c r="F210" s="15"/>
      <c r="G210" s="15"/>
      <c r="H210" s="15"/>
    </row>
    <row r="211" spans="1:8" ht="32.4" customHeight="1" x14ac:dyDescent="0.3">
      <c r="A211" s="31"/>
      <c r="B211" s="15"/>
      <c r="C211" s="13"/>
      <c r="D211" s="13"/>
      <c r="E211" s="33"/>
      <c r="F211" s="15"/>
      <c r="G211" s="15"/>
      <c r="H211" s="15"/>
    </row>
    <row r="212" spans="1:8" ht="32.4" customHeight="1" x14ac:dyDescent="0.3">
      <c r="A212" s="31"/>
      <c r="B212" s="15"/>
      <c r="C212" s="13"/>
      <c r="D212" s="13"/>
      <c r="E212" s="15"/>
      <c r="F212" s="15"/>
      <c r="G212" s="15"/>
      <c r="H212" s="15"/>
    </row>
    <row r="213" spans="1:8" ht="32.4" customHeight="1" x14ac:dyDescent="0.3">
      <c r="A213" s="31"/>
      <c r="B213" s="15"/>
      <c r="C213" s="13"/>
      <c r="D213" s="13"/>
      <c r="E213" s="15"/>
      <c r="F213" s="15"/>
      <c r="G213" s="15"/>
      <c r="H213" s="15"/>
    </row>
    <row r="214" spans="1:8" ht="32.4" customHeight="1" x14ac:dyDescent="0.3">
      <c r="A214" s="31"/>
      <c r="B214" s="15"/>
      <c r="C214" s="13"/>
      <c r="D214" s="13"/>
      <c r="E214" s="15"/>
      <c r="F214" s="15"/>
      <c r="G214" s="15"/>
      <c r="H214" s="15"/>
    </row>
    <row r="215" spans="1:8" ht="32.4" customHeight="1" x14ac:dyDescent="0.3">
      <c r="A215" s="31"/>
      <c r="B215" s="15"/>
      <c r="C215" s="13"/>
      <c r="D215" s="13"/>
      <c r="E215" s="15"/>
      <c r="F215" s="15"/>
      <c r="G215" s="15"/>
      <c r="H215" s="15"/>
    </row>
    <row r="216" spans="1:8" ht="32.4" customHeight="1" x14ac:dyDescent="0.3">
      <c r="A216" s="31"/>
      <c r="B216" s="15"/>
      <c r="C216" s="13"/>
      <c r="D216" s="13"/>
      <c r="E216" s="15"/>
      <c r="F216" s="15"/>
      <c r="G216" s="15"/>
      <c r="H216" s="15"/>
    </row>
    <row r="217" spans="1:8" ht="32.4" customHeight="1" x14ac:dyDescent="0.3">
      <c r="A217" s="31"/>
      <c r="B217" s="15"/>
      <c r="C217" s="13"/>
      <c r="D217" s="13"/>
      <c r="E217" s="15"/>
      <c r="F217" s="15"/>
      <c r="G217" s="15"/>
      <c r="H217" s="15"/>
    </row>
    <row r="218" spans="1:8" ht="32.4" customHeight="1" x14ac:dyDescent="0.3">
      <c r="A218" s="31"/>
      <c r="B218" s="15"/>
      <c r="C218" s="13"/>
      <c r="D218" s="13"/>
      <c r="E218" s="15"/>
      <c r="F218" s="15"/>
      <c r="G218" s="15"/>
      <c r="H218" s="15"/>
    </row>
    <row r="219" spans="1:8" ht="32.4" customHeight="1" x14ac:dyDescent="0.3">
      <c r="A219" s="31"/>
      <c r="B219" s="15"/>
      <c r="C219" s="13"/>
      <c r="D219" s="13"/>
      <c r="E219" s="15"/>
      <c r="F219" s="15"/>
      <c r="G219" s="15"/>
      <c r="H219" s="15"/>
    </row>
    <row r="220" spans="1:8" ht="32.4" customHeight="1" x14ac:dyDescent="0.3">
      <c r="A220" s="31"/>
      <c r="B220" s="15"/>
      <c r="C220" s="13"/>
      <c r="D220" s="13"/>
      <c r="E220" s="15"/>
      <c r="F220" s="15"/>
      <c r="G220" s="15"/>
      <c r="H220" s="15"/>
    </row>
    <row r="221" spans="1:8" ht="32.4" customHeight="1" x14ac:dyDescent="0.3">
      <c r="A221" s="31"/>
      <c r="B221" s="15"/>
      <c r="C221" s="13"/>
      <c r="D221" s="13"/>
      <c r="E221" s="15"/>
      <c r="F221" s="15"/>
      <c r="G221" s="15"/>
      <c r="H221" s="15"/>
    </row>
    <row r="222" spans="1:8" ht="32.4" customHeight="1" x14ac:dyDescent="0.3">
      <c r="A222" s="31"/>
      <c r="B222" s="15"/>
      <c r="C222" s="13"/>
      <c r="D222" s="13"/>
      <c r="E222" s="15"/>
      <c r="F222" s="15"/>
      <c r="G222" s="15"/>
      <c r="H222" s="15"/>
    </row>
    <row r="223" spans="1:8" ht="32.4" customHeight="1" x14ac:dyDescent="0.3">
      <c r="A223" s="31"/>
      <c r="B223" s="15"/>
      <c r="C223" s="13"/>
      <c r="D223" s="13"/>
      <c r="E223" s="15"/>
      <c r="F223" s="15"/>
      <c r="G223" s="15"/>
      <c r="H223" s="15"/>
    </row>
    <row r="224" spans="1:8" ht="32.4" customHeight="1" x14ac:dyDescent="0.3">
      <c r="A224" s="31"/>
      <c r="B224" s="32"/>
      <c r="C224" s="13"/>
      <c r="D224" s="13"/>
      <c r="E224" s="15"/>
      <c r="F224" s="15"/>
      <c r="G224" s="15"/>
      <c r="H224" s="15"/>
    </row>
    <row r="225" spans="1:8" ht="32.4" customHeight="1" x14ac:dyDescent="0.3">
      <c r="A225" s="31"/>
      <c r="B225" s="32"/>
      <c r="C225" s="13"/>
      <c r="D225" s="13"/>
      <c r="E225" s="15"/>
      <c r="F225" s="15"/>
      <c r="G225" s="15"/>
      <c r="H225" s="15"/>
    </row>
    <row r="226" spans="1:8" ht="32.4" customHeight="1" x14ac:dyDescent="0.3">
      <c r="A226" s="31"/>
      <c r="B226" s="32"/>
      <c r="C226" s="13"/>
      <c r="D226" s="13"/>
      <c r="E226" s="15"/>
      <c r="F226" s="15"/>
      <c r="G226" s="15"/>
      <c r="H226" s="15"/>
    </row>
    <row r="227" spans="1:8" ht="32.4" customHeight="1" x14ac:dyDescent="0.3">
      <c r="A227" s="31"/>
      <c r="B227" s="32"/>
      <c r="C227" s="13"/>
      <c r="D227" s="13"/>
      <c r="E227" s="15"/>
      <c r="F227" s="15"/>
      <c r="G227" s="15"/>
      <c r="H227" s="15"/>
    </row>
    <row r="228" spans="1:8" ht="32.4" customHeight="1" x14ac:dyDescent="0.3">
      <c r="A228" s="31"/>
      <c r="B228" s="32"/>
      <c r="C228" s="13"/>
      <c r="D228" s="13"/>
      <c r="E228" s="15"/>
      <c r="F228" s="15"/>
      <c r="G228" s="15"/>
      <c r="H228" s="15"/>
    </row>
    <row r="229" spans="1:8" ht="32.4" customHeight="1" x14ac:dyDescent="0.3">
      <c r="A229" s="31"/>
      <c r="B229" s="32"/>
      <c r="C229" s="13"/>
      <c r="D229" s="13"/>
      <c r="E229" s="15"/>
      <c r="F229" s="15"/>
      <c r="G229" s="15"/>
      <c r="H229" s="15"/>
    </row>
    <row r="230" spans="1:8" ht="32.4" customHeight="1" x14ac:dyDescent="0.3">
      <c r="A230" s="31"/>
      <c r="B230" s="32"/>
      <c r="C230" s="13"/>
      <c r="D230" s="13"/>
      <c r="E230" s="15"/>
      <c r="F230" s="15"/>
      <c r="G230" s="15"/>
      <c r="H230" s="15"/>
    </row>
    <row r="231" spans="1:8" ht="32.4" customHeight="1" x14ac:dyDescent="0.3">
      <c r="A231" s="31"/>
      <c r="B231" s="32"/>
      <c r="C231" s="13"/>
      <c r="D231" s="13"/>
      <c r="E231" s="15"/>
      <c r="F231" s="15"/>
      <c r="G231" s="15"/>
      <c r="H231" s="15"/>
    </row>
    <row r="232" spans="1:8" ht="32.4" customHeight="1" x14ac:dyDescent="0.3">
      <c r="A232" s="31"/>
      <c r="B232" s="32"/>
      <c r="C232" s="13"/>
      <c r="D232" s="13"/>
      <c r="E232" s="15"/>
      <c r="F232" s="15"/>
      <c r="G232" s="15"/>
      <c r="H232" s="15"/>
    </row>
    <row r="233" spans="1:8" ht="32.4" customHeight="1" x14ac:dyDescent="0.3">
      <c r="A233" s="31"/>
      <c r="B233" s="32"/>
      <c r="C233" s="13"/>
      <c r="D233" s="13"/>
      <c r="E233" s="15"/>
      <c r="F233" s="15"/>
      <c r="G233" s="15"/>
      <c r="H233" s="15"/>
    </row>
    <row r="234" spans="1:8" ht="32.4" customHeight="1" x14ac:dyDescent="0.3">
      <c r="A234" s="31"/>
      <c r="B234" s="32"/>
      <c r="C234" s="13"/>
      <c r="D234" s="13"/>
      <c r="E234" s="15"/>
      <c r="F234" s="15"/>
      <c r="G234" s="15"/>
      <c r="H234" s="15"/>
    </row>
    <row r="235" spans="1:8" ht="32.4" customHeight="1" x14ac:dyDescent="0.3">
      <c r="A235" s="31"/>
      <c r="B235" s="32"/>
      <c r="C235" s="13"/>
      <c r="D235" s="13"/>
      <c r="E235" s="15"/>
      <c r="F235" s="15"/>
      <c r="G235" s="15"/>
      <c r="H235" s="15"/>
    </row>
    <row r="236" spans="1:8" ht="32.4" customHeight="1" x14ac:dyDescent="0.3">
      <c r="A236" s="31"/>
      <c r="B236" s="32"/>
      <c r="C236" s="13"/>
      <c r="D236" s="13"/>
      <c r="E236" s="15"/>
      <c r="F236" s="15"/>
      <c r="G236" s="15"/>
      <c r="H236" s="15"/>
    </row>
    <row r="237" spans="1:8" ht="32.4" customHeight="1" x14ac:dyDescent="0.3">
      <c r="A237" s="31"/>
      <c r="B237" s="32"/>
      <c r="C237" s="13"/>
      <c r="D237" s="13"/>
      <c r="E237" s="15"/>
      <c r="F237" s="15"/>
      <c r="G237" s="15"/>
      <c r="H237" s="15"/>
    </row>
    <row r="238" spans="1:8" ht="32.4" customHeight="1" x14ac:dyDescent="0.3">
      <c r="A238" s="31"/>
      <c r="B238" s="32"/>
      <c r="C238" s="13"/>
      <c r="D238" s="13"/>
      <c r="E238" s="15"/>
      <c r="F238" s="15"/>
      <c r="G238" s="15"/>
      <c r="H238" s="15"/>
    </row>
    <row r="239" spans="1:8" ht="32.4" customHeight="1" x14ac:dyDescent="0.3">
      <c r="A239" s="31"/>
      <c r="B239" s="32"/>
      <c r="C239" s="13"/>
      <c r="D239" s="13"/>
      <c r="E239" s="15"/>
      <c r="F239" s="15"/>
      <c r="G239" s="15"/>
      <c r="H239" s="15"/>
    </row>
    <row r="240" spans="1:8" ht="32.4" customHeight="1" x14ac:dyDescent="0.3">
      <c r="A240" s="31"/>
      <c r="B240" s="32"/>
      <c r="C240" s="13"/>
      <c r="D240" s="13"/>
      <c r="E240" s="15"/>
      <c r="F240" s="15"/>
      <c r="G240" s="15"/>
      <c r="H240" s="15"/>
    </row>
    <row r="241" spans="1:8" ht="32.4" customHeight="1" x14ac:dyDescent="0.3">
      <c r="A241" s="31"/>
      <c r="B241" s="32"/>
      <c r="C241" s="13"/>
      <c r="D241" s="13"/>
      <c r="E241" s="15"/>
      <c r="F241" s="15"/>
      <c r="G241" s="15"/>
      <c r="H241" s="15"/>
    </row>
    <row r="242" spans="1:8" ht="32.4" customHeight="1" x14ac:dyDescent="0.3">
      <c r="A242" s="31"/>
      <c r="B242" s="32"/>
      <c r="C242" s="13"/>
      <c r="D242" s="13"/>
      <c r="E242" s="15"/>
      <c r="F242" s="15"/>
      <c r="G242" s="15"/>
      <c r="H242" s="15"/>
    </row>
    <row r="243" spans="1:8" ht="32.4" customHeight="1" x14ac:dyDescent="0.3">
      <c r="A243" s="31"/>
      <c r="B243" s="32"/>
      <c r="C243" s="13"/>
      <c r="D243" s="13"/>
      <c r="E243" s="15"/>
      <c r="F243" s="15"/>
      <c r="G243" s="15"/>
      <c r="H243" s="15"/>
    </row>
    <row r="244" spans="1:8" ht="32.4" customHeight="1" x14ac:dyDescent="0.3">
      <c r="A244" s="31"/>
      <c r="B244" s="32"/>
      <c r="C244" s="13"/>
      <c r="D244" s="13"/>
      <c r="E244" s="15"/>
      <c r="F244" s="15"/>
      <c r="G244" s="15"/>
      <c r="H244" s="15"/>
    </row>
    <row r="245" spans="1:8" ht="32.4" customHeight="1" x14ac:dyDescent="0.3">
      <c r="A245" s="31"/>
      <c r="B245" s="32"/>
      <c r="C245" s="13"/>
      <c r="D245" s="13"/>
      <c r="E245" s="15"/>
      <c r="F245" s="15"/>
      <c r="G245" s="15"/>
      <c r="H245" s="15"/>
    </row>
    <row r="246" spans="1:8" ht="32.4" customHeight="1" x14ac:dyDescent="0.3">
      <c r="A246" s="31"/>
      <c r="B246" s="32"/>
      <c r="C246" s="13"/>
      <c r="D246" s="13"/>
      <c r="E246" s="15"/>
      <c r="F246" s="15"/>
      <c r="G246" s="15"/>
      <c r="H246" s="15"/>
    </row>
    <row r="247" spans="1:8" ht="32.4" customHeight="1" x14ac:dyDescent="0.3">
      <c r="A247" s="31"/>
      <c r="B247" s="32"/>
      <c r="C247" s="13"/>
      <c r="D247" s="13"/>
      <c r="E247" s="15"/>
      <c r="F247" s="15"/>
      <c r="G247" s="15"/>
      <c r="H247" s="15"/>
    </row>
    <row r="248" spans="1:8" ht="32.4" customHeight="1" x14ac:dyDescent="0.3">
      <c r="A248" s="31"/>
      <c r="B248" s="32"/>
      <c r="C248" s="13"/>
      <c r="D248" s="13"/>
      <c r="E248" s="15"/>
      <c r="F248" s="15"/>
      <c r="G248" s="15"/>
      <c r="H248" s="15"/>
    </row>
    <row r="249" spans="1:8" ht="32.4" customHeight="1" x14ac:dyDescent="0.3">
      <c r="A249" s="31"/>
      <c r="B249" s="32"/>
      <c r="C249" s="13"/>
      <c r="D249" s="13"/>
      <c r="E249" s="15"/>
      <c r="F249" s="15"/>
      <c r="G249" s="15"/>
      <c r="H249" s="15"/>
    </row>
    <row r="250" spans="1:8" ht="32.4" customHeight="1" x14ac:dyDescent="0.3">
      <c r="A250" s="31"/>
      <c r="B250" s="32"/>
      <c r="C250" s="13"/>
      <c r="D250" s="13"/>
      <c r="E250" s="15"/>
      <c r="F250" s="15"/>
      <c r="G250" s="15"/>
      <c r="H250" s="15"/>
    </row>
    <row r="251" spans="1:8" ht="32.4" customHeight="1" x14ac:dyDescent="0.3">
      <c r="A251" s="31"/>
      <c r="B251" s="32"/>
      <c r="C251" s="13"/>
      <c r="D251" s="13"/>
      <c r="E251" s="15"/>
      <c r="F251" s="15"/>
      <c r="G251" s="15"/>
      <c r="H251" s="15"/>
    </row>
    <row r="252" spans="1:8" ht="32.4" customHeight="1" x14ac:dyDescent="0.3">
      <c r="A252" s="31"/>
      <c r="B252" s="32"/>
      <c r="C252" s="13"/>
      <c r="D252" s="13"/>
      <c r="E252" s="15"/>
      <c r="F252" s="15"/>
      <c r="G252" s="15"/>
      <c r="H252" s="15"/>
    </row>
    <row r="253" spans="1:8" ht="32.4" customHeight="1" x14ac:dyDescent="0.3">
      <c r="A253" s="31"/>
      <c r="B253" s="32"/>
      <c r="C253" s="13"/>
      <c r="D253" s="13"/>
      <c r="E253" s="15"/>
      <c r="F253" s="15"/>
      <c r="G253" s="15"/>
      <c r="H253" s="15"/>
    </row>
    <row r="254" spans="1:8" ht="32.4" customHeight="1" x14ac:dyDescent="0.3">
      <c r="A254" s="31"/>
      <c r="B254" s="32"/>
      <c r="C254" s="13"/>
      <c r="D254" s="13"/>
      <c r="E254" s="15"/>
      <c r="F254" s="15"/>
      <c r="G254" s="15"/>
      <c r="H254" s="15"/>
    </row>
    <row r="255" spans="1:8" ht="32.4" customHeight="1" x14ac:dyDescent="0.3">
      <c r="A255" s="31"/>
      <c r="B255" s="32"/>
      <c r="C255" s="13"/>
      <c r="D255" s="13"/>
      <c r="E255" s="15"/>
      <c r="F255" s="15"/>
      <c r="G255" s="15"/>
      <c r="H255" s="15"/>
    </row>
    <row r="256" spans="1:8" ht="32.4" customHeight="1" x14ac:dyDescent="0.3">
      <c r="A256" s="31"/>
      <c r="B256" s="32"/>
      <c r="C256" s="13"/>
      <c r="D256" s="13"/>
      <c r="E256" s="15"/>
      <c r="F256" s="15"/>
      <c r="G256" s="15"/>
      <c r="H256" s="15"/>
    </row>
    <row r="257" spans="1:8" ht="32.4" customHeight="1" x14ac:dyDescent="0.3">
      <c r="A257" s="31"/>
      <c r="B257" s="32"/>
      <c r="C257" s="13"/>
      <c r="D257" s="13"/>
      <c r="E257" s="33"/>
      <c r="F257" s="15"/>
      <c r="G257" s="15"/>
      <c r="H257" s="15"/>
    </row>
    <row r="258" spans="1:8" ht="32.4" customHeight="1" x14ac:dyDescent="0.3">
      <c r="A258" s="31"/>
      <c r="B258" s="32"/>
      <c r="C258" s="13"/>
      <c r="D258" s="13"/>
      <c r="E258" s="15"/>
      <c r="F258" s="15"/>
      <c r="G258" s="15"/>
      <c r="H258" s="15"/>
    </row>
    <row r="259" spans="1:8" ht="32.4" customHeight="1" x14ac:dyDescent="0.3">
      <c r="A259" s="31"/>
      <c r="B259" s="32"/>
      <c r="C259" s="13"/>
      <c r="D259" s="13"/>
      <c r="E259" s="15"/>
      <c r="F259" s="15"/>
      <c r="G259" s="15"/>
      <c r="H259" s="15"/>
    </row>
    <row r="260" spans="1:8" ht="32.4" customHeight="1" x14ac:dyDescent="0.3">
      <c r="A260" s="31"/>
      <c r="B260" s="32"/>
      <c r="C260" s="13"/>
      <c r="D260" s="13"/>
      <c r="E260" s="15"/>
      <c r="F260" s="15"/>
      <c r="G260" s="15"/>
      <c r="H260" s="15"/>
    </row>
    <row r="261" spans="1:8" ht="32.4" customHeight="1" x14ac:dyDescent="0.3">
      <c r="A261" s="31"/>
      <c r="B261" s="32"/>
      <c r="C261" s="13"/>
      <c r="D261" s="13"/>
      <c r="E261" s="15"/>
      <c r="F261" s="15"/>
      <c r="G261" s="15"/>
      <c r="H261" s="15"/>
    </row>
    <row r="262" spans="1:8" ht="32.4" customHeight="1" x14ac:dyDescent="0.3">
      <c r="A262" s="31"/>
      <c r="B262" s="32"/>
      <c r="C262" s="13"/>
      <c r="D262" s="13"/>
      <c r="E262" s="15"/>
      <c r="F262" s="15"/>
      <c r="G262" s="15"/>
      <c r="H262" s="15"/>
    </row>
    <row r="263" spans="1:8" ht="32.4" customHeight="1" x14ac:dyDescent="0.3">
      <c r="A263" s="31"/>
      <c r="B263" s="32"/>
      <c r="C263" s="13"/>
      <c r="D263" s="13"/>
      <c r="E263" s="15"/>
      <c r="F263" s="15"/>
      <c r="G263" s="15"/>
      <c r="H263" s="15"/>
    </row>
    <row r="264" spans="1:8" ht="32.4" customHeight="1" x14ac:dyDescent="0.3">
      <c r="A264" s="31"/>
      <c r="B264" s="32"/>
      <c r="C264" s="13"/>
      <c r="D264" s="13"/>
      <c r="E264" s="15"/>
      <c r="F264" s="15"/>
      <c r="G264" s="15"/>
      <c r="H264" s="15"/>
    </row>
    <row r="265" spans="1:8" ht="32.4" customHeight="1" x14ac:dyDescent="0.3">
      <c r="A265" s="31"/>
      <c r="B265" s="32"/>
      <c r="C265" s="13"/>
      <c r="D265" s="13"/>
      <c r="E265" s="15"/>
      <c r="F265" s="15"/>
      <c r="G265" s="15"/>
      <c r="H265" s="15"/>
    </row>
    <row r="266" spans="1:8" ht="32.4" customHeight="1" x14ac:dyDescent="0.3">
      <c r="A266" s="31"/>
      <c r="B266" s="32"/>
      <c r="C266" s="13"/>
      <c r="D266" s="13"/>
      <c r="E266" s="15"/>
      <c r="F266" s="15"/>
      <c r="G266" s="15"/>
      <c r="H266" s="15"/>
    </row>
    <row r="267" spans="1:8" ht="32.4" customHeight="1" x14ac:dyDescent="0.3">
      <c r="A267" s="31"/>
      <c r="B267" s="32"/>
      <c r="C267" s="13"/>
      <c r="D267" s="13"/>
      <c r="E267" s="15"/>
      <c r="F267" s="15"/>
      <c r="G267" s="15"/>
      <c r="H267" s="15"/>
    </row>
    <row r="268" spans="1:8" ht="32.4" customHeight="1" x14ac:dyDescent="0.3">
      <c r="A268" s="31"/>
      <c r="B268" s="15"/>
      <c r="C268" s="13"/>
      <c r="D268" s="13"/>
      <c r="E268" s="15"/>
      <c r="F268" s="15"/>
      <c r="G268" s="15"/>
      <c r="H268" s="15"/>
    </row>
    <row r="269" spans="1:8" ht="32.4" customHeight="1" x14ac:dyDescent="0.3">
      <c r="A269" s="31"/>
      <c r="B269" s="15"/>
      <c r="C269" s="13"/>
      <c r="D269" s="13"/>
      <c r="E269" s="15"/>
      <c r="F269" s="15"/>
      <c r="G269" s="15"/>
      <c r="H269" s="15"/>
    </row>
    <row r="270" spans="1:8" ht="32.4" customHeight="1" x14ac:dyDescent="0.3">
      <c r="A270" s="31"/>
      <c r="B270" s="15"/>
      <c r="C270" s="13"/>
      <c r="D270" s="13"/>
      <c r="E270" s="15"/>
      <c r="F270" s="15"/>
      <c r="G270" s="15"/>
      <c r="H270" s="15"/>
    </row>
    <row r="271" spans="1:8" ht="32.4" customHeight="1" x14ac:dyDescent="0.3">
      <c r="A271" s="31"/>
      <c r="B271" s="15"/>
      <c r="C271" s="13"/>
      <c r="D271" s="13"/>
      <c r="E271" s="15"/>
      <c r="F271" s="15"/>
      <c r="G271" s="15"/>
      <c r="H271" s="15"/>
    </row>
    <row r="272" spans="1:8" ht="32.4" customHeight="1" x14ac:dyDescent="0.3">
      <c r="A272" s="31"/>
      <c r="B272" s="15"/>
      <c r="C272" s="13"/>
      <c r="D272" s="13"/>
      <c r="E272" s="15"/>
      <c r="F272" s="15"/>
      <c r="G272" s="15"/>
      <c r="H272" s="15"/>
    </row>
    <row r="273" spans="1:8" ht="32.4" customHeight="1" x14ac:dyDescent="0.3">
      <c r="A273" s="31"/>
      <c r="B273" s="15"/>
      <c r="C273" s="13"/>
      <c r="D273" s="13"/>
      <c r="E273" s="15"/>
      <c r="F273" s="15"/>
      <c r="G273" s="15"/>
      <c r="H273" s="15"/>
    </row>
    <row r="274" spans="1:8" ht="32.4" customHeight="1" x14ac:dyDescent="0.3">
      <c r="A274" s="31"/>
      <c r="B274" s="15"/>
      <c r="C274" s="13"/>
      <c r="D274" s="13"/>
      <c r="E274" s="15"/>
      <c r="F274" s="15"/>
      <c r="G274" s="15"/>
      <c r="H274" s="15"/>
    </row>
    <row r="275" spans="1:8" ht="32.4" customHeight="1" x14ac:dyDescent="0.3">
      <c r="A275" s="31"/>
      <c r="B275" s="15"/>
      <c r="C275" s="13"/>
      <c r="D275" s="13"/>
      <c r="E275" s="15"/>
      <c r="F275" s="15"/>
      <c r="G275" s="15"/>
      <c r="H275" s="15"/>
    </row>
    <row r="276" spans="1:8" ht="32.4" customHeight="1" x14ac:dyDescent="0.3">
      <c r="A276" s="31"/>
      <c r="B276" s="15"/>
      <c r="C276" s="13"/>
      <c r="D276" s="13"/>
      <c r="E276" s="15"/>
      <c r="F276" s="15"/>
      <c r="G276" s="15"/>
      <c r="H276" s="15"/>
    </row>
    <row r="277" spans="1:8" ht="32.4" customHeight="1" x14ac:dyDescent="0.3">
      <c r="A277" s="31"/>
      <c r="B277" s="15"/>
      <c r="C277" s="13"/>
      <c r="D277" s="13"/>
      <c r="E277" s="15"/>
      <c r="F277" s="15"/>
      <c r="G277" s="15"/>
      <c r="H277" s="15"/>
    </row>
    <row r="278" spans="1:8" ht="32.4" customHeight="1" x14ac:dyDescent="0.3">
      <c r="A278" s="31"/>
      <c r="B278" s="15"/>
      <c r="C278" s="13"/>
      <c r="D278" s="13"/>
      <c r="E278" s="15"/>
      <c r="F278" s="15"/>
      <c r="G278" s="15"/>
      <c r="H278" s="15"/>
    </row>
    <row r="279" spans="1:8" ht="32.4" customHeight="1" x14ac:dyDescent="0.3">
      <c r="A279" s="31"/>
      <c r="B279" s="15"/>
      <c r="C279" s="13"/>
      <c r="D279" s="13"/>
      <c r="E279" s="15"/>
      <c r="F279" s="15"/>
      <c r="G279" s="15"/>
      <c r="H279" s="15"/>
    </row>
    <row r="280" spans="1:8" ht="32.4" customHeight="1" x14ac:dyDescent="0.3">
      <c r="A280" s="31"/>
      <c r="B280" s="15"/>
      <c r="C280" s="13"/>
      <c r="D280" s="13"/>
      <c r="E280" s="15"/>
      <c r="F280" s="15"/>
      <c r="G280" s="15"/>
      <c r="H280" s="15"/>
    </row>
    <row r="281" spans="1:8" ht="32.4" customHeight="1" x14ac:dyDescent="0.3">
      <c r="A281" s="31"/>
      <c r="B281" s="15"/>
      <c r="C281" s="13"/>
      <c r="D281" s="13"/>
      <c r="E281" s="15"/>
      <c r="F281" s="15"/>
      <c r="G281" s="15"/>
      <c r="H281" s="15"/>
    </row>
    <row r="282" spans="1:8" ht="32.4" customHeight="1" x14ac:dyDescent="0.3">
      <c r="A282" s="31"/>
      <c r="B282" s="15"/>
      <c r="C282" s="13"/>
      <c r="D282" s="13"/>
      <c r="E282" s="15"/>
      <c r="F282" s="15"/>
      <c r="G282" s="15"/>
      <c r="H282" s="15"/>
    </row>
    <row r="283" spans="1:8" ht="32.4" customHeight="1" x14ac:dyDescent="0.3">
      <c r="A283" s="31"/>
      <c r="B283" s="15"/>
      <c r="C283" s="13"/>
      <c r="D283" s="13"/>
      <c r="E283" s="15"/>
      <c r="F283" s="15"/>
      <c r="G283" s="15"/>
      <c r="H283" s="15"/>
    </row>
    <row r="284" spans="1:8" ht="32.4" customHeight="1" x14ac:dyDescent="0.3">
      <c r="A284" s="31"/>
      <c r="B284" s="15"/>
      <c r="C284" s="13"/>
      <c r="D284" s="13"/>
      <c r="E284" s="15"/>
      <c r="F284" s="15"/>
      <c r="G284" s="15"/>
      <c r="H284" s="15"/>
    </row>
    <row r="285" spans="1:8" ht="32.4" customHeight="1" x14ac:dyDescent="0.3">
      <c r="A285" s="31"/>
      <c r="B285" s="15"/>
      <c r="C285" s="13"/>
      <c r="D285" s="13"/>
      <c r="E285" s="15"/>
      <c r="F285" s="15"/>
      <c r="G285" s="15"/>
      <c r="H285" s="15"/>
    </row>
    <row r="286" spans="1:8" ht="32.4" customHeight="1" x14ac:dyDescent="0.3">
      <c r="A286" s="31"/>
      <c r="B286" s="15"/>
      <c r="C286" s="13"/>
      <c r="D286" s="13"/>
      <c r="E286" s="15"/>
      <c r="F286" s="15"/>
      <c r="G286" s="15"/>
      <c r="H286" s="15"/>
    </row>
    <row r="287" spans="1:8" ht="32.4" customHeight="1" x14ac:dyDescent="0.3">
      <c r="A287" s="31"/>
      <c r="B287" s="15"/>
      <c r="C287" s="13"/>
      <c r="D287" s="13"/>
      <c r="E287" s="15"/>
      <c r="F287" s="15"/>
      <c r="G287" s="15"/>
      <c r="H287" s="15"/>
    </row>
    <row r="288" spans="1:8" ht="32.4" customHeight="1" x14ac:dyDescent="0.3">
      <c r="A288" s="31"/>
      <c r="B288" s="15"/>
      <c r="C288" s="13"/>
      <c r="D288" s="13"/>
      <c r="E288" s="15"/>
      <c r="F288" s="15"/>
      <c r="G288" s="15"/>
      <c r="H288" s="15"/>
    </row>
    <row r="289" spans="1:8" ht="32.4" customHeight="1" x14ac:dyDescent="0.3">
      <c r="A289" s="31"/>
      <c r="B289" s="32"/>
      <c r="C289" s="13"/>
      <c r="D289" s="13"/>
      <c r="E289" s="15"/>
      <c r="F289" s="15"/>
      <c r="G289" s="15"/>
      <c r="H289" s="15"/>
    </row>
    <row r="290" spans="1:8" ht="32.4" customHeight="1" x14ac:dyDescent="0.3">
      <c r="A290" s="31"/>
      <c r="B290" s="32"/>
      <c r="C290" s="13"/>
      <c r="D290" s="13"/>
      <c r="E290" s="15"/>
      <c r="F290" s="15"/>
      <c r="G290" s="15"/>
      <c r="H290" s="15"/>
    </row>
    <row r="291" spans="1:8" ht="32.4" customHeight="1" x14ac:dyDescent="0.3">
      <c r="A291" s="31"/>
      <c r="B291" s="32"/>
      <c r="C291" s="13"/>
      <c r="D291" s="13"/>
      <c r="E291" s="15"/>
      <c r="F291" s="15"/>
      <c r="G291" s="15"/>
      <c r="H291" s="15"/>
    </row>
    <row r="292" spans="1:8" ht="32.4" customHeight="1" x14ac:dyDescent="0.3">
      <c r="A292" s="31"/>
      <c r="B292" s="32"/>
      <c r="C292" s="13"/>
      <c r="D292" s="13"/>
      <c r="E292" s="15"/>
      <c r="F292" s="15"/>
      <c r="G292" s="15"/>
      <c r="H292" s="15"/>
    </row>
    <row r="293" spans="1:8" ht="32.4" customHeight="1" x14ac:dyDescent="0.3">
      <c r="A293" s="31"/>
      <c r="B293" s="32"/>
      <c r="C293" s="13"/>
      <c r="D293" s="13"/>
      <c r="E293" s="15"/>
      <c r="F293" s="15"/>
      <c r="G293" s="15"/>
      <c r="H293" s="15"/>
    </row>
    <row r="294" spans="1:8" ht="32.4" customHeight="1" x14ac:dyDescent="0.3">
      <c r="A294" s="31"/>
      <c r="B294" s="32"/>
      <c r="C294" s="13"/>
      <c r="D294" s="13"/>
      <c r="E294" s="15"/>
      <c r="F294" s="15"/>
      <c r="G294" s="15"/>
      <c r="H294" s="15"/>
    </row>
    <row r="295" spans="1:8" ht="32.4" customHeight="1" x14ac:dyDescent="0.3">
      <c r="A295" s="31"/>
      <c r="B295" s="32"/>
      <c r="C295" s="13"/>
      <c r="D295" s="13"/>
      <c r="E295" s="15"/>
      <c r="F295" s="15"/>
      <c r="G295" s="15"/>
      <c r="H295" s="15"/>
    </row>
    <row r="296" spans="1:8" ht="32.4" customHeight="1" x14ac:dyDescent="0.3">
      <c r="A296" s="31"/>
      <c r="B296" s="32"/>
      <c r="C296" s="13"/>
      <c r="D296" s="13"/>
      <c r="E296" s="15"/>
      <c r="F296" s="15"/>
      <c r="G296" s="15"/>
      <c r="H296" s="15"/>
    </row>
    <row r="297" spans="1:8" ht="32.4" customHeight="1" x14ac:dyDescent="0.3">
      <c r="A297" s="31"/>
      <c r="B297" s="32"/>
      <c r="C297" s="13"/>
      <c r="D297" s="13"/>
      <c r="E297" s="15"/>
      <c r="F297" s="15"/>
      <c r="G297" s="15"/>
      <c r="H297" s="15"/>
    </row>
    <row r="298" spans="1:8" ht="32.4" customHeight="1" x14ac:dyDescent="0.3">
      <c r="A298" s="31"/>
      <c r="B298" s="32"/>
      <c r="C298" s="13"/>
      <c r="D298" s="13"/>
      <c r="E298" s="15"/>
      <c r="F298" s="15"/>
      <c r="G298" s="15"/>
      <c r="H298" s="15"/>
    </row>
    <row r="299" spans="1:8" ht="32.4" customHeight="1" x14ac:dyDescent="0.3">
      <c r="A299" s="31"/>
      <c r="B299" s="32"/>
      <c r="C299" s="13"/>
      <c r="D299" s="13"/>
      <c r="E299" s="15"/>
      <c r="F299" s="15"/>
      <c r="G299" s="15"/>
      <c r="H299" s="15"/>
    </row>
    <row r="300" spans="1:8" ht="32.4" customHeight="1" x14ac:dyDescent="0.3">
      <c r="A300" s="31"/>
      <c r="B300" s="32"/>
      <c r="C300" s="13"/>
      <c r="D300" s="13"/>
      <c r="E300" s="15"/>
      <c r="F300" s="15"/>
      <c r="G300" s="15"/>
      <c r="H300" s="15"/>
    </row>
    <row r="301" spans="1:8" ht="32.4" customHeight="1" x14ac:dyDescent="0.3">
      <c r="A301" s="31"/>
      <c r="B301" s="32"/>
      <c r="C301" s="13"/>
      <c r="D301" s="13"/>
      <c r="E301" s="15"/>
      <c r="F301" s="15"/>
      <c r="G301" s="15"/>
      <c r="H301" s="15"/>
    </row>
    <row r="302" spans="1:8" ht="32.4" customHeight="1" x14ac:dyDescent="0.3">
      <c r="A302" s="31"/>
      <c r="B302" s="32"/>
      <c r="C302" s="13"/>
      <c r="D302" s="13"/>
      <c r="E302" s="15"/>
      <c r="F302" s="15"/>
      <c r="G302" s="15"/>
      <c r="H302" s="15"/>
    </row>
    <row r="303" spans="1:8" ht="32.4" customHeight="1" x14ac:dyDescent="0.3">
      <c r="A303" s="31"/>
      <c r="B303" s="32"/>
      <c r="C303" s="13"/>
      <c r="D303" s="13"/>
      <c r="E303" s="15"/>
      <c r="F303" s="15"/>
      <c r="G303" s="15"/>
      <c r="H303" s="15"/>
    </row>
    <row r="304" spans="1:8" ht="32.4" customHeight="1" x14ac:dyDescent="0.3">
      <c r="A304" s="31"/>
      <c r="B304" s="32"/>
      <c r="C304" s="13"/>
      <c r="D304" s="13"/>
      <c r="E304" s="15"/>
      <c r="F304" s="15"/>
      <c r="G304" s="15"/>
      <c r="H304" s="15"/>
    </row>
    <row r="305" spans="1:8" ht="32.4" customHeight="1" x14ac:dyDescent="0.3">
      <c r="A305" s="31"/>
      <c r="B305" s="32"/>
      <c r="C305" s="13"/>
      <c r="D305" s="13"/>
      <c r="E305" s="15"/>
      <c r="F305" s="15"/>
      <c r="G305" s="15"/>
      <c r="H305" s="15"/>
    </row>
    <row r="306" spans="1:8" ht="32.4" customHeight="1" x14ac:dyDescent="0.3">
      <c r="A306" s="31"/>
      <c r="B306" s="32"/>
      <c r="C306" s="13"/>
      <c r="D306" s="13"/>
      <c r="E306" s="15"/>
      <c r="F306" s="15"/>
      <c r="G306" s="15"/>
      <c r="H306" s="15"/>
    </row>
    <row r="307" spans="1:8" ht="32.4" customHeight="1" x14ac:dyDescent="0.3">
      <c r="A307" s="31"/>
      <c r="B307" s="32"/>
      <c r="C307" s="13"/>
      <c r="D307" s="13"/>
      <c r="E307" s="15"/>
      <c r="F307" s="15"/>
      <c r="G307" s="15"/>
      <c r="H307" s="15"/>
    </row>
    <row r="308" spans="1:8" ht="32.4" customHeight="1" x14ac:dyDescent="0.3">
      <c r="A308" s="31"/>
      <c r="B308" s="32"/>
      <c r="C308" s="13"/>
      <c r="D308" s="13"/>
      <c r="E308" s="15"/>
      <c r="F308" s="15"/>
      <c r="G308" s="15"/>
      <c r="H308" s="15"/>
    </row>
    <row r="309" spans="1:8" ht="32.4" customHeight="1" x14ac:dyDescent="0.3">
      <c r="A309" s="31"/>
      <c r="B309" s="32"/>
      <c r="C309" s="13"/>
      <c r="D309" s="13"/>
      <c r="E309" s="15"/>
      <c r="F309" s="15"/>
      <c r="G309" s="15"/>
      <c r="H309" s="15"/>
    </row>
    <row r="310" spans="1:8" ht="32.4" customHeight="1" x14ac:dyDescent="0.3">
      <c r="A310" s="31"/>
      <c r="B310" s="32"/>
      <c r="C310" s="13"/>
      <c r="D310" s="13"/>
      <c r="E310" s="15"/>
      <c r="F310" s="15"/>
      <c r="G310" s="15"/>
      <c r="H310" s="15"/>
    </row>
    <row r="311" spans="1:8" ht="32.4" customHeight="1" x14ac:dyDescent="0.3">
      <c r="A311" s="31"/>
      <c r="B311" s="32"/>
      <c r="C311" s="13"/>
      <c r="D311" s="13"/>
      <c r="E311" s="15"/>
      <c r="F311" s="15"/>
      <c r="G311" s="15"/>
      <c r="H311" s="15"/>
    </row>
    <row r="312" spans="1:8" ht="32.4" customHeight="1" x14ac:dyDescent="0.3">
      <c r="A312" s="31"/>
      <c r="B312" s="32"/>
      <c r="C312" s="13"/>
      <c r="D312" s="13"/>
      <c r="E312" s="15"/>
      <c r="F312" s="15"/>
      <c r="G312" s="15"/>
      <c r="H312" s="15"/>
    </row>
    <row r="313" spans="1:8" ht="32.4" customHeight="1" x14ac:dyDescent="0.3">
      <c r="A313" s="31"/>
      <c r="B313" s="32"/>
      <c r="C313" s="13"/>
      <c r="D313" s="13"/>
      <c r="E313" s="15"/>
      <c r="F313" s="15"/>
      <c r="G313" s="15"/>
      <c r="H313" s="15"/>
    </row>
    <row r="314" spans="1:8" ht="32.4" customHeight="1" x14ac:dyDescent="0.3">
      <c r="A314" s="31"/>
      <c r="B314" s="32"/>
      <c r="C314" s="13"/>
      <c r="D314" s="13"/>
      <c r="E314" s="15"/>
      <c r="F314" s="15"/>
      <c r="G314" s="15"/>
      <c r="H314" s="15"/>
    </row>
    <row r="315" spans="1:8" ht="32.4" customHeight="1" x14ac:dyDescent="0.3">
      <c r="A315" s="31"/>
      <c r="B315" s="32"/>
      <c r="C315" s="13"/>
      <c r="D315" s="13"/>
      <c r="E315" s="15"/>
      <c r="F315" s="15"/>
      <c r="G315" s="15"/>
      <c r="H315" s="15"/>
    </row>
    <row r="316" spans="1:8" ht="32.4" customHeight="1" x14ac:dyDescent="0.3">
      <c r="A316" s="31"/>
      <c r="B316" s="32"/>
      <c r="C316" s="13"/>
      <c r="D316" s="13"/>
      <c r="E316" s="15"/>
      <c r="F316" s="15"/>
      <c r="G316" s="15"/>
      <c r="H316" s="15"/>
    </row>
    <row r="317" spans="1:8" ht="32.4" customHeight="1" x14ac:dyDescent="0.3">
      <c r="A317" s="31"/>
      <c r="B317" s="32"/>
      <c r="C317" s="13"/>
      <c r="D317" s="13"/>
      <c r="E317" s="15"/>
      <c r="F317" s="15"/>
      <c r="G317" s="15"/>
      <c r="H317" s="15"/>
    </row>
    <row r="318" spans="1:8" ht="32.4" customHeight="1" x14ac:dyDescent="0.3">
      <c r="A318" s="31"/>
      <c r="B318" s="32"/>
      <c r="C318" s="13"/>
      <c r="D318" s="13"/>
      <c r="E318" s="15"/>
      <c r="F318" s="15"/>
      <c r="G318" s="15"/>
      <c r="H318" s="15"/>
    </row>
    <row r="319" spans="1:8" ht="32.4" customHeight="1" x14ac:dyDescent="0.3">
      <c r="A319" s="31"/>
      <c r="B319" s="32"/>
      <c r="C319" s="13"/>
      <c r="D319" s="13"/>
      <c r="E319" s="15"/>
      <c r="F319" s="15"/>
      <c r="G319" s="15"/>
      <c r="H319" s="15"/>
    </row>
    <row r="320" spans="1:8" ht="32.4" customHeight="1" x14ac:dyDescent="0.3">
      <c r="A320" s="31"/>
      <c r="B320" s="32"/>
      <c r="C320" s="13"/>
      <c r="D320" s="13"/>
      <c r="E320" s="15"/>
      <c r="F320" s="15"/>
      <c r="G320" s="15"/>
      <c r="H320" s="15"/>
    </row>
    <row r="321" spans="1:8" ht="32.4" customHeight="1" x14ac:dyDescent="0.3">
      <c r="A321" s="31"/>
      <c r="B321" s="32"/>
      <c r="C321" s="13"/>
      <c r="D321" s="13"/>
      <c r="E321" s="15"/>
      <c r="F321" s="15"/>
      <c r="G321" s="15"/>
      <c r="H321" s="15"/>
    </row>
    <row r="322" spans="1:8" ht="32.4" customHeight="1" x14ac:dyDescent="0.3">
      <c r="A322" s="31"/>
      <c r="B322" s="32"/>
      <c r="C322" s="13"/>
      <c r="D322" s="13"/>
      <c r="E322" s="15"/>
      <c r="F322" s="15"/>
      <c r="G322" s="15"/>
      <c r="H322" s="15"/>
    </row>
    <row r="323" spans="1:8" ht="32.4" customHeight="1" x14ac:dyDescent="0.3">
      <c r="A323" s="31"/>
      <c r="B323" s="32"/>
      <c r="C323" s="13"/>
      <c r="D323" s="13"/>
      <c r="E323" s="15"/>
      <c r="F323" s="15"/>
      <c r="G323" s="15"/>
      <c r="H323" s="15"/>
    </row>
    <row r="324" spans="1:8" ht="32.4" customHeight="1" x14ac:dyDescent="0.3">
      <c r="A324" s="31"/>
      <c r="B324" s="32"/>
      <c r="C324" s="13"/>
      <c r="D324" s="13"/>
      <c r="E324" s="15"/>
      <c r="F324" s="15"/>
      <c r="G324" s="15"/>
      <c r="H324" s="15"/>
    </row>
    <row r="325" spans="1:8" ht="32.4" customHeight="1" x14ac:dyDescent="0.3">
      <c r="A325" s="31"/>
      <c r="B325" s="32"/>
      <c r="C325" s="13"/>
      <c r="D325" s="13"/>
      <c r="E325" s="15"/>
      <c r="F325" s="15"/>
      <c r="G325" s="15"/>
      <c r="H325" s="15"/>
    </row>
    <row r="326" spans="1:8" ht="32.4" customHeight="1" x14ac:dyDescent="0.3">
      <c r="A326" s="31"/>
      <c r="B326" s="32"/>
      <c r="C326" s="13"/>
      <c r="D326" s="13"/>
      <c r="E326" s="15"/>
      <c r="F326" s="15"/>
      <c r="G326" s="15"/>
      <c r="H326" s="15"/>
    </row>
    <row r="327" spans="1:8" ht="32.4" customHeight="1" x14ac:dyDescent="0.3">
      <c r="A327" s="31"/>
      <c r="B327" s="32"/>
      <c r="C327" s="13"/>
      <c r="D327" s="13"/>
      <c r="E327" s="15"/>
      <c r="F327" s="15"/>
      <c r="G327" s="15"/>
      <c r="H327" s="15"/>
    </row>
    <row r="328" spans="1:8" ht="32.4" customHeight="1" x14ac:dyDescent="0.3">
      <c r="A328" s="31"/>
      <c r="B328" s="32"/>
      <c r="C328" s="13"/>
      <c r="D328" s="13"/>
      <c r="E328" s="15"/>
      <c r="F328" s="15"/>
      <c r="G328" s="15"/>
      <c r="H328" s="15"/>
    </row>
    <row r="329" spans="1:8" ht="32.4" customHeight="1" x14ac:dyDescent="0.3">
      <c r="A329" s="31"/>
      <c r="B329" s="32"/>
      <c r="C329" s="13"/>
      <c r="D329" s="13"/>
      <c r="E329" s="15"/>
      <c r="F329" s="15"/>
      <c r="G329" s="15"/>
      <c r="H329" s="15"/>
    </row>
    <row r="330" spans="1:8" ht="32.4" customHeight="1" x14ac:dyDescent="0.3">
      <c r="A330" s="31"/>
      <c r="B330" s="32"/>
      <c r="C330" s="13"/>
      <c r="D330" s="13"/>
      <c r="E330" s="15"/>
      <c r="F330" s="15"/>
      <c r="G330" s="15"/>
      <c r="H330" s="15"/>
    </row>
    <row r="331" spans="1:8" ht="32.4" customHeight="1" x14ac:dyDescent="0.3">
      <c r="A331" s="31"/>
      <c r="B331" s="32"/>
      <c r="C331" s="13"/>
      <c r="D331" s="13"/>
      <c r="E331" s="15"/>
      <c r="F331" s="15"/>
      <c r="G331" s="15"/>
      <c r="H331" s="15"/>
    </row>
    <row r="332" spans="1:8" ht="32.4" customHeight="1" x14ac:dyDescent="0.3">
      <c r="A332" s="31"/>
      <c r="B332" s="32"/>
      <c r="C332" s="13"/>
      <c r="D332" s="13"/>
      <c r="E332" s="15"/>
      <c r="F332" s="15"/>
      <c r="G332" s="15"/>
      <c r="H332" s="15"/>
    </row>
    <row r="333" spans="1:8" ht="32.4" customHeight="1" x14ac:dyDescent="0.3">
      <c r="A333" s="31"/>
      <c r="B333" s="32"/>
      <c r="C333" s="13"/>
      <c r="D333" s="13"/>
      <c r="E333" s="15"/>
      <c r="F333" s="15"/>
      <c r="G333" s="15"/>
      <c r="H333" s="15"/>
    </row>
    <row r="334" spans="1:8" ht="32.4" customHeight="1" x14ac:dyDescent="0.3">
      <c r="A334" s="31"/>
      <c r="B334" s="32"/>
      <c r="C334" s="13"/>
      <c r="D334" s="13"/>
      <c r="E334" s="15"/>
      <c r="F334" s="15"/>
      <c r="G334" s="15"/>
      <c r="H334" s="15"/>
    </row>
    <row r="335" spans="1:8" ht="32.4" customHeight="1" x14ac:dyDescent="0.3">
      <c r="A335" s="31"/>
      <c r="B335" s="32"/>
      <c r="C335" s="13"/>
      <c r="D335" s="13"/>
      <c r="E335" s="15"/>
      <c r="F335" s="15"/>
      <c r="G335" s="15"/>
      <c r="H335" s="15"/>
    </row>
    <row r="336" spans="1:8" ht="32.4" customHeight="1" x14ac:dyDescent="0.3">
      <c r="A336" s="31"/>
      <c r="B336" s="32"/>
      <c r="C336" s="13"/>
      <c r="D336" s="13"/>
      <c r="E336" s="15"/>
      <c r="F336" s="15"/>
      <c r="G336" s="15"/>
      <c r="H336" s="15"/>
    </row>
    <row r="337" spans="1:8" ht="32.4" customHeight="1" x14ac:dyDescent="0.3">
      <c r="A337" s="31"/>
      <c r="B337" s="32"/>
      <c r="C337" s="13"/>
      <c r="D337" s="13"/>
      <c r="E337" s="15"/>
      <c r="F337" s="15"/>
      <c r="G337" s="15"/>
      <c r="H337" s="15"/>
    </row>
    <row r="338" spans="1:8" ht="32.4" customHeight="1" x14ac:dyDescent="0.3">
      <c r="A338" s="31"/>
      <c r="B338" s="32"/>
      <c r="C338" s="13"/>
      <c r="D338" s="13"/>
      <c r="E338" s="15"/>
      <c r="F338" s="15"/>
      <c r="G338" s="15"/>
      <c r="H338" s="15"/>
    </row>
    <row r="339" spans="1:8" ht="32.4" customHeight="1" x14ac:dyDescent="0.3">
      <c r="A339" s="31"/>
      <c r="B339" s="32"/>
      <c r="C339" s="13"/>
      <c r="D339" s="13"/>
      <c r="E339" s="15"/>
      <c r="F339" s="15"/>
      <c r="G339" s="15"/>
      <c r="H339" s="15"/>
    </row>
    <row r="340" spans="1:8" ht="32.4" customHeight="1" x14ac:dyDescent="0.3">
      <c r="A340" s="31"/>
      <c r="B340" s="32"/>
      <c r="C340" s="13"/>
      <c r="D340" s="13"/>
      <c r="E340" s="15"/>
      <c r="F340" s="15"/>
      <c r="G340" s="15"/>
      <c r="H340" s="15"/>
    </row>
    <row r="341" spans="1:8" ht="32.4" customHeight="1" x14ac:dyDescent="0.3">
      <c r="A341" s="31"/>
      <c r="B341" s="32"/>
      <c r="C341" s="13"/>
      <c r="D341" s="13"/>
      <c r="E341" s="15"/>
      <c r="F341" s="15"/>
      <c r="G341" s="15"/>
      <c r="H341" s="15"/>
    </row>
    <row r="342" spans="1:8" ht="32.4" customHeight="1" x14ac:dyDescent="0.3">
      <c r="A342" s="31"/>
      <c r="B342" s="32"/>
      <c r="C342" s="13"/>
      <c r="D342" s="13"/>
      <c r="E342" s="15"/>
      <c r="F342" s="15"/>
      <c r="G342" s="15"/>
      <c r="H342" s="15"/>
    </row>
    <row r="343" spans="1:8" ht="32.4" customHeight="1" x14ac:dyDescent="0.3">
      <c r="A343" s="31"/>
      <c r="B343" s="32"/>
      <c r="C343" s="13"/>
      <c r="D343" s="13"/>
      <c r="E343" s="15"/>
      <c r="F343" s="15"/>
      <c r="G343" s="15"/>
      <c r="H343" s="15"/>
    </row>
    <row r="344" spans="1:8" ht="32.4" customHeight="1" x14ac:dyDescent="0.3">
      <c r="A344" s="31"/>
      <c r="B344" s="32"/>
      <c r="C344" s="13"/>
      <c r="D344" s="13"/>
      <c r="E344" s="15"/>
      <c r="F344" s="15"/>
      <c r="G344" s="15"/>
      <c r="H344" s="15"/>
    </row>
    <row r="345" spans="1:8" ht="32.4" customHeight="1" x14ac:dyDescent="0.3">
      <c r="A345" s="31"/>
      <c r="B345" s="32"/>
      <c r="C345" s="13"/>
      <c r="D345" s="13"/>
      <c r="E345" s="15"/>
      <c r="F345" s="15"/>
      <c r="G345" s="15"/>
      <c r="H345" s="15"/>
    </row>
    <row r="346" spans="1:8" ht="32.4" customHeight="1" x14ac:dyDescent="0.3">
      <c r="A346" s="31"/>
      <c r="B346" s="32"/>
      <c r="C346" s="13"/>
      <c r="D346" s="13"/>
      <c r="E346" s="15"/>
      <c r="F346" s="15"/>
      <c r="G346" s="15"/>
      <c r="H346" s="15"/>
    </row>
    <row r="347" spans="1:8" ht="32.4" customHeight="1" x14ac:dyDescent="0.3">
      <c r="A347" s="31"/>
      <c r="B347" s="32"/>
      <c r="C347" s="13"/>
      <c r="D347" s="13"/>
      <c r="E347" s="15"/>
      <c r="F347" s="15"/>
      <c r="G347" s="15"/>
      <c r="H347" s="15"/>
    </row>
    <row r="348" spans="1:8" ht="32.4" customHeight="1" x14ac:dyDescent="0.3">
      <c r="A348" s="31"/>
      <c r="B348" s="32"/>
      <c r="C348" s="13"/>
      <c r="D348" s="13"/>
      <c r="E348" s="15"/>
      <c r="F348" s="15"/>
      <c r="G348" s="15"/>
      <c r="H348" s="15"/>
    </row>
    <row r="349" spans="1:8" ht="32.4" customHeight="1" x14ac:dyDescent="0.3">
      <c r="A349" s="31"/>
      <c r="B349" s="32"/>
      <c r="C349" s="13"/>
      <c r="D349" s="13"/>
      <c r="E349" s="15"/>
      <c r="F349" s="15"/>
      <c r="G349" s="15"/>
      <c r="H349" s="15"/>
    </row>
    <row r="350" spans="1:8" ht="32.4" customHeight="1" x14ac:dyDescent="0.3">
      <c r="A350" s="31"/>
      <c r="B350" s="32"/>
      <c r="C350" s="13"/>
      <c r="D350" s="13"/>
      <c r="E350" s="15"/>
      <c r="F350" s="15"/>
      <c r="G350" s="15"/>
      <c r="H350" s="15"/>
    </row>
    <row r="351" spans="1:8" ht="32.4" customHeight="1" x14ac:dyDescent="0.3">
      <c r="A351" s="31"/>
      <c r="B351" s="32"/>
      <c r="C351" s="13"/>
      <c r="D351" s="13"/>
      <c r="E351" s="15"/>
      <c r="F351" s="15"/>
      <c r="G351" s="15"/>
      <c r="H351" s="15"/>
    </row>
    <row r="352" spans="1:8" ht="32.4" customHeight="1" x14ac:dyDescent="0.3">
      <c r="A352" s="31"/>
      <c r="B352" s="32"/>
      <c r="C352" s="13"/>
      <c r="D352" s="13"/>
      <c r="E352" s="15"/>
      <c r="F352" s="15"/>
      <c r="G352" s="15"/>
      <c r="H352" s="15"/>
    </row>
    <row r="353" spans="1:8" ht="32.4" customHeight="1" x14ac:dyDescent="0.3">
      <c r="A353" s="31"/>
      <c r="B353" s="32"/>
      <c r="C353" s="13"/>
      <c r="D353" s="13"/>
      <c r="E353" s="15"/>
      <c r="F353" s="15"/>
      <c r="G353" s="15"/>
      <c r="H353" s="15"/>
    </row>
    <row r="354" spans="1:8" ht="32.4" customHeight="1" x14ac:dyDescent="0.3">
      <c r="A354" s="31"/>
      <c r="B354" s="32"/>
      <c r="C354" s="13"/>
      <c r="D354" s="13"/>
      <c r="E354" s="15"/>
      <c r="F354" s="15"/>
      <c r="G354" s="15"/>
      <c r="H354" s="15"/>
    </row>
    <row r="355" spans="1:8" ht="32.4" customHeight="1" x14ac:dyDescent="0.3">
      <c r="A355" s="31"/>
      <c r="B355" s="32"/>
      <c r="C355" s="13"/>
      <c r="D355" s="13"/>
      <c r="E355" s="15"/>
      <c r="F355" s="15"/>
      <c r="G355" s="15"/>
      <c r="H355" s="15"/>
    </row>
    <row r="356" spans="1:8" ht="32.4" customHeight="1" x14ac:dyDescent="0.3">
      <c r="A356" s="31"/>
      <c r="B356" s="32"/>
      <c r="C356" s="13"/>
      <c r="D356" s="13"/>
      <c r="E356" s="15"/>
      <c r="F356" s="15"/>
      <c r="G356" s="15"/>
      <c r="H356" s="15"/>
    </row>
    <row r="357" spans="1:8" ht="32.4" customHeight="1" x14ac:dyDescent="0.3">
      <c r="A357" s="31"/>
      <c r="B357" s="32"/>
      <c r="C357" s="13"/>
      <c r="D357" s="13"/>
      <c r="E357" s="15"/>
      <c r="F357" s="15"/>
      <c r="G357" s="15"/>
      <c r="H357" s="15"/>
    </row>
    <row r="358" spans="1:8" ht="32.4" customHeight="1" x14ac:dyDescent="0.3">
      <c r="A358" s="31"/>
      <c r="B358" s="32"/>
      <c r="C358" s="13"/>
      <c r="D358" s="13"/>
      <c r="E358" s="15"/>
      <c r="F358" s="15"/>
      <c r="G358" s="15"/>
      <c r="H358" s="15"/>
    </row>
    <row r="359" spans="1:8" ht="32.4" customHeight="1" x14ac:dyDescent="0.3">
      <c r="A359" s="31"/>
      <c r="B359" s="32"/>
      <c r="C359" s="13"/>
      <c r="D359" s="13"/>
      <c r="E359" s="15"/>
      <c r="F359" s="15"/>
      <c r="G359" s="15"/>
      <c r="H359" s="15"/>
    </row>
    <row r="360" spans="1:8" ht="32.4" customHeight="1" x14ac:dyDescent="0.3">
      <c r="A360" s="31"/>
      <c r="B360" s="32"/>
      <c r="C360" s="13"/>
      <c r="D360" s="13"/>
      <c r="E360" s="15"/>
      <c r="F360" s="15"/>
      <c r="G360" s="15"/>
      <c r="H360" s="15"/>
    </row>
    <row r="361" spans="1:8" ht="32.4" customHeight="1" x14ac:dyDescent="0.3">
      <c r="A361" s="31"/>
      <c r="B361" s="32"/>
      <c r="C361" s="13"/>
      <c r="D361" s="13"/>
      <c r="E361" s="15"/>
      <c r="F361" s="15"/>
      <c r="G361" s="15"/>
      <c r="H361" s="15"/>
    </row>
    <row r="362" spans="1:8" ht="32.4" customHeight="1" x14ac:dyDescent="0.3">
      <c r="A362" s="31"/>
      <c r="B362" s="32"/>
      <c r="C362" s="13"/>
      <c r="D362" s="13"/>
      <c r="E362" s="15"/>
      <c r="F362" s="15"/>
      <c r="G362" s="15"/>
      <c r="H362" s="15"/>
    </row>
    <row r="363" spans="1:8" ht="32.4" customHeight="1" x14ac:dyDescent="0.3">
      <c r="A363" s="31"/>
      <c r="B363" s="32"/>
      <c r="C363" s="13"/>
      <c r="D363" s="13"/>
      <c r="E363" s="15"/>
      <c r="F363" s="15"/>
      <c r="G363" s="15"/>
      <c r="H363" s="15"/>
    </row>
    <row r="364" spans="1:8" ht="32.4" customHeight="1" x14ac:dyDescent="0.3">
      <c r="A364" s="31"/>
      <c r="B364" s="32"/>
      <c r="C364" s="13"/>
      <c r="D364" s="13"/>
      <c r="E364" s="15"/>
      <c r="F364" s="15"/>
      <c r="G364" s="15"/>
      <c r="H364" s="15"/>
    </row>
    <row r="365" spans="1:8" ht="32.4" customHeight="1" x14ac:dyDescent="0.3">
      <c r="A365" s="31"/>
      <c r="B365" s="32"/>
      <c r="C365" s="13"/>
      <c r="D365" s="13"/>
      <c r="E365" s="15"/>
      <c r="F365" s="15"/>
      <c r="G365" s="15"/>
      <c r="H365" s="15"/>
    </row>
    <row r="366" spans="1:8" ht="32.4" customHeight="1" x14ac:dyDescent="0.3">
      <c r="A366" s="31"/>
      <c r="B366" s="32"/>
      <c r="C366" s="13"/>
      <c r="D366" s="13"/>
      <c r="E366" s="15"/>
      <c r="F366" s="15"/>
      <c r="G366" s="15"/>
      <c r="H366" s="15"/>
    </row>
    <row r="367" spans="1:8" ht="32.4" customHeight="1" x14ac:dyDescent="0.3">
      <c r="A367" s="31"/>
      <c r="B367" s="32"/>
      <c r="C367" s="13"/>
      <c r="D367" s="13"/>
      <c r="E367" s="15"/>
      <c r="F367" s="15"/>
      <c r="G367" s="15"/>
      <c r="H367" s="15"/>
    </row>
    <row r="368" spans="1:8" ht="32.4" customHeight="1" x14ac:dyDescent="0.3">
      <c r="A368" s="31"/>
      <c r="B368" s="32"/>
      <c r="C368" s="13"/>
      <c r="D368" s="13"/>
      <c r="E368" s="15"/>
      <c r="F368" s="15"/>
      <c r="G368" s="15"/>
      <c r="H368" s="15"/>
    </row>
    <row r="369" spans="1:8" ht="32.4" customHeight="1" x14ac:dyDescent="0.3">
      <c r="A369" s="31"/>
      <c r="B369" s="32"/>
      <c r="C369" s="13"/>
      <c r="D369" s="13"/>
      <c r="E369" s="15"/>
      <c r="F369" s="15"/>
      <c r="G369" s="15"/>
      <c r="H369" s="15"/>
    </row>
    <row r="370" spans="1:8" ht="32.4" customHeight="1" x14ac:dyDescent="0.3">
      <c r="A370" s="31"/>
      <c r="B370" s="32"/>
      <c r="C370" s="13"/>
      <c r="D370" s="13"/>
      <c r="E370" s="15"/>
      <c r="F370" s="15"/>
      <c r="G370" s="15"/>
      <c r="H370" s="15"/>
    </row>
    <row r="371" spans="1:8" ht="32.4" customHeight="1" x14ac:dyDescent="0.3">
      <c r="A371" s="31"/>
      <c r="B371" s="32"/>
      <c r="C371" s="13"/>
      <c r="D371" s="13"/>
      <c r="E371" s="15"/>
      <c r="F371" s="15"/>
      <c r="G371" s="15"/>
      <c r="H371" s="15"/>
    </row>
    <row r="372" spans="1:8" ht="32.4" customHeight="1" x14ac:dyDescent="0.3">
      <c r="A372" s="31"/>
      <c r="B372" s="32"/>
      <c r="C372" s="13"/>
      <c r="D372" s="13"/>
      <c r="E372" s="15"/>
      <c r="F372" s="15"/>
      <c r="G372" s="15"/>
      <c r="H372" s="15"/>
    </row>
    <row r="373" spans="1:8" ht="32.4" customHeight="1" x14ac:dyDescent="0.3">
      <c r="A373" s="31"/>
      <c r="B373" s="32"/>
      <c r="C373" s="13"/>
      <c r="D373" s="13"/>
      <c r="E373" s="15"/>
      <c r="F373" s="15"/>
      <c r="G373" s="15"/>
      <c r="H373" s="15"/>
    </row>
    <row r="374" spans="1:8" ht="32.4" customHeight="1" x14ac:dyDescent="0.3">
      <c r="A374" s="31"/>
      <c r="B374" s="32"/>
      <c r="C374" s="13"/>
      <c r="D374" s="13"/>
      <c r="E374" s="15"/>
      <c r="F374" s="15"/>
      <c r="G374" s="15"/>
      <c r="H374" s="15"/>
    </row>
    <row r="375" spans="1:8" ht="32.4" customHeight="1" x14ac:dyDescent="0.3">
      <c r="A375" s="31"/>
      <c r="B375" s="32"/>
      <c r="C375" s="13"/>
      <c r="D375" s="13"/>
      <c r="E375" s="15"/>
      <c r="F375" s="15"/>
      <c r="G375" s="15"/>
      <c r="H375" s="15"/>
    </row>
    <row r="376" spans="1:8" ht="32.4" customHeight="1" x14ac:dyDescent="0.3">
      <c r="A376" s="31"/>
      <c r="B376" s="32"/>
      <c r="C376" s="13"/>
      <c r="D376" s="13"/>
      <c r="E376" s="15"/>
      <c r="F376" s="15"/>
      <c r="G376" s="15"/>
      <c r="H376" s="15"/>
    </row>
    <row r="377" spans="1:8" ht="32.4" customHeight="1" x14ac:dyDescent="0.3">
      <c r="A377" s="31"/>
      <c r="B377" s="32"/>
      <c r="C377" s="13"/>
      <c r="D377" s="13"/>
      <c r="E377" s="15"/>
      <c r="F377" s="15"/>
      <c r="G377" s="15"/>
      <c r="H377" s="15"/>
    </row>
    <row r="378" spans="1:8" ht="32.4" customHeight="1" x14ac:dyDescent="0.3">
      <c r="A378" s="31"/>
      <c r="B378" s="32"/>
      <c r="C378" s="13"/>
      <c r="D378" s="13"/>
      <c r="E378" s="15"/>
      <c r="F378" s="15"/>
      <c r="G378" s="15"/>
      <c r="H378" s="15"/>
    </row>
    <row r="379" spans="1:8" ht="32.4" customHeight="1" x14ac:dyDescent="0.3">
      <c r="A379" s="31"/>
      <c r="B379" s="32"/>
      <c r="C379" s="13"/>
      <c r="D379" s="13"/>
      <c r="E379" s="15"/>
      <c r="F379" s="15"/>
      <c r="G379" s="15"/>
      <c r="H379" s="15"/>
    </row>
    <row r="380" spans="1:8" ht="32.4" customHeight="1" x14ac:dyDescent="0.3">
      <c r="A380" s="31"/>
      <c r="B380" s="32"/>
      <c r="C380" s="13"/>
      <c r="D380" s="13"/>
      <c r="E380" s="15"/>
      <c r="F380" s="15"/>
      <c r="G380" s="15"/>
      <c r="H380" s="15"/>
    </row>
    <row r="381" spans="1:8" ht="32.4" customHeight="1" x14ac:dyDescent="0.3">
      <c r="A381" s="31"/>
      <c r="B381" s="32"/>
      <c r="C381" s="13"/>
      <c r="D381" s="13"/>
      <c r="E381" s="15"/>
      <c r="F381" s="15"/>
      <c r="G381" s="15"/>
      <c r="H381" s="15"/>
    </row>
    <row r="382" spans="1:8" ht="32.4" customHeight="1" x14ac:dyDescent="0.3">
      <c r="A382" s="31"/>
      <c r="B382" s="32"/>
      <c r="C382" s="13"/>
      <c r="D382" s="13"/>
      <c r="E382" s="15"/>
      <c r="F382" s="15"/>
      <c r="G382" s="15"/>
      <c r="H382" s="15"/>
    </row>
    <row r="383" spans="1:8" ht="32.4" customHeight="1" x14ac:dyDescent="0.3">
      <c r="A383" s="31"/>
      <c r="B383" s="32"/>
      <c r="C383" s="13"/>
      <c r="D383" s="13"/>
      <c r="E383" s="15"/>
      <c r="F383" s="15"/>
      <c r="G383" s="15"/>
      <c r="H383" s="15"/>
    </row>
    <row r="384" spans="1:8" ht="32.4" customHeight="1" x14ac:dyDescent="0.3">
      <c r="A384" s="31"/>
      <c r="B384" s="32"/>
      <c r="C384" s="13"/>
      <c r="D384" s="13"/>
      <c r="E384" s="15"/>
      <c r="F384" s="15"/>
      <c r="G384" s="15"/>
      <c r="H384" s="15"/>
    </row>
    <row r="385" spans="1:8" ht="32.4" customHeight="1" x14ac:dyDescent="0.3">
      <c r="A385" s="31"/>
      <c r="B385" s="32"/>
      <c r="C385" s="13"/>
      <c r="D385" s="13"/>
      <c r="E385" s="15"/>
      <c r="F385" s="15"/>
      <c r="G385" s="15"/>
      <c r="H385" s="15"/>
    </row>
    <row r="386" spans="1:8" ht="32.4" customHeight="1" x14ac:dyDescent="0.3">
      <c r="A386" s="31"/>
      <c r="B386" s="32"/>
      <c r="C386" s="13"/>
      <c r="D386" s="13"/>
      <c r="E386" s="15"/>
      <c r="F386" s="15"/>
      <c r="G386" s="15"/>
      <c r="H386" s="15"/>
    </row>
    <row r="387" spans="1:8" ht="32.4" customHeight="1" x14ac:dyDescent="0.3">
      <c r="A387" s="31"/>
      <c r="B387" s="32"/>
      <c r="C387" s="13"/>
      <c r="D387" s="13"/>
      <c r="E387" s="15"/>
      <c r="F387" s="15"/>
      <c r="G387" s="15"/>
      <c r="H387" s="15"/>
    </row>
    <row r="388" spans="1:8" ht="32.4" customHeight="1" x14ac:dyDescent="0.3">
      <c r="A388" s="31"/>
      <c r="B388" s="32"/>
      <c r="C388" s="13"/>
      <c r="D388" s="13"/>
      <c r="E388" s="15"/>
      <c r="F388" s="15"/>
      <c r="G388" s="15"/>
      <c r="H388" s="15"/>
    </row>
    <row r="389" spans="1:8" ht="32.4" customHeight="1" x14ac:dyDescent="0.3">
      <c r="A389" s="31"/>
      <c r="B389" s="32"/>
      <c r="C389" s="13"/>
      <c r="D389" s="13"/>
      <c r="E389" s="15"/>
      <c r="F389" s="15"/>
      <c r="G389" s="15"/>
      <c r="H389" s="15"/>
    </row>
    <row r="390" spans="1:8" ht="32.4" customHeight="1" x14ac:dyDescent="0.3">
      <c r="A390" s="31"/>
      <c r="B390" s="32"/>
      <c r="C390" s="13"/>
      <c r="D390" s="13"/>
      <c r="E390" s="15"/>
      <c r="F390" s="15"/>
      <c r="G390" s="15"/>
      <c r="H390" s="15"/>
    </row>
    <row r="391" spans="1:8" ht="32.4" customHeight="1" x14ac:dyDescent="0.3">
      <c r="A391" s="31"/>
      <c r="B391" s="32"/>
      <c r="C391" s="13"/>
      <c r="D391" s="13"/>
      <c r="E391" s="15"/>
      <c r="F391" s="15"/>
      <c r="G391" s="15"/>
      <c r="H391" s="15"/>
    </row>
    <row r="392" spans="1:8" ht="32.4" customHeight="1" x14ac:dyDescent="0.3">
      <c r="A392" s="31"/>
      <c r="B392" s="32"/>
      <c r="C392" s="13"/>
      <c r="D392" s="13"/>
      <c r="E392" s="15"/>
      <c r="F392" s="15"/>
      <c r="G392" s="15"/>
      <c r="H392" s="15"/>
    </row>
    <row r="393" spans="1:8" ht="32.4" customHeight="1" x14ac:dyDescent="0.3">
      <c r="A393" s="31"/>
      <c r="B393" s="32"/>
      <c r="C393" s="13"/>
      <c r="D393" s="13"/>
      <c r="E393" s="15"/>
      <c r="F393" s="15"/>
      <c r="G393" s="15"/>
      <c r="H393" s="15"/>
    </row>
    <row r="394" spans="1:8" ht="32.4" customHeight="1" x14ac:dyDescent="0.3">
      <c r="A394" s="31"/>
      <c r="B394" s="32"/>
      <c r="C394" s="13"/>
      <c r="D394" s="13"/>
      <c r="E394" s="15"/>
      <c r="F394" s="15"/>
      <c r="G394" s="15"/>
      <c r="H394" s="15"/>
    </row>
    <row r="395" spans="1:8" ht="32.4" customHeight="1" x14ac:dyDescent="0.3">
      <c r="A395" s="31"/>
      <c r="B395" s="32"/>
      <c r="C395" s="13"/>
      <c r="D395" s="13"/>
      <c r="E395" s="15"/>
      <c r="F395" s="15"/>
      <c r="G395" s="15"/>
      <c r="H395" s="15"/>
    </row>
    <row r="396" spans="1:8" ht="32.4" customHeight="1" x14ac:dyDescent="0.3">
      <c r="A396" s="31"/>
      <c r="B396" s="32"/>
      <c r="C396" s="13"/>
      <c r="D396" s="13"/>
      <c r="E396" s="15"/>
      <c r="F396" s="15"/>
      <c r="G396" s="15"/>
      <c r="H396" s="15"/>
    </row>
    <row r="397" spans="1:8" ht="32.4" customHeight="1" x14ac:dyDescent="0.3">
      <c r="A397" s="31"/>
      <c r="B397" s="32"/>
      <c r="C397" s="13"/>
      <c r="D397" s="13"/>
      <c r="E397" s="15"/>
      <c r="F397" s="15"/>
      <c r="G397" s="15"/>
      <c r="H397" s="15"/>
    </row>
    <row r="398" spans="1:8" ht="32.4" customHeight="1" x14ac:dyDescent="0.3">
      <c r="A398" s="31"/>
      <c r="B398" s="32"/>
      <c r="C398" s="13"/>
      <c r="D398" s="13"/>
      <c r="E398" s="15"/>
      <c r="F398" s="15"/>
      <c r="G398" s="15"/>
      <c r="H398" s="15"/>
    </row>
    <row r="399" spans="1:8" ht="32.4" customHeight="1" x14ac:dyDescent="0.3">
      <c r="A399" s="31"/>
      <c r="B399" s="32"/>
      <c r="C399" s="13"/>
      <c r="D399" s="13"/>
      <c r="E399" s="15"/>
      <c r="F399" s="15"/>
      <c r="G399" s="15"/>
      <c r="H399" s="15"/>
    </row>
    <row r="400" spans="1:8" ht="32.4" customHeight="1" x14ac:dyDescent="0.3">
      <c r="A400" s="31"/>
      <c r="B400" s="32"/>
      <c r="C400" s="13"/>
      <c r="D400" s="13"/>
      <c r="E400" s="15"/>
      <c r="F400" s="15"/>
      <c r="G400" s="15"/>
      <c r="H400" s="15"/>
    </row>
    <row r="401" spans="1:8" ht="32.4" customHeight="1" x14ac:dyDescent="0.3">
      <c r="A401" s="31"/>
      <c r="B401" s="32"/>
      <c r="C401" s="13"/>
      <c r="D401" s="13"/>
      <c r="E401" s="15"/>
      <c r="F401" s="15"/>
      <c r="G401" s="15"/>
      <c r="H401" s="15"/>
    </row>
    <row r="402" spans="1:8" ht="32.4" customHeight="1" x14ac:dyDescent="0.3">
      <c r="A402" s="31"/>
      <c r="B402" s="32"/>
      <c r="C402" s="13"/>
      <c r="D402" s="13"/>
      <c r="E402" s="15"/>
      <c r="F402" s="15"/>
      <c r="G402" s="15"/>
      <c r="H402" s="15"/>
    </row>
    <row r="403" spans="1:8" ht="32.4" customHeight="1" x14ac:dyDescent="0.3">
      <c r="A403" s="31"/>
      <c r="B403" s="32"/>
      <c r="C403" s="13"/>
      <c r="D403" s="13"/>
      <c r="E403" s="15"/>
      <c r="F403" s="15"/>
      <c r="G403" s="15"/>
      <c r="H403" s="15"/>
    </row>
    <row r="404" spans="1:8" ht="32.4" customHeight="1" x14ac:dyDescent="0.3">
      <c r="A404" s="31"/>
      <c r="B404" s="32"/>
      <c r="C404" s="13"/>
      <c r="D404" s="13"/>
      <c r="E404" s="15"/>
      <c r="F404" s="15"/>
      <c r="G404" s="15"/>
      <c r="H404" s="15"/>
    </row>
    <row r="405" spans="1:8" ht="32.4" customHeight="1" x14ac:dyDescent="0.3">
      <c r="A405" s="31"/>
      <c r="B405" s="32"/>
      <c r="C405" s="13"/>
      <c r="D405" s="13"/>
      <c r="E405" s="15"/>
      <c r="F405" s="15"/>
      <c r="G405" s="15"/>
      <c r="H405" s="15"/>
    </row>
    <row r="406" spans="1:8" ht="32.4" customHeight="1" x14ac:dyDescent="0.3">
      <c r="A406" s="31"/>
      <c r="B406" s="32"/>
      <c r="C406" s="13"/>
      <c r="D406" s="13"/>
      <c r="E406" s="15"/>
      <c r="F406" s="15"/>
      <c r="G406" s="15"/>
      <c r="H406" s="15"/>
    </row>
    <row r="407" spans="1:8" ht="32.4" customHeight="1" x14ac:dyDescent="0.3">
      <c r="A407" s="31"/>
      <c r="B407" s="32"/>
      <c r="C407" s="13"/>
      <c r="D407" s="13"/>
      <c r="E407" s="15"/>
      <c r="F407" s="15"/>
      <c r="G407" s="15"/>
      <c r="H407" s="15"/>
    </row>
    <row r="408" spans="1:8" ht="32.4" customHeight="1" x14ac:dyDescent="0.3">
      <c r="A408" s="31"/>
      <c r="B408" s="32"/>
      <c r="C408" s="13"/>
      <c r="D408" s="13"/>
      <c r="E408" s="15"/>
      <c r="F408" s="15"/>
      <c r="G408" s="15"/>
      <c r="H408" s="15"/>
    </row>
    <row r="409" spans="1:8" ht="32.4" customHeight="1" x14ac:dyDescent="0.3">
      <c r="A409" s="31"/>
      <c r="B409" s="32"/>
      <c r="C409" s="13"/>
      <c r="D409" s="13"/>
      <c r="E409" s="15"/>
      <c r="F409" s="15"/>
      <c r="G409" s="15"/>
      <c r="H409" s="15"/>
    </row>
    <row r="410" spans="1:8" ht="32.4" customHeight="1" x14ac:dyDescent="0.3">
      <c r="A410" s="31"/>
      <c r="B410" s="32"/>
      <c r="C410" s="13"/>
      <c r="D410" s="13"/>
      <c r="E410" s="15"/>
      <c r="F410" s="15"/>
      <c r="G410" s="15"/>
      <c r="H410" s="15"/>
    </row>
    <row r="411" spans="1:8" ht="32.4" customHeight="1" x14ac:dyDescent="0.3">
      <c r="A411" s="31"/>
      <c r="B411" s="32"/>
      <c r="C411" s="13"/>
      <c r="D411" s="13"/>
      <c r="E411" s="15"/>
      <c r="F411" s="15"/>
      <c r="G411" s="15"/>
      <c r="H411" s="15"/>
    </row>
    <row r="412" spans="1:8" ht="32.4" customHeight="1" x14ac:dyDescent="0.3">
      <c r="A412" s="31"/>
      <c r="B412" s="32"/>
      <c r="C412" s="13"/>
      <c r="D412" s="13"/>
      <c r="E412" s="15"/>
      <c r="F412" s="15"/>
      <c r="G412" s="15"/>
      <c r="H412" s="15"/>
    </row>
    <row r="413" spans="1:8" ht="32.4" customHeight="1" x14ac:dyDescent="0.3">
      <c r="A413" s="31"/>
      <c r="B413" s="32"/>
      <c r="C413" s="13"/>
      <c r="D413" s="13"/>
      <c r="E413" s="15"/>
      <c r="F413" s="15"/>
      <c r="G413" s="15"/>
      <c r="H413" s="15"/>
    </row>
    <row r="414" spans="1:8" ht="32.4" customHeight="1" x14ac:dyDescent="0.3">
      <c r="A414" s="31"/>
      <c r="B414" s="32"/>
      <c r="C414" s="13"/>
      <c r="D414" s="13"/>
      <c r="E414" s="15"/>
      <c r="F414" s="15"/>
      <c r="G414" s="15"/>
      <c r="H414" s="15"/>
    </row>
    <row r="415" spans="1:8" ht="32.4" customHeight="1" x14ac:dyDescent="0.3">
      <c r="A415" s="31"/>
      <c r="B415" s="32"/>
      <c r="C415" s="13"/>
      <c r="D415" s="13"/>
      <c r="E415" s="15"/>
      <c r="F415" s="15"/>
      <c r="G415" s="15"/>
      <c r="H415" s="15"/>
    </row>
    <row r="416" spans="1:8" ht="32.4" customHeight="1" x14ac:dyDescent="0.3">
      <c r="A416" s="31"/>
      <c r="B416" s="32"/>
      <c r="C416" s="13"/>
      <c r="D416" s="13"/>
      <c r="E416" s="15"/>
      <c r="F416" s="15"/>
      <c r="G416" s="15"/>
      <c r="H416" s="15"/>
    </row>
    <row r="417" spans="1:8" ht="32.4" customHeight="1" x14ac:dyDescent="0.3">
      <c r="A417" s="31"/>
      <c r="B417" s="32"/>
      <c r="C417" s="13"/>
      <c r="D417" s="13"/>
      <c r="E417" s="15"/>
      <c r="F417" s="15"/>
      <c r="G417" s="15"/>
      <c r="H417" s="15"/>
    </row>
    <row r="418" spans="1:8" ht="32.4" customHeight="1" x14ac:dyDescent="0.3">
      <c r="A418" s="31"/>
      <c r="B418" s="32"/>
      <c r="C418" s="13"/>
      <c r="D418" s="13"/>
      <c r="E418" s="15"/>
      <c r="F418" s="15"/>
      <c r="G418" s="15"/>
      <c r="H418" s="15"/>
    </row>
    <row r="419" spans="1:8" ht="32.4" customHeight="1" x14ac:dyDescent="0.3">
      <c r="A419" s="31"/>
      <c r="B419" s="32"/>
      <c r="C419" s="13"/>
      <c r="D419" s="13"/>
      <c r="E419" s="15"/>
      <c r="F419" s="15"/>
      <c r="G419" s="15"/>
      <c r="H419" s="15"/>
    </row>
    <row r="420" spans="1:8" ht="32.4" customHeight="1" x14ac:dyDescent="0.3">
      <c r="A420" s="31"/>
      <c r="B420" s="32"/>
      <c r="C420" s="13"/>
      <c r="D420" s="13"/>
      <c r="E420" s="15"/>
      <c r="F420" s="15"/>
      <c r="G420" s="15"/>
      <c r="H420" s="15"/>
    </row>
    <row r="421" spans="1:8" ht="32.4" customHeight="1" x14ac:dyDescent="0.3">
      <c r="A421" s="31"/>
      <c r="B421" s="32"/>
      <c r="C421" s="13"/>
      <c r="D421" s="13"/>
      <c r="E421" s="15"/>
      <c r="F421" s="15"/>
      <c r="G421" s="15"/>
      <c r="H421" s="15"/>
    </row>
    <row r="422" spans="1:8" ht="32.4" customHeight="1" x14ac:dyDescent="0.3">
      <c r="A422" s="31"/>
      <c r="B422" s="32"/>
      <c r="C422" s="13"/>
      <c r="D422" s="13"/>
      <c r="E422" s="15"/>
      <c r="F422" s="15"/>
      <c r="G422" s="15"/>
      <c r="H422" s="15"/>
    </row>
    <row r="423" spans="1:8" ht="32.4" customHeight="1" x14ac:dyDescent="0.3">
      <c r="A423" s="31"/>
      <c r="B423" s="32"/>
      <c r="C423" s="13"/>
      <c r="D423" s="13"/>
      <c r="E423" s="15"/>
      <c r="F423" s="15"/>
      <c r="G423" s="15"/>
      <c r="H423" s="15"/>
    </row>
    <row r="424" spans="1:8" ht="32.4" customHeight="1" x14ac:dyDescent="0.3">
      <c r="A424" s="31"/>
      <c r="B424" s="32"/>
      <c r="C424" s="13"/>
      <c r="D424" s="13"/>
      <c r="E424" s="15"/>
      <c r="F424" s="15"/>
      <c r="G424" s="15"/>
      <c r="H424" s="15"/>
    </row>
    <row r="425" spans="1:8" ht="32.4" customHeight="1" x14ac:dyDescent="0.3">
      <c r="A425" s="31"/>
      <c r="B425" s="32"/>
      <c r="C425" s="13"/>
      <c r="D425" s="13"/>
      <c r="E425" s="15"/>
      <c r="F425" s="15"/>
      <c r="G425" s="15"/>
      <c r="H425" s="15"/>
    </row>
    <row r="426" spans="1:8" ht="32.4" customHeight="1" x14ac:dyDescent="0.3">
      <c r="A426" s="31"/>
      <c r="B426" s="32"/>
      <c r="C426" s="13"/>
      <c r="D426" s="13"/>
      <c r="E426" s="15"/>
      <c r="F426" s="15"/>
      <c r="G426" s="15"/>
      <c r="H426" s="15"/>
    </row>
    <row r="427" spans="1:8" ht="32.4" customHeight="1" x14ac:dyDescent="0.3">
      <c r="A427" s="31"/>
      <c r="B427" s="32"/>
      <c r="C427" s="13"/>
      <c r="D427" s="13"/>
      <c r="E427" s="15"/>
      <c r="F427" s="15"/>
      <c r="G427" s="15"/>
      <c r="H427" s="15"/>
    </row>
    <row r="428" spans="1:8" ht="32.4" customHeight="1" x14ac:dyDescent="0.3">
      <c r="A428" s="31"/>
      <c r="B428" s="32"/>
      <c r="C428" s="13"/>
      <c r="D428" s="13"/>
      <c r="E428" s="15"/>
      <c r="F428" s="15"/>
      <c r="G428" s="15"/>
      <c r="H428" s="15"/>
    </row>
    <row r="429" spans="1:8" ht="32.4" customHeight="1" x14ac:dyDescent="0.3">
      <c r="A429" s="31"/>
      <c r="B429" s="32"/>
      <c r="C429" s="13"/>
      <c r="D429" s="13"/>
      <c r="E429" s="15"/>
      <c r="F429" s="15"/>
      <c r="G429" s="15"/>
      <c r="H429" s="15"/>
    </row>
    <row r="430" spans="1:8" ht="32.4" customHeight="1" x14ac:dyDescent="0.3">
      <c r="A430" s="31"/>
      <c r="B430" s="32"/>
      <c r="C430" s="13"/>
      <c r="D430" s="13"/>
      <c r="E430" s="15"/>
      <c r="F430" s="15"/>
      <c r="G430" s="15"/>
      <c r="H430" s="15"/>
    </row>
    <row r="431" spans="1:8" ht="32.4" customHeight="1" x14ac:dyDescent="0.3">
      <c r="A431" s="31"/>
      <c r="B431" s="32"/>
      <c r="C431" s="13"/>
      <c r="D431" s="13"/>
      <c r="E431" s="15"/>
      <c r="F431" s="15"/>
      <c r="G431" s="15"/>
      <c r="H431" s="15"/>
    </row>
    <row r="432" spans="1:8" ht="32.4" customHeight="1" x14ac:dyDescent="0.3">
      <c r="A432" s="31"/>
      <c r="B432" s="32"/>
      <c r="C432" s="13"/>
      <c r="D432" s="13"/>
      <c r="E432" s="15"/>
      <c r="F432" s="15"/>
      <c r="G432" s="15"/>
      <c r="H432" s="15"/>
    </row>
    <row r="433" spans="1:8" ht="32.4" customHeight="1" x14ac:dyDescent="0.3">
      <c r="A433" s="31"/>
      <c r="B433" s="32"/>
      <c r="C433" s="13"/>
      <c r="D433" s="13"/>
      <c r="E433" s="15"/>
      <c r="F433" s="15"/>
      <c r="G433" s="15"/>
      <c r="H433" s="15"/>
    </row>
    <row r="434" spans="1:8" ht="32.4" customHeight="1" x14ac:dyDescent="0.3">
      <c r="A434" s="31"/>
      <c r="B434" s="32"/>
      <c r="C434" s="13"/>
      <c r="D434" s="13"/>
      <c r="E434" s="15"/>
      <c r="F434" s="15"/>
      <c r="G434" s="15"/>
      <c r="H434" s="15"/>
    </row>
    <row r="435" spans="1:8" ht="32.4" customHeight="1" x14ac:dyDescent="0.3">
      <c r="A435" s="31"/>
      <c r="B435" s="32"/>
      <c r="C435" s="13"/>
      <c r="D435" s="13"/>
      <c r="E435" s="15"/>
      <c r="F435" s="15"/>
      <c r="G435" s="15"/>
      <c r="H435" s="15"/>
    </row>
    <row r="436" spans="1:8" ht="32.4" customHeight="1" x14ac:dyDescent="0.3">
      <c r="A436" s="31"/>
      <c r="B436" s="32"/>
      <c r="C436" s="13"/>
      <c r="D436" s="13"/>
      <c r="E436" s="15"/>
      <c r="F436" s="15"/>
      <c r="G436" s="15"/>
      <c r="H436" s="15"/>
    </row>
    <row r="437" spans="1:8" ht="32.4" customHeight="1" x14ac:dyDescent="0.3">
      <c r="A437" s="31"/>
      <c r="B437" s="32"/>
      <c r="C437" s="13"/>
      <c r="D437" s="13"/>
      <c r="E437" s="15"/>
      <c r="F437" s="15"/>
      <c r="G437" s="15"/>
      <c r="H437" s="15"/>
    </row>
    <row r="438" spans="1:8" ht="32.4" customHeight="1" x14ac:dyDescent="0.3">
      <c r="A438" s="31"/>
      <c r="B438" s="32"/>
      <c r="C438" s="13"/>
      <c r="D438" s="13"/>
      <c r="E438" s="15"/>
      <c r="F438" s="15"/>
      <c r="G438" s="15"/>
      <c r="H438" s="15"/>
    </row>
    <row r="439" spans="1:8" ht="32.4" customHeight="1" x14ac:dyDescent="0.3">
      <c r="A439" s="31"/>
      <c r="B439" s="32"/>
      <c r="C439" s="13"/>
      <c r="D439" s="13"/>
      <c r="E439" s="15"/>
      <c r="F439" s="15"/>
      <c r="G439" s="15"/>
      <c r="H439" s="15"/>
    </row>
    <row r="440" spans="1:8" ht="32.4" customHeight="1" x14ac:dyDescent="0.3">
      <c r="A440" s="31"/>
      <c r="B440" s="32"/>
      <c r="C440" s="13"/>
      <c r="D440" s="13"/>
      <c r="E440" s="15"/>
      <c r="F440" s="15"/>
      <c r="G440" s="15"/>
      <c r="H440" s="15"/>
    </row>
    <row r="441" spans="1:8" ht="32.4" customHeight="1" x14ac:dyDescent="0.3">
      <c r="A441" s="31"/>
      <c r="B441" s="32"/>
      <c r="C441" s="13"/>
      <c r="D441" s="13"/>
      <c r="E441" s="15"/>
      <c r="F441" s="15"/>
      <c r="G441" s="15"/>
      <c r="H441" s="15"/>
    </row>
    <row r="442" spans="1:8" ht="32.4" customHeight="1" x14ac:dyDescent="0.3">
      <c r="A442" s="31"/>
      <c r="B442" s="32"/>
      <c r="C442" s="13"/>
      <c r="D442" s="13"/>
      <c r="E442" s="15"/>
      <c r="F442" s="15"/>
      <c r="G442" s="15"/>
      <c r="H442" s="15"/>
    </row>
    <row r="443" spans="1:8" ht="32.4" customHeight="1" x14ac:dyDescent="0.3">
      <c r="A443" s="31"/>
      <c r="B443" s="32"/>
      <c r="C443" s="13"/>
      <c r="D443" s="13"/>
      <c r="E443" s="15"/>
      <c r="F443" s="15"/>
      <c r="G443" s="15"/>
      <c r="H443" s="15"/>
    </row>
    <row r="444" spans="1:8" ht="32.4" customHeight="1" x14ac:dyDescent="0.3">
      <c r="A444" s="31"/>
      <c r="B444" s="32"/>
      <c r="C444" s="13"/>
      <c r="D444" s="13"/>
      <c r="E444" s="15"/>
      <c r="F444" s="15"/>
      <c r="G444" s="15"/>
      <c r="H444" s="15"/>
    </row>
    <row r="445" spans="1:8" ht="32.4" customHeight="1" x14ac:dyDescent="0.3">
      <c r="A445" s="31"/>
      <c r="B445" s="32"/>
      <c r="C445" s="13"/>
      <c r="D445" s="13"/>
      <c r="E445" s="15"/>
      <c r="F445" s="15"/>
      <c r="G445" s="15"/>
      <c r="H445" s="15"/>
    </row>
    <row r="446" spans="1:8" ht="32.4" customHeight="1" x14ac:dyDescent="0.3">
      <c r="A446" s="31"/>
      <c r="B446" s="32"/>
      <c r="C446" s="13"/>
      <c r="D446" s="13"/>
      <c r="E446" s="15"/>
      <c r="F446" s="15"/>
      <c r="G446" s="15"/>
      <c r="H446" s="15"/>
    </row>
    <row r="447" spans="1:8" ht="32.4" customHeight="1" x14ac:dyDescent="0.3">
      <c r="A447" s="31"/>
      <c r="B447" s="32"/>
      <c r="C447" s="13"/>
      <c r="D447" s="13"/>
      <c r="E447" s="15"/>
      <c r="F447" s="15"/>
      <c r="G447" s="15"/>
      <c r="H447" s="15"/>
    </row>
    <row r="448" spans="1:8" ht="32.4" customHeight="1" x14ac:dyDescent="0.3">
      <c r="A448" s="31"/>
      <c r="B448" s="32"/>
      <c r="C448" s="13"/>
      <c r="D448" s="13"/>
      <c r="E448" s="15"/>
      <c r="F448" s="15"/>
      <c r="G448" s="15"/>
      <c r="H448" s="15"/>
    </row>
    <row r="449" spans="1:8" ht="32.4" customHeight="1" x14ac:dyDescent="0.3">
      <c r="A449" s="31"/>
      <c r="B449" s="32"/>
      <c r="C449" s="13"/>
      <c r="D449" s="13"/>
      <c r="E449" s="15"/>
      <c r="F449" s="15"/>
      <c r="G449" s="15"/>
      <c r="H449" s="15"/>
    </row>
    <row r="450" spans="1:8" ht="32.4" customHeight="1" x14ac:dyDescent="0.3">
      <c r="A450" s="31"/>
      <c r="B450" s="32"/>
      <c r="C450" s="13"/>
      <c r="D450" s="13"/>
      <c r="E450" s="15"/>
      <c r="F450" s="15"/>
      <c r="G450" s="15"/>
      <c r="H450" s="15"/>
    </row>
    <row r="451" spans="1:8" ht="32.4" customHeight="1" x14ac:dyDescent="0.3">
      <c r="A451" s="31"/>
      <c r="B451" s="32"/>
      <c r="C451" s="13"/>
      <c r="D451" s="13"/>
      <c r="E451" s="15"/>
      <c r="F451" s="15"/>
      <c r="G451" s="15"/>
      <c r="H451" s="15"/>
    </row>
    <row r="452" spans="1:8" ht="32.4" customHeight="1" x14ac:dyDescent="0.3">
      <c r="A452" s="31"/>
      <c r="B452" s="32"/>
      <c r="C452" s="13"/>
      <c r="D452" s="13"/>
      <c r="E452" s="15"/>
      <c r="F452" s="15"/>
      <c r="G452" s="15"/>
      <c r="H452" s="15"/>
    </row>
    <row r="453" spans="1:8" ht="32.4" customHeight="1" x14ac:dyDescent="0.3">
      <c r="A453" s="31"/>
      <c r="B453" s="32"/>
      <c r="C453" s="13"/>
      <c r="D453" s="13"/>
      <c r="E453" s="15"/>
      <c r="F453" s="15"/>
      <c r="G453" s="15"/>
      <c r="H453" s="15"/>
    </row>
    <row r="454" spans="1:8" ht="32.4" customHeight="1" x14ac:dyDescent="0.3">
      <c r="A454" s="31"/>
      <c r="B454" s="32"/>
      <c r="C454" s="13"/>
      <c r="D454" s="13"/>
      <c r="E454" s="15"/>
      <c r="F454" s="15"/>
      <c r="G454" s="15"/>
      <c r="H454" s="15"/>
    </row>
    <row r="455" spans="1:8" ht="32.4" customHeight="1" x14ac:dyDescent="0.3">
      <c r="A455" s="31"/>
      <c r="B455" s="32"/>
      <c r="C455" s="13"/>
      <c r="D455" s="13"/>
      <c r="E455" s="15"/>
      <c r="F455" s="15"/>
      <c r="G455" s="15"/>
      <c r="H455" s="15"/>
    </row>
    <row r="456" spans="1:8" ht="32.4" customHeight="1" x14ac:dyDescent="0.3">
      <c r="A456" s="31"/>
      <c r="B456" s="32"/>
      <c r="C456" s="13"/>
      <c r="D456" s="13"/>
      <c r="E456" s="15"/>
      <c r="F456" s="15"/>
      <c r="G456" s="15"/>
      <c r="H456" s="15"/>
    </row>
    <row r="457" spans="1:8" ht="32.4" customHeight="1" x14ac:dyDescent="0.3">
      <c r="A457" s="31"/>
      <c r="B457" s="32"/>
      <c r="C457" s="13"/>
      <c r="D457" s="13"/>
      <c r="E457" s="15"/>
      <c r="F457" s="15"/>
      <c r="G457" s="15"/>
      <c r="H457" s="15"/>
    </row>
    <row r="458" spans="1:8" ht="32.4" customHeight="1" x14ac:dyDescent="0.3">
      <c r="A458" s="31"/>
      <c r="B458" s="32"/>
      <c r="C458" s="13"/>
      <c r="D458" s="13"/>
      <c r="E458" s="15"/>
      <c r="F458" s="15"/>
      <c r="G458" s="15"/>
      <c r="H458" s="15"/>
    </row>
    <row r="459" spans="1:8" ht="32.4" customHeight="1" x14ac:dyDescent="0.3">
      <c r="A459" s="31"/>
      <c r="B459" s="32"/>
      <c r="C459" s="13"/>
      <c r="D459" s="13"/>
      <c r="E459" s="15"/>
      <c r="F459" s="15"/>
      <c r="G459" s="15"/>
      <c r="H459" s="15"/>
    </row>
    <row r="460" spans="1:8" ht="32.4" customHeight="1" x14ac:dyDescent="0.3">
      <c r="A460" s="31"/>
      <c r="B460" s="32"/>
      <c r="C460" s="13"/>
      <c r="D460" s="13"/>
      <c r="E460" s="15"/>
      <c r="F460" s="15"/>
      <c r="G460" s="15"/>
      <c r="H460" s="15"/>
    </row>
    <row r="461" spans="1:8" ht="32.4" customHeight="1" x14ac:dyDescent="0.3">
      <c r="A461" s="31"/>
      <c r="B461" s="32"/>
      <c r="C461" s="13"/>
      <c r="D461" s="13"/>
      <c r="E461" s="15"/>
      <c r="F461" s="15"/>
      <c r="G461" s="15"/>
      <c r="H461" s="15"/>
    </row>
    <row r="462" spans="1:8" ht="32.4" customHeight="1" x14ac:dyDescent="0.3">
      <c r="A462" s="31"/>
      <c r="B462" s="32"/>
      <c r="C462" s="13"/>
      <c r="D462" s="13"/>
      <c r="E462" s="15"/>
      <c r="F462" s="15"/>
      <c r="G462" s="15"/>
      <c r="H462" s="15"/>
    </row>
    <row r="463" spans="1:8" ht="32.4" customHeight="1" x14ac:dyDescent="0.3">
      <c r="A463" s="31"/>
      <c r="B463" s="32"/>
      <c r="C463" s="13"/>
      <c r="D463" s="13"/>
      <c r="E463" s="15"/>
      <c r="F463" s="15"/>
      <c r="G463" s="15"/>
      <c r="H463" s="15"/>
    </row>
    <row r="464" spans="1:8" ht="32.4" customHeight="1" x14ac:dyDescent="0.3">
      <c r="A464" s="31"/>
      <c r="B464" s="32"/>
      <c r="C464" s="13"/>
      <c r="D464" s="13"/>
      <c r="E464" s="15"/>
      <c r="F464" s="15"/>
      <c r="G464" s="15"/>
      <c r="H464" s="15"/>
    </row>
    <row r="465" spans="1:8" ht="32.4" customHeight="1" x14ac:dyDescent="0.3">
      <c r="A465" s="31"/>
      <c r="B465" s="32"/>
      <c r="C465" s="13"/>
      <c r="D465" s="13"/>
      <c r="E465" s="15"/>
      <c r="F465" s="15"/>
      <c r="G465" s="15"/>
      <c r="H465" s="15"/>
    </row>
    <row r="466" spans="1:8" ht="32.4" customHeight="1" x14ac:dyDescent="0.3">
      <c r="A466" s="31"/>
      <c r="B466" s="32"/>
      <c r="C466" s="13"/>
      <c r="D466" s="13"/>
      <c r="E466" s="15"/>
      <c r="F466" s="15"/>
      <c r="G466" s="15"/>
      <c r="H466" s="15"/>
    </row>
    <row r="467" spans="1:8" ht="32.4" customHeight="1" x14ac:dyDescent="0.3">
      <c r="A467" s="31"/>
      <c r="B467" s="32"/>
      <c r="C467" s="13"/>
      <c r="D467" s="13"/>
      <c r="E467" s="15"/>
      <c r="F467" s="15"/>
      <c r="G467" s="15"/>
      <c r="H467" s="15"/>
    </row>
    <row r="468" spans="1:8" ht="32.4" customHeight="1" x14ac:dyDescent="0.3">
      <c r="A468" s="31"/>
      <c r="B468" s="32"/>
      <c r="C468" s="13"/>
      <c r="D468" s="13"/>
      <c r="E468" s="15"/>
      <c r="F468" s="15"/>
      <c r="G468" s="15"/>
      <c r="H468" s="15"/>
    </row>
    <row r="469" spans="1:8" ht="32.4" customHeight="1" x14ac:dyDescent="0.3">
      <c r="A469" s="31"/>
      <c r="B469" s="32"/>
      <c r="C469" s="13"/>
      <c r="D469" s="13"/>
      <c r="E469" s="15"/>
      <c r="F469" s="15"/>
      <c r="G469" s="15"/>
      <c r="H469" s="15"/>
    </row>
    <row r="470" spans="1:8" ht="32.4" customHeight="1" x14ac:dyDescent="0.3">
      <c r="A470" s="31"/>
      <c r="B470" s="32"/>
      <c r="C470" s="13"/>
      <c r="D470" s="13"/>
      <c r="E470" s="15"/>
      <c r="F470" s="15"/>
      <c r="G470" s="15"/>
      <c r="H470" s="15"/>
    </row>
    <row r="471" spans="1:8" ht="32.4" customHeight="1" x14ac:dyDescent="0.3">
      <c r="A471" s="31"/>
      <c r="B471" s="32"/>
      <c r="C471" s="13"/>
      <c r="D471" s="13"/>
      <c r="E471" s="15"/>
      <c r="F471" s="15"/>
      <c r="G471" s="15"/>
      <c r="H471" s="15"/>
    </row>
    <row r="472" spans="1:8" ht="32.4" customHeight="1" x14ac:dyDescent="0.3">
      <c r="A472" s="31"/>
      <c r="B472" s="32"/>
      <c r="C472" s="13"/>
      <c r="D472" s="13"/>
      <c r="E472" s="15"/>
      <c r="F472" s="15"/>
      <c r="G472" s="15"/>
      <c r="H472" s="15"/>
    </row>
    <row r="473" spans="1:8" ht="32.4" customHeight="1" x14ac:dyDescent="0.3">
      <c r="A473" s="31"/>
      <c r="B473" s="32"/>
      <c r="C473" s="13"/>
      <c r="D473" s="13"/>
      <c r="E473" s="15"/>
      <c r="F473" s="15"/>
      <c r="G473" s="15"/>
      <c r="H473" s="15"/>
    </row>
    <row r="474" spans="1:8" ht="32.4" customHeight="1" x14ac:dyDescent="0.3">
      <c r="A474" s="31"/>
      <c r="B474" s="32"/>
      <c r="C474" s="13"/>
      <c r="D474" s="13"/>
      <c r="E474" s="15"/>
      <c r="F474" s="15"/>
      <c r="G474" s="15"/>
      <c r="H474" s="15"/>
    </row>
    <row r="475" spans="1:8" ht="32.4" customHeight="1" x14ac:dyDescent="0.3">
      <c r="A475" s="31"/>
      <c r="B475" s="32"/>
      <c r="C475" s="13"/>
      <c r="D475" s="13"/>
      <c r="E475" s="15"/>
      <c r="F475" s="15"/>
      <c r="G475" s="15"/>
      <c r="H475" s="15"/>
    </row>
    <row r="476" spans="1:8" ht="32.4" customHeight="1" x14ac:dyDescent="0.3">
      <c r="A476" s="31"/>
      <c r="B476" s="32"/>
      <c r="C476" s="13"/>
      <c r="D476" s="13"/>
      <c r="E476" s="15"/>
      <c r="F476" s="15"/>
      <c r="G476" s="15"/>
      <c r="H476" s="15"/>
    </row>
    <row r="477" spans="1:8" ht="32.4" customHeight="1" x14ac:dyDescent="0.3">
      <c r="A477" s="31"/>
      <c r="B477" s="32"/>
      <c r="C477" s="13"/>
      <c r="D477" s="13"/>
      <c r="E477" s="15"/>
      <c r="F477" s="15"/>
      <c r="G477" s="15"/>
      <c r="H477" s="15"/>
    </row>
    <row r="478" spans="1:8" ht="32.4" customHeight="1" x14ac:dyDescent="0.3">
      <c r="A478" s="31"/>
      <c r="B478" s="32"/>
      <c r="C478" s="13"/>
      <c r="D478" s="13"/>
      <c r="E478" s="15"/>
      <c r="F478" s="15"/>
      <c r="G478" s="15"/>
      <c r="H478" s="15"/>
    </row>
    <row r="479" spans="1:8" ht="32.4" customHeight="1" x14ac:dyDescent="0.3">
      <c r="A479" s="31"/>
      <c r="B479" s="32"/>
      <c r="C479" s="13"/>
      <c r="D479" s="13"/>
      <c r="E479" s="15"/>
      <c r="F479" s="15"/>
      <c r="G479" s="15"/>
      <c r="H479" s="15"/>
    </row>
    <row r="480" spans="1:8" ht="32.4" customHeight="1" x14ac:dyDescent="0.3">
      <c r="A480" s="31"/>
      <c r="B480" s="32"/>
      <c r="C480" s="13"/>
      <c r="D480" s="13"/>
      <c r="E480" s="15"/>
      <c r="F480" s="15"/>
      <c r="G480" s="15"/>
      <c r="H480" s="15"/>
    </row>
    <row r="481" spans="1:8" ht="32.4" customHeight="1" x14ac:dyDescent="0.3">
      <c r="A481" s="31"/>
      <c r="B481" s="32"/>
      <c r="C481" s="13"/>
      <c r="D481" s="13"/>
      <c r="E481" s="15"/>
      <c r="F481" s="15"/>
      <c r="G481" s="15"/>
      <c r="H481" s="15"/>
    </row>
    <row r="482" spans="1:8" ht="32.4" customHeight="1" x14ac:dyDescent="0.3">
      <c r="A482" s="31"/>
      <c r="B482" s="32"/>
      <c r="C482" s="13"/>
      <c r="D482" s="13"/>
      <c r="E482" s="15"/>
      <c r="F482" s="15"/>
      <c r="G482" s="15"/>
      <c r="H482" s="15"/>
    </row>
    <row r="483" spans="1:8" ht="32.4" customHeight="1" x14ac:dyDescent="0.3">
      <c r="A483" s="31"/>
      <c r="B483" s="32"/>
      <c r="C483" s="13"/>
      <c r="D483" s="13"/>
      <c r="E483" s="15"/>
      <c r="F483" s="15"/>
      <c r="G483" s="15"/>
      <c r="H483" s="15"/>
    </row>
    <row r="484" spans="1:8" ht="32.4" customHeight="1" x14ac:dyDescent="0.3">
      <c r="A484" s="31"/>
      <c r="B484" s="32"/>
      <c r="C484" s="13"/>
      <c r="D484" s="13"/>
      <c r="E484" s="15"/>
      <c r="F484" s="15"/>
      <c r="G484" s="15"/>
      <c r="H484" s="15"/>
    </row>
    <row r="485" spans="1:8" ht="32.4" customHeight="1" x14ac:dyDescent="0.3">
      <c r="A485" s="31"/>
      <c r="B485" s="32"/>
      <c r="C485" s="13"/>
      <c r="D485" s="13"/>
      <c r="E485" s="15"/>
      <c r="F485" s="15"/>
      <c r="G485" s="15"/>
      <c r="H485" s="15"/>
    </row>
    <row r="486" spans="1:8" ht="32.4" customHeight="1" x14ac:dyDescent="0.3">
      <c r="A486" s="31"/>
      <c r="B486" s="32"/>
      <c r="C486" s="13"/>
      <c r="D486" s="13"/>
      <c r="E486" s="15"/>
      <c r="F486" s="15"/>
      <c r="G486" s="15"/>
      <c r="H486" s="15"/>
    </row>
    <row r="487" spans="1:8" ht="32.4" customHeight="1" x14ac:dyDescent="0.3">
      <c r="A487" s="31"/>
      <c r="B487" s="32"/>
      <c r="C487" s="13"/>
      <c r="D487" s="13"/>
      <c r="E487" s="15"/>
      <c r="F487" s="15"/>
      <c r="G487" s="15"/>
      <c r="H487" s="15"/>
    </row>
    <row r="488" spans="1:8" ht="32.4" customHeight="1" x14ac:dyDescent="0.3">
      <c r="A488" s="31"/>
      <c r="B488" s="32"/>
      <c r="C488" s="13"/>
      <c r="D488" s="13"/>
      <c r="E488" s="15"/>
      <c r="F488" s="15"/>
      <c r="G488" s="15"/>
      <c r="H488" s="15"/>
    </row>
    <row r="489" spans="1:8" ht="32.4" customHeight="1" x14ac:dyDescent="0.3">
      <c r="A489" s="31"/>
      <c r="B489" s="32"/>
      <c r="C489" s="13"/>
      <c r="D489" s="13"/>
      <c r="E489" s="15"/>
      <c r="F489" s="15"/>
      <c r="G489" s="15"/>
      <c r="H489" s="15"/>
    </row>
    <row r="490" spans="1:8" ht="32.4" customHeight="1" x14ac:dyDescent="0.3">
      <c r="A490" s="31"/>
      <c r="B490" s="32"/>
      <c r="C490" s="13"/>
      <c r="D490" s="13"/>
      <c r="E490" s="15"/>
      <c r="F490" s="15"/>
      <c r="G490" s="15"/>
      <c r="H490" s="15"/>
    </row>
    <row r="491" spans="1:8" ht="32.4" customHeight="1" x14ac:dyDescent="0.3">
      <c r="A491" s="31"/>
      <c r="B491" s="32"/>
      <c r="C491" s="13"/>
      <c r="D491" s="13"/>
      <c r="E491" s="15"/>
      <c r="F491" s="15"/>
      <c r="G491" s="15"/>
      <c r="H491" s="15"/>
    </row>
    <row r="492" spans="1:8" ht="32.4" customHeight="1" x14ac:dyDescent="0.3">
      <c r="A492" s="31"/>
      <c r="B492" s="32"/>
      <c r="C492" s="13"/>
      <c r="D492" s="13"/>
      <c r="E492" s="15"/>
      <c r="F492" s="15"/>
      <c r="G492" s="15"/>
      <c r="H492" s="15"/>
    </row>
    <row r="493" spans="1:8" ht="32.4" customHeight="1" x14ac:dyDescent="0.3">
      <c r="A493" s="31"/>
      <c r="B493" s="32"/>
      <c r="C493" s="13"/>
      <c r="D493" s="13"/>
      <c r="E493" s="15"/>
      <c r="F493" s="15"/>
      <c r="G493" s="15"/>
      <c r="H493" s="15"/>
    </row>
    <row r="494" spans="1:8" ht="32.4" customHeight="1" x14ac:dyDescent="0.3">
      <c r="A494" s="31"/>
      <c r="B494" s="32"/>
      <c r="C494" s="13"/>
      <c r="D494" s="13"/>
      <c r="E494" s="15"/>
      <c r="F494" s="15"/>
      <c r="G494" s="15"/>
      <c r="H494" s="15"/>
    </row>
    <row r="495" spans="1:8" ht="32.4" customHeight="1" x14ac:dyDescent="0.3">
      <c r="A495" s="31"/>
      <c r="B495" s="32"/>
      <c r="C495" s="13"/>
      <c r="D495" s="13"/>
      <c r="E495" s="15"/>
      <c r="F495" s="15"/>
      <c r="G495" s="15"/>
      <c r="H495" s="15"/>
    </row>
    <row r="496" spans="1:8" ht="32.4" customHeight="1" x14ac:dyDescent="0.3">
      <c r="A496" s="31"/>
      <c r="B496" s="32"/>
      <c r="C496" s="13"/>
      <c r="D496" s="13"/>
      <c r="E496" s="15"/>
      <c r="F496" s="15"/>
      <c r="G496" s="15"/>
      <c r="H496" s="15"/>
    </row>
    <row r="497" spans="1:8" ht="32.4" customHeight="1" x14ac:dyDescent="0.3">
      <c r="A497" s="31"/>
      <c r="B497" s="32"/>
      <c r="C497" s="13"/>
      <c r="D497" s="13"/>
      <c r="E497" s="15"/>
      <c r="F497" s="15"/>
      <c r="G497" s="15"/>
      <c r="H497" s="15"/>
    </row>
    <row r="498" spans="1:8" ht="32.4" customHeight="1" x14ac:dyDescent="0.3">
      <c r="A498" s="31"/>
      <c r="B498" s="32"/>
      <c r="C498" s="13"/>
      <c r="D498" s="13"/>
      <c r="E498" s="15"/>
      <c r="F498" s="15"/>
      <c r="G498" s="15"/>
      <c r="H498" s="15"/>
    </row>
    <row r="499" spans="1:8" ht="32.4" customHeight="1" x14ac:dyDescent="0.3">
      <c r="A499" s="31"/>
      <c r="B499" s="32"/>
      <c r="C499" s="13"/>
      <c r="D499" s="13"/>
      <c r="E499" s="15"/>
      <c r="F499" s="15"/>
      <c r="G499" s="15"/>
      <c r="H499" s="15"/>
    </row>
    <row r="500" spans="1:8" ht="32.4" customHeight="1" x14ac:dyDescent="0.3">
      <c r="A500" s="31"/>
      <c r="B500" s="32"/>
      <c r="C500" s="13"/>
      <c r="D500" s="13"/>
      <c r="E500" s="15"/>
      <c r="F500" s="15"/>
      <c r="G500" s="15"/>
      <c r="H500" s="15"/>
    </row>
    <row r="501" spans="1:8" ht="32.4" customHeight="1" x14ac:dyDescent="0.3">
      <c r="A501" s="31"/>
      <c r="B501" s="32"/>
      <c r="C501" s="13"/>
      <c r="D501" s="13"/>
      <c r="E501" s="15"/>
      <c r="F501" s="15"/>
      <c r="G501" s="15"/>
      <c r="H501" s="15"/>
    </row>
    <row r="502" spans="1:8" ht="32.4" customHeight="1" x14ac:dyDescent="0.3">
      <c r="A502" s="31"/>
      <c r="B502" s="32"/>
      <c r="C502" s="13"/>
      <c r="D502" s="13"/>
      <c r="E502" s="15"/>
      <c r="F502" s="15"/>
      <c r="G502" s="15"/>
      <c r="H502" s="15"/>
    </row>
    <row r="503" spans="1:8" ht="32.4" customHeight="1" x14ac:dyDescent="0.3">
      <c r="A503" s="31"/>
      <c r="B503" s="32"/>
      <c r="C503" s="13"/>
      <c r="D503" s="13"/>
      <c r="E503" s="15"/>
      <c r="F503" s="15"/>
      <c r="G503" s="15"/>
      <c r="H503" s="15"/>
    </row>
    <row r="504" spans="1:8" ht="32.4" customHeight="1" x14ac:dyDescent="0.3">
      <c r="A504" s="31"/>
      <c r="B504" s="32"/>
      <c r="C504" s="13"/>
      <c r="D504" s="13"/>
      <c r="E504" s="15"/>
      <c r="F504" s="15"/>
      <c r="G504" s="15"/>
      <c r="H504" s="15"/>
    </row>
    <row r="505" spans="1:8" ht="32.4" customHeight="1" x14ac:dyDescent="0.3">
      <c r="A505" s="31"/>
      <c r="B505" s="32"/>
      <c r="C505" s="13"/>
      <c r="D505" s="13"/>
      <c r="E505" s="15"/>
      <c r="F505" s="15"/>
      <c r="G505" s="15"/>
      <c r="H505" s="15"/>
    </row>
    <row r="506" spans="1:8" ht="32.4" customHeight="1" x14ac:dyDescent="0.3">
      <c r="A506" s="31"/>
      <c r="B506" s="32"/>
      <c r="C506" s="13"/>
      <c r="D506" s="13"/>
      <c r="E506" s="15"/>
      <c r="F506" s="15"/>
      <c r="G506" s="15"/>
      <c r="H506" s="15"/>
    </row>
    <row r="507" spans="1:8" ht="32.4" customHeight="1" x14ac:dyDescent="0.3">
      <c r="A507" s="31"/>
      <c r="B507" s="32"/>
      <c r="C507" s="13"/>
      <c r="D507" s="13"/>
      <c r="E507" s="15"/>
      <c r="F507" s="15"/>
      <c r="G507" s="15"/>
      <c r="H507" s="15"/>
    </row>
    <row r="508" spans="1:8" ht="32.4" customHeight="1" x14ac:dyDescent="0.3">
      <c r="A508" s="31"/>
      <c r="B508" s="32"/>
      <c r="C508" s="13"/>
      <c r="D508" s="13"/>
      <c r="E508" s="15"/>
      <c r="F508" s="15"/>
      <c r="G508" s="15"/>
      <c r="H508" s="15"/>
    </row>
    <row r="509" spans="1:8" ht="32.4" customHeight="1" x14ac:dyDescent="0.3">
      <c r="A509" s="31"/>
      <c r="B509" s="32"/>
      <c r="C509" s="13"/>
      <c r="D509" s="13"/>
      <c r="E509" s="15"/>
      <c r="F509" s="15"/>
      <c r="G509" s="15"/>
      <c r="H509" s="15"/>
    </row>
    <row r="510" spans="1:8" ht="32.4" customHeight="1" x14ac:dyDescent="0.3">
      <c r="A510" s="31"/>
      <c r="B510" s="32"/>
      <c r="C510" s="13"/>
      <c r="D510" s="13"/>
      <c r="E510" s="15"/>
      <c r="F510" s="15"/>
      <c r="G510" s="15"/>
      <c r="H510" s="15"/>
    </row>
    <row r="511" spans="1:8" ht="32.4" customHeight="1" x14ac:dyDescent="0.3">
      <c r="A511" s="31"/>
      <c r="B511" s="32"/>
      <c r="C511" s="13"/>
      <c r="D511" s="13"/>
      <c r="E511" s="15"/>
      <c r="F511" s="15"/>
      <c r="G511" s="15"/>
      <c r="H511" s="15"/>
    </row>
    <row r="512" spans="1:8" ht="32.4" customHeight="1" x14ac:dyDescent="0.3">
      <c r="A512" s="31"/>
      <c r="B512" s="32"/>
      <c r="C512" s="13"/>
      <c r="D512" s="13"/>
      <c r="E512" s="15"/>
      <c r="F512" s="15"/>
      <c r="G512" s="15"/>
      <c r="H512" s="15"/>
    </row>
    <row r="513" spans="1:8" ht="32.4" customHeight="1" x14ac:dyDescent="0.3">
      <c r="A513" s="31"/>
      <c r="B513" s="32"/>
      <c r="C513" s="13"/>
      <c r="D513" s="13"/>
      <c r="E513" s="15"/>
      <c r="F513" s="15"/>
      <c r="G513" s="15"/>
      <c r="H513" s="15"/>
    </row>
    <row r="514" spans="1:8" ht="32.4" customHeight="1" x14ac:dyDescent="0.3">
      <c r="A514" s="31"/>
      <c r="B514" s="32"/>
      <c r="C514" s="13"/>
      <c r="D514" s="13"/>
      <c r="E514" s="15"/>
      <c r="F514" s="15"/>
      <c r="G514" s="15"/>
      <c r="H514" s="15"/>
    </row>
    <row r="515" spans="1:8" ht="32.4" customHeight="1" x14ac:dyDescent="0.3">
      <c r="A515" s="31"/>
      <c r="B515" s="32"/>
      <c r="C515" s="13"/>
      <c r="D515" s="13"/>
      <c r="E515" s="15"/>
      <c r="F515" s="15"/>
      <c r="G515" s="15"/>
      <c r="H515" s="15"/>
    </row>
    <row r="516" spans="1:8" ht="32.4" customHeight="1" x14ac:dyDescent="0.3">
      <c r="A516" s="31"/>
      <c r="B516" s="32"/>
      <c r="C516" s="13"/>
      <c r="D516" s="13"/>
      <c r="E516" s="15"/>
      <c r="F516" s="15"/>
      <c r="G516" s="15"/>
      <c r="H516" s="15"/>
    </row>
    <row r="517" spans="1:8" ht="32.4" customHeight="1" x14ac:dyDescent="0.3">
      <c r="A517" s="31"/>
      <c r="B517" s="32"/>
      <c r="C517" s="13"/>
      <c r="D517" s="13"/>
      <c r="E517" s="15"/>
      <c r="F517" s="15"/>
      <c r="G517" s="15"/>
      <c r="H517" s="15"/>
    </row>
    <row r="518" spans="1:8" ht="32.4" customHeight="1" x14ac:dyDescent="0.3">
      <c r="A518" s="31"/>
      <c r="B518" s="32"/>
      <c r="C518" s="13"/>
      <c r="D518" s="13"/>
      <c r="E518" s="15"/>
      <c r="F518" s="15"/>
      <c r="G518" s="15"/>
      <c r="H518" s="15"/>
    </row>
    <row r="519" spans="1:8" ht="32.4" customHeight="1" x14ac:dyDescent="0.3">
      <c r="A519" s="31"/>
      <c r="B519" s="32"/>
      <c r="C519" s="13"/>
      <c r="D519" s="13"/>
      <c r="E519" s="15"/>
      <c r="F519" s="15"/>
      <c r="G519" s="15"/>
      <c r="H519" s="15"/>
    </row>
    <row r="520" spans="1:8" ht="32.4" customHeight="1" x14ac:dyDescent="0.3">
      <c r="A520" s="31"/>
      <c r="B520" s="32"/>
      <c r="C520" s="13"/>
      <c r="D520" s="13"/>
      <c r="E520" s="15"/>
      <c r="F520" s="15"/>
      <c r="G520" s="15"/>
      <c r="H520" s="15"/>
    </row>
    <row r="521" spans="1:8" ht="32.4" customHeight="1" x14ac:dyDescent="0.3">
      <c r="A521" s="31"/>
      <c r="B521" s="32"/>
      <c r="C521" s="13"/>
      <c r="D521" s="13"/>
      <c r="E521" s="15"/>
      <c r="F521" s="15"/>
      <c r="G521" s="15"/>
      <c r="H521" s="15"/>
    </row>
    <row r="522" spans="1:8" ht="32.4" customHeight="1" x14ac:dyDescent="0.3">
      <c r="A522" s="31"/>
      <c r="B522" s="32"/>
      <c r="C522" s="13"/>
      <c r="D522" s="13"/>
      <c r="E522" s="15"/>
      <c r="F522" s="15"/>
      <c r="G522" s="15"/>
      <c r="H522" s="15"/>
    </row>
    <row r="523" spans="1:8" ht="32.4" customHeight="1" x14ac:dyDescent="0.3">
      <c r="A523" s="31"/>
      <c r="B523" s="32"/>
      <c r="C523" s="13"/>
      <c r="D523" s="13"/>
      <c r="E523" s="15"/>
      <c r="F523" s="15"/>
      <c r="G523" s="15"/>
      <c r="H523" s="15"/>
    </row>
    <row r="524" spans="1:8" ht="32.4" customHeight="1" x14ac:dyDescent="0.3">
      <c r="A524" s="31"/>
      <c r="B524" s="32"/>
      <c r="C524" s="13"/>
      <c r="D524" s="13"/>
      <c r="E524" s="15"/>
      <c r="F524" s="15"/>
      <c r="G524" s="15"/>
      <c r="H524" s="15"/>
    </row>
    <row r="525" spans="1:8" ht="32.4" customHeight="1" x14ac:dyDescent="0.3">
      <c r="A525" s="31"/>
      <c r="B525" s="32"/>
      <c r="C525" s="13"/>
      <c r="D525" s="13"/>
      <c r="E525" s="15"/>
      <c r="F525" s="15"/>
      <c r="G525" s="15"/>
      <c r="H525" s="15"/>
    </row>
    <row r="526" spans="1:8" ht="32.4" customHeight="1" x14ac:dyDescent="0.3">
      <c r="A526" s="31"/>
      <c r="B526" s="32"/>
      <c r="C526" s="13"/>
      <c r="D526" s="13"/>
      <c r="E526" s="15"/>
      <c r="F526" s="15"/>
      <c r="G526" s="15"/>
      <c r="H526" s="15"/>
    </row>
    <row r="527" spans="1:8" ht="32.4" customHeight="1" x14ac:dyDescent="0.3">
      <c r="A527" s="31"/>
      <c r="B527" s="32"/>
      <c r="C527" s="13"/>
      <c r="D527" s="13"/>
      <c r="E527" s="15"/>
      <c r="F527" s="15"/>
      <c r="G527" s="15"/>
      <c r="H527" s="15"/>
    </row>
    <row r="528" spans="1:8" ht="32.4" customHeight="1" x14ac:dyDescent="0.3">
      <c r="A528" s="31"/>
      <c r="B528" s="32"/>
      <c r="C528" s="13"/>
      <c r="D528" s="13"/>
      <c r="E528" s="15"/>
      <c r="F528" s="15"/>
      <c r="G528" s="15"/>
      <c r="H528" s="15"/>
    </row>
    <row r="529" spans="1:8" ht="32.4" customHeight="1" x14ac:dyDescent="0.3">
      <c r="A529" s="31"/>
      <c r="B529" s="32"/>
      <c r="C529" s="13"/>
      <c r="D529" s="13"/>
      <c r="E529" s="15"/>
      <c r="F529" s="15"/>
      <c r="G529" s="15"/>
      <c r="H529" s="15"/>
    </row>
    <row r="530" spans="1:8" ht="32.4" customHeight="1" x14ac:dyDescent="0.3">
      <c r="A530" s="31"/>
      <c r="B530" s="32"/>
      <c r="C530" s="13"/>
      <c r="D530" s="13"/>
      <c r="E530" s="15"/>
      <c r="F530" s="15"/>
      <c r="G530" s="15"/>
      <c r="H530" s="15"/>
    </row>
    <row r="531" spans="1:8" ht="32.4" customHeight="1" x14ac:dyDescent="0.3">
      <c r="A531" s="31"/>
      <c r="B531" s="32"/>
      <c r="C531" s="13"/>
      <c r="D531" s="13"/>
      <c r="E531" s="15"/>
      <c r="F531" s="15"/>
      <c r="G531" s="15"/>
      <c r="H531" s="15"/>
    </row>
    <row r="532" spans="1:8" ht="32.4" customHeight="1" x14ac:dyDescent="0.3">
      <c r="A532" s="31"/>
      <c r="B532" s="32"/>
      <c r="C532" s="13"/>
      <c r="D532" s="13"/>
      <c r="E532" s="15"/>
      <c r="F532" s="15"/>
      <c r="G532" s="15"/>
      <c r="H532" s="15"/>
    </row>
    <row r="533" spans="1:8" ht="32.4" customHeight="1" x14ac:dyDescent="0.3">
      <c r="A533" s="31"/>
      <c r="B533" s="32"/>
      <c r="C533" s="13"/>
      <c r="D533" s="13"/>
      <c r="E533" s="15"/>
      <c r="F533" s="15"/>
      <c r="G533" s="15"/>
      <c r="H533" s="15"/>
    </row>
    <row r="534" spans="1:8" ht="32.4" customHeight="1" x14ac:dyDescent="0.3">
      <c r="A534" s="31"/>
      <c r="B534" s="32"/>
      <c r="C534" s="13"/>
      <c r="D534" s="13"/>
      <c r="E534" s="15"/>
      <c r="F534" s="15"/>
      <c r="G534" s="15"/>
      <c r="H534" s="15"/>
    </row>
    <row r="535" spans="1:8" ht="32.4" customHeight="1" x14ac:dyDescent="0.3">
      <c r="A535" s="31"/>
      <c r="B535" s="32"/>
      <c r="C535" s="13"/>
      <c r="D535" s="13"/>
      <c r="E535" s="15"/>
      <c r="F535" s="15"/>
      <c r="G535" s="15"/>
      <c r="H535" s="15"/>
    </row>
    <row r="536" spans="1:8" ht="32.4" customHeight="1" x14ac:dyDescent="0.3">
      <c r="A536" s="31"/>
      <c r="B536" s="32"/>
      <c r="C536" s="13"/>
      <c r="D536" s="13"/>
      <c r="E536" s="15"/>
      <c r="F536" s="15"/>
      <c r="G536" s="15"/>
      <c r="H536" s="15"/>
    </row>
    <row r="537" spans="1:8" ht="32.4" customHeight="1" x14ac:dyDescent="0.3">
      <c r="A537" s="31"/>
      <c r="B537" s="32"/>
      <c r="C537" s="13"/>
      <c r="D537" s="13"/>
      <c r="E537" s="15"/>
      <c r="F537" s="15"/>
      <c r="G537" s="15"/>
      <c r="H537" s="15"/>
    </row>
    <row r="538" spans="1:8" ht="32.4" customHeight="1" x14ac:dyDescent="0.3">
      <c r="A538" s="31"/>
      <c r="B538" s="32"/>
      <c r="C538" s="13"/>
      <c r="D538" s="13"/>
      <c r="E538" s="15"/>
      <c r="F538" s="15"/>
      <c r="G538" s="15"/>
      <c r="H538" s="15"/>
    </row>
    <row r="539" spans="1:8" ht="32.4" customHeight="1" x14ac:dyDescent="0.3">
      <c r="A539" s="31"/>
      <c r="B539" s="32"/>
      <c r="C539" s="13"/>
      <c r="D539" s="13"/>
      <c r="E539" s="15"/>
      <c r="F539" s="15"/>
      <c r="G539" s="15"/>
      <c r="H539" s="15"/>
    </row>
    <row r="540" spans="1:8" ht="32.4" customHeight="1" x14ac:dyDescent="0.3">
      <c r="A540" s="31"/>
      <c r="B540" s="32"/>
      <c r="C540" s="13"/>
      <c r="D540" s="13"/>
      <c r="E540" s="15"/>
      <c r="F540" s="15"/>
      <c r="G540" s="15"/>
      <c r="H540" s="15"/>
    </row>
    <row r="541" spans="1:8" ht="32.4" customHeight="1" x14ac:dyDescent="0.3">
      <c r="A541" s="31"/>
      <c r="B541" s="32"/>
      <c r="C541" s="13"/>
      <c r="D541" s="13"/>
      <c r="E541" s="15"/>
      <c r="F541" s="15"/>
      <c r="G541" s="15"/>
      <c r="H541" s="15"/>
    </row>
    <row r="542" spans="1:8" ht="32.4" customHeight="1" x14ac:dyDescent="0.3">
      <c r="A542" s="31"/>
      <c r="B542" s="32"/>
      <c r="C542" s="13"/>
      <c r="D542" s="13"/>
      <c r="E542" s="15"/>
      <c r="F542" s="15"/>
      <c r="G542" s="15"/>
      <c r="H542" s="15"/>
    </row>
    <row r="543" spans="1:8" ht="32.4" customHeight="1" x14ac:dyDescent="0.3">
      <c r="A543" s="31"/>
      <c r="B543" s="32"/>
      <c r="C543" s="13"/>
      <c r="D543" s="13"/>
      <c r="E543" s="15"/>
      <c r="F543" s="15"/>
      <c r="G543" s="15"/>
      <c r="H543" s="15"/>
    </row>
    <row r="544" spans="1:8" ht="32.4" customHeight="1" x14ac:dyDescent="0.3">
      <c r="A544" s="31"/>
      <c r="B544" s="32"/>
      <c r="C544" s="13"/>
      <c r="D544" s="13"/>
      <c r="E544" s="15"/>
      <c r="F544" s="15"/>
      <c r="G544" s="15"/>
      <c r="H544" s="15"/>
    </row>
    <row r="545" spans="1:8" ht="32.4" customHeight="1" x14ac:dyDescent="0.3">
      <c r="A545" s="31"/>
      <c r="B545" s="32"/>
      <c r="C545" s="13"/>
      <c r="D545" s="13"/>
      <c r="E545" s="15"/>
      <c r="F545" s="15"/>
      <c r="G545" s="15"/>
      <c r="H545" s="15"/>
    </row>
    <row r="546" spans="1:8" ht="32.4" customHeight="1" x14ac:dyDescent="0.3">
      <c r="A546" s="31"/>
      <c r="B546" s="32"/>
      <c r="C546" s="13"/>
      <c r="D546" s="13"/>
      <c r="E546" s="15"/>
      <c r="F546" s="15"/>
      <c r="G546" s="15"/>
      <c r="H546" s="15"/>
    </row>
    <row r="547" spans="1:8" ht="32.4" customHeight="1" x14ac:dyDescent="0.3">
      <c r="A547" s="31"/>
      <c r="B547" s="32"/>
      <c r="C547" s="13"/>
      <c r="D547" s="13"/>
      <c r="E547" s="15"/>
      <c r="F547" s="15"/>
      <c r="G547" s="15"/>
      <c r="H547" s="15"/>
    </row>
    <row r="548" spans="1:8" ht="32.4" customHeight="1" x14ac:dyDescent="0.3">
      <c r="A548" s="31"/>
      <c r="B548" s="32"/>
      <c r="C548" s="13"/>
      <c r="D548" s="13"/>
      <c r="E548" s="15"/>
      <c r="F548" s="15"/>
      <c r="G548" s="15"/>
      <c r="H548" s="15"/>
    </row>
    <row r="549" spans="1:8" ht="32.4" customHeight="1" x14ac:dyDescent="0.3">
      <c r="A549" s="31"/>
      <c r="B549" s="32"/>
      <c r="C549" s="13"/>
      <c r="D549" s="13"/>
      <c r="E549" s="15"/>
      <c r="F549" s="15"/>
      <c r="G549" s="15"/>
      <c r="H549" s="15"/>
    </row>
    <row r="550" spans="1:8" ht="32.4" customHeight="1" x14ac:dyDescent="0.3">
      <c r="A550" s="31"/>
      <c r="B550" s="32"/>
      <c r="C550" s="13"/>
      <c r="D550" s="13"/>
      <c r="E550" s="15"/>
      <c r="F550" s="15"/>
      <c r="G550" s="15"/>
      <c r="H550" s="15"/>
    </row>
    <row r="551" spans="1:8" ht="32.4" customHeight="1" x14ac:dyDescent="0.3">
      <c r="A551" s="31"/>
      <c r="B551" s="32"/>
      <c r="C551" s="13"/>
      <c r="D551" s="13"/>
      <c r="E551" s="15"/>
      <c r="F551" s="15"/>
      <c r="G551" s="15"/>
      <c r="H551" s="15"/>
    </row>
    <row r="552" spans="1:8" ht="32.4" customHeight="1" x14ac:dyDescent="0.3">
      <c r="A552" s="31"/>
      <c r="B552" s="32"/>
      <c r="C552" s="13"/>
      <c r="D552" s="13"/>
      <c r="E552" s="15"/>
      <c r="F552" s="15"/>
      <c r="G552" s="15"/>
      <c r="H552" s="15"/>
    </row>
    <row r="553" spans="1:8" ht="32.4" customHeight="1" x14ac:dyDescent="0.3">
      <c r="A553" s="31"/>
      <c r="B553" s="32"/>
      <c r="C553" s="13"/>
      <c r="D553" s="13"/>
      <c r="E553" s="15"/>
      <c r="F553" s="15"/>
      <c r="G553" s="15"/>
      <c r="H553" s="15"/>
    </row>
    <row r="554" spans="1:8" ht="32.4" customHeight="1" x14ac:dyDescent="0.3">
      <c r="A554" s="31"/>
      <c r="B554" s="32"/>
      <c r="C554" s="13"/>
      <c r="D554" s="13"/>
      <c r="E554" s="15"/>
      <c r="F554" s="15"/>
      <c r="G554" s="15"/>
      <c r="H554" s="15"/>
    </row>
    <row r="555" spans="1:8" ht="32.4" customHeight="1" x14ac:dyDescent="0.3">
      <c r="A555" s="31"/>
      <c r="B555" s="32"/>
      <c r="C555" s="13"/>
      <c r="D555" s="13"/>
      <c r="E555" s="15"/>
      <c r="F555" s="15"/>
      <c r="G555" s="15"/>
      <c r="H555" s="15"/>
    </row>
    <row r="556" spans="1:8" ht="32.4" customHeight="1" x14ac:dyDescent="0.3">
      <c r="A556" s="31"/>
      <c r="B556" s="32"/>
      <c r="C556" s="13"/>
      <c r="D556" s="13"/>
      <c r="E556" s="15"/>
      <c r="F556" s="15"/>
      <c r="G556" s="15"/>
      <c r="H556" s="15"/>
    </row>
    <row r="557" spans="1:8" ht="32.4" customHeight="1" x14ac:dyDescent="0.3">
      <c r="A557" s="31"/>
      <c r="B557" s="32"/>
      <c r="C557" s="13"/>
      <c r="D557" s="13"/>
      <c r="E557" s="15"/>
      <c r="F557" s="15"/>
      <c r="G557" s="15"/>
      <c r="H557" s="15"/>
    </row>
    <row r="558" spans="1:8" ht="32.4" customHeight="1" x14ac:dyDescent="0.3">
      <c r="A558" s="31"/>
      <c r="B558" s="32"/>
      <c r="C558" s="13"/>
      <c r="D558" s="13"/>
      <c r="E558" s="15"/>
      <c r="F558" s="15"/>
      <c r="G558" s="15"/>
      <c r="H558" s="15"/>
    </row>
    <row r="559" spans="1:8" ht="32.4" customHeight="1" x14ac:dyDescent="0.3">
      <c r="A559" s="31"/>
      <c r="B559" s="32"/>
      <c r="C559" s="13"/>
      <c r="D559" s="13"/>
      <c r="E559" s="15"/>
      <c r="F559" s="15"/>
      <c r="G559" s="15"/>
      <c r="H559" s="15"/>
    </row>
    <row r="560" spans="1:8" ht="32.4" customHeight="1" x14ac:dyDescent="0.3">
      <c r="A560" s="31"/>
      <c r="B560" s="32"/>
      <c r="C560" s="13"/>
      <c r="D560" s="13"/>
      <c r="E560" s="15"/>
      <c r="F560" s="15"/>
      <c r="G560" s="15"/>
      <c r="H560" s="15"/>
    </row>
    <row r="561" spans="1:8" ht="32.4" customHeight="1" x14ac:dyDescent="0.3">
      <c r="A561" s="31"/>
      <c r="B561" s="32"/>
      <c r="C561" s="13"/>
      <c r="D561" s="13"/>
      <c r="E561" s="15"/>
      <c r="F561" s="15"/>
      <c r="G561" s="15"/>
      <c r="H561" s="15"/>
    </row>
    <row r="562" spans="1:8" ht="32.4" customHeight="1" x14ac:dyDescent="0.3">
      <c r="A562" s="31"/>
      <c r="B562" s="32"/>
      <c r="C562" s="13"/>
      <c r="D562" s="13"/>
      <c r="E562" s="15"/>
      <c r="F562" s="15"/>
      <c r="G562" s="15"/>
      <c r="H562" s="15"/>
    </row>
    <row r="563" spans="1:8" ht="32.4" customHeight="1" x14ac:dyDescent="0.3">
      <c r="A563" s="31"/>
      <c r="B563" s="32"/>
      <c r="C563" s="13"/>
      <c r="D563" s="13"/>
      <c r="E563" s="15"/>
      <c r="F563" s="15"/>
      <c r="G563" s="15"/>
      <c r="H563" s="15"/>
    </row>
    <row r="564" spans="1:8" ht="32.4" customHeight="1" x14ac:dyDescent="0.3">
      <c r="A564" s="31"/>
      <c r="B564" s="32"/>
      <c r="C564" s="13"/>
      <c r="D564" s="13"/>
      <c r="E564" s="15"/>
      <c r="F564" s="15"/>
      <c r="G564" s="15"/>
      <c r="H564" s="15"/>
    </row>
    <row r="565" spans="1:8" ht="32.4" customHeight="1" x14ac:dyDescent="0.3">
      <c r="A565" s="31"/>
      <c r="B565" s="32"/>
      <c r="C565" s="13"/>
      <c r="D565" s="13"/>
      <c r="E565" s="15"/>
      <c r="F565" s="15"/>
      <c r="G565" s="15"/>
      <c r="H565" s="15"/>
    </row>
    <row r="566" spans="1:8" ht="32.4" customHeight="1" x14ac:dyDescent="0.3">
      <c r="A566" s="31"/>
      <c r="B566" s="32"/>
      <c r="C566" s="13"/>
      <c r="D566" s="13"/>
      <c r="E566" s="15"/>
      <c r="F566" s="15"/>
      <c r="G566" s="15"/>
      <c r="H566" s="15"/>
    </row>
    <row r="567" spans="1:8" ht="32.4" customHeight="1" x14ac:dyDescent="0.3">
      <c r="A567" s="31"/>
      <c r="B567" s="32"/>
      <c r="C567" s="13"/>
      <c r="D567" s="13"/>
      <c r="E567" s="15"/>
      <c r="F567" s="15"/>
      <c r="G567" s="15"/>
      <c r="H567" s="15"/>
    </row>
    <row r="568" spans="1:8" ht="32.4" customHeight="1" x14ac:dyDescent="0.3">
      <c r="A568" s="31"/>
      <c r="B568" s="32"/>
      <c r="C568" s="13"/>
      <c r="D568" s="13"/>
      <c r="E568" s="15"/>
      <c r="F568" s="15"/>
      <c r="G568" s="15"/>
      <c r="H568" s="15"/>
    </row>
    <row r="569" spans="1:8" ht="32.4" customHeight="1" x14ac:dyDescent="0.3">
      <c r="A569" s="31"/>
      <c r="B569" s="32"/>
      <c r="C569" s="13"/>
      <c r="D569" s="13"/>
      <c r="E569" s="15"/>
      <c r="F569" s="15"/>
      <c r="G569" s="15"/>
      <c r="H569" s="15"/>
    </row>
    <row r="570" spans="1:8" ht="32.4" customHeight="1" x14ac:dyDescent="0.3">
      <c r="A570" s="31"/>
      <c r="B570" s="32"/>
      <c r="C570" s="13"/>
      <c r="D570" s="13"/>
      <c r="E570" s="15"/>
      <c r="F570" s="15"/>
      <c r="G570" s="15"/>
      <c r="H570" s="15"/>
    </row>
    <row r="571" spans="1:8" ht="32.4" customHeight="1" x14ac:dyDescent="0.3">
      <c r="A571" s="31"/>
      <c r="B571" s="32"/>
      <c r="C571" s="13"/>
      <c r="D571" s="13"/>
      <c r="E571" s="15"/>
      <c r="F571" s="15"/>
      <c r="G571" s="15"/>
      <c r="H571" s="15"/>
    </row>
    <row r="572" spans="1:8" ht="32.4" customHeight="1" x14ac:dyDescent="0.3">
      <c r="A572" s="31"/>
      <c r="B572" s="32"/>
      <c r="C572" s="13"/>
      <c r="D572" s="13"/>
      <c r="E572" s="15"/>
      <c r="F572" s="15"/>
      <c r="G572" s="15"/>
      <c r="H572" s="15"/>
    </row>
    <row r="573" spans="1:8" ht="32.4" customHeight="1" x14ac:dyDescent="0.3">
      <c r="A573" s="31"/>
      <c r="B573" s="32"/>
      <c r="C573" s="13"/>
      <c r="D573" s="13"/>
      <c r="E573" s="15"/>
      <c r="F573" s="15"/>
      <c r="G573" s="15"/>
      <c r="H573" s="15"/>
    </row>
    <row r="574" spans="1:8" ht="32.4" customHeight="1" x14ac:dyDescent="0.3">
      <c r="A574" s="31"/>
      <c r="B574" s="32"/>
      <c r="C574" s="13"/>
      <c r="D574" s="13"/>
      <c r="E574" s="15"/>
      <c r="F574" s="15"/>
      <c r="G574" s="15"/>
      <c r="H574" s="15"/>
    </row>
    <row r="575" spans="1:8" ht="32.4" customHeight="1" x14ac:dyDescent="0.3">
      <c r="A575" s="31"/>
      <c r="B575" s="32"/>
      <c r="C575" s="13"/>
      <c r="D575" s="13"/>
      <c r="E575" s="15"/>
      <c r="F575" s="15"/>
      <c r="G575" s="15"/>
      <c r="H575" s="15"/>
    </row>
    <row r="576" spans="1:8" ht="32.4" customHeight="1" x14ac:dyDescent="0.3">
      <c r="A576" s="31"/>
      <c r="B576" s="32"/>
      <c r="C576" s="13"/>
      <c r="D576" s="13"/>
      <c r="E576" s="15"/>
      <c r="F576" s="15"/>
      <c r="G576" s="15"/>
      <c r="H576" s="15"/>
    </row>
    <row r="577" spans="1:8" ht="32.4" customHeight="1" x14ac:dyDescent="0.3">
      <c r="A577" s="31"/>
      <c r="B577" s="32"/>
      <c r="C577" s="13"/>
      <c r="D577" s="13"/>
      <c r="E577" s="15"/>
      <c r="F577" s="15"/>
      <c r="G577" s="15"/>
      <c r="H577" s="15"/>
    </row>
    <row r="578" spans="1:8" ht="32.4" customHeight="1" x14ac:dyDescent="0.3">
      <c r="A578" s="31"/>
      <c r="B578" s="32"/>
      <c r="C578" s="13"/>
      <c r="D578" s="13"/>
      <c r="E578" s="15"/>
      <c r="F578" s="15"/>
      <c r="G578" s="15"/>
      <c r="H578" s="15"/>
    </row>
    <row r="579" spans="1:8" ht="32.4" customHeight="1" x14ac:dyDescent="0.3">
      <c r="A579" s="31"/>
      <c r="B579" s="32"/>
      <c r="C579" s="13"/>
      <c r="D579" s="13"/>
      <c r="E579" s="15"/>
      <c r="F579" s="15"/>
      <c r="G579" s="15"/>
      <c r="H579" s="15"/>
    </row>
    <row r="580" spans="1:8" ht="32.4" customHeight="1" x14ac:dyDescent="0.3">
      <c r="A580" s="31"/>
      <c r="B580" s="32"/>
      <c r="C580" s="13"/>
      <c r="D580" s="13"/>
      <c r="E580" s="15"/>
      <c r="F580" s="15"/>
      <c r="G580" s="15"/>
      <c r="H580" s="15"/>
    </row>
    <row r="581" spans="1:8" ht="32.4" customHeight="1" x14ac:dyDescent="0.3">
      <c r="A581" s="31"/>
      <c r="B581" s="32"/>
      <c r="C581" s="13"/>
      <c r="D581" s="13"/>
      <c r="E581" s="15"/>
      <c r="F581" s="15"/>
      <c r="G581" s="15"/>
      <c r="H581" s="15"/>
    </row>
    <row r="582" spans="1:8" ht="32.4" customHeight="1" x14ac:dyDescent="0.3">
      <c r="A582" s="31"/>
      <c r="B582" s="32"/>
      <c r="C582" s="13"/>
      <c r="D582" s="13"/>
      <c r="E582" s="15"/>
      <c r="F582" s="15"/>
      <c r="G582" s="15"/>
      <c r="H582" s="15"/>
    </row>
    <row r="583" spans="1:8" ht="32.4" customHeight="1" x14ac:dyDescent="0.3">
      <c r="A583" s="31"/>
      <c r="B583" s="32"/>
      <c r="C583" s="13"/>
      <c r="D583" s="13"/>
      <c r="E583" s="15"/>
      <c r="F583" s="15"/>
      <c r="G583" s="15"/>
      <c r="H583" s="15"/>
    </row>
    <row r="584" spans="1:8" ht="32.4" customHeight="1" x14ac:dyDescent="0.3">
      <c r="A584" s="31"/>
      <c r="B584" s="32"/>
      <c r="C584" s="13"/>
      <c r="D584" s="13"/>
      <c r="E584" s="15"/>
      <c r="F584" s="15"/>
      <c r="G584" s="15"/>
      <c r="H584" s="15"/>
    </row>
    <row r="585" spans="1:8" ht="32.4" customHeight="1" x14ac:dyDescent="0.3">
      <c r="A585" s="31"/>
      <c r="B585" s="32"/>
      <c r="C585" s="13"/>
      <c r="D585" s="13"/>
      <c r="E585" s="15"/>
      <c r="F585" s="15"/>
      <c r="G585" s="15"/>
      <c r="H585" s="15"/>
    </row>
    <row r="586" spans="1:8" ht="32.4" customHeight="1" x14ac:dyDescent="0.3">
      <c r="A586" s="31"/>
      <c r="B586" s="32"/>
      <c r="C586" s="13"/>
      <c r="D586" s="13"/>
      <c r="E586" s="15"/>
      <c r="F586" s="15"/>
      <c r="G586" s="15"/>
      <c r="H586" s="15"/>
    </row>
    <row r="587" spans="1:8" ht="32.4" customHeight="1" x14ac:dyDescent="0.3">
      <c r="A587" s="31"/>
      <c r="B587" s="32"/>
      <c r="C587" s="13"/>
      <c r="D587" s="13"/>
      <c r="E587" s="15"/>
      <c r="F587" s="15"/>
      <c r="G587" s="15"/>
      <c r="H587" s="15"/>
    </row>
    <row r="588" spans="1:8" ht="32.4" customHeight="1" x14ac:dyDescent="0.3">
      <c r="A588" s="31"/>
      <c r="B588" s="32"/>
      <c r="C588" s="13"/>
      <c r="D588" s="13"/>
      <c r="E588" s="15"/>
      <c r="F588" s="15"/>
      <c r="G588" s="15"/>
      <c r="H588" s="15"/>
    </row>
    <row r="589" spans="1:8" ht="32.4" customHeight="1" x14ac:dyDescent="0.3">
      <c r="A589" s="31"/>
      <c r="B589" s="32"/>
      <c r="C589" s="13"/>
      <c r="D589" s="13"/>
      <c r="E589" s="15"/>
      <c r="F589" s="15"/>
      <c r="G589" s="15"/>
      <c r="H589" s="15"/>
    </row>
    <row r="590" spans="1:8" ht="32.4" customHeight="1" x14ac:dyDescent="0.3">
      <c r="A590" s="31"/>
      <c r="B590" s="32"/>
      <c r="C590" s="13"/>
      <c r="D590" s="13"/>
      <c r="E590" s="15"/>
      <c r="F590" s="15"/>
      <c r="G590" s="15"/>
      <c r="H590" s="15"/>
    </row>
    <row r="591" spans="1:8" ht="32.4" customHeight="1" x14ac:dyDescent="0.3">
      <c r="A591" s="31"/>
      <c r="B591" s="32"/>
      <c r="C591" s="13"/>
      <c r="D591" s="13"/>
      <c r="E591" s="15"/>
      <c r="F591" s="15"/>
      <c r="G591" s="15"/>
      <c r="H591" s="15"/>
    </row>
    <row r="592" spans="1:8" ht="32.4" customHeight="1" x14ac:dyDescent="0.3">
      <c r="A592" s="31"/>
      <c r="B592" s="32"/>
      <c r="C592" s="13"/>
      <c r="D592" s="13"/>
      <c r="E592" s="15"/>
      <c r="F592" s="15"/>
      <c r="G592" s="15"/>
      <c r="H592" s="15"/>
    </row>
    <row r="593" spans="1:8" ht="32.4" customHeight="1" x14ac:dyDescent="0.3">
      <c r="A593" s="31"/>
      <c r="B593" s="32"/>
      <c r="C593" s="13"/>
      <c r="D593" s="13"/>
      <c r="E593" s="15"/>
      <c r="F593" s="15"/>
      <c r="G593" s="15"/>
      <c r="H593" s="15"/>
    </row>
    <row r="594" spans="1:8" ht="32.4" customHeight="1" x14ac:dyDescent="0.3">
      <c r="A594" s="31"/>
      <c r="B594" s="32"/>
      <c r="C594" s="13"/>
      <c r="D594" s="13"/>
      <c r="E594" s="15"/>
      <c r="F594" s="15"/>
      <c r="G594" s="15"/>
      <c r="H594" s="15"/>
    </row>
    <row r="595" spans="1:8" ht="32.4" customHeight="1" x14ac:dyDescent="0.3">
      <c r="A595" s="31"/>
      <c r="B595" s="32"/>
      <c r="C595" s="13"/>
      <c r="D595" s="13"/>
      <c r="E595" s="15"/>
      <c r="F595" s="15"/>
      <c r="G595" s="15"/>
      <c r="H595" s="15"/>
    </row>
    <row r="596" spans="1:8" ht="32.4" customHeight="1" x14ac:dyDescent="0.3">
      <c r="A596" s="31"/>
      <c r="B596" s="32"/>
      <c r="C596" s="13"/>
      <c r="D596" s="13"/>
      <c r="E596" s="15"/>
      <c r="F596" s="15"/>
      <c r="G596" s="15"/>
      <c r="H596" s="15"/>
    </row>
    <row r="597" spans="1:8" ht="32.4" customHeight="1" x14ac:dyDescent="0.3">
      <c r="A597" s="31"/>
      <c r="B597" s="32"/>
      <c r="C597" s="13"/>
      <c r="D597" s="13"/>
      <c r="E597" s="15"/>
      <c r="F597" s="15"/>
      <c r="G597" s="15"/>
      <c r="H597" s="15"/>
    </row>
    <row r="598" spans="1:8" ht="32.4" customHeight="1" x14ac:dyDescent="0.3">
      <c r="A598" s="31"/>
      <c r="B598" s="32"/>
      <c r="C598" s="13"/>
      <c r="D598" s="13"/>
      <c r="E598" s="15"/>
      <c r="F598" s="15"/>
      <c r="G598" s="15"/>
      <c r="H598" s="15"/>
    </row>
    <row r="599" spans="1:8" ht="32.4" customHeight="1" x14ac:dyDescent="0.3">
      <c r="A599" s="31"/>
      <c r="B599" s="32"/>
      <c r="C599" s="13"/>
      <c r="D599" s="13"/>
      <c r="E599" s="15"/>
      <c r="F599" s="15"/>
      <c r="G599" s="15"/>
      <c r="H599" s="15"/>
    </row>
    <row r="600" spans="1:8" ht="32.4" customHeight="1" x14ac:dyDescent="0.3">
      <c r="A600" s="31"/>
      <c r="B600" s="32"/>
      <c r="C600" s="13"/>
      <c r="D600" s="13"/>
      <c r="E600" s="15"/>
      <c r="F600" s="15"/>
      <c r="G600" s="15"/>
      <c r="H600" s="15"/>
    </row>
    <row r="601" spans="1:8" ht="32.4" customHeight="1" x14ac:dyDescent="0.3">
      <c r="A601" s="31"/>
      <c r="B601" s="32"/>
      <c r="C601" s="13"/>
      <c r="D601" s="13"/>
      <c r="E601" s="15"/>
      <c r="F601" s="15"/>
      <c r="G601" s="15"/>
      <c r="H601" s="15"/>
    </row>
    <row r="602" spans="1:8" ht="32.4" customHeight="1" x14ac:dyDescent="0.3">
      <c r="A602" s="31"/>
      <c r="B602" s="32"/>
      <c r="C602" s="13"/>
      <c r="D602" s="13"/>
      <c r="E602" s="15"/>
      <c r="F602" s="15"/>
      <c r="G602" s="15"/>
      <c r="H602" s="15"/>
    </row>
    <row r="603" spans="1:8" ht="32.4" customHeight="1" x14ac:dyDescent="0.3">
      <c r="A603" s="31"/>
      <c r="B603" s="32"/>
      <c r="C603" s="13"/>
      <c r="D603" s="13"/>
      <c r="E603" s="15"/>
      <c r="F603" s="15"/>
      <c r="G603" s="15"/>
      <c r="H603" s="15"/>
    </row>
    <row r="604" spans="1:8" ht="32.4" customHeight="1" x14ac:dyDescent="0.3">
      <c r="A604" s="31"/>
      <c r="B604" s="32"/>
      <c r="C604" s="13"/>
      <c r="D604" s="13"/>
      <c r="E604" s="15"/>
      <c r="F604" s="15"/>
      <c r="G604" s="15"/>
      <c r="H604" s="15"/>
    </row>
    <row r="605" spans="1:8" ht="32.4" customHeight="1" x14ac:dyDescent="0.3">
      <c r="A605" s="31"/>
      <c r="B605" s="32"/>
      <c r="C605" s="13"/>
      <c r="D605" s="13"/>
      <c r="E605" s="15"/>
      <c r="F605" s="15"/>
      <c r="G605" s="15"/>
      <c r="H605" s="15"/>
    </row>
    <row r="606" spans="1:8" ht="32.4" customHeight="1" x14ac:dyDescent="0.3">
      <c r="A606" s="31"/>
      <c r="B606" s="32"/>
      <c r="C606" s="13"/>
      <c r="D606" s="13"/>
      <c r="E606" s="15"/>
      <c r="F606" s="15"/>
      <c r="G606" s="15"/>
      <c r="H606" s="15"/>
    </row>
    <row r="607" spans="1:8" ht="32.4" customHeight="1" x14ac:dyDescent="0.3">
      <c r="A607" s="31"/>
      <c r="B607" s="32"/>
      <c r="C607" s="13"/>
      <c r="D607" s="13"/>
      <c r="E607" s="15"/>
      <c r="F607" s="15"/>
      <c r="G607" s="15"/>
      <c r="H607" s="15"/>
    </row>
    <row r="608" spans="1:8" ht="32.4" customHeight="1" x14ac:dyDescent="0.3">
      <c r="A608" s="31"/>
      <c r="B608" s="32"/>
      <c r="C608" s="13"/>
      <c r="D608" s="13"/>
      <c r="E608" s="15"/>
      <c r="F608" s="15"/>
      <c r="G608" s="15"/>
      <c r="H608" s="15"/>
    </row>
    <row r="609" spans="1:8" ht="32.4" customHeight="1" x14ac:dyDescent="0.3">
      <c r="A609" s="31"/>
      <c r="B609" s="32"/>
      <c r="C609" s="13"/>
      <c r="D609" s="13"/>
      <c r="E609" s="15"/>
      <c r="F609" s="15"/>
      <c r="G609" s="15"/>
      <c r="H609" s="15"/>
    </row>
    <row r="610" spans="1:8" ht="32.4" customHeight="1" x14ac:dyDescent="0.3">
      <c r="A610" s="31"/>
      <c r="B610" s="32"/>
      <c r="C610" s="13"/>
      <c r="D610" s="13"/>
      <c r="E610" s="15"/>
      <c r="F610" s="15"/>
      <c r="G610" s="15"/>
      <c r="H610" s="15"/>
    </row>
    <row r="611" spans="1:8" ht="32.4" customHeight="1" x14ac:dyDescent="0.3">
      <c r="A611" s="31"/>
      <c r="B611" s="32"/>
      <c r="C611" s="13"/>
      <c r="D611" s="13"/>
      <c r="E611" s="15"/>
      <c r="F611" s="15"/>
      <c r="G611" s="15"/>
      <c r="H611" s="15"/>
    </row>
    <row r="612" spans="1:8" ht="32.4" customHeight="1" x14ac:dyDescent="0.3">
      <c r="A612" s="31"/>
      <c r="B612" s="32"/>
      <c r="C612" s="13"/>
      <c r="D612" s="13"/>
      <c r="E612" s="15"/>
      <c r="F612" s="15"/>
      <c r="G612" s="15"/>
      <c r="H612" s="15"/>
    </row>
    <row r="613" spans="1:8" ht="32.4" customHeight="1" x14ac:dyDescent="0.3">
      <c r="A613" s="31"/>
      <c r="B613" s="32"/>
      <c r="C613" s="13"/>
      <c r="D613" s="13"/>
      <c r="E613" s="15"/>
      <c r="F613" s="15"/>
      <c r="G613" s="15"/>
      <c r="H613" s="15"/>
    </row>
    <row r="614" spans="1:8" ht="32.4" customHeight="1" x14ac:dyDescent="0.3">
      <c r="A614" s="31"/>
      <c r="B614" s="32"/>
      <c r="C614" s="13"/>
      <c r="D614" s="13"/>
      <c r="E614" s="15"/>
      <c r="F614" s="15"/>
      <c r="G614" s="15"/>
      <c r="H614" s="15"/>
    </row>
    <row r="615" spans="1:8" ht="32.4" customHeight="1" x14ac:dyDescent="0.3">
      <c r="A615" s="31"/>
      <c r="B615" s="32"/>
      <c r="C615" s="13"/>
      <c r="D615" s="13"/>
      <c r="E615" s="15"/>
      <c r="F615" s="15"/>
      <c r="G615" s="15"/>
      <c r="H615" s="15"/>
    </row>
    <row r="616" spans="1:8" ht="32.4" customHeight="1" x14ac:dyDescent="0.3">
      <c r="A616" s="31"/>
      <c r="B616" s="32"/>
      <c r="C616" s="13"/>
      <c r="D616" s="13"/>
      <c r="E616" s="15"/>
      <c r="F616" s="15"/>
      <c r="G616" s="15"/>
      <c r="H616" s="15"/>
    </row>
    <row r="617" spans="1:8" ht="32.4" customHeight="1" x14ac:dyDescent="0.3">
      <c r="A617" s="31"/>
      <c r="B617" s="32"/>
      <c r="C617" s="13"/>
      <c r="D617" s="13"/>
      <c r="E617" s="15"/>
      <c r="F617" s="15"/>
      <c r="G617" s="15"/>
      <c r="H617" s="15"/>
    </row>
    <row r="618" spans="1:8" ht="32.4" customHeight="1" x14ac:dyDescent="0.3">
      <c r="A618" s="31"/>
      <c r="B618" s="32"/>
      <c r="C618" s="13"/>
      <c r="D618" s="13"/>
      <c r="E618" s="15"/>
      <c r="F618" s="15"/>
      <c r="G618" s="15"/>
      <c r="H618" s="15"/>
    </row>
    <row r="619" spans="1:8" ht="32.4" customHeight="1" x14ac:dyDescent="0.3">
      <c r="A619" s="31"/>
      <c r="B619" s="32"/>
      <c r="C619" s="13"/>
      <c r="D619" s="13"/>
      <c r="E619" s="15"/>
      <c r="F619" s="15"/>
      <c r="G619" s="15"/>
      <c r="H619" s="15"/>
    </row>
    <row r="620" spans="1:8" ht="32.4" customHeight="1" x14ac:dyDescent="0.3">
      <c r="A620" s="31"/>
      <c r="B620" s="32"/>
      <c r="C620" s="13"/>
      <c r="D620" s="13"/>
      <c r="E620" s="15"/>
      <c r="F620" s="15"/>
      <c r="G620" s="15"/>
      <c r="H620" s="15"/>
    </row>
    <row r="621" spans="1:8" ht="32.4" customHeight="1" x14ac:dyDescent="0.3">
      <c r="A621" s="31"/>
      <c r="B621" s="32"/>
      <c r="C621" s="13"/>
      <c r="D621" s="13"/>
      <c r="E621" s="15"/>
      <c r="F621" s="15"/>
      <c r="G621" s="15"/>
      <c r="H621" s="15"/>
    </row>
    <row r="622" spans="1:8" ht="32.4" customHeight="1" x14ac:dyDescent="0.3">
      <c r="A622" s="31"/>
      <c r="B622" s="32"/>
      <c r="C622" s="13"/>
      <c r="D622" s="13"/>
      <c r="E622" s="15"/>
      <c r="F622" s="15"/>
      <c r="G622" s="15"/>
      <c r="H622" s="15"/>
    </row>
    <row r="623" spans="1:8" ht="32.4" customHeight="1" x14ac:dyDescent="0.3">
      <c r="A623" s="31"/>
      <c r="B623" s="32"/>
      <c r="C623" s="13"/>
      <c r="D623" s="13"/>
      <c r="E623" s="15"/>
      <c r="F623" s="15"/>
      <c r="G623" s="15"/>
      <c r="H623" s="15"/>
    </row>
    <row r="624" spans="1:8" ht="32.4" customHeight="1" x14ac:dyDescent="0.3">
      <c r="A624" s="31"/>
      <c r="B624" s="32"/>
      <c r="C624" s="13"/>
      <c r="D624" s="13"/>
      <c r="E624" s="15"/>
      <c r="F624" s="15"/>
      <c r="G624" s="15"/>
      <c r="H624" s="15"/>
    </row>
    <row r="625" spans="1:8" ht="32.4" customHeight="1" x14ac:dyDescent="0.3">
      <c r="A625" s="31"/>
      <c r="B625" s="32"/>
      <c r="C625" s="13"/>
      <c r="D625" s="13"/>
      <c r="E625" s="15"/>
      <c r="F625" s="15"/>
      <c r="G625" s="15"/>
      <c r="H625" s="15"/>
    </row>
    <row r="626" spans="1:8" ht="32.4" customHeight="1" x14ac:dyDescent="0.3">
      <c r="A626" s="31"/>
      <c r="B626" s="32"/>
      <c r="C626" s="13"/>
      <c r="D626" s="13"/>
      <c r="E626" s="15"/>
      <c r="F626" s="15"/>
      <c r="G626" s="15"/>
      <c r="H626" s="15"/>
    </row>
    <row r="627" spans="1:8" ht="32.4" customHeight="1" x14ac:dyDescent="0.3">
      <c r="A627" s="31"/>
      <c r="B627" s="32"/>
      <c r="C627" s="13"/>
      <c r="D627" s="13"/>
      <c r="E627" s="15"/>
      <c r="F627" s="15"/>
      <c r="G627" s="15"/>
      <c r="H627" s="15"/>
    </row>
    <row r="628" spans="1:8" ht="32.4" customHeight="1" x14ac:dyDescent="0.3">
      <c r="A628" s="31"/>
      <c r="B628" s="32"/>
      <c r="C628" s="13"/>
      <c r="D628" s="13"/>
      <c r="E628" s="15"/>
      <c r="F628" s="15"/>
      <c r="G628" s="15"/>
      <c r="H628" s="15"/>
    </row>
    <row r="629" spans="1:8" ht="32.4" customHeight="1" x14ac:dyDescent="0.3">
      <c r="A629" s="31"/>
      <c r="B629" s="32"/>
      <c r="C629" s="13"/>
      <c r="D629" s="13"/>
      <c r="E629" s="15"/>
      <c r="F629" s="15"/>
      <c r="G629" s="15"/>
      <c r="H629" s="15"/>
    </row>
    <row r="630" spans="1:8" ht="32.4" customHeight="1" x14ac:dyDescent="0.3">
      <c r="A630" s="31"/>
      <c r="B630" s="32"/>
      <c r="C630" s="13"/>
      <c r="D630" s="13"/>
      <c r="E630" s="15"/>
      <c r="F630" s="15"/>
      <c r="G630" s="15"/>
      <c r="H630" s="15"/>
    </row>
    <row r="631" spans="1:8" ht="32.4" customHeight="1" x14ac:dyDescent="0.3">
      <c r="A631" s="31"/>
      <c r="B631" s="32"/>
      <c r="C631" s="13"/>
      <c r="D631" s="13"/>
      <c r="E631" s="15"/>
      <c r="F631" s="15"/>
      <c r="G631" s="15"/>
      <c r="H631" s="15"/>
    </row>
    <row r="632" spans="1:8" ht="32.4" customHeight="1" x14ac:dyDescent="0.3">
      <c r="A632" s="31"/>
      <c r="B632" s="32"/>
      <c r="C632" s="13"/>
      <c r="D632" s="13"/>
      <c r="E632" s="15"/>
      <c r="F632" s="15"/>
      <c r="G632" s="15"/>
      <c r="H632" s="15"/>
    </row>
    <row r="633" spans="1:8" ht="32.4" customHeight="1" x14ac:dyDescent="0.3">
      <c r="A633" s="31"/>
      <c r="B633" s="32"/>
      <c r="C633" s="13"/>
      <c r="D633" s="13"/>
      <c r="E633" s="15"/>
      <c r="F633" s="15"/>
      <c r="G633" s="15"/>
      <c r="H633" s="15"/>
    </row>
    <row r="634" spans="1:8" ht="32.4" customHeight="1" x14ac:dyDescent="0.3">
      <c r="A634" s="31"/>
      <c r="B634" s="32"/>
      <c r="C634" s="13"/>
      <c r="D634" s="13"/>
      <c r="E634" s="15"/>
      <c r="F634" s="15"/>
      <c r="G634" s="15"/>
      <c r="H634" s="15"/>
    </row>
    <row r="635" spans="1:8" ht="32.4" customHeight="1" x14ac:dyDescent="0.3">
      <c r="A635" s="31"/>
      <c r="B635" s="32"/>
      <c r="C635" s="13"/>
      <c r="D635" s="13"/>
      <c r="E635" s="15"/>
      <c r="F635" s="15"/>
      <c r="G635" s="15"/>
      <c r="H635" s="15"/>
    </row>
    <row r="636" spans="1:8" ht="32.4" customHeight="1" x14ac:dyDescent="0.3">
      <c r="A636" s="31"/>
      <c r="B636" s="32"/>
      <c r="C636" s="13"/>
      <c r="D636" s="13"/>
      <c r="E636" s="15"/>
      <c r="F636" s="15"/>
      <c r="G636" s="15"/>
      <c r="H636" s="15"/>
    </row>
    <row r="637" spans="1:8" ht="32.4" customHeight="1" x14ac:dyDescent="0.3">
      <c r="A637" s="31"/>
      <c r="B637" s="32"/>
      <c r="C637" s="13"/>
      <c r="D637" s="13"/>
      <c r="E637" s="15"/>
      <c r="F637" s="15"/>
      <c r="G637" s="15"/>
      <c r="H637" s="15"/>
    </row>
    <row r="638" spans="1:8" ht="32.4" customHeight="1" x14ac:dyDescent="0.3">
      <c r="A638" s="31"/>
      <c r="B638" s="32"/>
      <c r="C638" s="13"/>
      <c r="D638" s="13"/>
      <c r="E638" s="15"/>
      <c r="F638" s="15"/>
      <c r="G638" s="15"/>
      <c r="H638" s="15"/>
    </row>
    <row r="639" spans="1:8" ht="32.4" customHeight="1" x14ac:dyDescent="0.3">
      <c r="A639" s="31"/>
      <c r="B639" s="32"/>
      <c r="C639" s="13"/>
      <c r="D639" s="13"/>
      <c r="E639" s="15"/>
      <c r="F639" s="15"/>
      <c r="G639" s="15"/>
      <c r="H639" s="15"/>
    </row>
    <row r="640" spans="1:8" ht="32.4" customHeight="1" x14ac:dyDescent="0.3">
      <c r="A640" s="31"/>
      <c r="B640" s="32"/>
      <c r="C640" s="13"/>
      <c r="D640" s="13"/>
      <c r="E640" s="15"/>
      <c r="F640" s="15"/>
      <c r="G640" s="15"/>
      <c r="H640" s="15"/>
    </row>
    <row r="641" spans="1:8" ht="32.4" customHeight="1" x14ac:dyDescent="0.3">
      <c r="A641" s="31"/>
      <c r="B641" s="32"/>
      <c r="C641" s="13"/>
      <c r="D641" s="13"/>
      <c r="E641" s="15"/>
      <c r="F641" s="15"/>
      <c r="G641" s="15"/>
      <c r="H641" s="15"/>
    </row>
    <row r="642" spans="1:8" ht="32.4" customHeight="1" x14ac:dyDescent="0.3">
      <c r="A642" s="31"/>
      <c r="B642" s="32"/>
      <c r="C642" s="13"/>
      <c r="D642" s="13"/>
      <c r="E642" s="15"/>
      <c r="F642" s="15"/>
      <c r="G642" s="15"/>
      <c r="H642" s="15"/>
    </row>
    <row r="643" spans="1:8" ht="32.4" customHeight="1" x14ac:dyDescent="0.3">
      <c r="A643" s="31"/>
      <c r="B643" s="32"/>
      <c r="C643" s="13"/>
      <c r="D643" s="13"/>
      <c r="E643" s="15"/>
      <c r="F643" s="15"/>
      <c r="G643" s="15"/>
      <c r="H643" s="15"/>
    </row>
    <row r="644" spans="1:8" ht="32.4" customHeight="1" x14ac:dyDescent="0.3">
      <c r="A644" s="31"/>
      <c r="B644" s="32"/>
      <c r="C644" s="13"/>
      <c r="D644" s="13"/>
      <c r="E644" s="15"/>
      <c r="F644" s="15"/>
      <c r="G644" s="15"/>
      <c r="H644" s="15"/>
    </row>
    <row r="645" spans="1:8" ht="32.4" customHeight="1" x14ac:dyDescent="0.3">
      <c r="A645" s="31"/>
      <c r="B645" s="32"/>
      <c r="C645" s="13"/>
      <c r="D645" s="13"/>
      <c r="E645" s="15"/>
      <c r="F645" s="15"/>
      <c r="G645" s="15"/>
      <c r="H645" s="15"/>
    </row>
    <row r="646" spans="1:8" ht="32.4" customHeight="1" x14ac:dyDescent="0.3">
      <c r="A646" s="31"/>
      <c r="B646" s="32"/>
      <c r="C646" s="13"/>
      <c r="D646" s="13"/>
      <c r="E646" s="15"/>
      <c r="F646" s="15"/>
      <c r="G646" s="15"/>
      <c r="H646" s="15"/>
    </row>
    <row r="647" spans="1:8" ht="32.4" customHeight="1" x14ac:dyDescent="0.3">
      <c r="A647" s="31"/>
      <c r="B647" s="32"/>
      <c r="C647" s="13"/>
      <c r="D647" s="13"/>
      <c r="E647" s="15"/>
      <c r="F647" s="15"/>
      <c r="G647" s="15"/>
      <c r="H647" s="15"/>
    </row>
    <row r="648" spans="1:8" ht="32.4" customHeight="1" x14ac:dyDescent="0.3">
      <c r="A648" s="31"/>
      <c r="B648" s="32"/>
      <c r="C648" s="13"/>
      <c r="D648" s="13"/>
      <c r="E648" s="15"/>
      <c r="F648" s="15"/>
      <c r="G648" s="15"/>
      <c r="H648" s="15"/>
    </row>
    <row r="649" spans="1:8" ht="32.4" customHeight="1" x14ac:dyDescent="0.3">
      <c r="A649" s="31"/>
      <c r="B649" s="32"/>
      <c r="C649" s="13"/>
      <c r="D649" s="13"/>
      <c r="E649" s="15"/>
      <c r="F649" s="15"/>
      <c r="G649" s="15"/>
      <c r="H649" s="15"/>
    </row>
    <row r="650" spans="1:8" ht="32.4" customHeight="1" x14ac:dyDescent="0.3">
      <c r="A650" s="31"/>
      <c r="B650" s="32"/>
      <c r="C650" s="13"/>
      <c r="D650" s="13"/>
      <c r="E650" s="15"/>
      <c r="F650" s="15"/>
      <c r="G650" s="15"/>
      <c r="H650" s="15"/>
    </row>
    <row r="651" spans="1:8" ht="32.4" customHeight="1" x14ac:dyDescent="0.3">
      <c r="A651" s="31"/>
      <c r="B651" s="32"/>
      <c r="C651" s="13"/>
      <c r="D651" s="13"/>
      <c r="E651" s="15"/>
      <c r="F651" s="15"/>
      <c r="G651" s="15"/>
      <c r="H651" s="15"/>
    </row>
    <row r="652" spans="1:8" ht="32.4" customHeight="1" x14ac:dyDescent="0.3">
      <c r="A652" s="31"/>
      <c r="B652" s="32"/>
      <c r="C652" s="13"/>
      <c r="D652" s="13"/>
      <c r="E652" s="15"/>
      <c r="F652" s="15"/>
      <c r="G652" s="15"/>
      <c r="H652" s="15"/>
    </row>
    <row r="653" spans="1:8" ht="32.4" customHeight="1" x14ac:dyDescent="0.3">
      <c r="A653" s="31"/>
      <c r="B653" s="32"/>
      <c r="C653" s="13"/>
      <c r="D653" s="13"/>
      <c r="E653" s="15"/>
      <c r="F653" s="15"/>
      <c r="G653" s="15"/>
      <c r="H653" s="15"/>
    </row>
    <row r="654" spans="1:8" ht="32.4" customHeight="1" x14ac:dyDescent="0.3">
      <c r="A654" s="31"/>
      <c r="B654" s="32"/>
      <c r="C654" s="13"/>
      <c r="D654" s="13"/>
      <c r="E654" s="15"/>
      <c r="F654" s="15"/>
      <c r="G654" s="15"/>
      <c r="H654" s="15"/>
    </row>
    <row r="655" spans="1:8" ht="32.4" customHeight="1" x14ac:dyDescent="0.3">
      <c r="A655" s="31"/>
      <c r="B655" s="32"/>
      <c r="C655" s="13"/>
      <c r="D655" s="13"/>
      <c r="E655" s="15"/>
      <c r="F655" s="15"/>
      <c r="G655" s="15"/>
      <c r="H655" s="15"/>
    </row>
    <row r="656" spans="1:8" ht="32.4" customHeight="1" x14ac:dyDescent="0.3">
      <c r="A656" s="31"/>
      <c r="B656" s="32"/>
      <c r="C656" s="13"/>
      <c r="D656" s="13"/>
      <c r="E656" s="15"/>
      <c r="F656" s="15"/>
      <c r="G656" s="15"/>
      <c r="H656" s="15"/>
    </row>
    <row r="657" spans="1:8" ht="32.4" customHeight="1" x14ac:dyDescent="0.3">
      <c r="A657" s="31"/>
      <c r="B657" s="32"/>
      <c r="C657" s="13"/>
      <c r="D657" s="13"/>
      <c r="E657" s="15"/>
      <c r="F657" s="15"/>
      <c r="G657" s="15"/>
      <c r="H657" s="15"/>
    </row>
    <row r="658" spans="1:8" ht="32.4" customHeight="1" x14ac:dyDescent="0.3">
      <c r="A658" s="31"/>
      <c r="B658" s="32"/>
      <c r="C658" s="13"/>
      <c r="D658" s="13"/>
      <c r="E658" s="15"/>
      <c r="F658" s="15"/>
      <c r="G658" s="15"/>
      <c r="H658" s="15"/>
    </row>
    <row r="659" spans="1:8" ht="32.4" customHeight="1" x14ac:dyDescent="0.3">
      <c r="A659" s="31"/>
      <c r="B659" s="32"/>
      <c r="C659" s="13"/>
      <c r="D659" s="13"/>
      <c r="E659" s="15"/>
      <c r="F659" s="15"/>
      <c r="G659" s="15"/>
      <c r="H659" s="15"/>
    </row>
    <row r="660" spans="1:8" ht="32.4" customHeight="1" x14ac:dyDescent="0.3">
      <c r="A660" s="31"/>
      <c r="B660" s="32"/>
      <c r="C660" s="13"/>
      <c r="D660" s="13"/>
      <c r="E660" s="15"/>
      <c r="F660" s="15"/>
      <c r="G660" s="15"/>
      <c r="H660" s="15"/>
    </row>
    <row r="661" spans="1:8" ht="32.4" customHeight="1" x14ac:dyDescent="0.3">
      <c r="A661" s="31"/>
      <c r="B661" s="32"/>
      <c r="C661" s="13"/>
      <c r="D661" s="13"/>
      <c r="E661" s="15"/>
      <c r="F661" s="15"/>
      <c r="G661" s="15"/>
      <c r="H661" s="15"/>
    </row>
    <row r="662" spans="1:8" ht="32.4" customHeight="1" x14ac:dyDescent="0.3">
      <c r="A662" s="31"/>
      <c r="B662" s="32"/>
      <c r="C662" s="13"/>
      <c r="D662" s="13"/>
      <c r="E662" s="15"/>
      <c r="F662" s="15"/>
      <c r="G662" s="15"/>
      <c r="H662" s="15"/>
    </row>
    <row r="663" spans="1:8" ht="32.4" customHeight="1" x14ac:dyDescent="0.3">
      <c r="A663" s="31"/>
      <c r="B663" s="32"/>
      <c r="C663" s="13"/>
      <c r="D663" s="13"/>
      <c r="E663" s="15"/>
      <c r="F663" s="15"/>
      <c r="G663" s="15"/>
      <c r="H663" s="15"/>
    </row>
    <row r="664" spans="1:8" ht="32.4" customHeight="1" x14ac:dyDescent="0.3">
      <c r="A664" s="31"/>
      <c r="B664" s="32"/>
      <c r="C664" s="13"/>
      <c r="D664" s="13"/>
      <c r="E664" s="15"/>
      <c r="F664" s="15"/>
      <c r="G664" s="15"/>
      <c r="H664" s="15"/>
    </row>
    <row r="665" spans="1:8" ht="32.4" customHeight="1" x14ac:dyDescent="0.3">
      <c r="A665" s="31"/>
      <c r="B665" s="32"/>
      <c r="C665" s="13"/>
      <c r="D665" s="13"/>
      <c r="E665" s="15"/>
      <c r="F665" s="15"/>
      <c r="G665" s="15"/>
      <c r="H665" s="15"/>
    </row>
    <row r="666" spans="1:8" ht="32.4" customHeight="1" x14ac:dyDescent="0.3">
      <c r="A666" s="31"/>
      <c r="B666" s="32"/>
      <c r="C666" s="13"/>
      <c r="D666" s="13"/>
      <c r="E666" s="15"/>
      <c r="F666" s="15"/>
      <c r="G666" s="15"/>
      <c r="H666" s="15"/>
    </row>
    <row r="667" spans="1:8" ht="32.4" customHeight="1" x14ac:dyDescent="0.3">
      <c r="A667" s="31"/>
      <c r="B667" s="32"/>
      <c r="C667" s="13"/>
      <c r="D667" s="13"/>
      <c r="E667" s="15"/>
      <c r="F667" s="15"/>
      <c r="G667" s="15"/>
      <c r="H667" s="15"/>
    </row>
    <row r="668" spans="1:8" ht="32.4" customHeight="1" x14ac:dyDescent="0.3">
      <c r="A668" s="31"/>
      <c r="B668" s="32"/>
      <c r="C668" s="13"/>
      <c r="D668" s="13"/>
      <c r="E668" s="15"/>
      <c r="F668" s="15"/>
      <c r="G668" s="15"/>
      <c r="H668" s="15"/>
    </row>
    <row r="669" spans="1:8" ht="32.4" customHeight="1" x14ac:dyDescent="0.3">
      <c r="A669" s="31"/>
      <c r="B669" s="32"/>
      <c r="C669" s="13"/>
      <c r="D669" s="13"/>
      <c r="E669" s="15"/>
      <c r="F669" s="15"/>
      <c r="G669" s="15"/>
      <c r="H669" s="15"/>
    </row>
    <row r="670" spans="1:8" ht="32.4" customHeight="1" x14ac:dyDescent="0.3">
      <c r="A670" s="31"/>
      <c r="B670" s="32"/>
      <c r="C670" s="13"/>
      <c r="D670" s="13"/>
      <c r="E670" s="15"/>
      <c r="F670" s="15"/>
      <c r="G670" s="15"/>
      <c r="H670" s="15"/>
    </row>
    <row r="671" spans="1:8" ht="32.4" customHeight="1" x14ac:dyDescent="0.3">
      <c r="A671" s="31"/>
      <c r="B671" s="32"/>
      <c r="C671" s="13"/>
      <c r="D671" s="13"/>
      <c r="E671" s="15"/>
      <c r="F671" s="15"/>
      <c r="G671" s="15"/>
      <c r="H671" s="15"/>
    </row>
    <row r="672" spans="1:8" ht="32.4" customHeight="1" x14ac:dyDescent="0.3">
      <c r="A672" s="31"/>
      <c r="B672" s="32"/>
      <c r="C672" s="13"/>
      <c r="D672" s="13"/>
      <c r="E672" s="15"/>
      <c r="F672" s="15"/>
      <c r="G672" s="15"/>
      <c r="H672" s="15"/>
    </row>
    <row r="673" spans="1:8" ht="32.4" customHeight="1" x14ac:dyDescent="0.3">
      <c r="A673" s="31"/>
      <c r="B673" s="32"/>
      <c r="C673" s="13"/>
      <c r="D673" s="13"/>
      <c r="E673" s="15"/>
      <c r="F673" s="15"/>
      <c r="G673" s="15"/>
      <c r="H673" s="15"/>
    </row>
    <row r="674" spans="1:8" ht="32.4" customHeight="1" x14ac:dyDescent="0.3">
      <c r="A674" s="31"/>
      <c r="B674" s="32"/>
      <c r="C674" s="13"/>
      <c r="D674" s="13"/>
      <c r="E674" s="15"/>
      <c r="F674" s="15"/>
      <c r="G674" s="15"/>
      <c r="H674" s="15"/>
    </row>
    <row r="675" spans="1:8" ht="32.4" customHeight="1" x14ac:dyDescent="0.3">
      <c r="A675" s="31"/>
      <c r="B675" s="32"/>
      <c r="C675" s="13"/>
      <c r="D675" s="13"/>
      <c r="E675" s="15"/>
      <c r="F675" s="15"/>
      <c r="G675" s="15"/>
      <c r="H675" s="15"/>
    </row>
    <row r="676" spans="1:8" ht="32.4" customHeight="1" x14ac:dyDescent="0.3">
      <c r="A676" s="31"/>
      <c r="B676" s="32"/>
      <c r="C676" s="13"/>
      <c r="D676" s="13"/>
      <c r="E676" s="15"/>
      <c r="F676" s="15"/>
      <c r="G676" s="15"/>
      <c r="H676" s="15"/>
    </row>
    <row r="677" spans="1:8" ht="32.4" customHeight="1" x14ac:dyDescent="0.3">
      <c r="A677" s="31"/>
      <c r="B677" s="32"/>
      <c r="C677" s="13"/>
      <c r="D677" s="13"/>
      <c r="E677" s="15"/>
      <c r="F677" s="15"/>
      <c r="G677" s="15"/>
      <c r="H677" s="15"/>
    </row>
    <row r="678" spans="1:8" ht="32.4" customHeight="1" x14ac:dyDescent="0.3">
      <c r="A678" s="31"/>
      <c r="B678" s="32"/>
      <c r="C678" s="13"/>
      <c r="D678" s="13"/>
      <c r="E678" s="15"/>
      <c r="F678" s="15"/>
      <c r="G678" s="15"/>
      <c r="H678" s="15"/>
    </row>
    <row r="679" spans="1:8" ht="32.4" customHeight="1" x14ac:dyDescent="0.3">
      <c r="A679" s="31"/>
      <c r="B679" s="32"/>
      <c r="C679" s="13"/>
      <c r="D679" s="13"/>
      <c r="E679" s="15"/>
      <c r="F679" s="15"/>
      <c r="G679" s="15"/>
      <c r="H679" s="15"/>
    </row>
    <row r="680" spans="1:8" ht="32.4" customHeight="1" x14ac:dyDescent="0.3">
      <c r="A680" s="31"/>
      <c r="B680" s="32"/>
      <c r="C680" s="13"/>
      <c r="D680" s="13"/>
      <c r="E680" s="15"/>
      <c r="F680" s="15"/>
      <c r="G680" s="15"/>
      <c r="H680" s="15"/>
    </row>
    <row r="681" spans="1:8" ht="32.4" customHeight="1" x14ac:dyDescent="0.3">
      <c r="A681" s="31"/>
      <c r="B681" s="32"/>
      <c r="C681" s="13"/>
      <c r="D681" s="13"/>
      <c r="E681" s="15"/>
      <c r="F681" s="15"/>
      <c r="G681" s="15"/>
      <c r="H681" s="15"/>
    </row>
    <row r="682" spans="1:8" ht="32.4" customHeight="1" x14ac:dyDescent="0.3">
      <c r="A682" s="31"/>
      <c r="B682" s="32"/>
      <c r="C682" s="13"/>
      <c r="D682" s="13"/>
      <c r="E682" s="15"/>
      <c r="F682" s="15"/>
      <c r="G682" s="15"/>
      <c r="H682" s="15"/>
    </row>
    <row r="683" spans="1:8" ht="32.4" customHeight="1" x14ac:dyDescent="0.3">
      <c r="A683" s="31"/>
      <c r="B683" s="32"/>
      <c r="C683" s="13"/>
      <c r="D683" s="13"/>
      <c r="E683" s="15"/>
      <c r="F683" s="15"/>
      <c r="G683" s="15"/>
      <c r="H683" s="15"/>
    </row>
    <row r="684" spans="1:8" ht="32.4" customHeight="1" x14ac:dyDescent="0.3">
      <c r="A684" s="31"/>
      <c r="B684" s="32"/>
      <c r="C684" s="13"/>
      <c r="D684" s="13"/>
      <c r="E684" s="15"/>
      <c r="F684" s="15"/>
      <c r="G684" s="15"/>
      <c r="H684" s="15"/>
    </row>
    <row r="685" spans="1:8" ht="32.4" customHeight="1" x14ac:dyDescent="0.3">
      <c r="A685" s="31"/>
      <c r="B685" s="32"/>
      <c r="C685" s="13"/>
      <c r="D685" s="13"/>
      <c r="E685" s="15"/>
      <c r="F685" s="15"/>
      <c r="G685" s="15"/>
      <c r="H685" s="15"/>
    </row>
    <row r="686" spans="1:8" ht="32.4" customHeight="1" x14ac:dyDescent="0.3">
      <c r="A686" s="31"/>
      <c r="B686" s="32"/>
      <c r="C686" s="13"/>
      <c r="D686" s="13"/>
      <c r="E686" s="15"/>
      <c r="F686" s="15"/>
      <c r="G686" s="15"/>
      <c r="H686" s="15"/>
    </row>
    <row r="687" spans="1:8" ht="32.4" customHeight="1" x14ac:dyDescent="0.3">
      <c r="A687" s="31"/>
      <c r="B687" s="32"/>
      <c r="C687" s="13"/>
      <c r="D687" s="13"/>
      <c r="E687" s="15"/>
      <c r="F687" s="15"/>
      <c r="G687" s="15"/>
      <c r="H687" s="15"/>
    </row>
    <row r="688" spans="1:8" ht="32.4" customHeight="1" x14ac:dyDescent="0.3">
      <c r="A688" s="31"/>
      <c r="B688" s="32"/>
      <c r="C688" s="13"/>
      <c r="D688" s="13"/>
      <c r="E688" s="15"/>
      <c r="F688" s="15"/>
      <c r="G688" s="15"/>
      <c r="H688" s="15"/>
    </row>
    <row r="689" spans="1:8" ht="32.4" customHeight="1" x14ac:dyDescent="0.3">
      <c r="A689" s="31"/>
      <c r="B689" s="32"/>
      <c r="C689" s="13"/>
      <c r="D689" s="13"/>
      <c r="E689" s="15"/>
      <c r="F689" s="15"/>
      <c r="G689" s="15"/>
      <c r="H689" s="15"/>
    </row>
    <row r="690" spans="1:8" ht="32.4" customHeight="1" x14ac:dyDescent="0.3">
      <c r="A690" s="31"/>
      <c r="B690" s="32"/>
      <c r="C690" s="13"/>
      <c r="D690" s="13"/>
      <c r="E690" s="15"/>
      <c r="F690" s="15"/>
      <c r="G690" s="15"/>
      <c r="H690" s="15"/>
    </row>
    <row r="691" spans="1:8" ht="32.4" customHeight="1" x14ac:dyDescent="0.3">
      <c r="A691" s="31"/>
      <c r="B691" s="32"/>
      <c r="C691" s="13"/>
      <c r="D691" s="13"/>
      <c r="E691" s="15"/>
      <c r="F691" s="15"/>
      <c r="G691" s="15"/>
      <c r="H691" s="15"/>
    </row>
    <row r="692" spans="1:8" ht="32.4" customHeight="1" x14ac:dyDescent="0.3">
      <c r="A692" s="31"/>
      <c r="B692" s="32"/>
      <c r="C692" s="13"/>
      <c r="D692" s="13"/>
      <c r="E692" s="15"/>
      <c r="F692" s="15"/>
      <c r="G692" s="15"/>
      <c r="H692" s="15"/>
    </row>
    <row r="693" spans="1:8" ht="32.4" customHeight="1" x14ac:dyDescent="0.3">
      <c r="A693" s="31"/>
      <c r="B693" s="32"/>
      <c r="C693" s="13"/>
      <c r="D693" s="13"/>
      <c r="E693" s="15"/>
      <c r="F693" s="15"/>
      <c r="G693" s="15"/>
      <c r="H693" s="15"/>
    </row>
    <row r="694" spans="1:8" ht="32.4" customHeight="1" x14ac:dyDescent="0.3">
      <c r="A694" s="31"/>
      <c r="B694" s="32"/>
      <c r="C694" s="13"/>
      <c r="D694" s="13"/>
      <c r="E694" s="15"/>
      <c r="F694" s="15"/>
      <c r="G694" s="15"/>
      <c r="H694" s="15"/>
    </row>
    <row r="695" spans="1:8" ht="32.4" customHeight="1" x14ac:dyDescent="0.3">
      <c r="A695" s="31"/>
      <c r="B695" s="32"/>
      <c r="C695" s="13"/>
      <c r="D695" s="13"/>
      <c r="E695" s="15"/>
      <c r="F695" s="15"/>
      <c r="G695" s="15"/>
      <c r="H695" s="15"/>
    </row>
    <row r="696" spans="1:8" ht="32.4" customHeight="1" x14ac:dyDescent="0.3">
      <c r="A696" s="31"/>
      <c r="B696" s="32"/>
      <c r="C696" s="13"/>
      <c r="D696" s="13"/>
      <c r="E696" s="15"/>
      <c r="F696" s="15"/>
      <c r="G696" s="15"/>
      <c r="H696" s="15"/>
    </row>
    <row r="697" spans="1:8" ht="32.4" customHeight="1" x14ac:dyDescent="0.3">
      <c r="A697" s="31"/>
      <c r="B697" s="32"/>
      <c r="C697" s="13"/>
      <c r="D697" s="13"/>
      <c r="E697" s="15"/>
      <c r="F697" s="15"/>
      <c r="G697" s="15"/>
      <c r="H697" s="15"/>
    </row>
    <row r="698" spans="1:8" ht="32.4" customHeight="1" x14ac:dyDescent="0.3">
      <c r="A698" s="31"/>
      <c r="B698" s="32"/>
      <c r="C698" s="13"/>
      <c r="D698" s="13"/>
      <c r="E698" s="15"/>
      <c r="F698" s="15"/>
      <c r="G698" s="15"/>
      <c r="H698" s="15"/>
    </row>
    <row r="699" spans="1:8" ht="32.4" customHeight="1" x14ac:dyDescent="0.3">
      <c r="A699" s="31"/>
      <c r="B699" s="32"/>
      <c r="C699" s="13"/>
      <c r="D699" s="13"/>
      <c r="E699" s="15"/>
      <c r="F699" s="15"/>
      <c r="G699" s="15"/>
      <c r="H699" s="15"/>
    </row>
    <row r="700" spans="1:8" ht="32.4" customHeight="1" x14ac:dyDescent="0.3">
      <c r="A700" s="31"/>
      <c r="B700" s="32"/>
      <c r="C700" s="13"/>
      <c r="D700" s="13"/>
      <c r="E700" s="15"/>
      <c r="F700" s="15"/>
      <c r="G700" s="15"/>
      <c r="H700" s="15"/>
    </row>
    <row r="701" spans="1:8" ht="32.4" customHeight="1" x14ac:dyDescent="0.3">
      <c r="A701" s="31"/>
      <c r="B701" s="32"/>
      <c r="C701" s="13"/>
      <c r="D701" s="13"/>
      <c r="E701" s="15"/>
      <c r="F701" s="15"/>
      <c r="G701" s="15"/>
      <c r="H701" s="15"/>
    </row>
    <row r="702" spans="1:8" ht="32.4" customHeight="1" x14ac:dyDescent="0.3">
      <c r="A702" s="31"/>
      <c r="B702" s="32"/>
      <c r="C702" s="13"/>
      <c r="D702" s="13"/>
      <c r="E702" s="15"/>
      <c r="F702" s="15"/>
      <c r="G702" s="15"/>
      <c r="H702" s="15"/>
    </row>
    <row r="703" spans="1:8" ht="32.4" customHeight="1" x14ac:dyDescent="0.3">
      <c r="A703" s="31"/>
      <c r="B703" s="32"/>
      <c r="C703" s="13"/>
      <c r="D703" s="13"/>
      <c r="E703" s="15"/>
      <c r="F703" s="15"/>
      <c r="G703" s="15"/>
      <c r="H703" s="15"/>
    </row>
    <row r="704" spans="1:8" ht="32.4" customHeight="1" x14ac:dyDescent="0.3">
      <c r="A704" s="31"/>
      <c r="B704" s="32"/>
      <c r="C704" s="13"/>
      <c r="D704" s="13"/>
      <c r="E704" s="15"/>
      <c r="F704" s="15"/>
      <c r="G704" s="15"/>
      <c r="H704" s="15"/>
    </row>
    <row r="705" spans="1:8" ht="32.4" customHeight="1" x14ac:dyDescent="0.3">
      <c r="A705" s="31"/>
      <c r="B705" s="32"/>
      <c r="C705" s="13"/>
      <c r="D705" s="13"/>
      <c r="E705" s="15"/>
      <c r="F705" s="15"/>
      <c r="G705" s="15"/>
      <c r="H705" s="15"/>
    </row>
    <row r="706" spans="1:8" ht="32.4" customHeight="1" x14ac:dyDescent="0.3">
      <c r="A706" s="31"/>
      <c r="B706" s="32"/>
      <c r="C706" s="13"/>
      <c r="D706" s="13"/>
      <c r="E706" s="15"/>
      <c r="F706" s="15"/>
      <c r="G706" s="15"/>
      <c r="H706" s="15"/>
    </row>
    <row r="707" spans="1:8" ht="32.4" customHeight="1" x14ac:dyDescent="0.3">
      <c r="A707" s="31"/>
      <c r="B707" s="32"/>
      <c r="C707" s="13"/>
      <c r="D707" s="13"/>
      <c r="E707" s="15"/>
      <c r="F707" s="15"/>
      <c r="G707" s="15"/>
      <c r="H707" s="15"/>
    </row>
    <row r="708" spans="1:8" ht="32.4" customHeight="1" x14ac:dyDescent="0.3">
      <c r="A708" s="31"/>
      <c r="B708" s="32"/>
      <c r="C708" s="13"/>
      <c r="D708" s="13"/>
      <c r="E708" s="15"/>
      <c r="F708" s="15"/>
      <c r="G708" s="15"/>
      <c r="H708" s="15"/>
    </row>
    <row r="709" spans="1:8" ht="32.4" customHeight="1" x14ac:dyDescent="0.3">
      <c r="A709" s="31"/>
      <c r="B709" s="32"/>
      <c r="C709" s="13"/>
      <c r="D709" s="13"/>
      <c r="E709" s="15"/>
      <c r="F709" s="15"/>
      <c r="G709" s="15"/>
      <c r="H709" s="15"/>
    </row>
    <row r="710" spans="1:8" ht="32.4" customHeight="1" x14ac:dyDescent="0.3">
      <c r="A710" s="31"/>
      <c r="B710" s="32"/>
      <c r="C710" s="13"/>
      <c r="D710" s="13"/>
      <c r="E710" s="15"/>
      <c r="F710" s="15"/>
      <c r="G710" s="15"/>
      <c r="H710" s="15"/>
    </row>
    <row r="711" spans="1:8" ht="32.4" customHeight="1" x14ac:dyDescent="0.3">
      <c r="A711" s="31"/>
      <c r="B711" s="32"/>
      <c r="C711" s="13"/>
      <c r="D711" s="13"/>
      <c r="E711" s="15"/>
      <c r="F711" s="15"/>
      <c r="G711" s="15"/>
      <c r="H711" s="15"/>
    </row>
    <row r="712" spans="1:8" ht="32.4" customHeight="1" x14ac:dyDescent="0.3">
      <c r="A712" s="31"/>
      <c r="B712" s="32"/>
      <c r="C712" s="13"/>
      <c r="D712" s="13"/>
      <c r="E712" s="15"/>
      <c r="F712" s="15"/>
      <c r="G712" s="15"/>
      <c r="H712" s="15"/>
    </row>
    <row r="713" spans="1:8" ht="32.4" customHeight="1" x14ac:dyDescent="0.3">
      <c r="A713" s="31"/>
      <c r="B713" s="32"/>
      <c r="C713" s="13"/>
      <c r="D713" s="13"/>
      <c r="E713" s="15"/>
      <c r="F713" s="15"/>
      <c r="G713" s="15"/>
      <c r="H713" s="15"/>
    </row>
    <row r="714" spans="1:8" ht="32.4" customHeight="1" x14ac:dyDescent="0.3">
      <c r="A714" s="31"/>
      <c r="B714" s="32"/>
      <c r="C714" s="13"/>
      <c r="D714" s="13"/>
      <c r="E714" s="15"/>
      <c r="F714" s="15"/>
      <c r="G714" s="15"/>
      <c r="H714" s="15"/>
    </row>
    <row r="715" spans="1:8" ht="32.4" customHeight="1" x14ac:dyDescent="0.3">
      <c r="A715" s="31"/>
      <c r="B715" s="32"/>
      <c r="C715" s="13"/>
      <c r="D715" s="13"/>
      <c r="E715" s="15"/>
      <c r="F715" s="15"/>
      <c r="G715" s="15"/>
      <c r="H715" s="15"/>
    </row>
    <row r="716" spans="1:8" ht="32.4" customHeight="1" x14ac:dyDescent="0.3">
      <c r="A716" s="31"/>
      <c r="B716" s="32"/>
      <c r="C716" s="13"/>
      <c r="D716" s="13"/>
      <c r="E716" s="15"/>
      <c r="F716" s="15"/>
      <c r="G716" s="15"/>
      <c r="H716" s="15"/>
    </row>
    <row r="717" spans="1:8" ht="32.4" customHeight="1" x14ac:dyDescent="0.3">
      <c r="A717" s="31"/>
      <c r="B717" s="32"/>
      <c r="C717" s="13"/>
      <c r="D717" s="13"/>
      <c r="E717" s="15"/>
      <c r="F717" s="15"/>
      <c r="G717" s="15"/>
      <c r="H717" s="15"/>
    </row>
    <row r="718" spans="1:8" ht="32.4" customHeight="1" x14ac:dyDescent="0.3">
      <c r="A718" s="31"/>
      <c r="B718" s="32"/>
      <c r="C718" s="13"/>
      <c r="D718" s="13"/>
      <c r="E718" s="15"/>
      <c r="F718" s="15"/>
      <c r="G718" s="15"/>
      <c r="H718" s="15"/>
    </row>
    <row r="719" spans="1:8" ht="32.4" customHeight="1" x14ac:dyDescent="0.3">
      <c r="A719" s="31"/>
      <c r="B719" s="32"/>
      <c r="C719" s="13"/>
      <c r="D719" s="13"/>
      <c r="E719" s="15"/>
      <c r="F719" s="15"/>
      <c r="G719" s="15"/>
      <c r="H719" s="15"/>
    </row>
    <row r="720" spans="1:8" ht="32.4" customHeight="1" x14ac:dyDescent="0.3">
      <c r="A720" s="31"/>
      <c r="B720" s="32"/>
      <c r="C720" s="13"/>
      <c r="D720" s="13"/>
      <c r="E720" s="15"/>
      <c r="F720" s="15"/>
      <c r="G720" s="15"/>
      <c r="H720" s="15"/>
    </row>
    <row r="721" spans="1:8" x14ac:dyDescent="0.3">
      <c r="A721" s="31"/>
      <c r="B721" s="32"/>
      <c r="C721" s="13"/>
      <c r="D721" s="13"/>
      <c r="E721" s="15"/>
      <c r="F721" s="15"/>
      <c r="G721" s="15"/>
      <c r="H721" s="15"/>
    </row>
    <row r="722" spans="1:8" x14ac:dyDescent="0.3">
      <c r="A722" s="31"/>
      <c r="B722" s="32"/>
      <c r="C722" s="13"/>
      <c r="D722" s="13"/>
      <c r="E722" s="15"/>
      <c r="F722" s="15"/>
      <c r="G722" s="15"/>
      <c r="H722" s="15"/>
    </row>
    <row r="723" spans="1:8" x14ac:dyDescent="0.3">
      <c r="A723" s="31"/>
      <c r="B723" s="32"/>
      <c r="C723" s="13"/>
      <c r="D723" s="13"/>
      <c r="E723" s="15"/>
      <c r="F723" s="15"/>
      <c r="G723" s="15"/>
      <c r="H723" s="15"/>
    </row>
    <row r="724" spans="1:8" x14ac:dyDescent="0.3">
      <c r="A724" s="31"/>
      <c r="B724" s="32"/>
      <c r="C724" s="13"/>
      <c r="D724" s="13"/>
      <c r="E724" s="15"/>
      <c r="F724" s="15"/>
      <c r="G724" s="15"/>
      <c r="H724" s="15"/>
    </row>
    <row r="725" spans="1:8" x14ac:dyDescent="0.3">
      <c r="A725" s="31"/>
      <c r="B725" s="32"/>
      <c r="C725" s="13"/>
      <c r="D725" s="13"/>
      <c r="E725" s="15"/>
      <c r="F725" s="15"/>
      <c r="G725" s="15"/>
      <c r="H725" s="15"/>
    </row>
    <row r="726" spans="1:8" x14ac:dyDescent="0.3">
      <c r="A726" s="31"/>
      <c r="B726" s="32"/>
      <c r="C726" s="13"/>
      <c r="D726" s="13"/>
      <c r="E726" s="15"/>
      <c r="F726" s="15"/>
      <c r="G726" s="15"/>
      <c r="H726" s="15"/>
    </row>
    <row r="727" spans="1:8" x14ac:dyDescent="0.3">
      <c r="A727" s="31"/>
      <c r="B727" s="32"/>
      <c r="C727" s="13"/>
      <c r="D727" s="13"/>
      <c r="E727" s="15"/>
      <c r="F727" s="15"/>
      <c r="G727" s="15"/>
      <c r="H727" s="15"/>
    </row>
    <row r="728" spans="1:8" x14ac:dyDescent="0.3">
      <c r="A728" s="31"/>
      <c r="B728" s="32"/>
      <c r="C728" s="13"/>
      <c r="D728" s="13"/>
      <c r="E728" s="15"/>
      <c r="F728" s="15"/>
      <c r="G728" s="15"/>
      <c r="H728" s="15"/>
    </row>
    <row r="729" spans="1:8" x14ac:dyDescent="0.3">
      <c r="A729" s="31"/>
      <c r="B729" s="32"/>
      <c r="C729" s="13"/>
      <c r="D729" s="13"/>
      <c r="E729" s="15"/>
      <c r="F729" s="15"/>
      <c r="G729" s="15"/>
      <c r="H729" s="15"/>
    </row>
    <row r="730" spans="1:8" x14ac:dyDescent="0.3">
      <c r="A730" s="31"/>
      <c r="B730" s="32"/>
      <c r="C730" s="13"/>
      <c r="D730" s="13"/>
      <c r="E730" s="15"/>
      <c r="F730" s="15"/>
      <c r="G730" s="15"/>
      <c r="H730" s="15"/>
    </row>
    <row r="731" spans="1:8" x14ac:dyDescent="0.3">
      <c r="A731" s="31"/>
      <c r="B731" s="32"/>
      <c r="C731" s="13"/>
      <c r="D731" s="13"/>
      <c r="E731" s="15"/>
      <c r="F731" s="15"/>
      <c r="G731" s="15"/>
      <c r="H731" s="15"/>
    </row>
    <row r="732" spans="1:8" x14ac:dyDescent="0.3">
      <c r="A732" s="31"/>
      <c r="B732" s="32"/>
      <c r="C732" s="13"/>
      <c r="D732" s="13"/>
      <c r="E732" s="15"/>
      <c r="F732" s="15"/>
      <c r="G732" s="15"/>
      <c r="H732" s="15"/>
    </row>
    <row r="733" spans="1:8" x14ac:dyDescent="0.3">
      <c r="A733" s="31"/>
      <c r="B733" s="32"/>
      <c r="C733" s="13"/>
      <c r="D733" s="13"/>
      <c r="E733" s="15"/>
      <c r="F733" s="15"/>
      <c r="G733" s="15"/>
      <c r="H733" s="15"/>
    </row>
    <row r="734" spans="1:8" x14ac:dyDescent="0.3">
      <c r="A734" s="31"/>
      <c r="B734" s="32"/>
      <c r="C734" s="13"/>
      <c r="D734" s="13"/>
      <c r="E734" s="15"/>
      <c r="F734" s="15"/>
      <c r="G734" s="15"/>
      <c r="H734" s="15"/>
    </row>
    <row r="735" spans="1:8" x14ac:dyDescent="0.3">
      <c r="A735" s="31"/>
      <c r="B735" s="32"/>
      <c r="C735" s="13"/>
      <c r="D735" s="13"/>
      <c r="E735" s="15"/>
      <c r="F735" s="15"/>
      <c r="G735" s="15"/>
      <c r="H735" s="15"/>
    </row>
    <row r="736" spans="1:8" x14ac:dyDescent="0.3">
      <c r="A736" s="31"/>
      <c r="B736" s="32"/>
      <c r="C736" s="13"/>
      <c r="D736" s="13"/>
      <c r="E736" s="15"/>
      <c r="F736" s="15"/>
      <c r="G736" s="15"/>
      <c r="H736" s="15"/>
    </row>
    <row r="737" spans="1:8" x14ac:dyDescent="0.3">
      <c r="A737" s="31"/>
      <c r="B737" s="32"/>
      <c r="C737" s="13"/>
      <c r="D737" s="13"/>
      <c r="E737" s="15"/>
      <c r="F737" s="15"/>
      <c r="G737" s="15"/>
      <c r="H737" s="15"/>
    </row>
    <row r="738" spans="1:8" x14ac:dyDescent="0.3">
      <c r="A738" s="31"/>
      <c r="B738" s="32"/>
      <c r="C738" s="13"/>
      <c r="D738" s="13"/>
      <c r="E738" s="15"/>
      <c r="F738" s="15"/>
      <c r="G738" s="15"/>
      <c r="H738" s="15"/>
    </row>
    <row r="739" spans="1:8" x14ac:dyDescent="0.3">
      <c r="A739" s="31"/>
      <c r="B739" s="32"/>
      <c r="C739" s="13"/>
      <c r="D739" s="13"/>
      <c r="E739" s="15"/>
      <c r="F739" s="15"/>
      <c r="G739" s="15"/>
      <c r="H739" s="15"/>
    </row>
    <row r="740" spans="1:8" x14ac:dyDescent="0.3">
      <c r="A740" s="31"/>
      <c r="B740" s="32"/>
      <c r="C740" s="13"/>
      <c r="D740" s="13"/>
      <c r="E740" s="15"/>
      <c r="F740" s="15"/>
      <c r="G740" s="15"/>
      <c r="H740" s="15"/>
    </row>
    <row r="741" spans="1:8" x14ac:dyDescent="0.3">
      <c r="A741" s="31"/>
      <c r="B741" s="32"/>
      <c r="C741" s="13"/>
      <c r="D741" s="13"/>
      <c r="E741" s="15"/>
      <c r="F741" s="15"/>
      <c r="G741" s="15"/>
      <c r="H741" s="15"/>
    </row>
    <row r="742" spans="1:8" x14ac:dyDescent="0.3">
      <c r="A742" s="31"/>
      <c r="B742" s="32"/>
      <c r="C742" s="13"/>
      <c r="D742" s="13"/>
      <c r="E742" s="15"/>
      <c r="F742" s="15"/>
      <c r="G742" s="15"/>
      <c r="H742" s="15"/>
    </row>
    <row r="743" spans="1:8" x14ac:dyDescent="0.3">
      <c r="A743" s="31"/>
      <c r="B743" s="32"/>
      <c r="C743" s="13"/>
      <c r="D743" s="13"/>
      <c r="E743" s="15"/>
      <c r="F743" s="15"/>
      <c r="G743" s="15"/>
      <c r="H743" s="15"/>
    </row>
    <row r="744" spans="1:8" x14ac:dyDescent="0.3">
      <c r="A744" s="31"/>
      <c r="B744" s="32"/>
      <c r="C744" s="13"/>
      <c r="D744" s="13"/>
      <c r="E744" s="15"/>
      <c r="F744" s="15"/>
      <c r="G744" s="15"/>
      <c r="H744" s="15"/>
    </row>
    <row r="745" spans="1:8" x14ac:dyDescent="0.3">
      <c r="A745" s="31"/>
      <c r="B745" s="32"/>
      <c r="C745" s="13"/>
      <c r="D745" s="13"/>
      <c r="E745" s="15"/>
      <c r="F745" s="15"/>
      <c r="G745" s="15"/>
      <c r="H745" s="15"/>
    </row>
    <row r="746" spans="1:8" x14ac:dyDescent="0.3">
      <c r="A746" s="31"/>
      <c r="B746" s="32"/>
      <c r="C746" s="13"/>
      <c r="D746" s="13"/>
      <c r="E746" s="15"/>
      <c r="F746" s="15"/>
      <c r="G746" s="15"/>
      <c r="H746" s="15"/>
    </row>
    <row r="747" spans="1:8" x14ac:dyDescent="0.3">
      <c r="A747" s="31"/>
      <c r="B747" s="32"/>
      <c r="C747" s="13"/>
      <c r="D747" s="13"/>
      <c r="E747" s="15"/>
      <c r="F747" s="15"/>
      <c r="G747" s="15"/>
      <c r="H747" s="15"/>
    </row>
    <row r="748" spans="1:8" x14ac:dyDescent="0.3">
      <c r="A748" s="31"/>
      <c r="B748" s="32"/>
      <c r="C748" s="13"/>
      <c r="D748" s="13"/>
      <c r="E748" s="15"/>
      <c r="F748" s="15"/>
      <c r="G748" s="15"/>
      <c r="H748" s="15"/>
    </row>
    <row r="749" spans="1:8" x14ac:dyDescent="0.3">
      <c r="A749" s="31"/>
      <c r="B749" s="32"/>
      <c r="C749" s="13"/>
      <c r="D749" s="13"/>
      <c r="E749" s="15"/>
      <c r="F749" s="15"/>
      <c r="G749" s="15"/>
      <c r="H749" s="15"/>
    </row>
    <row r="750" spans="1:8" x14ac:dyDescent="0.3">
      <c r="A750" s="31"/>
      <c r="B750" s="32"/>
      <c r="C750" s="13"/>
      <c r="D750" s="13"/>
      <c r="E750" s="15"/>
      <c r="F750" s="15"/>
      <c r="G750" s="15"/>
      <c r="H750" s="15"/>
    </row>
    <row r="751" spans="1:8" x14ac:dyDescent="0.3">
      <c r="A751" s="31"/>
      <c r="B751" s="32"/>
      <c r="C751" s="13"/>
      <c r="D751" s="13"/>
      <c r="E751" s="15"/>
      <c r="F751" s="15"/>
      <c r="G751" s="15"/>
      <c r="H751" s="15"/>
    </row>
    <row r="752" spans="1:8" x14ac:dyDescent="0.3">
      <c r="A752" s="31"/>
      <c r="B752" s="32"/>
      <c r="C752" s="13"/>
      <c r="D752" s="13"/>
      <c r="E752" s="15"/>
      <c r="F752" s="15"/>
      <c r="G752" s="15"/>
      <c r="H752" s="15"/>
    </row>
    <row r="753" spans="1:8" x14ac:dyDescent="0.3">
      <c r="A753" s="31"/>
      <c r="B753" s="32"/>
      <c r="C753" s="13"/>
      <c r="D753" s="13"/>
      <c r="E753" s="15"/>
      <c r="F753" s="15"/>
      <c r="G753" s="15"/>
      <c r="H753" s="15"/>
    </row>
    <row r="754" spans="1:8" x14ac:dyDescent="0.3">
      <c r="A754" s="31"/>
      <c r="B754" s="32"/>
      <c r="C754" s="13"/>
      <c r="D754" s="13"/>
      <c r="E754" s="15"/>
      <c r="F754" s="15"/>
      <c r="G754" s="15"/>
      <c r="H754" s="15"/>
    </row>
    <row r="755" spans="1:8" x14ac:dyDescent="0.3">
      <c r="A755" s="31"/>
      <c r="B755" s="32"/>
      <c r="C755" s="13"/>
      <c r="D755" s="13"/>
      <c r="E755" s="15"/>
      <c r="F755" s="15"/>
      <c r="G755" s="15"/>
      <c r="H755" s="15"/>
    </row>
    <row r="756" spans="1:8" x14ac:dyDescent="0.3">
      <c r="A756" s="31"/>
      <c r="B756" s="32"/>
      <c r="C756" s="13"/>
      <c r="D756" s="13"/>
      <c r="E756" s="15"/>
      <c r="F756" s="15"/>
      <c r="G756" s="15"/>
      <c r="H756" s="15"/>
    </row>
    <row r="757" spans="1:8" x14ac:dyDescent="0.3">
      <c r="A757" s="31"/>
      <c r="B757" s="32"/>
      <c r="C757" s="13"/>
      <c r="D757" s="13"/>
      <c r="E757" s="15"/>
      <c r="F757" s="15"/>
      <c r="G757" s="15"/>
      <c r="H757" s="15"/>
    </row>
    <row r="758" spans="1:8" x14ac:dyDescent="0.3">
      <c r="A758" s="31"/>
      <c r="B758" s="32"/>
      <c r="C758" s="13"/>
      <c r="D758" s="13"/>
      <c r="E758" s="15"/>
      <c r="F758" s="15"/>
      <c r="G758" s="15"/>
      <c r="H758" s="15"/>
    </row>
    <row r="759" spans="1:8" x14ac:dyDescent="0.3">
      <c r="A759" s="31"/>
      <c r="B759" s="32"/>
      <c r="C759" s="13"/>
      <c r="D759" s="13"/>
      <c r="E759" s="15"/>
      <c r="F759" s="15"/>
      <c r="G759" s="15"/>
      <c r="H759" s="15"/>
    </row>
    <row r="760" spans="1:8" x14ac:dyDescent="0.3">
      <c r="A760" s="31"/>
      <c r="B760" s="32"/>
      <c r="C760" s="13"/>
      <c r="D760" s="13"/>
      <c r="E760" s="15"/>
      <c r="F760" s="15"/>
      <c r="G760" s="15"/>
      <c r="H760" s="15"/>
    </row>
    <row r="761" spans="1:8" x14ac:dyDescent="0.3">
      <c r="A761" s="31"/>
      <c r="B761" s="32"/>
      <c r="C761" s="13"/>
      <c r="D761" s="13"/>
      <c r="E761" s="15"/>
      <c r="F761" s="15"/>
      <c r="G761" s="15"/>
      <c r="H761" s="15"/>
    </row>
    <row r="762" spans="1:8" x14ac:dyDescent="0.3">
      <c r="A762" s="31"/>
      <c r="B762" s="32"/>
      <c r="C762" s="13"/>
      <c r="D762" s="13"/>
      <c r="E762" s="15"/>
      <c r="F762" s="15"/>
      <c r="G762" s="15"/>
      <c r="H762" s="15"/>
    </row>
    <row r="763" spans="1:8" x14ac:dyDescent="0.3">
      <c r="A763" s="31"/>
      <c r="B763" s="32"/>
      <c r="C763" s="13"/>
      <c r="D763" s="13"/>
      <c r="E763" s="15"/>
      <c r="F763" s="15"/>
      <c r="G763" s="15"/>
      <c r="H763" s="15"/>
    </row>
    <row r="764" spans="1:8" x14ac:dyDescent="0.3">
      <c r="A764" s="31"/>
      <c r="B764" s="32"/>
      <c r="C764" s="13"/>
      <c r="D764" s="13"/>
      <c r="E764" s="15"/>
      <c r="F764" s="15"/>
      <c r="G764" s="15"/>
      <c r="H764" s="15"/>
    </row>
    <row r="765" spans="1:8" x14ac:dyDescent="0.3">
      <c r="A765" s="31"/>
      <c r="B765" s="32"/>
      <c r="C765" s="13"/>
      <c r="D765" s="13"/>
      <c r="E765" s="15"/>
      <c r="F765" s="15"/>
      <c r="G765" s="15"/>
      <c r="H765" s="15"/>
    </row>
    <row r="766" spans="1:8" x14ac:dyDescent="0.3">
      <c r="A766" s="31"/>
      <c r="B766" s="32"/>
      <c r="C766" s="13"/>
      <c r="D766" s="13"/>
      <c r="E766" s="15"/>
      <c r="F766" s="15"/>
      <c r="G766" s="15"/>
      <c r="H766" s="15"/>
    </row>
    <row r="767" spans="1:8" x14ac:dyDescent="0.3">
      <c r="A767" s="31"/>
      <c r="B767" s="32"/>
      <c r="C767" s="13"/>
      <c r="D767" s="13"/>
      <c r="E767" s="15"/>
      <c r="F767" s="15"/>
      <c r="G767" s="15"/>
      <c r="H767" s="15"/>
    </row>
    <row r="768" spans="1:8" x14ac:dyDescent="0.3">
      <c r="A768" s="31"/>
      <c r="B768" s="32"/>
      <c r="C768" s="13"/>
      <c r="D768" s="13"/>
      <c r="E768" s="15"/>
      <c r="F768" s="15"/>
      <c r="G768" s="15"/>
      <c r="H768" s="15"/>
    </row>
    <row r="769" spans="1:8" x14ac:dyDescent="0.3">
      <c r="A769" s="31"/>
      <c r="B769" s="32"/>
      <c r="C769" s="13"/>
      <c r="D769" s="13"/>
      <c r="E769" s="15"/>
      <c r="F769" s="15"/>
      <c r="G769" s="15"/>
      <c r="H769" s="15"/>
    </row>
    <row r="770" spans="1:8" x14ac:dyDescent="0.3">
      <c r="A770" s="31"/>
      <c r="B770" s="32"/>
      <c r="C770" s="13"/>
      <c r="D770" s="13"/>
      <c r="E770" s="15"/>
      <c r="F770" s="15"/>
      <c r="G770" s="15"/>
      <c r="H770" s="15"/>
    </row>
    <row r="771" spans="1:8" x14ac:dyDescent="0.3">
      <c r="A771" s="31"/>
      <c r="B771" s="32"/>
      <c r="C771" s="13"/>
      <c r="D771" s="13"/>
      <c r="E771" s="15"/>
      <c r="F771" s="15"/>
      <c r="G771" s="15"/>
      <c r="H771" s="15"/>
    </row>
    <row r="772" spans="1:8" x14ac:dyDescent="0.3">
      <c r="A772" s="31"/>
      <c r="B772" s="32"/>
      <c r="C772" s="13"/>
      <c r="D772" s="13"/>
      <c r="E772" s="15"/>
      <c r="F772" s="15"/>
      <c r="G772" s="15"/>
      <c r="H772" s="15"/>
    </row>
    <row r="773" spans="1:8" x14ac:dyDescent="0.3">
      <c r="A773" s="31"/>
      <c r="B773" s="32"/>
      <c r="C773" s="13"/>
      <c r="D773" s="13"/>
      <c r="E773" s="15"/>
      <c r="F773" s="15"/>
      <c r="G773" s="15"/>
      <c r="H773" s="15"/>
    </row>
    <row r="774" spans="1:8" x14ac:dyDescent="0.3">
      <c r="A774" s="31"/>
      <c r="B774" s="32"/>
      <c r="C774" s="13"/>
      <c r="D774" s="13"/>
      <c r="E774" s="15"/>
      <c r="F774" s="15"/>
      <c r="G774" s="15"/>
      <c r="H774" s="15"/>
    </row>
    <row r="775" spans="1:8" x14ac:dyDescent="0.3">
      <c r="A775" s="31"/>
      <c r="B775" s="32"/>
      <c r="C775" s="13"/>
      <c r="D775" s="13"/>
      <c r="E775" s="15"/>
      <c r="F775" s="15"/>
      <c r="G775" s="15"/>
      <c r="H775" s="15"/>
    </row>
    <row r="776" spans="1:8" x14ac:dyDescent="0.3">
      <c r="A776" s="31"/>
      <c r="B776" s="32"/>
      <c r="C776" s="13"/>
      <c r="D776" s="13"/>
      <c r="E776" s="15"/>
      <c r="F776" s="15"/>
      <c r="G776" s="15"/>
      <c r="H776" s="15"/>
    </row>
    <row r="777" spans="1:8" x14ac:dyDescent="0.3">
      <c r="A777" s="31"/>
      <c r="B777" s="32"/>
      <c r="C777" s="13"/>
      <c r="D777" s="13"/>
      <c r="E777" s="15"/>
      <c r="F777" s="15"/>
      <c r="G777" s="15"/>
      <c r="H777" s="15"/>
    </row>
    <row r="778" spans="1:8" x14ac:dyDescent="0.3">
      <c r="A778" s="31"/>
      <c r="B778" s="32"/>
      <c r="C778" s="13"/>
      <c r="D778" s="13"/>
      <c r="E778" s="15"/>
      <c r="F778" s="15"/>
      <c r="G778" s="15"/>
      <c r="H778" s="15"/>
    </row>
    <row r="779" spans="1:8" x14ac:dyDescent="0.3">
      <c r="A779" s="31"/>
      <c r="B779" s="32"/>
      <c r="C779" s="13"/>
      <c r="D779" s="13"/>
      <c r="E779" s="15"/>
      <c r="F779" s="15"/>
      <c r="G779" s="15"/>
      <c r="H779" s="15"/>
    </row>
    <row r="780" spans="1:8" x14ac:dyDescent="0.3">
      <c r="A780" s="31"/>
      <c r="B780" s="32"/>
      <c r="C780" s="13"/>
      <c r="D780" s="13"/>
      <c r="E780" s="15"/>
      <c r="F780" s="15"/>
      <c r="G780" s="15"/>
      <c r="H780" s="15"/>
    </row>
    <row r="781" spans="1:8" x14ac:dyDescent="0.3">
      <c r="A781" s="31"/>
      <c r="B781" s="32"/>
      <c r="C781" s="13"/>
      <c r="D781" s="13"/>
      <c r="E781" s="15"/>
      <c r="F781" s="15"/>
      <c r="G781" s="15"/>
      <c r="H781" s="15"/>
    </row>
    <row r="782" spans="1:8" x14ac:dyDescent="0.3">
      <c r="A782" s="31"/>
      <c r="B782" s="32"/>
      <c r="C782" s="13"/>
      <c r="D782" s="13"/>
      <c r="E782" s="15"/>
      <c r="F782" s="15"/>
      <c r="G782" s="15"/>
      <c r="H782" s="15"/>
    </row>
    <row r="783" spans="1:8" x14ac:dyDescent="0.3">
      <c r="A783" s="31"/>
      <c r="B783" s="32"/>
      <c r="C783" s="13"/>
      <c r="D783" s="13"/>
      <c r="E783" s="15"/>
      <c r="F783" s="15"/>
      <c r="G783" s="15"/>
      <c r="H783" s="15"/>
    </row>
    <row r="784" spans="1:8" x14ac:dyDescent="0.3">
      <c r="A784" s="31"/>
      <c r="B784" s="32"/>
      <c r="C784" s="13"/>
      <c r="D784" s="13"/>
      <c r="E784" s="15"/>
      <c r="F784" s="15"/>
      <c r="G784" s="15"/>
      <c r="H784" s="15"/>
    </row>
    <row r="785" spans="1:8" x14ac:dyDescent="0.3">
      <c r="A785" s="31"/>
      <c r="B785" s="32"/>
      <c r="C785" s="13"/>
      <c r="D785" s="13"/>
      <c r="E785" s="15"/>
      <c r="F785" s="15"/>
      <c r="G785" s="15"/>
      <c r="H785" s="15"/>
    </row>
    <row r="786" spans="1:8" x14ac:dyDescent="0.3">
      <c r="A786" s="31"/>
      <c r="B786" s="32"/>
      <c r="C786" s="13"/>
      <c r="D786" s="13"/>
      <c r="E786" s="15"/>
      <c r="F786" s="15"/>
      <c r="G786" s="15"/>
      <c r="H786" s="15"/>
    </row>
    <row r="787" spans="1:8" x14ac:dyDescent="0.3">
      <c r="A787" s="31"/>
      <c r="B787" s="32"/>
      <c r="C787" s="13"/>
      <c r="D787" s="13"/>
      <c r="E787" s="15"/>
      <c r="F787" s="15"/>
      <c r="G787" s="15"/>
      <c r="H787" s="15"/>
    </row>
    <row r="788" spans="1:8" x14ac:dyDescent="0.3">
      <c r="A788" s="31"/>
      <c r="B788" s="32"/>
      <c r="C788" s="13"/>
      <c r="D788" s="13"/>
      <c r="E788" s="15"/>
      <c r="F788" s="15"/>
      <c r="G788" s="15"/>
      <c r="H788" s="15"/>
    </row>
    <row r="789" spans="1:8" x14ac:dyDescent="0.3">
      <c r="A789" s="31"/>
      <c r="B789" s="32"/>
      <c r="C789" s="13"/>
      <c r="D789" s="13"/>
      <c r="E789" s="15"/>
      <c r="F789" s="15"/>
      <c r="G789" s="15"/>
      <c r="H789" s="15"/>
    </row>
    <row r="790" spans="1:8" x14ac:dyDescent="0.3">
      <c r="A790" s="31"/>
      <c r="B790" s="32"/>
      <c r="C790" s="13"/>
      <c r="D790" s="13"/>
      <c r="E790" s="15"/>
      <c r="F790" s="15"/>
      <c r="G790" s="15"/>
      <c r="H790" s="15"/>
    </row>
    <row r="791" spans="1:8" x14ac:dyDescent="0.3">
      <c r="A791" s="31"/>
      <c r="B791" s="32"/>
      <c r="C791" s="13"/>
      <c r="D791" s="13"/>
      <c r="E791" s="15"/>
      <c r="F791" s="15"/>
      <c r="G791" s="15"/>
      <c r="H791" s="15"/>
    </row>
    <row r="792" spans="1:8" x14ac:dyDescent="0.3">
      <c r="A792" s="31"/>
      <c r="B792" s="32"/>
      <c r="C792" s="13"/>
      <c r="D792" s="13"/>
      <c r="E792" s="15"/>
      <c r="F792" s="15"/>
      <c r="G792" s="15"/>
      <c r="H792" s="15"/>
    </row>
    <row r="793" spans="1:8" x14ac:dyDescent="0.3">
      <c r="A793" s="31"/>
      <c r="B793" s="32"/>
      <c r="C793" s="13"/>
      <c r="D793" s="13"/>
      <c r="E793" s="15"/>
      <c r="F793" s="15"/>
      <c r="G793" s="15"/>
      <c r="H793" s="15"/>
    </row>
    <row r="794" spans="1:8" x14ac:dyDescent="0.3">
      <c r="A794" s="31"/>
      <c r="B794" s="32"/>
      <c r="C794" s="13"/>
      <c r="D794" s="13"/>
      <c r="E794" s="15"/>
      <c r="F794" s="15"/>
      <c r="G794" s="15"/>
      <c r="H794" s="15"/>
    </row>
    <row r="795" spans="1:8" x14ac:dyDescent="0.3">
      <c r="A795" s="31"/>
      <c r="B795" s="32"/>
      <c r="C795" s="13"/>
      <c r="D795" s="13"/>
      <c r="E795" s="15"/>
      <c r="F795" s="15"/>
      <c r="G795" s="15"/>
      <c r="H795" s="15"/>
    </row>
    <row r="796" spans="1:8" x14ac:dyDescent="0.3">
      <c r="A796" s="31"/>
      <c r="B796" s="32"/>
      <c r="C796" s="13"/>
      <c r="D796" s="13"/>
      <c r="E796" s="15"/>
      <c r="F796" s="15"/>
      <c r="G796" s="15"/>
      <c r="H796" s="15"/>
    </row>
    <row r="797" spans="1:8" x14ac:dyDescent="0.3">
      <c r="A797" s="31"/>
      <c r="B797" s="32"/>
      <c r="C797" s="13"/>
      <c r="D797" s="13"/>
      <c r="E797" s="15"/>
      <c r="F797" s="15"/>
      <c r="G797" s="15"/>
      <c r="H797" s="15"/>
    </row>
    <row r="798" spans="1:8" x14ac:dyDescent="0.3">
      <c r="A798" s="31"/>
      <c r="B798" s="32"/>
      <c r="C798" s="13"/>
      <c r="D798" s="13"/>
      <c r="E798" s="15"/>
      <c r="F798" s="15"/>
      <c r="G798" s="15"/>
      <c r="H798" s="15"/>
    </row>
    <row r="799" spans="1:8" x14ac:dyDescent="0.3">
      <c r="A799" s="31"/>
      <c r="B799" s="32"/>
      <c r="C799" s="13"/>
      <c r="D799" s="13"/>
      <c r="E799" s="15"/>
      <c r="F799" s="15"/>
      <c r="G799" s="15"/>
      <c r="H799" s="15"/>
    </row>
    <row r="800" spans="1:8" x14ac:dyDescent="0.3">
      <c r="A800" s="31"/>
      <c r="B800" s="32"/>
      <c r="C800" s="13"/>
      <c r="D800" s="13"/>
      <c r="E800" s="15"/>
      <c r="F800" s="15"/>
      <c r="G800" s="15"/>
      <c r="H800" s="15"/>
    </row>
    <row r="801" spans="1:8" x14ac:dyDescent="0.3">
      <c r="A801" s="31"/>
      <c r="B801" s="32"/>
      <c r="C801" s="13"/>
      <c r="D801" s="13"/>
      <c r="E801" s="15"/>
      <c r="F801" s="15"/>
      <c r="G801" s="15"/>
      <c r="H801" s="15"/>
    </row>
    <row r="802" spans="1:8" x14ac:dyDescent="0.3">
      <c r="A802" s="31"/>
      <c r="B802" s="32"/>
      <c r="C802" s="13"/>
      <c r="D802" s="13"/>
      <c r="E802" s="15"/>
      <c r="F802" s="15"/>
      <c r="G802" s="15"/>
      <c r="H802" s="15"/>
    </row>
    <row r="803" spans="1:8" x14ac:dyDescent="0.3">
      <c r="A803" s="31"/>
      <c r="B803" s="32"/>
      <c r="C803" s="13"/>
      <c r="D803" s="13"/>
      <c r="E803" s="15"/>
      <c r="F803" s="15"/>
      <c r="G803" s="15"/>
      <c r="H803" s="15"/>
    </row>
    <row r="804" spans="1:8" x14ac:dyDescent="0.3">
      <c r="A804" s="31"/>
      <c r="B804" s="32"/>
      <c r="C804" s="13"/>
      <c r="D804" s="13"/>
      <c r="E804" s="15"/>
      <c r="F804" s="15"/>
      <c r="G804" s="15"/>
      <c r="H804" s="15"/>
    </row>
    <row r="805" spans="1:8" x14ac:dyDescent="0.3">
      <c r="A805" s="31"/>
      <c r="B805" s="32"/>
      <c r="C805" s="13"/>
      <c r="D805" s="13"/>
      <c r="E805" s="15"/>
      <c r="F805" s="15"/>
      <c r="G805" s="15"/>
      <c r="H805" s="15"/>
    </row>
    <row r="806" spans="1:8" x14ac:dyDescent="0.3">
      <c r="A806" s="31"/>
      <c r="B806" s="32"/>
      <c r="C806" s="13"/>
      <c r="D806" s="13"/>
      <c r="E806" s="15"/>
      <c r="F806" s="15"/>
      <c r="G806" s="15"/>
      <c r="H806" s="15"/>
    </row>
    <row r="807" spans="1:8" x14ac:dyDescent="0.3">
      <c r="A807" s="31"/>
      <c r="B807" s="32"/>
      <c r="C807" s="13"/>
      <c r="D807" s="13"/>
      <c r="E807" s="15"/>
      <c r="F807" s="15"/>
      <c r="G807" s="15"/>
      <c r="H807" s="15"/>
    </row>
    <row r="808" spans="1:8" x14ac:dyDescent="0.3">
      <c r="A808" s="31"/>
      <c r="B808" s="32"/>
      <c r="C808" s="13"/>
      <c r="D808" s="13"/>
      <c r="E808" s="15"/>
      <c r="F808" s="15"/>
      <c r="G808" s="15"/>
      <c r="H808" s="15"/>
    </row>
    <row r="809" spans="1:8" x14ac:dyDescent="0.3">
      <c r="A809" s="31"/>
      <c r="B809" s="32"/>
      <c r="C809" s="13"/>
      <c r="D809" s="13"/>
      <c r="E809" s="15"/>
      <c r="F809" s="15"/>
      <c r="G809" s="15"/>
      <c r="H809" s="15"/>
    </row>
    <row r="810" spans="1:8" x14ac:dyDescent="0.3">
      <c r="A810" s="31"/>
      <c r="B810" s="32"/>
      <c r="C810" s="13"/>
      <c r="D810" s="13"/>
      <c r="E810" s="15"/>
      <c r="F810" s="15"/>
      <c r="G810" s="15"/>
      <c r="H810" s="15"/>
    </row>
    <row r="811" spans="1:8" x14ac:dyDescent="0.3">
      <c r="A811" s="31"/>
      <c r="B811" s="32"/>
      <c r="C811" s="13"/>
      <c r="D811" s="13"/>
      <c r="E811" s="15"/>
      <c r="F811" s="15"/>
      <c r="G811" s="15"/>
      <c r="H811" s="15"/>
    </row>
    <row r="812" spans="1:8" x14ac:dyDescent="0.3">
      <c r="A812" s="31"/>
      <c r="B812" s="32"/>
      <c r="C812" s="13"/>
      <c r="D812" s="13"/>
      <c r="E812" s="15"/>
      <c r="F812" s="15"/>
      <c r="G812" s="15"/>
      <c r="H812" s="15"/>
    </row>
    <row r="813" spans="1:8" x14ac:dyDescent="0.3">
      <c r="A813" s="31"/>
      <c r="B813" s="32"/>
      <c r="C813" s="13"/>
      <c r="D813" s="13"/>
      <c r="E813" s="15"/>
      <c r="F813" s="15"/>
      <c r="G813" s="15"/>
      <c r="H813" s="15"/>
    </row>
    <row r="814" spans="1:8" x14ac:dyDescent="0.3">
      <c r="A814" s="31"/>
      <c r="B814" s="32"/>
      <c r="C814" s="13"/>
      <c r="D814" s="13"/>
      <c r="E814" s="15"/>
      <c r="F814" s="15"/>
      <c r="G814" s="15"/>
      <c r="H814" s="15"/>
    </row>
    <row r="815" spans="1:8" x14ac:dyDescent="0.3">
      <c r="A815" s="31"/>
      <c r="B815" s="32"/>
      <c r="C815" s="13"/>
      <c r="D815" s="13"/>
      <c r="E815" s="15"/>
      <c r="F815" s="15"/>
      <c r="G815" s="15"/>
      <c r="H815" s="15"/>
    </row>
    <row r="816" spans="1:8" x14ac:dyDescent="0.3">
      <c r="A816" s="31"/>
      <c r="B816" s="32"/>
      <c r="C816" s="13"/>
      <c r="D816" s="13"/>
      <c r="E816" s="15"/>
      <c r="F816" s="15"/>
      <c r="G816" s="15"/>
      <c r="H816" s="15"/>
    </row>
    <row r="817" spans="1:8" x14ac:dyDescent="0.3">
      <c r="A817" s="31"/>
      <c r="B817" s="32"/>
      <c r="C817" s="13"/>
      <c r="D817" s="13"/>
      <c r="E817" s="15"/>
      <c r="F817" s="15"/>
      <c r="G817" s="15"/>
      <c r="H817" s="15"/>
    </row>
    <row r="818" spans="1:8" x14ac:dyDescent="0.3">
      <c r="A818" s="31"/>
      <c r="B818" s="32"/>
      <c r="C818" s="13"/>
      <c r="D818" s="13"/>
      <c r="E818" s="15"/>
      <c r="F818" s="15"/>
      <c r="G818" s="15"/>
      <c r="H818" s="15"/>
    </row>
    <row r="819" spans="1:8" x14ac:dyDescent="0.3">
      <c r="A819" s="31"/>
      <c r="B819" s="32"/>
      <c r="C819" s="13"/>
      <c r="D819" s="13"/>
      <c r="E819" s="15"/>
      <c r="F819" s="15"/>
      <c r="G819" s="15"/>
      <c r="H819" s="15"/>
    </row>
    <row r="820" spans="1:8" x14ac:dyDescent="0.3">
      <c r="A820" s="31"/>
      <c r="B820" s="32"/>
      <c r="C820" s="13"/>
      <c r="D820" s="13"/>
      <c r="E820" s="15"/>
      <c r="F820" s="15"/>
      <c r="G820" s="15"/>
      <c r="H820" s="15"/>
    </row>
    <row r="821" spans="1:8" x14ac:dyDescent="0.3">
      <c r="A821" s="31"/>
      <c r="B821" s="32"/>
      <c r="C821" s="13"/>
      <c r="D821" s="13"/>
      <c r="E821" s="15"/>
      <c r="F821" s="15"/>
      <c r="G821" s="15"/>
      <c r="H821" s="15"/>
    </row>
    <row r="822" spans="1:8" x14ac:dyDescent="0.3">
      <c r="A822" s="31"/>
      <c r="B822" s="32"/>
      <c r="C822" s="13"/>
      <c r="D822" s="13"/>
      <c r="E822" s="15"/>
      <c r="F822" s="15"/>
      <c r="G822" s="15"/>
      <c r="H822" s="15"/>
    </row>
    <row r="823" spans="1:8" x14ac:dyDescent="0.3">
      <c r="A823" s="31"/>
      <c r="B823" s="32"/>
      <c r="C823" s="13"/>
      <c r="D823" s="13"/>
      <c r="E823" s="15"/>
      <c r="F823" s="15"/>
      <c r="G823" s="15"/>
      <c r="H823" s="15"/>
    </row>
    <row r="824" spans="1:8" x14ac:dyDescent="0.3">
      <c r="A824" s="31"/>
      <c r="B824" s="32"/>
      <c r="C824" s="13"/>
      <c r="D824" s="13"/>
      <c r="E824" s="15"/>
      <c r="F824" s="15"/>
      <c r="G824" s="15"/>
      <c r="H824" s="15"/>
    </row>
    <row r="825" spans="1:8" x14ac:dyDescent="0.3">
      <c r="A825" s="31"/>
      <c r="B825" s="32"/>
      <c r="C825" s="13"/>
      <c r="D825" s="13"/>
      <c r="E825" s="15"/>
      <c r="F825" s="15"/>
      <c r="G825" s="15"/>
      <c r="H825" s="15"/>
    </row>
    <row r="826" spans="1:8" x14ac:dyDescent="0.3">
      <c r="A826" s="31"/>
      <c r="B826" s="32"/>
      <c r="C826" s="13"/>
      <c r="D826" s="13"/>
      <c r="E826" s="15"/>
      <c r="F826" s="15"/>
      <c r="G826" s="15"/>
      <c r="H826" s="15"/>
    </row>
    <row r="827" spans="1:8" x14ac:dyDescent="0.3">
      <c r="A827" s="31"/>
      <c r="B827" s="32"/>
      <c r="C827" s="13"/>
      <c r="D827" s="13"/>
      <c r="E827" s="15"/>
      <c r="F827" s="15"/>
      <c r="G827" s="15"/>
      <c r="H827" s="15"/>
    </row>
    <row r="828" spans="1:8" x14ac:dyDescent="0.3">
      <c r="A828" s="31"/>
      <c r="B828" s="32"/>
      <c r="C828" s="13"/>
      <c r="D828" s="13"/>
      <c r="E828" s="15"/>
      <c r="F828" s="15"/>
      <c r="G828" s="15"/>
      <c r="H828" s="15"/>
    </row>
    <row r="829" spans="1:8" x14ac:dyDescent="0.3">
      <c r="A829" s="31"/>
      <c r="B829" s="32"/>
      <c r="C829" s="13"/>
      <c r="D829" s="13"/>
      <c r="E829" s="15"/>
      <c r="F829" s="15"/>
      <c r="G829" s="15"/>
      <c r="H829" s="15"/>
    </row>
    <row r="830" spans="1:8" x14ac:dyDescent="0.3">
      <c r="A830" s="31"/>
      <c r="B830" s="32"/>
      <c r="C830" s="13"/>
      <c r="D830" s="13"/>
      <c r="E830" s="15"/>
      <c r="F830" s="15"/>
      <c r="G830" s="15"/>
      <c r="H830" s="15"/>
    </row>
    <row r="831" spans="1:8" x14ac:dyDescent="0.3">
      <c r="A831" s="31"/>
      <c r="B831" s="32"/>
      <c r="C831" s="13"/>
      <c r="D831" s="13"/>
      <c r="E831" s="15"/>
      <c r="F831" s="15"/>
      <c r="G831" s="15"/>
      <c r="H831" s="15"/>
    </row>
    <row r="832" spans="1:8" x14ac:dyDescent="0.3">
      <c r="A832" s="31"/>
      <c r="B832" s="32"/>
      <c r="C832" s="13"/>
      <c r="D832" s="13"/>
      <c r="E832" s="15"/>
      <c r="F832" s="15"/>
      <c r="G832" s="15"/>
      <c r="H832" s="15"/>
    </row>
    <row r="833" spans="1:8" x14ac:dyDescent="0.3">
      <c r="A833" s="31"/>
      <c r="B833" s="32"/>
      <c r="C833" s="13"/>
      <c r="D833" s="13"/>
      <c r="E833" s="15"/>
      <c r="F833" s="15"/>
      <c r="G833" s="15"/>
      <c r="H833" s="15"/>
    </row>
    <row r="834" spans="1:8" x14ac:dyDescent="0.3">
      <c r="A834" s="31"/>
      <c r="B834" s="32"/>
      <c r="C834" s="13"/>
      <c r="D834" s="13"/>
      <c r="E834" s="15"/>
      <c r="F834" s="15"/>
      <c r="G834" s="15"/>
      <c r="H834" s="15"/>
    </row>
    <row r="835" spans="1:8" x14ac:dyDescent="0.3">
      <c r="A835" s="31"/>
      <c r="B835" s="32"/>
      <c r="C835" s="13"/>
      <c r="D835" s="13"/>
      <c r="E835" s="15"/>
      <c r="F835" s="15"/>
      <c r="G835" s="15"/>
      <c r="H835" s="15"/>
    </row>
    <row r="836" spans="1:8" x14ac:dyDescent="0.3">
      <c r="A836" s="31"/>
      <c r="B836" s="32"/>
      <c r="C836" s="13"/>
      <c r="D836" s="13"/>
      <c r="E836" s="15"/>
      <c r="F836" s="15"/>
      <c r="G836" s="15"/>
      <c r="H836" s="15"/>
    </row>
    <row r="837" spans="1:8" x14ac:dyDescent="0.3">
      <c r="A837" s="31"/>
      <c r="B837" s="32"/>
      <c r="C837" s="13"/>
      <c r="D837" s="13"/>
      <c r="E837" s="15"/>
      <c r="F837" s="15"/>
      <c r="G837" s="15"/>
      <c r="H837" s="15"/>
    </row>
    <row r="838" spans="1:8" x14ac:dyDescent="0.3">
      <c r="A838" s="31"/>
      <c r="B838" s="32"/>
      <c r="C838" s="13"/>
      <c r="D838" s="13"/>
      <c r="E838" s="15"/>
      <c r="F838" s="15"/>
      <c r="G838" s="15"/>
      <c r="H838" s="15"/>
    </row>
    <row r="839" spans="1:8" x14ac:dyDescent="0.3">
      <c r="A839" s="31"/>
      <c r="B839" s="32"/>
      <c r="C839" s="13"/>
      <c r="D839" s="13"/>
      <c r="E839" s="15"/>
      <c r="F839" s="15"/>
      <c r="G839" s="15"/>
      <c r="H839" s="15"/>
    </row>
    <row r="840" spans="1:8" x14ac:dyDescent="0.3">
      <c r="A840" s="31"/>
      <c r="B840" s="32"/>
      <c r="C840" s="13"/>
      <c r="D840" s="13"/>
      <c r="E840" s="15"/>
      <c r="F840" s="15"/>
      <c r="G840" s="15"/>
      <c r="H840" s="15"/>
    </row>
    <row r="841" spans="1:8" x14ac:dyDescent="0.3">
      <c r="A841" s="31"/>
      <c r="B841" s="32"/>
      <c r="C841" s="13"/>
      <c r="D841" s="13"/>
      <c r="E841" s="15"/>
      <c r="F841" s="15"/>
      <c r="G841" s="15"/>
      <c r="H841" s="15"/>
    </row>
    <row r="842" spans="1:8" x14ac:dyDescent="0.3">
      <c r="A842" s="31"/>
      <c r="B842" s="32"/>
      <c r="C842" s="13"/>
      <c r="D842" s="13"/>
      <c r="E842" s="15"/>
      <c r="F842" s="15"/>
      <c r="G842" s="15"/>
      <c r="H842" s="15"/>
    </row>
    <row r="843" spans="1:8" x14ac:dyDescent="0.3">
      <c r="A843" s="31"/>
      <c r="B843" s="32"/>
      <c r="C843" s="13"/>
      <c r="D843" s="13"/>
      <c r="E843" s="15"/>
      <c r="F843" s="15"/>
      <c r="G843" s="15"/>
      <c r="H843" s="15"/>
    </row>
    <row r="844" spans="1:8" x14ac:dyDescent="0.3">
      <c r="A844" s="31"/>
      <c r="B844" s="32"/>
      <c r="C844" s="13"/>
      <c r="D844" s="13"/>
      <c r="E844" s="15"/>
      <c r="F844" s="15"/>
      <c r="G844" s="15"/>
      <c r="H844" s="15"/>
    </row>
    <row r="845" spans="1:8" x14ac:dyDescent="0.3">
      <c r="A845" s="31"/>
      <c r="B845" s="32"/>
      <c r="C845" s="13"/>
      <c r="D845" s="13"/>
      <c r="E845" s="15"/>
      <c r="F845" s="15"/>
      <c r="G845" s="15"/>
      <c r="H845" s="15"/>
    </row>
    <row r="846" spans="1:8" x14ac:dyDescent="0.3">
      <c r="A846" s="31"/>
      <c r="B846" s="32"/>
      <c r="C846" s="13"/>
      <c r="D846" s="13"/>
      <c r="E846" s="15"/>
      <c r="F846" s="15"/>
      <c r="G846" s="15"/>
      <c r="H846" s="15"/>
    </row>
    <row r="847" spans="1:8" x14ac:dyDescent="0.3">
      <c r="A847" s="31"/>
      <c r="B847" s="32"/>
      <c r="C847" s="13"/>
      <c r="D847" s="13"/>
      <c r="E847" s="15"/>
      <c r="F847" s="15"/>
      <c r="G847" s="15"/>
      <c r="H847" s="15"/>
    </row>
    <row r="848" spans="1:8" x14ac:dyDescent="0.3">
      <c r="A848" s="31"/>
      <c r="B848" s="32"/>
      <c r="C848" s="13"/>
      <c r="D848" s="13"/>
      <c r="E848" s="15"/>
      <c r="F848" s="15"/>
      <c r="G848" s="15"/>
      <c r="H848" s="15"/>
    </row>
    <row r="849" spans="1:8" x14ac:dyDescent="0.3">
      <c r="A849" s="31"/>
      <c r="B849" s="32"/>
      <c r="C849" s="13"/>
      <c r="D849" s="13"/>
      <c r="E849" s="15"/>
      <c r="F849" s="15"/>
      <c r="G849" s="15"/>
      <c r="H849" s="15"/>
    </row>
    <row r="850" spans="1:8" x14ac:dyDescent="0.3">
      <c r="A850" s="31"/>
      <c r="B850" s="32"/>
      <c r="C850" s="13"/>
      <c r="D850" s="13"/>
      <c r="E850" s="15"/>
      <c r="F850" s="15"/>
      <c r="G850" s="15"/>
      <c r="H850" s="15"/>
    </row>
    <row r="851" spans="1:8" x14ac:dyDescent="0.3">
      <c r="A851" s="31"/>
      <c r="B851" s="32"/>
      <c r="C851" s="13"/>
      <c r="D851" s="13"/>
      <c r="E851" s="15"/>
      <c r="F851" s="15"/>
      <c r="G851" s="15"/>
      <c r="H851" s="15"/>
    </row>
    <row r="852" spans="1:8" x14ac:dyDescent="0.3">
      <c r="A852" s="31"/>
      <c r="B852" s="32"/>
      <c r="C852" s="13"/>
      <c r="D852" s="13"/>
      <c r="E852" s="15"/>
      <c r="F852" s="15"/>
      <c r="G852" s="15"/>
      <c r="H852" s="15"/>
    </row>
    <row r="853" spans="1:8" x14ac:dyDescent="0.3">
      <c r="A853" s="31"/>
      <c r="B853" s="32"/>
      <c r="C853" s="13"/>
      <c r="D853" s="13"/>
      <c r="E853" s="15"/>
      <c r="F853" s="15"/>
      <c r="G853" s="15"/>
      <c r="H853" s="15"/>
    </row>
    <row r="854" spans="1:8" x14ac:dyDescent="0.3">
      <c r="A854" s="31"/>
      <c r="B854" s="32"/>
      <c r="C854" s="13"/>
      <c r="D854" s="13"/>
      <c r="E854" s="15"/>
      <c r="F854" s="15"/>
      <c r="G854" s="15"/>
      <c r="H854" s="15"/>
    </row>
    <row r="855" spans="1:8" x14ac:dyDescent="0.3">
      <c r="A855" s="31"/>
      <c r="B855" s="32"/>
      <c r="C855" s="13"/>
      <c r="D855" s="13"/>
      <c r="E855" s="15"/>
      <c r="F855" s="15"/>
      <c r="G855" s="15"/>
      <c r="H855" s="15"/>
    </row>
    <row r="856" spans="1:8" x14ac:dyDescent="0.3">
      <c r="A856" s="31"/>
      <c r="B856" s="32"/>
      <c r="C856" s="13"/>
      <c r="D856" s="13"/>
      <c r="E856" s="15"/>
      <c r="F856" s="15"/>
      <c r="G856" s="15"/>
      <c r="H856" s="15"/>
    </row>
    <row r="857" spans="1:8" x14ac:dyDescent="0.3">
      <c r="A857" s="31"/>
      <c r="B857" s="32"/>
      <c r="C857" s="13"/>
      <c r="D857" s="13"/>
      <c r="E857" s="15"/>
      <c r="F857" s="15"/>
      <c r="G857" s="15"/>
      <c r="H857" s="15"/>
    </row>
    <row r="858" spans="1:8" x14ac:dyDescent="0.3">
      <c r="A858" s="31"/>
      <c r="B858" s="32"/>
      <c r="C858" s="13"/>
      <c r="D858" s="13"/>
      <c r="E858" s="15"/>
      <c r="F858" s="15"/>
      <c r="G858" s="15"/>
      <c r="H858" s="15"/>
    </row>
    <row r="859" spans="1:8" x14ac:dyDescent="0.3">
      <c r="A859" s="31"/>
      <c r="B859" s="32"/>
      <c r="C859" s="13"/>
      <c r="D859" s="13"/>
      <c r="E859" s="15"/>
      <c r="F859" s="15"/>
      <c r="G859" s="15"/>
      <c r="H859" s="15"/>
    </row>
    <row r="860" spans="1:8" x14ac:dyDescent="0.3">
      <c r="A860" s="31"/>
      <c r="B860" s="32"/>
      <c r="C860" s="13"/>
      <c r="D860" s="13"/>
      <c r="E860" s="15"/>
      <c r="F860" s="15"/>
      <c r="G860" s="15"/>
      <c r="H860" s="15"/>
    </row>
    <row r="861" spans="1:8" x14ac:dyDescent="0.3">
      <c r="A861" s="31"/>
      <c r="B861" s="32"/>
      <c r="C861" s="13"/>
      <c r="D861" s="13"/>
      <c r="E861" s="15"/>
      <c r="F861" s="15"/>
      <c r="G861" s="15"/>
      <c r="H861" s="15"/>
    </row>
    <row r="862" spans="1:8" x14ac:dyDescent="0.3">
      <c r="A862" s="31"/>
      <c r="B862" s="32"/>
      <c r="C862" s="13"/>
      <c r="D862" s="13"/>
      <c r="E862" s="15"/>
      <c r="F862" s="15"/>
      <c r="G862" s="15"/>
      <c r="H862" s="15"/>
    </row>
    <row r="863" spans="1:8" x14ac:dyDescent="0.3">
      <c r="A863" s="31"/>
      <c r="B863" s="32"/>
      <c r="C863" s="13"/>
      <c r="D863" s="13"/>
      <c r="E863" s="15"/>
      <c r="F863" s="15"/>
      <c r="G863" s="15"/>
      <c r="H863" s="15"/>
    </row>
    <row r="864" spans="1:8" x14ac:dyDescent="0.3">
      <c r="A864" s="31"/>
      <c r="B864" s="32"/>
      <c r="C864" s="13"/>
      <c r="D864" s="13"/>
      <c r="E864" s="15"/>
      <c r="F864" s="15"/>
      <c r="G864" s="15"/>
      <c r="H864" s="15"/>
    </row>
    <row r="865" spans="1:8" x14ac:dyDescent="0.3">
      <c r="A865" s="31"/>
      <c r="B865" s="32"/>
      <c r="C865" s="13"/>
      <c r="D865" s="13"/>
      <c r="E865" s="15"/>
      <c r="F865" s="15"/>
      <c r="G865" s="15"/>
      <c r="H865" s="15"/>
    </row>
    <row r="866" spans="1:8" x14ac:dyDescent="0.3">
      <c r="A866" s="31"/>
      <c r="B866" s="32"/>
      <c r="C866" s="13"/>
      <c r="D866" s="13"/>
      <c r="E866" s="15"/>
      <c r="F866" s="15"/>
      <c r="G866" s="15"/>
      <c r="H866" s="15"/>
    </row>
    <row r="867" spans="1:8" x14ac:dyDescent="0.3">
      <c r="A867" s="31"/>
      <c r="B867" s="32"/>
      <c r="C867" s="13"/>
      <c r="D867" s="13"/>
      <c r="E867" s="15"/>
      <c r="F867" s="15"/>
      <c r="G867" s="15"/>
      <c r="H867" s="15"/>
    </row>
    <row r="868" spans="1:8" x14ac:dyDescent="0.3">
      <c r="A868" s="31"/>
      <c r="B868" s="32"/>
      <c r="C868" s="13"/>
      <c r="D868" s="13"/>
      <c r="E868" s="15"/>
      <c r="F868" s="15"/>
      <c r="G868" s="15"/>
      <c r="H868" s="15"/>
    </row>
    <row r="869" spans="1:8" x14ac:dyDescent="0.3">
      <c r="A869" s="31"/>
      <c r="B869" s="32"/>
      <c r="C869" s="13"/>
      <c r="D869" s="13"/>
      <c r="E869" s="15"/>
      <c r="F869" s="15"/>
      <c r="G869" s="15"/>
      <c r="H869" s="15"/>
    </row>
    <row r="870" spans="1:8" x14ac:dyDescent="0.3">
      <c r="A870" s="31"/>
      <c r="B870" s="32"/>
      <c r="C870" s="13"/>
      <c r="D870" s="13"/>
      <c r="E870" s="15"/>
      <c r="F870" s="15"/>
      <c r="G870" s="15"/>
      <c r="H870" s="15"/>
    </row>
    <row r="871" spans="1:8" x14ac:dyDescent="0.3">
      <c r="A871" s="31"/>
      <c r="B871" s="32"/>
      <c r="C871" s="13"/>
      <c r="D871" s="13"/>
      <c r="E871" s="15"/>
      <c r="F871" s="15"/>
      <c r="G871" s="15"/>
      <c r="H871" s="15"/>
    </row>
    <row r="872" spans="1:8" x14ac:dyDescent="0.3">
      <c r="A872" s="31"/>
      <c r="B872" s="32"/>
      <c r="C872" s="13"/>
      <c r="D872" s="13"/>
      <c r="E872" s="15"/>
      <c r="F872" s="15"/>
      <c r="G872" s="15"/>
      <c r="H872" s="15"/>
    </row>
    <row r="873" spans="1:8" x14ac:dyDescent="0.3">
      <c r="A873" s="31"/>
      <c r="B873" s="32"/>
      <c r="C873" s="13"/>
      <c r="D873" s="13"/>
      <c r="E873" s="15"/>
      <c r="F873" s="15"/>
      <c r="G873" s="15"/>
      <c r="H873" s="15"/>
    </row>
    <row r="874" spans="1:8" x14ac:dyDescent="0.3">
      <c r="A874" s="31"/>
      <c r="B874" s="32"/>
      <c r="C874" s="13"/>
      <c r="D874" s="13"/>
      <c r="E874" s="15"/>
      <c r="F874" s="15"/>
      <c r="G874" s="15"/>
      <c r="H874" s="15"/>
    </row>
    <row r="875" spans="1:8" x14ac:dyDescent="0.3">
      <c r="A875" s="31"/>
      <c r="B875" s="32"/>
      <c r="C875" s="13"/>
      <c r="D875" s="13"/>
      <c r="E875" s="15"/>
      <c r="F875" s="15"/>
      <c r="G875" s="15"/>
      <c r="H875" s="15"/>
    </row>
    <row r="876" spans="1:8" x14ac:dyDescent="0.3">
      <c r="A876" s="31"/>
      <c r="B876" s="32"/>
      <c r="C876" s="13"/>
      <c r="D876" s="13"/>
      <c r="E876" s="15"/>
      <c r="F876" s="15"/>
      <c r="G876" s="15"/>
      <c r="H876" s="15"/>
    </row>
    <row r="877" spans="1:8" x14ac:dyDescent="0.3">
      <c r="A877" s="31"/>
      <c r="B877" s="32"/>
      <c r="C877" s="13"/>
      <c r="D877" s="13"/>
      <c r="E877" s="15"/>
      <c r="F877" s="15"/>
      <c r="G877" s="15"/>
      <c r="H877" s="15"/>
    </row>
    <row r="878" spans="1:8" x14ac:dyDescent="0.3">
      <c r="A878" s="31"/>
      <c r="B878" s="32"/>
      <c r="C878" s="13"/>
      <c r="D878" s="13"/>
      <c r="E878" s="15"/>
      <c r="F878" s="15"/>
      <c r="G878" s="15"/>
      <c r="H878" s="15"/>
    </row>
    <row r="879" spans="1:8" x14ac:dyDescent="0.3">
      <c r="A879" s="31"/>
      <c r="B879" s="32"/>
      <c r="C879" s="13"/>
      <c r="D879" s="13"/>
      <c r="E879" s="15"/>
      <c r="F879" s="15"/>
      <c r="G879" s="15"/>
      <c r="H879" s="15"/>
    </row>
    <row r="880" spans="1:8" x14ac:dyDescent="0.3">
      <c r="A880" s="31"/>
      <c r="B880" s="32"/>
      <c r="C880" s="13"/>
      <c r="D880" s="13"/>
      <c r="E880" s="15"/>
      <c r="F880" s="15"/>
      <c r="G880" s="15"/>
      <c r="H880" s="15"/>
    </row>
    <row r="881" spans="1:8" x14ac:dyDescent="0.3">
      <c r="A881" s="31"/>
      <c r="B881" s="32"/>
      <c r="C881" s="13"/>
      <c r="D881" s="13"/>
      <c r="E881" s="15"/>
      <c r="F881" s="15"/>
      <c r="G881" s="15"/>
      <c r="H881" s="15"/>
    </row>
    <row r="882" spans="1:8" x14ac:dyDescent="0.3">
      <c r="A882" s="31"/>
      <c r="B882" s="32"/>
      <c r="C882" s="13"/>
      <c r="D882" s="13"/>
      <c r="E882" s="15"/>
      <c r="F882" s="15"/>
      <c r="G882" s="15"/>
      <c r="H882" s="15"/>
    </row>
    <row r="883" spans="1:8" x14ac:dyDescent="0.3">
      <c r="A883" s="31"/>
      <c r="B883" s="32"/>
      <c r="C883" s="13"/>
      <c r="D883" s="13"/>
      <c r="E883" s="15"/>
      <c r="F883" s="15"/>
      <c r="G883" s="15"/>
      <c r="H883" s="15"/>
    </row>
    <row r="884" spans="1:8" x14ac:dyDescent="0.3">
      <c r="A884" s="31"/>
      <c r="B884" s="32"/>
      <c r="C884" s="13"/>
      <c r="D884" s="13"/>
      <c r="E884" s="15"/>
      <c r="F884" s="15"/>
      <c r="G884" s="15"/>
      <c r="H884" s="15"/>
    </row>
    <row r="885" spans="1:8" x14ac:dyDescent="0.3">
      <c r="A885" s="31"/>
      <c r="B885" s="32"/>
      <c r="C885" s="13"/>
      <c r="D885" s="13"/>
      <c r="E885" s="15"/>
      <c r="F885" s="15"/>
      <c r="G885" s="15"/>
      <c r="H885" s="15"/>
    </row>
    <row r="886" spans="1:8" x14ac:dyDescent="0.3">
      <c r="A886" s="31"/>
      <c r="B886" s="32"/>
      <c r="C886" s="13"/>
      <c r="D886" s="13"/>
      <c r="E886" s="15"/>
      <c r="F886" s="15"/>
      <c r="G886" s="15"/>
      <c r="H886" s="15"/>
    </row>
    <row r="887" spans="1:8" x14ac:dyDescent="0.3">
      <c r="A887" s="31"/>
      <c r="B887" s="32"/>
      <c r="C887" s="13"/>
      <c r="D887" s="13"/>
      <c r="E887" s="15"/>
      <c r="F887" s="15"/>
      <c r="G887" s="15"/>
      <c r="H887" s="15"/>
    </row>
    <row r="888" spans="1:8" x14ac:dyDescent="0.3">
      <c r="A888" s="31"/>
      <c r="B888" s="32"/>
      <c r="C888" s="13"/>
      <c r="D888" s="13"/>
      <c r="E888" s="15"/>
      <c r="F888" s="15"/>
      <c r="G888" s="15"/>
      <c r="H888" s="15"/>
    </row>
    <row r="889" spans="1:8" x14ac:dyDescent="0.3">
      <c r="A889" s="31"/>
      <c r="B889" s="32"/>
      <c r="C889" s="13"/>
      <c r="D889" s="13"/>
      <c r="E889" s="15"/>
      <c r="F889" s="15"/>
      <c r="G889" s="15"/>
      <c r="H889" s="15"/>
    </row>
    <row r="890" spans="1:8" x14ac:dyDescent="0.3">
      <c r="A890" s="31"/>
      <c r="B890" s="32"/>
      <c r="C890" s="13"/>
      <c r="D890" s="13"/>
      <c r="E890" s="15"/>
      <c r="F890" s="15"/>
      <c r="G890" s="15"/>
      <c r="H890" s="15"/>
    </row>
    <row r="891" spans="1:8" x14ac:dyDescent="0.3">
      <c r="A891" s="31"/>
      <c r="B891" s="32"/>
      <c r="C891" s="13"/>
      <c r="D891" s="13"/>
      <c r="E891" s="15"/>
      <c r="F891" s="15"/>
      <c r="G891" s="15"/>
      <c r="H891" s="15"/>
    </row>
    <row r="892" spans="1:8" x14ac:dyDescent="0.3">
      <c r="A892" s="31"/>
      <c r="B892" s="32"/>
      <c r="C892" s="13"/>
      <c r="D892" s="13"/>
      <c r="E892" s="15"/>
      <c r="F892" s="15"/>
      <c r="G892" s="15"/>
      <c r="H892" s="15"/>
    </row>
    <row r="893" spans="1:8" x14ac:dyDescent="0.3">
      <c r="A893" s="31"/>
      <c r="B893" s="32"/>
      <c r="C893" s="13"/>
      <c r="D893" s="13"/>
      <c r="E893" s="15"/>
      <c r="F893" s="15"/>
      <c r="G893" s="15"/>
      <c r="H893" s="15"/>
    </row>
    <row r="894" spans="1:8" x14ac:dyDescent="0.3">
      <c r="A894" s="31"/>
      <c r="B894" s="32"/>
      <c r="C894" s="13"/>
      <c r="D894" s="13"/>
      <c r="E894" s="15"/>
      <c r="F894" s="15"/>
      <c r="G894" s="15"/>
      <c r="H894" s="15"/>
    </row>
    <row r="895" spans="1:8" x14ac:dyDescent="0.3">
      <c r="A895" s="31"/>
      <c r="B895" s="32"/>
      <c r="C895" s="13"/>
      <c r="D895" s="13"/>
      <c r="E895" s="15"/>
      <c r="F895" s="15"/>
      <c r="G895" s="15"/>
      <c r="H895" s="15"/>
    </row>
    <row r="896" spans="1:8" x14ac:dyDescent="0.3">
      <c r="A896" s="31"/>
      <c r="B896" s="32"/>
      <c r="C896" s="13"/>
      <c r="D896" s="13"/>
      <c r="E896" s="15"/>
      <c r="F896" s="15"/>
      <c r="G896" s="15"/>
      <c r="H896" s="15"/>
    </row>
    <row r="897" spans="1:8" x14ac:dyDescent="0.3">
      <c r="A897" s="31"/>
      <c r="B897" s="32"/>
      <c r="C897" s="13"/>
      <c r="D897" s="13"/>
      <c r="E897" s="15"/>
      <c r="F897" s="15"/>
      <c r="G897" s="15"/>
      <c r="H897" s="15"/>
    </row>
    <row r="898" spans="1:8" x14ac:dyDescent="0.3">
      <c r="A898" s="31"/>
      <c r="B898" s="32"/>
      <c r="C898" s="13"/>
      <c r="D898" s="13"/>
      <c r="E898" s="15"/>
      <c r="F898" s="15"/>
      <c r="G898" s="15"/>
      <c r="H898" s="15"/>
    </row>
    <row r="899" spans="1:8" x14ac:dyDescent="0.3">
      <c r="A899" s="31"/>
      <c r="B899" s="32"/>
      <c r="C899" s="13"/>
      <c r="D899" s="13"/>
      <c r="E899" s="15"/>
      <c r="F899" s="15"/>
      <c r="G899" s="15"/>
      <c r="H899" s="15"/>
    </row>
    <row r="900" spans="1:8" x14ac:dyDescent="0.3">
      <c r="A900" s="31"/>
      <c r="B900" s="32"/>
      <c r="C900" s="13"/>
      <c r="D900" s="13"/>
      <c r="E900" s="15"/>
      <c r="F900" s="15"/>
      <c r="G900" s="15"/>
      <c r="H900" s="15"/>
    </row>
    <row r="901" spans="1:8" x14ac:dyDescent="0.3">
      <c r="A901" s="31"/>
      <c r="B901" s="32"/>
      <c r="C901" s="13"/>
      <c r="D901" s="13"/>
      <c r="E901" s="15"/>
      <c r="F901" s="15"/>
      <c r="G901" s="15"/>
      <c r="H901" s="15"/>
    </row>
    <row r="902" spans="1:8" x14ac:dyDescent="0.3">
      <c r="A902" s="31"/>
      <c r="B902" s="32"/>
      <c r="C902" s="13"/>
      <c r="D902" s="13"/>
      <c r="E902" s="15"/>
      <c r="F902" s="15"/>
      <c r="G902" s="15"/>
      <c r="H902" s="15"/>
    </row>
    <row r="903" spans="1:8" x14ac:dyDescent="0.3">
      <c r="A903" s="31"/>
      <c r="B903" s="32"/>
      <c r="C903" s="13"/>
      <c r="D903" s="13"/>
      <c r="E903" s="15"/>
      <c r="F903" s="15"/>
      <c r="G903" s="15"/>
      <c r="H903" s="15"/>
    </row>
    <row r="904" spans="1:8" x14ac:dyDescent="0.3">
      <c r="A904" s="31"/>
      <c r="B904" s="32"/>
      <c r="C904" s="13"/>
      <c r="D904" s="13"/>
      <c r="E904" s="15"/>
      <c r="F904" s="15"/>
      <c r="G904" s="15"/>
      <c r="H904" s="15"/>
    </row>
    <row r="905" spans="1:8" x14ac:dyDescent="0.3">
      <c r="A905" s="31"/>
      <c r="B905" s="32"/>
      <c r="C905" s="13"/>
      <c r="D905" s="13"/>
      <c r="E905" s="15"/>
      <c r="F905" s="15"/>
      <c r="G905" s="15"/>
      <c r="H905" s="15"/>
    </row>
    <row r="906" spans="1:8" x14ac:dyDescent="0.3">
      <c r="A906" s="31"/>
      <c r="B906" s="32"/>
      <c r="C906" s="13"/>
      <c r="D906" s="13"/>
      <c r="E906" s="15"/>
      <c r="F906" s="15"/>
      <c r="G906" s="15"/>
      <c r="H906" s="15"/>
    </row>
    <row r="907" spans="1:8" x14ac:dyDescent="0.3">
      <c r="A907" s="31"/>
      <c r="B907" s="32"/>
      <c r="C907" s="13"/>
      <c r="D907" s="13"/>
      <c r="E907" s="15"/>
      <c r="F907" s="15"/>
      <c r="G907" s="15"/>
      <c r="H907" s="15"/>
    </row>
    <row r="908" spans="1:8" x14ac:dyDescent="0.3">
      <c r="A908" s="31"/>
      <c r="B908" s="32"/>
      <c r="C908" s="13"/>
      <c r="D908" s="13"/>
      <c r="E908" s="15"/>
      <c r="F908" s="15"/>
      <c r="G908" s="15"/>
      <c r="H908" s="15"/>
    </row>
    <row r="909" spans="1:8" x14ac:dyDescent="0.3">
      <c r="A909" s="31"/>
      <c r="B909" s="32"/>
      <c r="C909" s="13"/>
      <c r="D909" s="13"/>
      <c r="E909" s="15"/>
      <c r="F909" s="15"/>
      <c r="G909" s="15"/>
      <c r="H909" s="15"/>
    </row>
    <row r="910" spans="1:8" x14ac:dyDescent="0.3">
      <c r="A910" s="31"/>
      <c r="B910" s="32"/>
      <c r="C910" s="13"/>
      <c r="D910" s="13"/>
      <c r="E910" s="15"/>
      <c r="F910" s="15"/>
      <c r="G910" s="15"/>
      <c r="H910" s="15"/>
    </row>
    <row r="911" spans="1:8" x14ac:dyDescent="0.3">
      <c r="A911" s="31"/>
      <c r="B911" s="32"/>
      <c r="C911" s="13"/>
      <c r="D911" s="13"/>
      <c r="E911" s="15"/>
      <c r="F911" s="15"/>
      <c r="G911" s="15"/>
      <c r="H911" s="15"/>
    </row>
    <row r="912" spans="1:8" x14ac:dyDescent="0.3">
      <c r="A912" s="31"/>
      <c r="B912" s="32"/>
      <c r="C912" s="13"/>
      <c r="D912" s="13"/>
      <c r="E912" s="15"/>
      <c r="F912" s="15"/>
      <c r="G912" s="15"/>
      <c r="H912" s="15"/>
    </row>
    <row r="913" spans="1:8" x14ac:dyDescent="0.3">
      <c r="A913" s="31"/>
      <c r="B913" s="32"/>
      <c r="C913" s="13"/>
      <c r="D913" s="13"/>
      <c r="E913" s="15"/>
      <c r="F913" s="15"/>
      <c r="G913" s="15"/>
      <c r="H913" s="15"/>
    </row>
    <row r="914" spans="1:8" x14ac:dyDescent="0.3">
      <c r="A914" s="31"/>
      <c r="B914" s="32"/>
      <c r="C914" s="13"/>
      <c r="D914" s="13"/>
      <c r="E914" s="15"/>
      <c r="F914" s="15"/>
      <c r="G914" s="15"/>
      <c r="H914" s="15"/>
    </row>
    <row r="915" spans="1:8" x14ac:dyDescent="0.3">
      <c r="A915" s="31"/>
      <c r="B915" s="32"/>
      <c r="C915" s="13"/>
      <c r="D915" s="13"/>
      <c r="E915" s="15"/>
      <c r="F915" s="15"/>
      <c r="G915" s="15"/>
      <c r="H915" s="15"/>
    </row>
    <row r="916" spans="1:8" x14ac:dyDescent="0.3">
      <c r="A916" s="31"/>
      <c r="B916" s="32"/>
      <c r="C916" s="13"/>
      <c r="D916" s="13"/>
      <c r="E916" s="15"/>
      <c r="F916" s="15"/>
      <c r="G916" s="15"/>
      <c r="H916" s="15"/>
    </row>
    <row r="917" spans="1:8" x14ac:dyDescent="0.3">
      <c r="A917" s="31"/>
      <c r="B917" s="32"/>
      <c r="C917" s="13"/>
      <c r="D917" s="13"/>
      <c r="E917" s="15"/>
      <c r="F917" s="15"/>
      <c r="G917" s="15"/>
      <c r="H917" s="15"/>
    </row>
    <row r="918" spans="1:8" x14ac:dyDescent="0.3">
      <c r="A918" s="31"/>
      <c r="B918" s="32"/>
      <c r="C918" s="13"/>
      <c r="D918" s="13"/>
      <c r="E918" s="15"/>
      <c r="F918" s="15"/>
      <c r="G918" s="15"/>
      <c r="H918" s="15"/>
    </row>
    <row r="919" spans="1:8" x14ac:dyDescent="0.3">
      <c r="A919" s="31"/>
      <c r="B919" s="32"/>
      <c r="C919" s="13"/>
      <c r="D919" s="13"/>
      <c r="E919" s="15"/>
      <c r="F919" s="15"/>
      <c r="G919" s="15"/>
      <c r="H919" s="15"/>
    </row>
    <row r="920" spans="1:8" x14ac:dyDescent="0.3">
      <c r="A920" s="31"/>
      <c r="B920" s="32"/>
      <c r="C920" s="13"/>
      <c r="D920" s="13"/>
      <c r="E920" s="15"/>
      <c r="F920" s="15"/>
      <c r="G920" s="15"/>
      <c r="H920" s="15"/>
    </row>
    <row r="921" spans="1:8" x14ac:dyDescent="0.3">
      <c r="A921" s="31"/>
      <c r="B921" s="32"/>
      <c r="C921" s="13"/>
      <c r="D921" s="13"/>
      <c r="E921" s="15"/>
      <c r="F921" s="15"/>
      <c r="G921" s="15"/>
      <c r="H921" s="15"/>
    </row>
    <row r="922" spans="1:8" x14ac:dyDescent="0.3">
      <c r="A922" s="31"/>
      <c r="B922" s="32"/>
      <c r="C922" s="13"/>
      <c r="D922" s="13"/>
      <c r="E922" s="15"/>
      <c r="F922" s="15"/>
      <c r="G922" s="15"/>
      <c r="H922" s="15"/>
    </row>
    <row r="923" spans="1:8" x14ac:dyDescent="0.3">
      <c r="A923" s="31"/>
      <c r="B923" s="32"/>
      <c r="C923" s="13"/>
      <c r="D923" s="13"/>
      <c r="E923" s="15"/>
      <c r="F923" s="15"/>
      <c r="G923" s="15"/>
      <c r="H923" s="15"/>
    </row>
    <row r="924" spans="1:8" x14ac:dyDescent="0.3">
      <c r="A924" s="31"/>
      <c r="B924" s="32"/>
      <c r="C924" s="13"/>
      <c r="D924" s="13"/>
      <c r="E924" s="15"/>
      <c r="F924" s="15"/>
      <c r="G924" s="15"/>
      <c r="H924" s="15"/>
    </row>
    <row r="925" spans="1:8" x14ac:dyDescent="0.3">
      <c r="A925" s="31"/>
      <c r="B925" s="32"/>
      <c r="C925" s="13"/>
      <c r="D925" s="13"/>
      <c r="E925" s="15"/>
      <c r="F925" s="15"/>
      <c r="G925" s="15"/>
      <c r="H925" s="15"/>
    </row>
    <row r="926" spans="1:8" x14ac:dyDescent="0.3">
      <c r="A926" s="31"/>
      <c r="B926" s="32"/>
      <c r="C926" s="13"/>
      <c r="D926" s="13"/>
      <c r="E926" s="15"/>
      <c r="F926" s="15"/>
      <c r="G926" s="15"/>
      <c r="H926" s="15"/>
    </row>
    <row r="927" spans="1:8" x14ac:dyDescent="0.3">
      <c r="A927" s="31"/>
      <c r="B927" s="32"/>
      <c r="C927" s="13"/>
      <c r="D927" s="13"/>
      <c r="E927" s="15"/>
      <c r="F927" s="15"/>
      <c r="G927" s="15"/>
      <c r="H927" s="15"/>
    </row>
    <row r="928" spans="1:8" x14ac:dyDescent="0.3">
      <c r="A928" s="31"/>
      <c r="B928" s="32"/>
      <c r="C928" s="13"/>
      <c r="D928" s="13"/>
      <c r="E928" s="15"/>
      <c r="F928" s="15"/>
      <c r="G928" s="15"/>
      <c r="H928" s="15"/>
    </row>
    <row r="929" spans="1:8" x14ac:dyDescent="0.3">
      <c r="A929" s="31"/>
      <c r="B929" s="32"/>
      <c r="C929" s="13"/>
      <c r="D929" s="13"/>
      <c r="E929" s="15"/>
      <c r="F929" s="15"/>
      <c r="G929" s="15"/>
      <c r="H929" s="15"/>
    </row>
    <row r="930" spans="1:8" x14ac:dyDescent="0.3">
      <c r="A930" s="31"/>
      <c r="B930" s="32"/>
      <c r="C930" s="13"/>
      <c r="D930" s="13"/>
      <c r="E930" s="15"/>
      <c r="F930" s="15"/>
      <c r="G930" s="15"/>
      <c r="H930" s="15"/>
    </row>
    <row r="931" spans="1:8" x14ac:dyDescent="0.3">
      <c r="A931" s="31"/>
      <c r="B931" s="32"/>
      <c r="C931" s="13"/>
      <c r="D931" s="13"/>
      <c r="E931" s="15"/>
      <c r="F931" s="15"/>
      <c r="G931" s="15"/>
      <c r="H931" s="15"/>
    </row>
    <row r="932" spans="1:8" x14ac:dyDescent="0.3">
      <c r="A932" s="31"/>
      <c r="B932" s="32"/>
      <c r="C932" s="13"/>
      <c r="D932" s="13"/>
      <c r="E932" s="15"/>
      <c r="F932" s="15"/>
      <c r="G932" s="15"/>
      <c r="H932" s="15"/>
    </row>
    <row r="933" spans="1:8" x14ac:dyDescent="0.3">
      <c r="A933" s="31"/>
      <c r="B933" s="32"/>
      <c r="C933" s="13"/>
      <c r="D933" s="13"/>
      <c r="E933" s="15"/>
      <c r="F933" s="15"/>
      <c r="G933" s="15"/>
      <c r="H933" s="15"/>
    </row>
    <row r="934" spans="1:8" x14ac:dyDescent="0.3">
      <c r="A934" s="31"/>
      <c r="B934" s="32"/>
      <c r="C934" s="13"/>
      <c r="D934" s="13"/>
      <c r="E934" s="15"/>
      <c r="F934" s="15"/>
      <c r="G934" s="15"/>
      <c r="H934" s="15"/>
    </row>
    <row r="935" spans="1:8" x14ac:dyDescent="0.3">
      <c r="A935" s="31"/>
      <c r="B935" s="32"/>
      <c r="C935" s="13"/>
      <c r="D935" s="13"/>
      <c r="E935" s="15"/>
      <c r="F935" s="15"/>
      <c r="G935" s="15"/>
      <c r="H935" s="15"/>
    </row>
    <row r="936" spans="1:8" x14ac:dyDescent="0.3">
      <c r="A936" s="31"/>
      <c r="B936" s="32"/>
      <c r="C936" s="13"/>
      <c r="D936" s="13"/>
      <c r="E936" s="15"/>
      <c r="F936" s="15"/>
      <c r="G936" s="15"/>
      <c r="H936" s="15"/>
    </row>
    <row r="937" spans="1:8" x14ac:dyDescent="0.3">
      <c r="A937" s="31"/>
      <c r="B937" s="32"/>
      <c r="C937" s="13"/>
      <c r="D937" s="13"/>
      <c r="E937" s="15"/>
      <c r="F937" s="15"/>
      <c r="G937" s="15"/>
      <c r="H937" s="15"/>
    </row>
    <row r="938" spans="1:8" x14ac:dyDescent="0.3">
      <c r="A938" s="31"/>
      <c r="B938" s="32"/>
      <c r="C938" s="13"/>
      <c r="D938" s="13"/>
      <c r="E938" s="15"/>
      <c r="F938" s="15"/>
      <c r="G938" s="15"/>
      <c r="H938" s="15"/>
    </row>
    <row r="939" spans="1:8" x14ac:dyDescent="0.3">
      <c r="A939" s="31"/>
      <c r="B939" s="32"/>
      <c r="C939" s="13"/>
      <c r="D939" s="13"/>
      <c r="E939" s="15"/>
      <c r="F939" s="15"/>
      <c r="G939" s="15"/>
      <c r="H939" s="15"/>
    </row>
    <row r="940" spans="1:8" x14ac:dyDescent="0.3">
      <c r="A940" s="31"/>
      <c r="B940" s="32"/>
      <c r="C940" s="13"/>
      <c r="D940" s="13"/>
      <c r="E940" s="15"/>
      <c r="F940" s="15"/>
      <c r="G940" s="15"/>
      <c r="H940" s="15"/>
    </row>
    <row r="941" spans="1:8" x14ac:dyDescent="0.3">
      <c r="A941" s="31"/>
      <c r="B941" s="32"/>
      <c r="C941" s="13"/>
      <c r="D941" s="13"/>
      <c r="E941" s="15"/>
      <c r="F941" s="15"/>
      <c r="G941" s="15"/>
      <c r="H941" s="15"/>
    </row>
    <row r="942" spans="1:8" x14ac:dyDescent="0.3">
      <c r="A942" s="31"/>
      <c r="B942" s="32"/>
      <c r="C942" s="13"/>
      <c r="D942" s="13"/>
      <c r="E942" s="15"/>
      <c r="F942" s="15"/>
      <c r="G942" s="15"/>
      <c r="H942" s="15"/>
    </row>
    <row r="943" spans="1:8" x14ac:dyDescent="0.3">
      <c r="A943" s="31"/>
      <c r="B943" s="32"/>
      <c r="C943" s="13"/>
      <c r="D943" s="13"/>
      <c r="E943" s="15"/>
      <c r="F943" s="15"/>
      <c r="G943" s="15"/>
      <c r="H943" s="15"/>
    </row>
    <row r="944" spans="1:8" x14ac:dyDescent="0.3">
      <c r="A944" s="31"/>
      <c r="B944" s="32"/>
      <c r="C944" s="13"/>
      <c r="D944" s="13"/>
      <c r="E944" s="15"/>
      <c r="F944" s="15"/>
      <c r="G944" s="15"/>
      <c r="H944" s="15"/>
    </row>
    <row r="945" spans="1:8" x14ac:dyDescent="0.3">
      <c r="A945" s="31"/>
      <c r="B945" s="32"/>
      <c r="C945" s="13"/>
      <c r="D945" s="13"/>
      <c r="E945" s="15"/>
      <c r="F945" s="15"/>
      <c r="G945" s="15"/>
      <c r="H945" s="15"/>
    </row>
    <row r="946" spans="1:8" x14ac:dyDescent="0.3">
      <c r="A946" s="31"/>
      <c r="B946" s="32"/>
      <c r="C946" s="13"/>
      <c r="D946" s="13"/>
      <c r="E946" s="15"/>
      <c r="F946" s="15"/>
      <c r="G946" s="15"/>
      <c r="H946" s="15"/>
    </row>
    <row r="947" spans="1:8" x14ac:dyDescent="0.3">
      <c r="A947" s="31"/>
      <c r="B947" s="32"/>
      <c r="C947" s="13"/>
      <c r="D947" s="13"/>
      <c r="E947" s="15"/>
      <c r="F947" s="15"/>
      <c r="G947" s="15"/>
      <c r="H947" s="15"/>
    </row>
    <row r="948" spans="1:8" x14ac:dyDescent="0.3">
      <c r="A948" s="31"/>
      <c r="B948" s="32"/>
      <c r="C948" s="13"/>
      <c r="D948" s="13"/>
      <c r="E948" s="15"/>
      <c r="F948" s="15"/>
      <c r="G948" s="15"/>
      <c r="H948" s="15"/>
    </row>
    <row r="949" spans="1:8" x14ac:dyDescent="0.3">
      <c r="A949" s="31"/>
      <c r="B949" s="32"/>
      <c r="C949" s="13"/>
      <c r="D949" s="13"/>
      <c r="E949" s="15"/>
      <c r="F949" s="15"/>
      <c r="G949" s="15"/>
      <c r="H949" s="15"/>
    </row>
    <row r="950" spans="1:8" x14ac:dyDescent="0.3">
      <c r="A950" s="31"/>
      <c r="B950" s="32"/>
      <c r="C950" s="13"/>
      <c r="D950" s="13"/>
      <c r="E950" s="15"/>
      <c r="F950" s="15"/>
      <c r="G950" s="15"/>
      <c r="H950" s="15"/>
    </row>
    <row r="951" spans="1:8" x14ac:dyDescent="0.3">
      <c r="A951" s="31"/>
      <c r="B951" s="32"/>
      <c r="C951" s="13"/>
      <c r="D951" s="13"/>
      <c r="E951" s="15"/>
      <c r="F951" s="15"/>
      <c r="G951" s="15"/>
      <c r="H951" s="15"/>
    </row>
    <row r="952" spans="1:8" x14ac:dyDescent="0.3">
      <c r="A952" s="31"/>
      <c r="B952" s="32"/>
      <c r="C952" s="13"/>
      <c r="D952" s="13"/>
      <c r="E952" s="15"/>
      <c r="F952" s="15"/>
      <c r="G952" s="15"/>
      <c r="H952" s="15"/>
    </row>
    <row r="953" spans="1:8" x14ac:dyDescent="0.3">
      <c r="A953" s="31"/>
      <c r="B953" s="32"/>
      <c r="C953" s="13"/>
      <c r="D953" s="13"/>
      <c r="E953" s="15"/>
      <c r="F953" s="15"/>
      <c r="G953" s="15"/>
      <c r="H953" s="15"/>
    </row>
    <row r="954" spans="1:8" x14ac:dyDescent="0.3">
      <c r="A954" s="31"/>
      <c r="B954" s="32"/>
      <c r="C954" s="13"/>
      <c r="D954" s="13"/>
      <c r="E954" s="15"/>
      <c r="F954" s="15"/>
      <c r="G954" s="15"/>
      <c r="H954" s="15"/>
    </row>
    <row r="955" spans="1:8" x14ac:dyDescent="0.3">
      <c r="A955" s="31"/>
      <c r="B955" s="32"/>
      <c r="C955" s="13"/>
      <c r="D955" s="13"/>
      <c r="E955" s="15"/>
      <c r="F955" s="15"/>
      <c r="G955" s="15"/>
      <c r="H955" s="15"/>
    </row>
    <row r="956" spans="1:8" x14ac:dyDescent="0.3">
      <c r="A956" s="31"/>
      <c r="B956" s="32"/>
      <c r="C956" s="13"/>
      <c r="D956" s="13"/>
      <c r="E956" s="15"/>
      <c r="F956" s="15"/>
      <c r="G956" s="15"/>
      <c r="H956" s="15"/>
    </row>
    <row r="957" spans="1:8" x14ac:dyDescent="0.3">
      <c r="A957" s="31"/>
      <c r="B957" s="32"/>
      <c r="C957" s="13"/>
      <c r="D957" s="13"/>
      <c r="E957" s="15"/>
      <c r="F957" s="15"/>
      <c r="G957" s="15"/>
      <c r="H957" s="15"/>
    </row>
    <row r="958" spans="1:8" x14ac:dyDescent="0.3">
      <c r="A958" s="31"/>
      <c r="B958" s="32"/>
      <c r="C958" s="13"/>
      <c r="D958" s="13"/>
      <c r="E958" s="15"/>
      <c r="F958" s="15"/>
      <c r="G958" s="15"/>
      <c r="H958" s="15"/>
    </row>
    <row r="959" spans="1:8" x14ac:dyDescent="0.3">
      <c r="A959" s="31"/>
      <c r="B959" s="32"/>
      <c r="C959" s="13"/>
      <c r="D959" s="13"/>
      <c r="E959" s="15"/>
      <c r="F959" s="15"/>
      <c r="G959" s="15"/>
      <c r="H959" s="15"/>
    </row>
    <row r="960" spans="1:8" x14ac:dyDescent="0.3">
      <c r="A960" s="31"/>
      <c r="B960" s="32"/>
      <c r="C960" s="13"/>
      <c r="D960" s="13"/>
      <c r="E960" s="15"/>
      <c r="F960" s="15"/>
      <c r="G960" s="15"/>
      <c r="H960" s="15"/>
    </row>
    <row r="961" spans="1:8" x14ac:dyDescent="0.3">
      <c r="A961" s="31"/>
      <c r="B961" s="32"/>
      <c r="C961" s="13"/>
      <c r="D961" s="13"/>
      <c r="E961" s="15"/>
      <c r="F961" s="15"/>
      <c r="G961" s="15"/>
      <c r="H961" s="15"/>
    </row>
    <row r="962" spans="1:8" x14ac:dyDescent="0.3">
      <c r="A962" s="31"/>
      <c r="B962" s="32"/>
      <c r="C962" s="13"/>
      <c r="D962" s="13"/>
      <c r="E962" s="15"/>
      <c r="F962" s="15"/>
      <c r="G962" s="15"/>
      <c r="H962" s="15"/>
    </row>
    <row r="963" spans="1:8" x14ac:dyDescent="0.3">
      <c r="A963" s="31"/>
      <c r="B963" s="32"/>
      <c r="C963" s="13"/>
      <c r="D963" s="13"/>
      <c r="E963" s="15"/>
      <c r="F963" s="15"/>
      <c r="G963" s="15"/>
      <c r="H963" s="15"/>
    </row>
    <row r="964" spans="1:8" x14ac:dyDescent="0.3">
      <c r="A964" s="31"/>
      <c r="B964" s="32"/>
      <c r="C964" s="13"/>
      <c r="D964" s="13"/>
      <c r="E964" s="15"/>
      <c r="F964" s="15"/>
      <c r="G964" s="15"/>
      <c r="H964" s="15"/>
    </row>
    <row r="965" spans="1:8" x14ac:dyDescent="0.3">
      <c r="A965" s="31"/>
      <c r="B965" s="32"/>
      <c r="C965" s="13"/>
      <c r="D965" s="13"/>
      <c r="E965" s="15"/>
      <c r="F965" s="15"/>
      <c r="G965" s="15"/>
      <c r="H965" s="15"/>
    </row>
    <row r="966" spans="1:8" x14ac:dyDescent="0.3">
      <c r="A966" s="31"/>
      <c r="B966" s="32"/>
      <c r="C966" s="13"/>
      <c r="D966" s="13"/>
      <c r="E966" s="15"/>
      <c r="F966" s="15"/>
      <c r="G966" s="15"/>
      <c r="H966" s="15"/>
    </row>
    <row r="967" spans="1:8" x14ac:dyDescent="0.3">
      <c r="A967" s="31"/>
      <c r="B967" s="32"/>
      <c r="C967" s="13"/>
      <c r="D967" s="13"/>
      <c r="E967" s="15"/>
      <c r="F967" s="15"/>
      <c r="G967" s="15"/>
      <c r="H967" s="15"/>
    </row>
    <row r="968" spans="1:8" x14ac:dyDescent="0.3">
      <c r="A968" s="31"/>
      <c r="B968" s="32"/>
      <c r="C968" s="13"/>
      <c r="D968" s="13"/>
      <c r="E968" s="15"/>
      <c r="F968" s="15"/>
      <c r="G968" s="15"/>
      <c r="H968" s="15"/>
    </row>
    <row r="969" spans="1:8" x14ac:dyDescent="0.3">
      <c r="A969" s="31"/>
      <c r="B969" s="32"/>
      <c r="C969" s="13"/>
      <c r="D969" s="13"/>
      <c r="E969" s="15"/>
      <c r="F969" s="15"/>
      <c r="G969" s="15"/>
      <c r="H969" s="15"/>
    </row>
    <row r="970" spans="1:8" x14ac:dyDescent="0.3">
      <c r="A970" s="31"/>
      <c r="B970" s="32"/>
      <c r="C970" s="13"/>
      <c r="D970" s="13"/>
      <c r="E970" s="15"/>
      <c r="F970" s="15"/>
      <c r="G970" s="15"/>
      <c r="H970" s="15"/>
    </row>
    <row r="971" spans="1:8" x14ac:dyDescent="0.3">
      <c r="A971" s="31"/>
      <c r="B971" s="32"/>
      <c r="C971" s="13"/>
      <c r="D971" s="13"/>
      <c r="E971" s="15"/>
      <c r="F971" s="15"/>
      <c r="G971" s="15"/>
      <c r="H971" s="15"/>
    </row>
    <row r="972" spans="1:8" x14ac:dyDescent="0.3">
      <c r="A972" s="31"/>
      <c r="B972" s="32"/>
      <c r="C972" s="13"/>
      <c r="D972" s="13"/>
      <c r="E972" s="15"/>
      <c r="F972" s="15"/>
      <c r="G972" s="15"/>
      <c r="H972" s="15"/>
    </row>
    <row r="973" spans="1:8" x14ac:dyDescent="0.3">
      <c r="A973" s="31"/>
      <c r="B973" s="32"/>
      <c r="C973" s="13"/>
      <c r="D973" s="13"/>
      <c r="E973" s="15"/>
      <c r="F973" s="15"/>
      <c r="G973" s="15"/>
      <c r="H973" s="15"/>
    </row>
    <row r="974" spans="1:8" x14ac:dyDescent="0.3">
      <c r="A974" s="31"/>
      <c r="B974" s="32"/>
      <c r="C974" s="13"/>
      <c r="D974" s="13"/>
      <c r="E974" s="15"/>
      <c r="F974" s="15"/>
      <c r="G974" s="15"/>
      <c r="H974" s="15"/>
    </row>
    <row r="975" spans="1:8" x14ac:dyDescent="0.3">
      <c r="A975" s="31"/>
      <c r="B975" s="32"/>
      <c r="C975" s="13"/>
      <c r="D975" s="13"/>
      <c r="E975" s="15"/>
      <c r="F975" s="15"/>
      <c r="G975" s="15"/>
      <c r="H975" s="15"/>
    </row>
    <row r="976" spans="1:8" x14ac:dyDescent="0.3">
      <c r="A976" s="31"/>
      <c r="B976" s="32"/>
      <c r="C976" s="13"/>
      <c r="D976" s="13"/>
      <c r="E976" s="15"/>
      <c r="F976" s="15"/>
      <c r="G976" s="15"/>
      <c r="H976" s="15"/>
    </row>
    <row r="977" spans="1:8" x14ac:dyDescent="0.3">
      <c r="A977" s="31"/>
      <c r="B977" s="32"/>
      <c r="C977" s="13"/>
      <c r="D977" s="13"/>
      <c r="E977" s="15"/>
      <c r="F977" s="15"/>
      <c r="G977" s="15"/>
      <c r="H977" s="15"/>
    </row>
    <row r="978" spans="1:8" x14ac:dyDescent="0.3">
      <c r="A978" s="31"/>
      <c r="B978" s="32"/>
      <c r="C978" s="13"/>
      <c r="D978" s="13"/>
      <c r="E978" s="15"/>
      <c r="F978" s="15"/>
      <c r="G978" s="15"/>
      <c r="H978" s="15"/>
    </row>
    <row r="979" spans="1:8" x14ac:dyDescent="0.3">
      <c r="A979" s="31"/>
      <c r="B979" s="32"/>
      <c r="C979" s="13"/>
      <c r="D979" s="13"/>
      <c r="E979" s="15"/>
      <c r="F979" s="15"/>
      <c r="G979" s="15"/>
      <c r="H979" s="15"/>
    </row>
    <row r="980" spans="1:8" x14ac:dyDescent="0.3">
      <c r="A980" s="31"/>
      <c r="B980" s="32"/>
      <c r="C980" s="13"/>
      <c r="D980" s="13"/>
      <c r="E980" s="15"/>
      <c r="F980" s="15"/>
      <c r="G980" s="15"/>
      <c r="H980" s="15"/>
    </row>
    <row r="981" spans="1:8" x14ac:dyDescent="0.3">
      <c r="A981" s="31"/>
      <c r="B981" s="32"/>
      <c r="C981" s="13"/>
      <c r="D981" s="13"/>
      <c r="E981" s="15"/>
      <c r="F981" s="15"/>
      <c r="G981" s="15"/>
      <c r="H981" s="15"/>
    </row>
    <row r="982" spans="1:8" x14ac:dyDescent="0.3">
      <c r="A982" s="31"/>
      <c r="B982" s="32"/>
      <c r="C982" s="13"/>
      <c r="D982" s="13"/>
      <c r="E982" s="15"/>
      <c r="F982" s="15"/>
      <c r="G982" s="15"/>
      <c r="H982" s="15"/>
    </row>
    <row r="983" spans="1:8" x14ac:dyDescent="0.3">
      <c r="A983" s="31"/>
      <c r="B983" s="32"/>
      <c r="C983" s="13"/>
      <c r="D983" s="13"/>
      <c r="E983" s="15"/>
      <c r="F983" s="15"/>
      <c r="G983" s="15"/>
      <c r="H983" s="15"/>
    </row>
    <row r="984" spans="1:8" x14ac:dyDescent="0.3">
      <c r="A984" s="31"/>
      <c r="B984" s="32"/>
      <c r="C984" s="13"/>
      <c r="D984" s="13"/>
      <c r="E984" s="15"/>
      <c r="F984" s="15"/>
      <c r="G984" s="15"/>
      <c r="H984" s="15"/>
    </row>
    <row r="985" spans="1:8" x14ac:dyDescent="0.3">
      <c r="A985" s="31"/>
      <c r="B985" s="32"/>
      <c r="C985" s="13"/>
      <c r="D985" s="13"/>
      <c r="E985" s="15"/>
      <c r="F985" s="15"/>
      <c r="G985" s="15"/>
      <c r="H985" s="15"/>
    </row>
    <row r="986" spans="1:8" x14ac:dyDescent="0.3">
      <c r="A986" s="31"/>
      <c r="B986" s="32"/>
      <c r="C986" s="13"/>
      <c r="D986" s="13"/>
      <c r="E986" s="15"/>
      <c r="F986" s="15"/>
      <c r="G986" s="15"/>
      <c r="H986" s="15"/>
    </row>
    <row r="987" spans="1:8" x14ac:dyDescent="0.3">
      <c r="A987" s="31"/>
      <c r="B987" s="32"/>
      <c r="C987" s="13"/>
      <c r="D987" s="13"/>
      <c r="E987" s="15"/>
      <c r="F987" s="15"/>
      <c r="G987" s="15"/>
      <c r="H987" s="15"/>
    </row>
    <row r="988" spans="1:8" x14ac:dyDescent="0.3">
      <c r="A988" s="31"/>
      <c r="B988" s="32"/>
      <c r="C988" s="13"/>
      <c r="D988" s="13"/>
      <c r="E988" s="15"/>
      <c r="F988" s="15"/>
      <c r="G988" s="15"/>
      <c r="H988" s="15"/>
    </row>
    <row r="989" spans="1:8" x14ac:dyDescent="0.3">
      <c r="A989" s="31"/>
      <c r="B989" s="32"/>
      <c r="C989" s="13"/>
      <c r="D989" s="13"/>
      <c r="E989" s="15"/>
      <c r="F989" s="15"/>
      <c r="G989" s="15"/>
      <c r="H989" s="15"/>
    </row>
    <row r="990" spans="1:8" x14ac:dyDescent="0.3">
      <c r="A990" s="31"/>
      <c r="B990" s="32"/>
      <c r="C990" s="13"/>
      <c r="D990" s="13"/>
      <c r="E990" s="15"/>
      <c r="F990" s="15"/>
      <c r="G990" s="15"/>
      <c r="H990" s="15"/>
    </row>
    <row r="991" spans="1:8" x14ac:dyDescent="0.3">
      <c r="A991" s="31"/>
      <c r="B991" s="32"/>
      <c r="C991" s="13"/>
      <c r="D991" s="13"/>
      <c r="E991" s="15"/>
      <c r="F991" s="15"/>
      <c r="G991" s="15"/>
      <c r="H991" s="15"/>
    </row>
    <row r="992" spans="1:8" x14ac:dyDescent="0.3">
      <c r="A992" s="31"/>
      <c r="B992" s="32"/>
      <c r="C992" s="13"/>
      <c r="D992" s="13"/>
      <c r="E992" s="15"/>
      <c r="F992" s="15"/>
      <c r="G992" s="15"/>
      <c r="H992" s="15"/>
    </row>
    <row r="993" spans="1:8" x14ac:dyDescent="0.3">
      <c r="A993" s="31"/>
      <c r="B993" s="32"/>
      <c r="C993" s="13"/>
      <c r="D993" s="13"/>
      <c r="E993" s="15"/>
      <c r="F993" s="15"/>
      <c r="G993" s="15"/>
      <c r="H993" s="15"/>
    </row>
    <row r="994" spans="1:8" x14ac:dyDescent="0.3">
      <c r="A994" s="31"/>
      <c r="B994" s="32"/>
      <c r="C994" s="13"/>
      <c r="D994" s="13"/>
      <c r="E994" s="15"/>
      <c r="F994" s="15"/>
      <c r="G994" s="15"/>
      <c r="H994" s="15"/>
    </row>
    <row r="995" spans="1:8" x14ac:dyDescent="0.3">
      <c r="A995" s="31"/>
      <c r="B995" s="32"/>
      <c r="C995" s="13"/>
      <c r="D995" s="13"/>
      <c r="E995" s="15"/>
      <c r="F995" s="15"/>
      <c r="G995" s="15"/>
      <c r="H995" s="15"/>
    </row>
    <row r="996" spans="1:8" x14ac:dyDescent="0.3">
      <c r="A996" s="31"/>
      <c r="B996" s="32"/>
      <c r="C996" s="13"/>
      <c r="D996" s="13"/>
      <c r="E996" s="15"/>
      <c r="F996" s="15"/>
      <c r="G996" s="15"/>
      <c r="H996" s="15"/>
    </row>
    <row r="997" spans="1:8" x14ac:dyDescent="0.3">
      <c r="A997" s="31"/>
      <c r="B997" s="32"/>
      <c r="C997" s="13"/>
      <c r="D997" s="13"/>
      <c r="E997" s="15"/>
      <c r="F997" s="15"/>
      <c r="G997" s="15"/>
      <c r="H997" s="15"/>
    </row>
    <row r="998" spans="1:8" x14ac:dyDescent="0.3">
      <c r="A998" s="31"/>
      <c r="B998" s="32"/>
      <c r="C998" s="13"/>
      <c r="D998" s="13"/>
      <c r="E998" s="15"/>
      <c r="F998" s="15"/>
      <c r="G998" s="15"/>
      <c r="H998" s="15"/>
    </row>
    <row r="999" spans="1:8" x14ac:dyDescent="0.3">
      <c r="A999" s="31"/>
      <c r="B999" s="32"/>
      <c r="C999" s="13"/>
      <c r="D999" s="13"/>
      <c r="E999" s="15"/>
      <c r="F999" s="15"/>
      <c r="G999" s="15"/>
      <c r="H999" s="15"/>
    </row>
    <row r="1000" spans="1:8" x14ac:dyDescent="0.3">
      <c r="A1000" s="31"/>
      <c r="B1000" s="32"/>
      <c r="C1000" s="13"/>
      <c r="D1000" s="13"/>
      <c r="E1000" s="15"/>
      <c r="F1000" s="15"/>
      <c r="G1000" s="15"/>
      <c r="H1000" s="15"/>
    </row>
    <row r="1001" spans="1:8" x14ac:dyDescent="0.3">
      <c r="A1001" s="31"/>
      <c r="B1001" s="32"/>
      <c r="C1001" s="13"/>
      <c r="D1001" s="13"/>
      <c r="E1001" s="15"/>
      <c r="F1001" s="15"/>
      <c r="G1001" s="15"/>
      <c r="H1001" s="15"/>
    </row>
    <row r="1002" spans="1:8" x14ac:dyDescent="0.3">
      <c r="A1002" s="31"/>
      <c r="B1002" s="32"/>
      <c r="C1002" s="13"/>
      <c r="D1002" s="13"/>
      <c r="E1002" s="15"/>
      <c r="F1002" s="15"/>
      <c r="G1002" s="15"/>
      <c r="H1002" s="15"/>
    </row>
    <row r="1003" spans="1:8" x14ac:dyDescent="0.3">
      <c r="A1003" s="31"/>
      <c r="B1003" s="32"/>
      <c r="C1003" s="13"/>
      <c r="D1003" s="13"/>
      <c r="E1003" s="15"/>
      <c r="F1003" s="15"/>
      <c r="G1003" s="15"/>
      <c r="H1003" s="15"/>
    </row>
    <row r="1004" spans="1:8" x14ac:dyDescent="0.3">
      <c r="A1004" s="31"/>
      <c r="B1004" s="32"/>
      <c r="C1004" s="13"/>
      <c r="D1004" s="13"/>
      <c r="E1004" s="15"/>
      <c r="F1004" s="15"/>
      <c r="G1004" s="15"/>
      <c r="H1004" s="15"/>
    </row>
    <row r="1005" spans="1:8" x14ac:dyDescent="0.3">
      <c r="A1005" s="31"/>
      <c r="B1005" s="32"/>
      <c r="C1005" s="13"/>
      <c r="D1005" s="13"/>
      <c r="E1005" s="15"/>
      <c r="F1005" s="15"/>
      <c r="G1005" s="15"/>
      <c r="H1005" s="15"/>
    </row>
    <row r="1006" spans="1:8" x14ac:dyDescent="0.3">
      <c r="A1006" s="31"/>
      <c r="B1006" s="32"/>
      <c r="C1006" s="13"/>
      <c r="D1006" s="13"/>
      <c r="E1006" s="15"/>
      <c r="F1006" s="15"/>
      <c r="G1006" s="15"/>
      <c r="H1006" s="15"/>
    </row>
    <row r="1007" spans="1:8" x14ac:dyDescent="0.3">
      <c r="A1007" s="31"/>
      <c r="B1007" s="32"/>
      <c r="C1007" s="13"/>
      <c r="D1007" s="13"/>
      <c r="E1007" s="15"/>
      <c r="F1007" s="15"/>
      <c r="G1007" s="15"/>
      <c r="H1007" s="15"/>
    </row>
    <row r="1008" spans="1:8" x14ac:dyDescent="0.3">
      <c r="A1008" s="31"/>
      <c r="B1008" s="32"/>
      <c r="C1008" s="13"/>
      <c r="D1008" s="13"/>
      <c r="E1008" s="15"/>
      <c r="F1008" s="15"/>
      <c r="G1008" s="15"/>
      <c r="H1008" s="15"/>
    </row>
    <row r="1009" spans="1:8" x14ac:dyDescent="0.3">
      <c r="A1009" s="31"/>
      <c r="B1009" s="32"/>
      <c r="C1009" s="13"/>
      <c r="D1009" s="13"/>
      <c r="E1009" s="15"/>
      <c r="F1009" s="15"/>
      <c r="G1009" s="15"/>
      <c r="H1009" s="15"/>
    </row>
    <row r="1010" spans="1:8" x14ac:dyDescent="0.3">
      <c r="A1010" s="31"/>
      <c r="B1010" s="32"/>
      <c r="C1010" s="13"/>
      <c r="D1010" s="13"/>
      <c r="E1010" s="15"/>
      <c r="F1010" s="15"/>
      <c r="G1010" s="15"/>
      <c r="H1010" s="15"/>
    </row>
    <row r="1011" spans="1:8" x14ac:dyDescent="0.3">
      <c r="A1011" s="31"/>
      <c r="B1011" s="32"/>
      <c r="C1011" s="13"/>
      <c r="D1011" s="13"/>
      <c r="E1011" s="15"/>
      <c r="F1011" s="15"/>
      <c r="G1011" s="15"/>
      <c r="H1011" s="15"/>
    </row>
    <row r="1012" spans="1:8" x14ac:dyDescent="0.3">
      <c r="A1012" s="31"/>
      <c r="B1012" s="32"/>
      <c r="C1012" s="13"/>
      <c r="D1012" s="13"/>
      <c r="E1012" s="15"/>
      <c r="F1012" s="15"/>
      <c r="G1012" s="15"/>
      <c r="H1012" s="15"/>
    </row>
    <row r="1013" spans="1:8" x14ac:dyDescent="0.3">
      <c r="A1013" s="31"/>
      <c r="B1013" s="32"/>
      <c r="C1013" s="13"/>
      <c r="D1013" s="13"/>
      <c r="E1013" s="15"/>
      <c r="F1013" s="15"/>
      <c r="G1013" s="15"/>
      <c r="H1013" s="15"/>
    </row>
    <row r="1014" spans="1:8" x14ac:dyDescent="0.3">
      <c r="A1014" s="31"/>
      <c r="B1014" s="32"/>
      <c r="C1014" s="13"/>
      <c r="D1014" s="13"/>
      <c r="E1014" s="15"/>
      <c r="F1014" s="15"/>
      <c r="G1014" s="15"/>
      <c r="H1014" s="15"/>
    </row>
    <row r="1015" spans="1:8" x14ac:dyDescent="0.3">
      <c r="A1015" s="31"/>
      <c r="B1015" s="32"/>
      <c r="C1015" s="13"/>
      <c r="D1015" s="13"/>
      <c r="E1015" s="15"/>
      <c r="F1015" s="15"/>
      <c r="G1015" s="15"/>
      <c r="H1015" s="15"/>
    </row>
    <row r="1016" spans="1:8" x14ac:dyDescent="0.3">
      <c r="A1016" s="31"/>
      <c r="B1016" s="32"/>
      <c r="C1016" s="13"/>
      <c r="D1016" s="13"/>
      <c r="E1016" s="15"/>
      <c r="F1016" s="15"/>
      <c r="G1016" s="15"/>
      <c r="H1016" s="15"/>
    </row>
    <row r="1017" spans="1:8" x14ac:dyDescent="0.3">
      <c r="A1017" s="31"/>
      <c r="B1017" s="32"/>
      <c r="C1017" s="13"/>
      <c r="D1017" s="13"/>
      <c r="E1017" s="15"/>
      <c r="F1017" s="15"/>
      <c r="G1017" s="15"/>
      <c r="H1017" s="15"/>
    </row>
    <row r="1018" spans="1:8" x14ac:dyDescent="0.3">
      <c r="A1018" s="31"/>
      <c r="B1018" s="32"/>
      <c r="C1018" s="13"/>
      <c r="D1018" s="13"/>
      <c r="E1018" s="15"/>
      <c r="F1018" s="15"/>
      <c r="G1018" s="15"/>
      <c r="H1018" s="15"/>
    </row>
    <row r="1019" spans="1:8" x14ac:dyDescent="0.3">
      <c r="A1019" s="31"/>
      <c r="B1019" s="32"/>
      <c r="C1019" s="13"/>
      <c r="D1019" s="13"/>
      <c r="E1019" s="15"/>
      <c r="F1019" s="15"/>
      <c r="G1019" s="15"/>
      <c r="H1019" s="15"/>
    </row>
    <row r="1020" spans="1:8" x14ac:dyDescent="0.3">
      <c r="A1020" s="31"/>
      <c r="B1020" s="32"/>
      <c r="C1020" s="13"/>
      <c r="D1020" s="13"/>
      <c r="E1020" s="15"/>
      <c r="F1020" s="15"/>
      <c r="G1020" s="15"/>
      <c r="H1020" s="15"/>
    </row>
    <row r="1021" spans="1:8" x14ac:dyDescent="0.3">
      <c r="A1021" s="31"/>
      <c r="B1021" s="32"/>
      <c r="C1021" s="13"/>
      <c r="D1021" s="13"/>
      <c r="E1021" s="15"/>
      <c r="F1021" s="15"/>
      <c r="G1021" s="15"/>
      <c r="H1021" s="15"/>
    </row>
    <row r="1022" spans="1:8" x14ac:dyDescent="0.3">
      <c r="A1022" s="31"/>
      <c r="B1022" s="32"/>
      <c r="C1022" s="13"/>
      <c r="D1022" s="13"/>
      <c r="E1022" s="15"/>
      <c r="F1022" s="15"/>
      <c r="G1022" s="15"/>
      <c r="H1022" s="15"/>
    </row>
    <row r="1023" spans="1:8" x14ac:dyDescent="0.3">
      <c r="A1023" s="31"/>
      <c r="B1023" s="32"/>
      <c r="C1023" s="13"/>
      <c r="D1023" s="13"/>
      <c r="E1023" s="15"/>
      <c r="F1023" s="15"/>
      <c r="G1023" s="15"/>
      <c r="H1023" s="15"/>
    </row>
    <row r="1024" spans="1:8" x14ac:dyDescent="0.3">
      <c r="A1024" s="31"/>
      <c r="B1024" s="32"/>
      <c r="C1024" s="13"/>
      <c r="D1024" s="13"/>
      <c r="E1024" s="15"/>
      <c r="F1024" s="15"/>
      <c r="G1024" s="15"/>
      <c r="H1024" s="15"/>
    </row>
    <row r="1025" spans="1:8" x14ac:dyDescent="0.3">
      <c r="A1025" s="31"/>
      <c r="B1025" s="32"/>
      <c r="C1025" s="13"/>
      <c r="D1025" s="13"/>
      <c r="E1025" s="15"/>
      <c r="F1025" s="15"/>
      <c r="G1025" s="15"/>
      <c r="H1025" s="15"/>
    </row>
    <row r="1026" spans="1:8" x14ac:dyDescent="0.3">
      <c r="A1026" s="31"/>
      <c r="B1026" s="32"/>
      <c r="C1026" s="13"/>
      <c r="D1026" s="13"/>
      <c r="E1026" s="15"/>
      <c r="F1026" s="15"/>
      <c r="G1026" s="15"/>
      <c r="H1026" s="15"/>
    </row>
    <row r="1027" spans="1:8" x14ac:dyDescent="0.3">
      <c r="A1027" s="31"/>
      <c r="B1027" s="32"/>
      <c r="C1027" s="13"/>
      <c r="D1027" s="13"/>
      <c r="E1027" s="15"/>
      <c r="F1027" s="15"/>
      <c r="G1027" s="15"/>
      <c r="H1027" s="15"/>
    </row>
    <row r="1028" spans="1:8" x14ac:dyDescent="0.3">
      <c r="A1028" s="31"/>
      <c r="B1028" s="32"/>
      <c r="C1028" s="13"/>
      <c r="D1028" s="13"/>
      <c r="E1028" s="15"/>
      <c r="F1028" s="15"/>
      <c r="G1028" s="15"/>
      <c r="H1028" s="15"/>
    </row>
    <row r="1029" spans="1:8" x14ac:dyDescent="0.3">
      <c r="A1029" s="31"/>
      <c r="B1029" s="32"/>
      <c r="C1029" s="13"/>
      <c r="D1029" s="13"/>
      <c r="E1029" s="15"/>
      <c r="F1029" s="15"/>
      <c r="G1029" s="15"/>
      <c r="H1029" s="15"/>
    </row>
    <row r="1030" spans="1:8" x14ac:dyDescent="0.3">
      <c r="A1030" s="31"/>
      <c r="B1030" s="32"/>
      <c r="C1030" s="13"/>
      <c r="D1030" s="13"/>
      <c r="E1030" s="15"/>
      <c r="F1030" s="15"/>
      <c r="G1030" s="15"/>
      <c r="H1030" s="15"/>
    </row>
    <row r="1031" spans="1:8" x14ac:dyDescent="0.3">
      <c r="A1031" s="31"/>
      <c r="B1031" s="32"/>
      <c r="C1031" s="13"/>
      <c r="D1031" s="13"/>
      <c r="E1031" s="15"/>
      <c r="F1031" s="15"/>
      <c r="G1031" s="15"/>
      <c r="H1031" s="15"/>
    </row>
    <row r="1032" spans="1:8" x14ac:dyDescent="0.3">
      <c r="A1032" s="31"/>
      <c r="B1032" s="32"/>
      <c r="C1032" s="13"/>
      <c r="D1032" s="13"/>
      <c r="E1032" s="15"/>
      <c r="F1032" s="15"/>
      <c r="G1032" s="15"/>
      <c r="H1032" s="15"/>
    </row>
    <row r="1033" spans="1:8" x14ac:dyDescent="0.3">
      <c r="A1033" s="31"/>
      <c r="B1033" s="32"/>
      <c r="C1033" s="13"/>
      <c r="D1033" s="13"/>
      <c r="E1033" s="15"/>
      <c r="F1033" s="15"/>
      <c r="G1033" s="15"/>
      <c r="H1033" s="15"/>
    </row>
    <row r="1034" spans="1:8" x14ac:dyDescent="0.3">
      <c r="A1034" s="31"/>
      <c r="B1034" s="32"/>
      <c r="C1034" s="13"/>
      <c r="D1034" s="13"/>
      <c r="E1034" s="15"/>
      <c r="F1034" s="15"/>
      <c r="G1034" s="15"/>
      <c r="H1034" s="15"/>
    </row>
    <row r="1035" spans="1:8" x14ac:dyDescent="0.3">
      <c r="A1035" s="31"/>
      <c r="B1035" s="32"/>
      <c r="C1035" s="13"/>
      <c r="D1035" s="13"/>
      <c r="E1035" s="15"/>
      <c r="F1035" s="15"/>
      <c r="G1035" s="15"/>
      <c r="H1035" s="15"/>
    </row>
    <row r="1036" spans="1:8" x14ac:dyDescent="0.3">
      <c r="A1036" s="31"/>
      <c r="B1036" s="32"/>
      <c r="C1036" s="13"/>
      <c r="D1036" s="13"/>
      <c r="E1036" s="15"/>
      <c r="F1036" s="15"/>
      <c r="G1036" s="15"/>
      <c r="H1036" s="15"/>
    </row>
    <row r="1037" spans="1:8" x14ac:dyDescent="0.3">
      <c r="A1037" s="31"/>
      <c r="B1037" s="32"/>
      <c r="C1037" s="13"/>
      <c r="D1037" s="13"/>
      <c r="E1037" s="15"/>
      <c r="F1037" s="15"/>
      <c r="G1037" s="15"/>
      <c r="H1037" s="15"/>
    </row>
    <row r="1038" spans="1:8" x14ac:dyDescent="0.3">
      <c r="A1038" s="31"/>
      <c r="B1038" s="32"/>
      <c r="C1038" s="13"/>
      <c r="D1038" s="13"/>
      <c r="E1038" s="15"/>
      <c r="F1038" s="15"/>
      <c r="G1038" s="15"/>
      <c r="H1038" s="15"/>
    </row>
    <row r="1039" spans="1:8" x14ac:dyDescent="0.3">
      <c r="A1039" s="31"/>
      <c r="B1039" s="32"/>
      <c r="C1039" s="13"/>
      <c r="D1039" s="13"/>
      <c r="E1039" s="15"/>
      <c r="F1039" s="15"/>
      <c r="G1039" s="15"/>
      <c r="H1039" s="15"/>
    </row>
    <row r="1040" spans="1:8" x14ac:dyDescent="0.3">
      <c r="A1040" s="31"/>
      <c r="B1040" s="32"/>
      <c r="C1040" s="13"/>
      <c r="D1040" s="13"/>
      <c r="E1040" s="15"/>
      <c r="F1040" s="15"/>
      <c r="G1040" s="15"/>
      <c r="H1040" s="15"/>
    </row>
    <row r="1041" spans="1:8" x14ac:dyDescent="0.3">
      <c r="A1041" s="31"/>
      <c r="B1041" s="32"/>
      <c r="C1041" s="13"/>
      <c r="D1041" s="13"/>
      <c r="E1041" s="15"/>
      <c r="F1041" s="15"/>
      <c r="G1041" s="15"/>
      <c r="H1041" s="15"/>
    </row>
    <row r="1042" spans="1:8" x14ac:dyDescent="0.3">
      <c r="A1042" s="31"/>
      <c r="B1042" s="32"/>
      <c r="C1042" s="13"/>
      <c r="D1042" s="13"/>
      <c r="E1042" s="15"/>
      <c r="F1042" s="15"/>
      <c r="G1042" s="15"/>
      <c r="H1042" s="15"/>
    </row>
    <row r="1043" spans="1:8" x14ac:dyDescent="0.3">
      <c r="A1043" s="31"/>
      <c r="B1043" s="32"/>
      <c r="C1043" s="13"/>
      <c r="D1043" s="13"/>
      <c r="E1043" s="15"/>
      <c r="F1043" s="15"/>
      <c r="G1043" s="15"/>
      <c r="H1043" s="15"/>
    </row>
    <row r="1044" spans="1:8" x14ac:dyDescent="0.3">
      <c r="A1044" s="31"/>
      <c r="B1044" s="32"/>
      <c r="C1044" s="13"/>
      <c r="D1044" s="13"/>
      <c r="E1044" s="15"/>
      <c r="F1044" s="15"/>
      <c r="G1044" s="15"/>
      <c r="H1044" s="15"/>
    </row>
    <row r="1045" spans="1:8" x14ac:dyDescent="0.3">
      <c r="A1045" s="31"/>
      <c r="B1045" s="32"/>
      <c r="C1045" s="13"/>
      <c r="D1045" s="13"/>
      <c r="E1045" s="15"/>
      <c r="F1045" s="15"/>
      <c r="G1045" s="15"/>
      <c r="H1045" s="15"/>
    </row>
    <row r="1046" spans="1:8" x14ac:dyDescent="0.3">
      <c r="A1046" s="31"/>
      <c r="B1046" s="32"/>
      <c r="C1046" s="13"/>
      <c r="D1046" s="13"/>
      <c r="E1046" s="15"/>
      <c r="F1046" s="15"/>
      <c r="G1046" s="15"/>
      <c r="H1046" s="15"/>
    </row>
    <row r="1047" spans="1:8" x14ac:dyDescent="0.3">
      <c r="A1047" s="31"/>
      <c r="B1047" s="32"/>
      <c r="C1047" s="13"/>
      <c r="D1047" s="13"/>
      <c r="E1047" s="15"/>
      <c r="F1047" s="15"/>
      <c r="G1047" s="15"/>
      <c r="H1047" s="15"/>
    </row>
    <row r="1048" spans="1:8" x14ac:dyDescent="0.3">
      <c r="A1048" s="31"/>
      <c r="B1048" s="32"/>
      <c r="C1048" s="13"/>
      <c r="D1048" s="13"/>
      <c r="E1048" s="15"/>
      <c r="F1048" s="15"/>
      <c r="G1048" s="15"/>
      <c r="H1048" s="15"/>
    </row>
    <row r="1049" spans="1:8" x14ac:dyDescent="0.3">
      <c r="A1049" s="31"/>
      <c r="B1049" s="32"/>
      <c r="C1049" s="13"/>
      <c r="D1049" s="13"/>
      <c r="E1049" s="15"/>
      <c r="F1049" s="15"/>
      <c r="G1049" s="15"/>
      <c r="H1049" s="15"/>
    </row>
    <row r="1050" spans="1:8" x14ac:dyDescent="0.3">
      <c r="A1050" s="31"/>
      <c r="B1050" s="32"/>
      <c r="C1050" s="13"/>
      <c r="D1050" s="13"/>
      <c r="E1050" s="15"/>
      <c r="F1050" s="15"/>
      <c r="G1050" s="15"/>
      <c r="H1050" s="15"/>
    </row>
    <row r="1051" spans="1:8" x14ac:dyDescent="0.3">
      <c r="A1051" s="31"/>
      <c r="B1051" s="32"/>
      <c r="C1051" s="13"/>
      <c r="D1051" s="13"/>
      <c r="E1051" s="15"/>
      <c r="F1051" s="15"/>
      <c r="G1051" s="15"/>
      <c r="H1051" s="15"/>
    </row>
    <row r="1052" spans="1:8" x14ac:dyDescent="0.3">
      <c r="A1052" s="31"/>
      <c r="B1052" s="32"/>
      <c r="C1052" s="13"/>
      <c r="D1052" s="13"/>
      <c r="E1052" s="15"/>
      <c r="F1052" s="15"/>
      <c r="G1052" s="15"/>
      <c r="H1052" s="15"/>
    </row>
    <row r="1053" spans="1:8" x14ac:dyDescent="0.3">
      <c r="A1053" s="31"/>
      <c r="B1053" s="32"/>
      <c r="C1053" s="13"/>
      <c r="D1053" s="13"/>
      <c r="E1053" s="15"/>
      <c r="F1053" s="15"/>
      <c r="G1053" s="15"/>
      <c r="H1053" s="15"/>
    </row>
    <row r="1054" spans="1:8" x14ac:dyDescent="0.3">
      <c r="A1054" s="31"/>
      <c r="B1054" s="32"/>
      <c r="C1054" s="13"/>
      <c r="D1054" s="13"/>
      <c r="E1054" s="15"/>
      <c r="F1054" s="15"/>
      <c r="G1054" s="15"/>
      <c r="H1054" s="15"/>
    </row>
    <row r="1055" spans="1:8" x14ac:dyDescent="0.3">
      <c r="A1055" s="31"/>
      <c r="B1055" s="32"/>
      <c r="C1055" s="13"/>
      <c r="D1055" s="13"/>
      <c r="E1055" s="15"/>
      <c r="F1055" s="15"/>
      <c r="G1055" s="15"/>
      <c r="H1055" s="15"/>
    </row>
    <row r="1056" spans="1:8" x14ac:dyDescent="0.3">
      <c r="A1056" s="31"/>
      <c r="B1056" s="32"/>
      <c r="C1056" s="13"/>
      <c r="D1056" s="13"/>
      <c r="E1056" s="15"/>
      <c r="F1056" s="15"/>
      <c r="G1056" s="15"/>
      <c r="H1056" s="15"/>
    </row>
    <row r="1057" spans="1:8" x14ac:dyDescent="0.3">
      <c r="A1057" s="31"/>
      <c r="B1057" s="32"/>
      <c r="C1057" s="13"/>
      <c r="D1057" s="13"/>
      <c r="E1057" s="15"/>
      <c r="F1057" s="15"/>
      <c r="G1057" s="15"/>
      <c r="H1057" s="15"/>
    </row>
    <row r="1058" spans="1:8" x14ac:dyDescent="0.3">
      <c r="A1058" s="31"/>
      <c r="B1058" s="32"/>
      <c r="C1058" s="13"/>
      <c r="D1058" s="13"/>
      <c r="E1058" s="15"/>
      <c r="F1058" s="15"/>
      <c r="G1058" s="15"/>
      <c r="H1058" s="15"/>
    </row>
    <row r="1059" spans="1:8" x14ac:dyDescent="0.3">
      <c r="A1059" s="31"/>
      <c r="B1059" s="32"/>
      <c r="C1059" s="13"/>
      <c r="D1059" s="13"/>
      <c r="E1059" s="15"/>
      <c r="F1059" s="15"/>
      <c r="G1059" s="15"/>
      <c r="H1059" s="15"/>
    </row>
    <row r="1060" spans="1:8" x14ac:dyDescent="0.3">
      <c r="A1060" s="31"/>
      <c r="B1060" s="32"/>
      <c r="C1060" s="13"/>
      <c r="D1060" s="13"/>
      <c r="E1060" s="15"/>
      <c r="F1060" s="15"/>
      <c r="G1060" s="15"/>
      <c r="H1060" s="15"/>
    </row>
    <row r="1061" spans="1:8" x14ac:dyDescent="0.3">
      <c r="A1061" s="31"/>
      <c r="B1061" s="32"/>
      <c r="C1061" s="13"/>
      <c r="D1061" s="13"/>
      <c r="E1061" s="15"/>
      <c r="F1061" s="15"/>
      <c r="G1061" s="15"/>
      <c r="H1061" s="15"/>
    </row>
    <row r="1062" spans="1:8" x14ac:dyDescent="0.3">
      <c r="A1062" s="31"/>
      <c r="B1062" s="32"/>
      <c r="C1062" s="13"/>
      <c r="D1062" s="13"/>
      <c r="E1062" s="15"/>
      <c r="F1062" s="15"/>
      <c r="G1062" s="15"/>
      <c r="H1062" s="15"/>
    </row>
    <row r="1063" spans="1:8" x14ac:dyDescent="0.3">
      <c r="A1063" s="31"/>
      <c r="B1063" s="32"/>
      <c r="C1063" s="13"/>
      <c r="D1063" s="13"/>
      <c r="E1063" s="15"/>
      <c r="F1063" s="15"/>
      <c r="G1063" s="15"/>
      <c r="H1063" s="15"/>
    </row>
    <row r="1064" spans="1:8" x14ac:dyDescent="0.3">
      <c r="A1064" s="31"/>
      <c r="B1064" s="32"/>
      <c r="C1064" s="13"/>
      <c r="D1064" s="13"/>
      <c r="E1064" s="15"/>
      <c r="F1064" s="15"/>
      <c r="G1064" s="15"/>
      <c r="H1064" s="15"/>
    </row>
    <row r="1065" spans="1:8" x14ac:dyDescent="0.3">
      <c r="A1065" s="31"/>
      <c r="B1065" s="32"/>
      <c r="C1065" s="13"/>
      <c r="D1065" s="13"/>
      <c r="E1065" s="15"/>
      <c r="F1065" s="15"/>
      <c r="G1065" s="15"/>
      <c r="H1065" s="15"/>
    </row>
    <row r="1066" spans="1:8" x14ac:dyDescent="0.3">
      <c r="A1066" s="31"/>
      <c r="B1066" s="32"/>
      <c r="C1066" s="13"/>
      <c r="D1066" s="13"/>
      <c r="E1066" s="15"/>
      <c r="F1066" s="15"/>
      <c r="G1066" s="15"/>
      <c r="H1066" s="15"/>
    </row>
    <row r="1067" spans="1:8" x14ac:dyDescent="0.3">
      <c r="A1067" s="31"/>
      <c r="B1067" s="32"/>
      <c r="C1067" s="13"/>
      <c r="D1067" s="13"/>
      <c r="E1067" s="15"/>
      <c r="F1067" s="15"/>
      <c r="G1067" s="15"/>
      <c r="H1067" s="15"/>
    </row>
    <row r="1068" spans="1:8" x14ac:dyDescent="0.3">
      <c r="A1068" s="31"/>
      <c r="B1068" s="32"/>
      <c r="C1068" s="13"/>
      <c r="D1068" s="13"/>
      <c r="E1068" s="15"/>
      <c r="F1068" s="15"/>
      <c r="G1068" s="15"/>
      <c r="H1068" s="15"/>
    </row>
    <row r="1069" spans="1:8" x14ac:dyDescent="0.3">
      <c r="A1069" s="31"/>
      <c r="B1069" s="32"/>
      <c r="C1069" s="13"/>
      <c r="D1069" s="13"/>
      <c r="E1069" s="15"/>
      <c r="F1069" s="15"/>
      <c r="G1069" s="15"/>
      <c r="H1069" s="15"/>
    </row>
    <row r="1070" spans="1:8" x14ac:dyDescent="0.3">
      <c r="A1070" s="31"/>
      <c r="B1070" s="32"/>
      <c r="C1070" s="13"/>
      <c r="D1070" s="13"/>
      <c r="E1070" s="15"/>
      <c r="F1070" s="15"/>
      <c r="G1070" s="15"/>
      <c r="H1070" s="15"/>
    </row>
    <row r="1071" spans="1:8" x14ac:dyDescent="0.3">
      <c r="A1071" s="31"/>
      <c r="B1071" s="32"/>
      <c r="C1071" s="13"/>
      <c r="D1071" s="13"/>
      <c r="E1071" s="15"/>
      <c r="F1071" s="15"/>
      <c r="G1071" s="15"/>
      <c r="H1071" s="15"/>
    </row>
    <row r="1072" spans="1:8" x14ac:dyDescent="0.3">
      <c r="A1072" s="31"/>
      <c r="B1072" s="32"/>
      <c r="C1072" s="13"/>
      <c r="D1072" s="13"/>
      <c r="E1072" s="15"/>
      <c r="F1072" s="15"/>
      <c r="G1072" s="15"/>
      <c r="H1072" s="15"/>
    </row>
    <row r="1073" spans="1:8" x14ac:dyDescent="0.3">
      <c r="A1073" s="31"/>
      <c r="B1073" s="32"/>
      <c r="C1073" s="13"/>
      <c r="D1073" s="13"/>
      <c r="E1073" s="15"/>
      <c r="F1073" s="15"/>
      <c r="G1073" s="15"/>
      <c r="H1073" s="15"/>
    </row>
    <row r="1074" spans="1:8" x14ac:dyDescent="0.3">
      <c r="A1074" s="31"/>
      <c r="B1074" s="32"/>
      <c r="C1074" s="13"/>
      <c r="D1074" s="13"/>
      <c r="E1074" s="15"/>
      <c r="F1074" s="15"/>
      <c r="G1074" s="15"/>
      <c r="H1074" s="15"/>
    </row>
    <row r="1075" spans="1:8" x14ac:dyDescent="0.3">
      <c r="A1075" s="31"/>
      <c r="B1075" s="32"/>
      <c r="C1075" s="13"/>
      <c r="D1075" s="13"/>
      <c r="E1075" s="15"/>
      <c r="F1075" s="15"/>
      <c r="G1075" s="15"/>
      <c r="H1075" s="15"/>
    </row>
    <row r="1076" spans="1:8" x14ac:dyDescent="0.3">
      <c r="A1076" s="31"/>
      <c r="B1076" s="32"/>
      <c r="C1076" s="13"/>
      <c r="D1076" s="13"/>
      <c r="E1076" s="15"/>
      <c r="F1076" s="15"/>
      <c r="G1076" s="15"/>
      <c r="H1076" s="15"/>
    </row>
    <row r="1077" spans="1:8" x14ac:dyDescent="0.3">
      <c r="A1077" s="31"/>
      <c r="B1077" s="32"/>
      <c r="C1077" s="13"/>
      <c r="D1077" s="13"/>
      <c r="E1077" s="15"/>
      <c r="F1077" s="15"/>
      <c r="G1077" s="15"/>
      <c r="H1077" s="15"/>
    </row>
    <row r="1078" spans="1:8" x14ac:dyDescent="0.3">
      <c r="A1078" s="31"/>
      <c r="B1078" s="32"/>
      <c r="C1078" s="13"/>
      <c r="D1078" s="13"/>
      <c r="E1078" s="15"/>
      <c r="F1078" s="15"/>
      <c r="G1078" s="15"/>
      <c r="H1078" s="15"/>
    </row>
    <row r="1079" spans="1:8" x14ac:dyDescent="0.3">
      <c r="A1079" s="31"/>
      <c r="B1079" s="32"/>
      <c r="C1079" s="13"/>
      <c r="D1079" s="13"/>
      <c r="E1079" s="15"/>
      <c r="F1079" s="15"/>
      <c r="G1079" s="15"/>
      <c r="H1079" s="15"/>
    </row>
    <row r="1080" spans="1:8" x14ac:dyDescent="0.3">
      <c r="A1080" s="31"/>
      <c r="B1080" s="32"/>
      <c r="C1080" s="13"/>
      <c r="D1080" s="13"/>
      <c r="E1080" s="15"/>
      <c r="F1080" s="15"/>
      <c r="G1080" s="15"/>
      <c r="H1080" s="15"/>
    </row>
    <row r="1081" spans="1:8" x14ac:dyDescent="0.3">
      <c r="A1081" s="31"/>
      <c r="B1081" s="32"/>
      <c r="C1081" s="13"/>
      <c r="D1081" s="13"/>
      <c r="E1081" s="15"/>
      <c r="F1081" s="15"/>
      <c r="G1081" s="15"/>
      <c r="H1081" s="15"/>
    </row>
    <row r="1082" spans="1:8" x14ac:dyDescent="0.3">
      <c r="A1082" s="31"/>
      <c r="B1082" s="32"/>
      <c r="C1082" s="13"/>
      <c r="D1082" s="13"/>
      <c r="E1082" s="15"/>
      <c r="F1082" s="15"/>
      <c r="G1082" s="15"/>
      <c r="H1082" s="15"/>
    </row>
    <row r="1083" spans="1:8" x14ac:dyDescent="0.3">
      <c r="A1083" s="31"/>
      <c r="B1083" s="32"/>
      <c r="C1083" s="13"/>
      <c r="D1083" s="13"/>
      <c r="E1083" s="15"/>
      <c r="F1083" s="15"/>
      <c r="G1083" s="15"/>
      <c r="H1083" s="15"/>
    </row>
    <row r="1084" spans="1:8" x14ac:dyDescent="0.3">
      <c r="A1084" s="31"/>
      <c r="B1084" s="32"/>
      <c r="C1084" s="13"/>
      <c r="D1084" s="13"/>
      <c r="E1084" s="15"/>
      <c r="F1084" s="15"/>
      <c r="G1084" s="15"/>
      <c r="H1084" s="15"/>
    </row>
    <row r="1085" spans="1:8" x14ac:dyDescent="0.3">
      <c r="A1085" s="31"/>
      <c r="B1085" s="32"/>
      <c r="C1085" s="13"/>
      <c r="D1085" s="13"/>
      <c r="E1085" s="15"/>
      <c r="F1085" s="15"/>
      <c r="G1085" s="15"/>
      <c r="H1085" s="15"/>
    </row>
    <row r="1086" spans="1:8" x14ac:dyDescent="0.3">
      <c r="A1086" s="31"/>
      <c r="B1086" s="32"/>
      <c r="C1086" s="13"/>
      <c r="D1086" s="13"/>
      <c r="E1086" s="15"/>
      <c r="F1086" s="15"/>
      <c r="G1086" s="15"/>
      <c r="H1086" s="15"/>
    </row>
    <row r="1087" spans="1:8" x14ac:dyDescent="0.3">
      <c r="A1087" s="31"/>
      <c r="B1087" s="32"/>
      <c r="C1087" s="13"/>
      <c r="D1087" s="13"/>
      <c r="E1087" s="15"/>
      <c r="F1087" s="15"/>
      <c r="G1087" s="15"/>
      <c r="H1087" s="15"/>
    </row>
    <row r="1088" spans="1:8" x14ac:dyDescent="0.3">
      <c r="A1088" s="31"/>
      <c r="B1088" s="32"/>
      <c r="C1088" s="13"/>
      <c r="D1088" s="13"/>
      <c r="E1088" s="15"/>
      <c r="F1088" s="15"/>
      <c r="G1088" s="15"/>
      <c r="H1088" s="15"/>
    </row>
    <row r="1089" spans="1:8" x14ac:dyDescent="0.3">
      <c r="A1089" s="31"/>
      <c r="B1089" s="32"/>
      <c r="C1089" s="13"/>
      <c r="D1089" s="13"/>
      <c r="E1089" s="15"/>
      <c r="F1089" s="15"/>
      <c r="G1089" s="15"/>
      <c r="H1089" s="15"/>
    </row>
    <row r="1090" spans="1:8" x14ac:dyDescent="0.3">
      <c r="A1090" s="31"/>
      <c r="B1090" s="32"/>
      <c r="C1090" s="13"/>
      <c r="D1090" s="13"/>
      <c r="E1090" s="15"/>
      <c r="F1090" s="15"/>
      <c r="G1090" s="15"/>
      <c r="H1090" s="15"/>
    </row>
    <row r="1091" spans="1:8" x14ac:dyDescent="0.3">
      <c r="A1091" s="31"/>
      <c r="B1091" s="32"/>
      <c r="C1091" s="13"/>
      <c r="D1091" s="13"/>
      <c r="E1091" s="15"/>
      <c r="F1091" s="15"/>
      <c r="G1091" s="15"/>
      <c r="H1091" s="15"/>
    </row>
    <row r="1092" spans="1:8" x14ac:dyDescent="0.3">
      <c r="A1092" s="31"/>
      <c r="B1092" s="32"/>
      <c r="C1092" s="13"/>
      <c r="D1092" s="13"/>
      <c r="E1092" s="15"/>
      <c r="F1092" s="15"/>
      <c r="G1092" s="15"/>
      <c r="H1092" s="15"/>
    </row>
    <row r="1093" spans="1:8" x14ac:dyDescent="0.3">
      <c r="A1093" s="31"/>
      <c r="B1093" s="15"/>
      <c r="C1093" s="13"/>
      <c r="D1093" s="13"/>
      <c r="E1093" s="15"/>
      <c r="F1093" s="15"/>
      <c r="G1093" s="15"/>
      <c r="H1093" s="15"/>
    </row>
    <row r="1094" spans="1:8" x14ac:dyDescent="0.3">
      <c r="A1094" s="31"/>
      <c r="B1094" s="15"/>
      <c r="C1094" s="13"/>
      <c r="D1094" s="13"/>
      <c r="E1094" s="15"/>
      <c r="F1094" s="15"/>
      <c r="G1094" s="15"/>
      <c r="H1094" s="15"/>
    </row>
    <row r="1095" spans="1:8" x14ac:dyDescent="0.3">
      <c r="A1095" s="31"/>
      <c r="B1095" s="15"/>
      <c r="C1095" s="13"/>
      <c r="D1095" s="13"/>
      <c r="E1095" s="15"/>
      <c r="F1095" s="15"/>
      <c r="G1095" s="15"/>
      <c r="H1095" s="15"/>
    </row>
    <row r="1096" spans="1:8" x14ac:dyDescent="0.3">
      <c r="A1096" s="31"/>
      <c r="B1096" s="15"/>
      <c r="C1096" s="13"/>
      <c r="D1096" s="13"/>
      <c r="E1096" s="15"/>
      <c r="F1096" s="15"/>
      <c r="G1096" s="15"/>
      <c r="H1096" s="15"/>
    </row>
    <row r="1097" spans="1:8" x14ac:dyDescent="0.3">
      <c r="A1097" s="31"/>
      <c r="B1097" s="15"/>
      <c r="C1097" s="13"/>
      <c r="D1097" s="13"/>
      <c r="E1097" s="15"/>
      <c r="F1097" s="15"/>
      <c r="G1097" s="15"/>
      <c r="H1097" s="15"/>
    </row>
    <row r="1098" spans="1:8" x14ac:dyDescent="0.3">
      <c r="A1098" s="31"/>
      <c r="B1098" s="32"/>
      <c r="C1098" s="13"/>
      <c r="D1098" s="13"/>
      <c r="E1098" s="15"/>
      <c r="F1098" s="15"/>
      <c r="G1098" s="15"/>
      <c r="H1098" s="15"/>
    </row>
    <row r="1099" spans="1:8" x14ac:dyDescent="0.3">
      <c r="A1099" s="31"/>
      <c r="B1099" s="32"/>
      <c r="C1099" s="13"/>
      <c r="D1099" s="13"/>
      <c r="E1099" s="15"/>
      <c r="F1099" s="15"/>
      <c r="G1099" s="15"/>
      <c r="H1099" s="15"/>
    </row>
    <row r="1100" spans="1:8" x14ac:dyDescent="0.3">
      <c r="A1100" s="31"/>
      <c r="B1100" s="15"/>
      <c r="C1100" s="13"/>
      <c r="D1100" s="13"/>
      <c r="E1100" s="15"/>
      <c r="F1100" s="15"/>
      <c r="G1100" s="15"/>
      <c r="H1100" s="15"/>
    </row>
    <row r="1101" spans="1:8" x14ac:dyDescent="0.3">
      <c r="A1101" s="31"/>
      <c r="B1101" s="15"/>
      <c r="C1101" s="13"/>
      <c r="D1101" s="13"/>
      <c r="E1101" s="15"/>
      <c r="F1101" s="15"/>
      <c r="G1101" s="15"/>
      <c r="H1101" s="15"/>
    </row>
    <row r="1102" spans="1:8" x14ac:dyDescent="0.3">
      <c r="A1102" s="31"/>
      <c r="B1102" s="15"/>
      <c r="C1102" s="13"/>
      <c r="D1102" s="13"/>
      <c r="E1102" s="15"/>
      <c r="F1102" s="15"/>
      <c r="G1102" s="15"/>
      <c r="H1102" s="15"/>
    </row>
    <row r="1103" spans="1:8" x14ac:dyDescent="0.3">
      <c r="A1103" s="31"/>
      <c r="B1103" s="15"/>
      <c r="C1103" s="13"/>
      <c r="D1103" s="13"/>
      <c r="E1103" s="15"/>
      <c r="F1103" s="15"/>
      <c r="G1103" s="15"/>
      <c r="H1103" s="15"/>
    </row>
    <row r="1104" spans="1:8" x14ac:dyDescent="0.3">
      <c r="A1104" s="31"/>
      <c r="B1104" s="15"/>
      <c r="C1104" s="13"/>
      <c r="D1104" s="13"/>
      <c r="E1104" s="15"/>
      <c r="F1104" s="15"/>
      <c r="G1104" s="15"/>
      <c r="H1104" s="15"/>
    </row>
    <row r="1105" spans="1:8" x14ac:dyDescent="0.3">
      <c r="A1105" s="31"/>
      <c r="B1105" s="15"/>
      <c r="C1105" s="13"/>
      <c r="D1105" s="13"/>
      <c r="E1105" s="15"/>
      <c r="F1105" s="15"/>
      <c r="G1105" s="15"/>
      <c r="H1105" s="15"/>
    </row>
    <row r="1106" spans="1:8" x14ac:dyDescent="0.3">
      <c r="A1106" s="31"/>
      <c r="B1106" s="15"/>
      <c r="C1106" s="13"/>
      <c r="D1106" s="13"/>
      <c r="E1106" s="15"/>
      <c r="F1106" s="15"/>
      <c r="G1106" s="15"/>
      <c r="H1106" s="15"/>
    </row>
    <row r="1107" spans="1:8" x14ac:dyDescent="0.3">
      <c r="A1107" s="31"/>
      <c r="B1107" s="15"/>
      <c r="C1107" s="13"/>
      <c r="D1107" s="13"/>
      <c r="E1107" s="15"/>
      <c r="F1107" s="15"/>
      <c r="G1107" s="15"/>
      <c r="H1107" s="15"/>
    </row>
    <row r="1108" spans="1:8" x14ac:dyDescent="0.3">
      <c r="A1108" s="31"/>
      <c r="B1108" s="15"/>
      <c r="C1108" s="13"/>
      <c r="D1108" s="13"/>
      <c r="E1108" s="15"/>
      <c r="F1108" s="15"/>
      <c r="G1108" s="15"/>
      <c r="H1108" s="15"/>
    </row>
    <row r="1109" spans="1:8" x14ac:dyDescent="0.3">
      <c r="A1109" s="31"/>
      <c r="B1109" s="15"/>
      <c r="C1109" s="13"/>
      <c r="D1109" s="13"/>
      <c r="E1109" s="15"/>
      <c r="F1109" s="15"/>
      <c r="G1109" s="15"/>
      <c r="H1109" s="15"/>
    </row>
    <row r="1110" spans="1:8" x14ac:dyDescent="0.3">
      <c r="A1110" s="31"/>
      <c r="B1110" s="15"/>
      <c r="C1110" s="13"/>
      <c r="D1110" s="13"/>
      <c r="E1110" s="15"/>
      <c r="F1110" s="15"/>
      <c r="G1110" s="15"/>
      <c r="H1110" s="15"/>
    </row>
    <row r="1111" spans="1:8" x14ac:dyDescent="0.3">
      <c r="A1111" s="31"/>
      <c r="B1111" s="15"/>
      <c r="C1111" s="13"/>
      <c r="D1111" s="13"/>
      <c r="E1111" s="15"/>
      <c r="F1111" s="15"/>
      <c r="G1111" s="15"/>
      <c r="H1111" s="15"/>
    </row>
    <row r="1112" spans="1:8" x14ac:dyDescent="0.3">
      <c r="A1112" s="31"/>
      <c r="B1112" s="15"/>
      <c r="C1112" s="13"/>
      <c r="D1112" s="13"/>
      <c r="E1112" s="15"/>
      <c r="F1112" s="15"/>
      <c r="G1112" s="15"/>
      <c r="H1112" s="15"/>
    </row>
    <row r="1113" spans="1:8" x14ac:dyDescent="0.3">
      <c r="A1113" s="31"/>
      <c r="B1113" s="15"/>
      <c r="C1113" s="13"/>
      <c r="D1113" s="13"/>
      <c r="E1113" s="15"/>
      <c r="F1113" s="15"/>
      <c r="G1113" s="15"/>
      <c r="H1113" s="15"/>
    </row>
    <row r="1114" spans="1:8" x14ac:dyDescent="0.3">
      <c r="A1114" s="31"/>
      <c r="B1114" s="15"/>
      <c r="C1114" s="13"/>
      <c r="D1114" s="13"/>
      <c r="E1114" s="15"/>
      <c r="F1114" s="15"/>
      <c r="G1114" s="15"/>
      <c r="H1114" s="15"/>
    </row>
    <row r="1115" spans="1:8" x14ac:dyDescent="0.3">
      <c r="A1115" s="31"/>
      <c r="B1115" s="15"/>
      <c r="C1115" s="13"/>
      <c r="D1115" s="13"/>
      <c r="E1115" s="15"/>
      <c r="F1115" s="15"/>
      <c r="G1115" s="15"/>
      <c r="H1115" s="15"/>
    </row>
    <row r="1116" spans="1:8" x14ac:dyDescent="0.3">
      <c r="A1116" s="31"/>
      <c r="B1116" s="15"/>
      <c r="C1116" s="13"/>
      <c r="D1116" s="13"/>
      <c r="E1116" s="15"/>
      <c r="F1116" s="15"/>
      <c r="G1116" s="15"/>
      <c r="H1116" s="15"/>
    </row>
    <row r="1117" spans="1:8" x14ac:dyDescent="0.3">
      <c r="A1117" s="31"/>
      <c r="B1117" s="15"/>
      <c r="C1117" s="13"/>
      <c r="D1117" s="13"/>
      <c r="E1117" s="15"/>
      <c r="F1117" s="15"/>
      <c r="G1117" s="15"/>
      <c r="H1117" s="15"/>
    </row>
    <row r="1118" spans="1:8" x14ac:dyDescent="0.3">
      <c r="A1118" s="31"/>
      <c r="B1118" s="15"/>
      <c r="C1118" s="13"/>
      <c r="D1118" s="13"/>
      <c r="E1118" s="15"/>
      <c r="F1118" s="15"/>
      <c r="G1118" s="15"/>
      <c r="H1118" s="15"/>
    </row>
    <row r="1119" spans="1:8" x14ac:dyDescent="0.3">
      <c r="A1119" s="31"/>
      <c r="B1119" s="15"/>
      <c r="C1119" s="13"/>
      <c r="D1119" s="13"/>
      <c r="E1119" s="15"/>
      <c r="F1119" s="15"/>
      <c r="G1119" s="15"/>
      <c r="H1119" s="15"/>
    </row>
    <row r="1120" spans="1:8" x14ac:dyDescent="0.3">
      <c r="A1120" s="31"/>
      <c r="B1120" s="15"/>
      <c r="C1120" s="13"/>
      <c r="D1120" s="13"/>
      <c r="E1120" s="15"/>
      <c r="F1120" s="15"/>
      <c r="G1120" s="15"/>
      <c r="H1120" s="15"/>
    </row>
    <row r="1121" spans="1:8" x14ac:dyDescent="0.3">
      <c r="A1121" s="31"/>
      <c r="B1121" s="15"/>
      <c r="C1121" s="13"/>
      <c r="D1121" s="13"/>
      <c r="E1121" s="15"/>
      <c r="F1121" s="15"/>
      <c r="G1121" s="15"/>
      <c r="H1121" s="15"/>
    </row>
    <row r="1122" spans="1:8" x14ac:dyDescent="0.3">
      <c r="A1122" s="31"/>
      <c r="B1122" s="15"/>
      <c r="C1122" s="13"/>
      <c r="D1122" s="13"/>
      <c r="E1122" s="15"/>
      <c r="F1122" s="15"/>
      <c r="G1122" s="15"/>
      <c r="H1122" s="15"/>
    </row>
    <row r="1123" spans="1:8" x14ac:dyDescent="0.3">
      <c r="A1123" s="31"/>
      <c r="B1123" s="15"/>
      <c r="C1123" s="13"/>
      <c r="D1123" s="13"/>
      <c r="E1123" s="15"/>
      <c r="F1123" s="15"/>
      <c r="G1123" s="15"/>
      <c r="H1123" s="15"/>
    </row>
    <row r="1124" spans="1:8" x14ac:dyDescent="0.3">
      <c r="A1124" s="31"/>
      <c r="B1124" s="15"/>
      <c r="C1124" s="13"/>
      <c r="D1124" s="13"/>
      <c r="E1124" s="15"/>
      <c r="F1124" s="15"/>
      <c r="G1124" s="15"/>
      <c r="H1124" s="15"/>
    </row>
    <row r="1125" spans="1:8" x14ac:dyDescent="0.3">
      <c r="A1125" s="31"/>
      <c r="B1125" s="15"/>
      <c r="C1125" s="13"/>
      <c r="D1125" s="13"/>
      <c r="E1125" s="15"/>
      <c r="F1125" s="15"/>
      <c r="G1125" s="15"/>
      <c r="H1125" s="15"/>
    </row>
    <row r="1126" spans="1:8" x14ac:dyDescent="0.3">
      <c r="A1126" s="31"/>
      <c r="B1126" s="15"/>
      <c r="C1126" s="13"/>
      <c r="D1126" s="13"/>
      <c r="E1126" s="15"/>
      <c r="F1126" s="15"/>
      <c r="G1126" s="15"/>
      <c r="H1126" s="15"/>
    </row>
    <row r="1127" spans="1:8" x14ac:dyDescent="0.3">
      <c r="A1127" s="31"/>
      <c r="B1127" s="15"/>
      <c r="C1127" s="13"/>
      <c r="D1127" s="13"/>
      <c r="E1127" s="15"/>
      <c r="F1127" s="15"/>
      <c r="G1127" s="15"/>
      <c r="H1127" s="15"/>
    </row>
    <row r="1128" spans="1:8" x14ac:dyDescent="0.3">
      <c r="A1128" s="31"/>
      <c r="B1128" s="15"/>
      <c r="C1128" s="13"/>
      <c r="D1128" s="13"/>
      <c r="E1128" s="15"/>
      <c r="F1128" s="15"/>
      <c r="G1128" s="15"/>
      <c r="H1128" s="15"/>
    </row>
    <row r="1129" spans="1:8" x14ac:dyDescent="0.3">
      <c r="A1129" s="31"/>
      <c r="B1129" s="15"/>
      <c r="C1129" s="13"/>
      <c r="D1129" s="13"/>
      <c r="E1129" s="15"/>
      <c r="F1129" s="15"/>
      <c r="G1129" s="15"/>
      <c r="H1129" s="15"/>
    </row>
    <row r="1130" spans="1:8" x14ac:dyDescent="0.3">
      <c r="A1130" s="31"/>
      <c r="B1130" s="15"/>
      <c r="C1130" s="13"/>
      <c r="D1130" s="13"/>
      <c r="E1130" s="15"/>
      <c r="F1130" s="15"/>
      <c r="G1130" s="15"/>
      <c r="H1130" s="15"/>
    </row>
    <row r="1131" spans="1:8" x14ac:dyDescent="0.3">
      <c r="A1131" s="31"/>
      <c r="B1131" s="15"/>
      <c r="C1131" s="13"/>
      <c r="D1131" s="13"/>
      <c r="E1131" s="15"/>
      <c r="F1131" s="15"/>
      <c r="G1131" s="15"/>
      <c r="H1131" s="15"/>
    </row>
    <row r="1132" spans="1:8" x14ac:dyDescent="0.3">
      <c r="A1132" s="31"/>
      <c r="B1132" s="15"/>
      <c r="C1132" s="13"/>
      <c r="D1132" s="13"/>
      <c r="E1132" s="15"/>
      <c r="F1132" s="15"/>
      <c r="G1132" s="15"/>
      <c r="H1132" s="15"/>
    </row>
    <row r="1133" spans="1:8" x14ac:dyDescent="0.3">
      <c r="A1133" s="31"/>
      <c r="B1133" s="15"/>
      <c r="C1133" s="13"/>
      <c r="D1133" s="13"/>
      <c r="E1133" s="15"/>
      <c r="F1133" s="15"/>
      <c r="G1133" s="15"/>
      <c r="H1133" s="15"/>
    </row>
    <row r="1134" spans="1:8" x14ac:dyDescent="0.3">
      <c r="A1134" s="31"/>
      <c r="B1134" s="15"/>
      <c r="C1134" s="13"/>
      <c r="D1134" s="13"/>
      <c r="E1134" s="15"/>
      <c r="F1134" s="15"/>
      <c r="G1134" s="15"/>
      <c r="H1134" s="15"/>
    </row>
    <row r="1135" spans="1:8" x14ac:dyDescent="0.3">
      <c r="A1135" s="31"/>
      <c r="B1135" s="15"/>
      <c r="C1135" s="13"/>
      <c r="D1135" s="13"/>
      <c r="E1135" s="15"/>
      <c r="F1135" s="15"/>
      <c r="G1135" s="15"/>
      <c r="H1135" s="15"/>
    </row>
    <row r="1136" spans="1:8" x14ac:dyDescent="0.3">
      <c r="A1136" s="31"/>
      <c r="B1136" s="32"/>
      <c r="C1136" s="13"/>
      <c r="D1136" s="13"/>
      <c r="E1136" s="15"/>
      <c r="F1136" s="15"/>
      <c r="G1136" s="15"/>
      <c r="H1136" s="15"/>
    </row>
    <row r="1137" spans="1:8" x14ac:dyDescent="0.3">
      <c r="A1137" s="31"/>
      <c r="B1137" s="32"/>
      <c r="C1137" s="13"/>
      <c r="D1137" s="13"/>
      <c r="E1137" s="15"/>
      <c r="F1137" s="15"/>
      <c r="G1137" s="15"/>
      <c r="H1137" s="15"/>
    </row>
    <row r="1138" spans="1:8" x14ac:dyDescent="0.3">
      <c r="A1138" s="31"/>
      <c r="B1138" s="32"/>
      <c r="C1138" s="13"/>
      <c r="D1138" s="13"/>
      <c r="E1138" s="15"/>
      <c r="F1138" s="15"/>
      <c r="G1138" s="15"/>
      <c r="H1138" s="15"/>
    </row>
    <row r="1139" spans="1:8" x14ac:dyDescent="0.3">
      <c r="A1139" s="31"/>
      <c r="B1139" s="32"/>
      <c r="C1139" s="13"/>
      <c r="D1139" s="13"/>
      <c r="E1139" s="15"/>
      <c r="F1139" s="15"/>
      <c r="G1139" s="15"/>
      <c r="H1139" s="15"/>
    </row>
    <row r="1140" spans="1:8" x14ac:dyDescent="0.3">
      <c r="A1140" s="31"/>
      <c r="B1140" s="32"/>
      <c r="C1140" s="13"/>
      <c r="D1140" s="13"/>
      <c r="E1140" s="15"/>
      <c r="F1140" s="15"/>
      <c r="G1140" s="15"/>
      <c r="H1140" s="15"/>
    </row>
    <row r="1141" spans="1:8" x14ac:dyDescent="0.3">
      <c r="A1141" s="31"/>
      <c r="B1141" s="15"/>
      <c r="C1141" s="13"/>
      <c r="D1141" s="13"/>
      <c r="E1141" s="15"/>
      <c r="F1141" s="15"/>
      <c r="G1141" s="15"/>
      <c r="H1141" s="15"/>
    </row>
    <row r="1142" spans="1:8" x14ac:dyDescent="0.3">
      <c r="A1142" s="31"/>
      <c r="B1142" s="15"/>
      <c r="C1142" s="13"/>
      <c r="D1142" s="13"/>
      <c r="E1142" s="15"/>
      <c r="F1142" s="15"/>
      <c r="G1142" s="15"/>
      <c r="H1142" s="15"/>
    </row>
    <row r="1143" spans="1:8" x14ac:dyDescent="0.3">
      <c r="A1143" s="31"/>
      <c r="B1143" s="15"/>
      <c r="C1143" s="13"/>
      <c r="D1143" s="13"/>
      <c r="E1143" s="15"/>
      <c r="F1143" s="15"/>
      <c r="G1143" s="15"/>
      <c r="H1143" s="15"/>
    </row>
    <row r="1144" spans="1:8" x14ac:dyDescent="0.3">
      <c r="A1144" s="31"/>
      <c r="B1144" s="15"/>
      <c r="C1144" s="13"/>
      <c r="D1144" s="13"/>
      <c r="E1144" s="15"/>
      <c r="F1144" s="15"/>
      <c r="G1144" s="15"/>
      <c r="H1144" s="15"/>
    </row>
    <row r="1145" spans="1:8" x14ac:dyDescent="0.3">
      <c r="A1145" s="31"/>
      <c r="B1145" s="15"/>
      <c r="C1145" s="13"/>
      <c r="D1145" s="13"/>
      <c r="E1145" s="15"/>
      <c r="F1145" s="15"/>
      <c r="G1145" s="15"/>
      <c r="H1145" s="15"/>
    </row>
    <row r="1146" spans="1:8" x14ac:dyDescent="0.3">
      <c r="A1146" s="31"/>
      <c r="B1146" s="15"/>
      <c r="C1146" s="13"/>
      <c r="D1146" s="13"/>
      <c r="E1146" s="15"/>
      <c r="F1146" s="15"/>
      <c r="G1146" s="15"/>
      <c r="H1146" s="15"/>
    </row>
    <row r="1147" spans="1:8" x14ac:dyDescent="0.3">
      <c r="A1147" s="31"/>
      <c r="B1147" s="15"/>
      <c r="C1147" s="13"/>
      <c r="D1147" s="13"/>
      <c r="E1147" s="15"/>
      <c r="F1147" s="15"/>
      <c r="G1147" s="15"/>
      <c r="H1147" s="15"/>
    </row>
    <row r="1148" spans="1:8" x14ac:dyDescent="0.3">
      <c r="A1148" s="31"/>
      <c r="B1148" s="15"/>
      <c r="C1148" s="13"/>
      <c r="D1148" s="13"/>
      <c r="E1148" s="15"/>
      <c r="F1148" s="15"/>
      <c r="G1148" s="15"/>
      <c r="H1148" s="15"/>
    </row>
    <row r="1149" spans="1:8" x14ac:dyDescent="0.3">
      <c r="A1149" s="31"/>
      <c r="B1149" s="15"/>
      <c r="C1149" s="13"/>
      <c r="D1149" s="13"/>
      <c r="E1149" s="15"/>
      <c r="F1149" s="15"/>
      <c r="G1149" s="15"/>
      <c r="H1149" s="15"/>
    </row>
    <row r="1150" spans="1:8" x14ac:dyDescent="0.3">
      <c r="A1150" s="31"/>
      <c r="B1150" s="15"/>
      <c r="C1150" s="13"/>
      <c r="D1150" s="13"/>
      <c r="E1150" s="15"/>
      <c r="F1150" s="15"/>
      <c r="G1150" s="15"/>
      <c r="H1150" s="15"/>
    </row>
    <row r="1151" spans="1:8" x14ac:dyDescent="0.3">
      <c r="A1151" s="31"/>
      <c r="B1151" s="15"/>
      <c r="C1151" s="13"/>
      <c r="D1151" s="13"/>
      <c r="E1151" s="15"/>
      <c r="F1151" s="15"/>
      <c r="G1151" s="15"/>
      <c r="H1151" s="15"/>
    </row>
    <row r="1152" spans="1:8" x14ac:dyDescent="0.3">
      <c r="A1152" s="31"/>
      <c r="B1152" s="15"/>
      <c r="C1152" s="13"/>
      <c r="D1152" s="13"/>
      <c r="E1152" s="15"/>
      <c r="F1152" s="15"/>
      <c r="G1152" s="15"/>
      <c r="H1152" s="15"/>
    </row>
    <row r="1153" spans="1:8" x14ac:dyDescent="0.3">
      <c r="A1153" s="31"/>
      <c r="B1153" s="15"/>
      <c r="C1153" s="13"/>
      <c r="D1153" s="13"/>
      <c r="E1153" s="15"/>
      <c r="F1153" s="15"/>
      <c r="G1153" s="15"/>
      <c r="H1153" s="15"/>
    </row>
    <row r="1154" spans="1:8" x14ac:dyDescent="0.3">
      <c r="A1154" s="31"/>
      <c r="B1154" s="15"/>
      <c r="C1154" s="13"/>
      <c r="D1154" s="13"/>
      <c r="E1154" s="15"/>
      <c r="F1154" s="15"/>
      <c r="G1154" s="15"/>
      <c r="H1154" s="15"/>
    </row>
    <row r="1155" spans="1:8" x14ac:dyDescent="0.3">
      <c r="A1155" s="31"/>
      <c r="B1155" s="15"/>
      <c r="C1155" s="13"/>
      <c r="D1155" s="13"/>
      <c r="E1155" s="15"/>
      <c r="F1155" s="15"/>
      <c r="G1155" s="15"/>
      <c r="H1155" s="15"/>
    </row>
    <row r="1156" spans="1:8" x14ac:dyDescent="0.3">
      <c r="A1156" s="31"/>
      <c r="B1156" s="15"/>
      <c r="C1156" s="13"/>
      <c r="D1156" s="13"/>
      <c r="E1156" s="15"/>
      <c r="F1156" s="15"/>
      <c r="G1156" s="15"/>
      <c r="H1156" s="15"/>
    </row>
    <row r="1157" spans="1:8" x14ac:dyDescent="0.3">
      <c r="A1157" s="31"/>
      <c r="B1157" s="15"/>
      <c r="C1157" s="13"/>
      <c r="D1157" s="13"/>
      <c r="E1157" s="15"/>
      <c r="F1157" s="15"/>
      <c r="G1157" s="15"/>
      <c r="H1157" s="15"/>
    </row>
    <row r="1158" spans="1:8" x14ac:dyDescent="0.3">
      <c r="A1158" s="31"/>
      <c r="B1158" s="15"/>
      <c r="C1158" s="13"/>
      <c r="D1158" s="13"/>
      <c r="E1158" s="15"/>
      <c r="F1158" s="15"/>
      <c r="G1158" s="15"/>
      <c r="H1158" s="15"/>
    </row>
    <row r="1159" spans="1:8" x14ac:dyDescent="0.3">
      <c r="A1159" s="31"/>
      <c r="B1159" s="15"/>
      <c r="C1159" s="13"/>
      <c r="D1159" s="13"/>
      <c r="E1159" s="15"/>
      <c r="F1159" s="15"/>
      <c r="G1159" s="15"/>
      <c r="H1159" s="15"/>
    </row>
    <row r="1160" spans="1:8" x14ac:dyDescent="0.3">
      <c r="A1160" s="31"/>
      <c r="B1160" s="15"/>
      <c r="C1160" s="13"/>
      <c r="D1160" s="13"/>
      <c r="E1160" s="15"/>
      <c r="F1160" s="15"/>
      <c r="G1160" s="15"/>
      <c r="H1160" s="15"/>
    </row>
    <row r="1161" spans="1:8" x14ac:dyDescent="0.3">
      <c r="A1161" s="31"/>
      <c r="B1161" s="15"/>
      <c r="C1161" s="13"/>
      <c r="D1161" s="13"/>
      <c r="E1161" s="15"/>
      <c r="F1161" s="15"/>
      <c r="G1161" s="15"/>
      <c r="H1161" s="15"/>
    </row>
    <row r="1162" spans="1:8" x14ac:dyDescent="0.3">
      <c r="A1162" s="31"/>
      <c r="B1162" s="15"/>
      <c r="C1162" s="13"/>
      <c r="D1162" s="13"/>
      <c r="E1162" s="15"/>
      <c r="F1162" s="15"/>
      <c r="G1162" s="15"/>
      <c r="H1162" s="15"/>
    </row>
    <row r="1163" spans="1:8" x14ac:dyDescent="0.3">
      <c r="A1163" s="31"/>
      <c r="B1163" s="15"/>
      <c r="C1163" s="13"/>
      <c r="D1163" s="13"/>
      <c r="E1163" s="15"/>
      <c r="F1163" s="15"/>
      <c r="G1163" s="15"/>
      <c r="H1163" s="15"/>
    </row>
    <row r="1164" spans="1:8" x14ac:dyDescent="0.3">
      <c r="A1164" s="31"/>
      <c r="B1164" s="15"/>
      <c r="C1164" s="13"/>
      <c r="D1164" s="13"/>
      <c r="E1164" s="15"/>
      <c r="F1164" s="15"/>
      <c r="G1164" s="15"/>
      <c r="H1164" s="15"/>
    </row>
    <row r="1165" spans="1:8" x14ac:dyDescent="0.3">
      <c r="A1165" s="31"/>
      <c r="B1165" s="15"/>
      <c r="C1165" s="13"/>
      <c r="D1165" s="13"/>
      <c r="E1165" s="15"/>
      <c r="F1165" s="15"/>
      <c r="G1165" s="15"/>
      <c r="H1165" s="15"/>
    </row>
    <row r="1166" spans="1:8" x14ac:dyDescent="0.3">
      <c r="A1166" s="31"/>
      <c r="B1166" s="15"/>
      <c r="C1166" s="13"/>
      <c r="D1166" s="13"/>
      <c r="E1166" s="15"/>
      <c r="F1166" s="15"/>
      <c r="G1166" s="15"/>
      <c r="H1166" s="15"/>
    </row>
    <row r="1167" spans="1:8" x14ac:dyDescent="0.3">
      <c r="A1167" s="31"/>
      <c r="B1167" s="15"/>
      <c r="C1167" s="13"/>
      <c r="D1167" s="13"/>
      <c r="E1167" s="15"/>
      <c r="F1167" s="15"/>
      <c r="G1167" s="15"/>
      <c r="H1167" s="15"/>
    </row>
    <row r="1168" spans="1:8" x14ac:dyDescent="0.3">
      <c r="A1168" s="31"/>
      <c r="B1168" s="15"/>
      <c r="C1168" s="13"/>
      <c r="D1168" s="13"/>
      <c r="E1168" s="15"/>
      <c r="F1168" s="15"/>
      <c r="G1168" s="15"/>
      <c r="H1168" s="15"/>
    </row>
    <row r="1169" spans="1:8" x14ac:dyDescent="0.3">
      <c r="A1169" s="31"/>
      <c r="B1169" s="15"/>
      <c r="C1169" s="13"/>
      <c r="D1169" s="13"/>
      <c r="E1169" s="15"/>
      <c r="F1169" s="15"/>
      <c r="G1169" s="15"/>
      <c r="H1169" s="15"/>
    </row>
    <row r="1170" spans="1:8" x14ac:dyDescent="0.3">
      <c r="A1170" s="31"/>
      <c r="B1170" s="15"/>
      <c r="C1170" s="13"/>
      <c r="D1170" s="13"/>
      <c r="E1170" s="15"/>
      <c r="F1170" s="15"/>
      <c r="G1170" s="15"/>
      <c r="H1170" s="15"/>
    </row>
    <row r="1171" spans="1:8" x14ac:dyDescent="0.3">
      <c r="A1171" s="31"/>
      <c r="B1171" s="15"/>
      <c r="C1171" s="13"/>
      <c r="D1171" s="13"/>
      <c r="E1171" s="15"/>
      <c r="F1171" s="15"/>
      <c r="G1171" s="15"/>
      <c r="H1171" s="15"/>
    </row>
    <row r="1172" spans="1:8" x14ac:dyDescent="0.3">
      <c r="A1172" s="31"/>
      <c r="B1172" s="15"/>
      <c r="C1172" s="13"/>
      <c r="D1172" s="13"/>
      <c r="E1172" s="15"/>
      <c r="F1172" s="15"/>
      <c r="G1172" s="15"/>
      <c r="H1172" s="15"/>
    </row>
    <row r="1173" spans="1:8" x14ac:dyDescent="0.3">
      <c r="A1173" s="31"/>
      <c r="B1173" s="15"/>
      <c r="C1173" s="13"/>
      <c r="D1173" s="13"/>
      <c r="E1173" s="15"/>
      <c r="F1173" s="15"/>
      <c r="G1173" s="15"/>
      <c r="H1173" s="15"/>
    </row>
    <row r="1174" spans="1:8" x14ac:dyDescent="0.3">
      <c r="A1174" s="31"/>
      <c r="B1174" s="15"/>
      <c r="C1174" s="13"/>
      <c r="D1174" s="13"/>
      <c r="E1174" s="15"/>
      <c r="F1174" s="15"/>
      <c r="G1174" s="15"/>
      <c r="H1174" s="15"/>
    </row>
    <row r="1175" spans="1:8" x14ac:dyDescent="0.3">
      <c r="A1175" s="31"/>
      <c r="B1175" s="15"/>
      <c r="C1175" s="13"/>
      <c r="D1175" s="13"/>
      <c r="E1175" s="15"/>
      <c r="F1175" s="15"/>
      <c r="G1175" s="15"/>
      <c r="H1175" s="15"/>
    </row>
    <row r="1176" spans="1:8" x14ac:dyDescent="0.3">
      <c r="A1176" s="31"/>
      <c r="B1176" s="15"/>
      <c r="C1176" s="13"/>
      <c r="D1176" s="13"/>
      <c r="E1176" s="15"/>
      <c r="F1176" s="15"/>
      <c r="G1176" s="15"/>
      <c r="H1176" s="15"/>
    </row>
    <row r="1177" spans="1:8" x14ac:dyDescent="0.3">
      <c r="A1177" s="31"/>
      <c r="B1177" s="15"/>
      <c r="C1177" s="13"/>
      <c r="D1177" s="13"/>
      <c r="E1177" s="15"/>
      <c r="F1177" s="15"/>
      <c r="G1177" s="15"/>
      <c r="H1177" s="15"/>
    </row>
    <row r="1178" spans="1:8" x14ac:dyDescent="0.3">
      <c r="A1178" s="31"/>
      <c r="B1178" s="15"/>
      <c r="C1178" s="13"/>
      <c r="D1178" s="13"/>
      <c r="E1178" s="15"/>
      <c r="F1178" s="15"/>
      <c r="G1178" s="15"/>
      <c r="H1178" s="15"/>
    </row>
    <row r="1179" spans="1:8" x14ac:dyDescent="0.3">
      <c r="A1179" s="31"/>
      <c r="B1179" s="15"/>
      <c r="C1179" s="13"/>
      <c r="D1179" s="13"/>
      <c r="E1179" s="15"/>
      <c r="F1179" s="15"/>
      <c r="G1179" s="15"/>
      <c r="H1179" s="15"/>
    </row>
    <row r="1180" spans="1:8" x14ac:dyDescent="0.3">
      <c r="A1180" s="31"/>
      <c r="B1180" s="15"/>
      <c r="C1180" s="13"/>
      <c r="D1180" s="13"/>
      <c r="E1180" s="15"/>
      <c r="F1180" s="15"/>
      <c r="G1180" s="15"/>
      <c r="H1180" s="15"/>
    </row>
    <row r="1181" spans="1:8" x14ac:dyDescent="0.3">
      <c r="A1181" s="31"/>
      <c r="B1181" s="15"/>
      <c r="C1181" s="13"/>
      <c r="D1181" s="13"/>
      <c r="E1181" s="15"/>
      <c r="F1181" s="15"/>
      <c r="G1181" s="15"/>
      <c r="H1181" s="15"/>
    </row>
    <row r="1182" spans="1:8" x14ac:dyDescent="0.3">
      <c r="A1182" s="31"/>
      <c r="B1182" s="15"/>
      <c r="C1182" s="13"/>
      <c r="D1182" s="13"/>
      <c r="E1182" s="15"/>
      <c r="F1182" s="15"/>
      <c r="G1182" s="15"/>
      <c r="H1182" s="15"/>
    </row>
    <row r="1183" spans="1:8" x14ac:dyDescent="0.3">
      <c r="A1183" s="31"/>
      <c r="B1183" s="15"/>
      <c r="C1183" s="13"/>
      <c r="D1183" s="13"/>
      <c r="E1183" s="15"/>
      <c r="F1183" s="15"/>
      <c r="G1183" s="15"/>
      <c r="H1183" s="15"/>
    </row>
    <row r="1184" spans="1:8" x14ac:dyDescent="0.3">
      <c r="A1184" s="31"/>
      <c r="B1184" s="15"/>
      <c r="C1184" s="13"/>
      <c r="D1184" s="13"/>
      <c r="E1184" s="15"/>
      <c r="F1184" s="15"/>
      <c r="G1184" s="15"/>
      <c r="H1184" s="15"/>
    </row>
    <row r="1185" spans="1:8" x14ac:dyDescent="0.3">
      <c r="A1185" s="31"/>
      <c r="B1185" s="15"/>
      <c r="C1185" s="13"/>
      <c r="D1185" s="13"/>
      <c r="E1185" s="15"/>
      <c r="F1185" s="15"/>
      <c r="G1185" s="15"/>
      <c r="H1185" s="15"/>
    </row>
    <row r="1186" spans="1:8" x14ac:dyDescent="0.3">
      <c r="A1186" s="31"/>
      <c r="B1186" s="15"/>
      <c r="C1186" s="13"/>
      <c r="D1186" s="13"/>
      <c r="E1186" s="15"/>
      <c r="F1186" s="15"/>
      <c r="G1186" s="15"/>
      <c r="H1186" s="15"/>
    </row>
    <row r="1187" spans="1:8" x14ac:dyDescent="0.3">
      <c r="A1187" s="31"/>
      <c r="B1187" s="15"/>
      <c r="C1187" s="13"/>
      <c r="D1187" s="13"/>
      <c r="E1187" s="15"/>
      <c r="F1187" s="15"/>
      <c r="G1187" s="15"/>
      <c r="H1187" s="15"/>
    </row>
    <row r="1188" spans="1:8" x14ac:dyDescent="0.3">
      <c r="A1188" s="31"/>
      <c r="B1188" s="15"/>
      <c r="C1188" s="13"/>
      <c r="D1188" s="13"/>
      <c r="E1188" s="15"/>
      <c r="F1188" s="15"/>
      <c r="G1188" s="15"/>
      <c r="H1188" s="15"/>
    </row>
    <row r="1189" spans="1:8" x14ac:dyDescent="0.3">
      <c r="A1189" s="31"/>
      <c r="B1189" s="15"/>
      <c r="C1189" s="13"/>
      <c r="D1189" s="13"/>
      <c r="E1189" s="15"/>
      <c r="F1189" s="15"/>
      <c r="G1189" s="15"/>
      <c r="H1189" s="15"/>
    </row>
    <row r="1190" spans="1:8" x14ac:dyDescent="0.3">
      <c r="A1190" s="31"/>
      <c r="B1190" s="15"/>
      <c r="C1190" s="13"/>
      <c r="D1190" s="13"/>
      <c r="E1190" s="15"/>
      <c r="F1190" s="15"/>
      <c r="G1190" s="15"/>
      <c r="H1190" s="15"/>
    </row>
    <row r="1191" spans="1:8" x14ac:dyDescent="0.3">
      <c r="A1191" s="31"/>
      <c r="B1191" s="15"/>
      <c r="C1191" s="13"/>
      <c r="D1191" s="13"/>
      <c r="E1191" s="15"/>
      <c r="F1191" s="15"/>
      <c r="G1191" s="15"/>
      <c r="H1191" s="15"/>
    </row>
    <row r="1192" spans="1:8" x14ac:dyDescent="0.3">
      <c r="A1192" s="31"/>
      <c r="B1192" s="15"/>
      <c r="C1192" s="13"/>
      <c r="D1192" s="13"/>
      <c r="E1192" s="15"/>
      <c r="F1192" s="15"/>
      <c r="G1192" s="15"/>
      <c r="H1192" s="15"/>
    </row>
    <row r="1193" spans="1:8" x14ac:dyDescent="0.3">
      <c r="A1193" s="31"/>
      <c r="B1193" s="15"/>
      <c r="C1193" s="13"/>
      <c r="D1193" s="13"/>
      <c r="E1193" s="15"/>
      <c r="F1193" s="15"/>
      <c r="G1193" s="15"/>
      <c r="H1193" s="15"/>
    </row>
    <row r="1194" spans="1:8" x14ac:dyDescent="0.3">
      <c r="A1194" s="31"/>
      <c r="B1194" s="15"/>
      <c r="C1194" s="13"/>
      <c r="D1194" s="13"/>
      <c r="E1194" s="15"/>
      <c r="F1194" s="15"/>
      <c r="G1194" s="15"/>
      <c r="H1194" s="15"/>
    </row>
    <row r="1195" spans="1:8" x14ac:dyDescent="0.3">
      <c r="A1195" s="31"/>
      <c r="B1195" s="15"/>
      <c r="C1195" s="13"/>
      <c r="D1195" s="13"/>
      <c r="E1195" s="15"/>
      <c r="F1195" s="15"/>
      <c r="G1195" s="15"/>
      <c r="H1195" s="15"/>
    </row>
    <row r="1196" spans="1:8" x14ac:dyDescent="0.3">
      <c r="A1196" s="31"/>
      <c r="B1196" s="15"/>
      <c r="C1196" s="13"/>
      <c r="D1196" s="13"/>
      <c r="E1196" s="15"/>
      <c r="F1196" s="15"/>
      <c r="G1196" s="15"/>
      <c r="H1196" s="15"/>
    </row>
    <row r="1197" spans="1:8" x14ac:dyDescent="0.3">
      <c r="A1197" s="31"/>
      <c r="B1197" s="15"/>
      <c r="C1197" s="13"/>
      <c r="D1197" s="13"/>
      <c r="E1197" s="15"/>
      <c r="F1197" s="15"/>
      <c r="G1197" s="15"/>
      <c r="H1197" s="15"/>
    </row>
    <row r="1198" spans="1:8" x14ac:dyDescent="0.3">
      <c r="A1198" s="31"/>
      <c r="B1198" s="15"/>
      <c r="C1198" s="13"/>
      <c r="D1198" s="13"/>
      <c r="E1198" s="15"/>
      <c r="F1198" s="15"/>
      <c r="G1198" s="15"/>
      <c r="H1198" s="15"/>
    </row>
    <row r="1199" spans="1:8" x14ac:dyDescent="0.3">
      <c r="A1199" s="31"/>
      <c r="B1199" s="15"/>
      <c r="C1199" s="13"/>
      <c r="D1199" s="13"/>
      <c r="E1199" s="15"/>
      <c r="F1199" s="15"/>
      <c r="G1199" s="15"/>
      <c r="H1199" s="15"/>
    </row>
    <row r="1200" spans="1:8" x14ac:dyDescent="0.3">
      <c r="A1200" s="31"/>
      <c r="B1200" s="15"/>
      <c r="C1200" s="13"/>
      <c r="D1200" s="13"/>
      <c r="E1200" s="15"/>
      <c r="F1200" s="15"/>
      <c r="G1200" s="15"/>
      <c r="H1200" s="15"/>
    </row>
    <row r="1201" spans="1:8" x14ac:dyDescent="0.3">
      <c r="A1201" s="31"/>
      <c r="B1201" s="15"/>
      <c r="C1201" s="13"/>
      <c r="D1201" s="13"/>
      <c r="E1201" s="15"/>
      <c r="F1201" s="15"/>
      <c r="G1201" s="15"/>
      <c r="H1201" s="15"/>
    </row>
    <row r="1202" spans="1:8" x14ac:dyDescent="0.3">
      <c r="A1202" s="31"/>
      <c r="B1202" s="15"/>
      <c r="C1202" s="13"/>
      <c r="D1202" s="13"/>
      <c r="E1202" s="15"/>
      <c r="F1202" s="15"/>
      <c r="G1202" s="15"/>
      <c r="H1202" s="15"/>
    </row>
    <row r="1203" spans="1:8" x14ac:dyDescent="0.3">
      <c r="A1203" s="31"/>
      <c r="B1203" s="15"/>
      <c r="C1203" s="13"/>
      <c r="D1203" s="13"/>
      <c r="E1203" s="15"/>
      <c r="F1203" s="15"/>
      <c r="G1203" s="15"/>
      <c r="H1203" s="15"/>
    </row>
    <row r="1204" spans="1:8" x14ac:dyDescent="0.3">
      <c r="A1204" s="31"/>
      <c r="B1204" s="15"/>
      <c r="C1204" s="13"/>
      <c r="D1204" s="13"/>
      <c r="E1204" s="15"/>
      <c r="F1204" s="15"/>
      <c r="G1204" s="15"/>
      <c r="H1204" s="15"/>
    </row>
    <row r="1205" spans="1:8" x14ac:dyDescent="0.3">
      <c r="A1205" s="31"/>
      <c r="B1205" s="15"/>
      <c r="C1205" s="13"/>
      <c r="D1205" s="13"/>
      <c r="E1205" s="15"/>
      <c r="F1205" s="15"/>
      <c r="G1205" s="15"/>
      <c r="H1205" s="15"/>
    </row>
    <row r="1206" spans="1:8" x14ac:dyDescent="0.3">
      <c r="A1206" s="31"/>
      <c r="B1206" s="15"/>
      <c r="C1206" s="13"/>
      <c r="D1206" s="13"/>
      <c r="E1206" s="15"/>
      <c r="F1206" s="15"/>
      <c r="G1206" s="15"/>
      <c r="H1206" s="15"/>
    </row>
    <row r="1207" spans="1:8" x14ac:dyDescent="0.3">
      <c r="A1207" s="31"/>
      <c r="B1207" s="15"/>
      <c r="C1207" s="13"/>
      <c r="D1207" s="13"/>
      <c r="E1207" s="15"/>
      <c r="F1207" s="15"/>
      <c r="G1207" s="15"/>
      <c r="H1207" s="15"/>
    </row>
    <row r="1208" spans="1:8" x14ac:dyDescent="0.3">
      <c r="A1208" s="31"/>
      <c r="B1208" s="15"/>
      <c r="C1208" s="13"/>
      <c r="D1208" s="13"/>
      <c r="E1208" s="15"/>
      <c r="F1208" s="15"/>
      <c r="G1208" s="15"/>
      <c r="H1208" s="15"/>
    </row>
    <row r="1209" spans="1:8" x14ac:dyDescent="0.3">
      <c r="A1209" s="31"/>
      <c r="B1209" s="15"/>
      <c r="C1209" s="13"/>
      <c r="D1209" s="13"/>
      <c r="E1209" s="15"/>
      <c r="F1209" s="15"/>
      <c r="G1209" s="15"/>
      <c r="H1209" s="15"/>
    </row>
    <row r="1210" spans="1:8" x14ac:dyDescent="0.3">
      <c r="A1210" s="31"/>
      <c r="B1210" s="15"/>
      <c r="C1210" s="13"/>
      <c r="D1210" s="13"/>
      <c r="E1210" s="15"/>
      <c r="F1210" s="15"/>
      <c r="G1210" s="15"/>
      <c r="H1210" s="15"/>
    </row>
    <row r="1211" spans="1:8" x14ac:dyDescent="0.3">
      <c r="A1211" s="31"/>
      <c r="B1211" s="15"/>
      <c r="C1211" s="13"/>
      <c r="D1211" s="13"/>
      <c r="E1211" s="15"/>
      <c r="F1211" s="15"/>
      <c r="G1211" s="15"/>
      <c r="H1211" s="15"/>
    </row>
    <row r="1212" spans="1:8" x14ac:dyDescent="0.3">
      <c r="A1212" s="31"/>
      <c r="B1212" s="15"/>
      <c r="C1212" s="13"/>
      <c r="D1212" s="13"/>
      <c r="E1212" s="15"/>
      <c r="F1212" s="15"/>
      <c r="G1212" s="15"/>
      <c r="H1212" s="15"/>
    </row>
    <row r="1213" spans="1:8" x14ac:dyDescent="0.3">
      <c r="A1213" s="31"/>
      <c r="B1213" s="15"/>
      <c r="C1213" s="13"/>
      <c r="D1213" s="13"/>
      <c r="E1213" s="15"/>
      <c r="F1213" s="15"/>
      <c r="G1213" s="15"/>
      <c r="H1213" s="15"/>
    </row>
    <row r="1214" spans="1:8" x14ac:dyDescent="0.3">
      <c r="A1214" s="31"/>
      <c r="B1214" s="15"/>
      <c r="C1214" s="13"/>
      <c r="D1214" s="13"/>
      <c r="E1214" s="15"/>
      <c r="F1214" s="15"/>
      <c r="G1214" s="15"/>
      <c r="H1214" s="15"/>
    </row>
    <row r="1215" spans="1:8" x14ac:dyDescent="0.3">
      <c r="A1215" s="31"/>
      <c r="B1215" s="15"/>
      <c r="C1215" s="13"/>
      <c r="D1215" s="13"/>
      <c r="E1215" s="15"/>
      <c r="F1215" s="15"/>
      <c r="G1215" s="15"/>
      <c r="H1215" s="15"/>
    </row>
    <row r="1216" spans="1:8" x14ac:dyDescent="0.3">
      <c r="A1216" s="31"/>
      <c r="B1216" s="15"/>
      <c r="C1216" s="13"/>
      <c r="D1216" s="13"/>
      <c r="E1216" s="15"/>
      <c r="F1216" s="15"/>
      <c r="G1216" s="15"/>
      <c r="H1216" s="15"/>
    </row>
    <row r="1217" spans="1:8" x14ac:dyDescent="0.3">
      <c r="A1217" s="31"/>
      <c r="B1217" s="15"/>
      <c r="C1217" s="13"/>
      <c r="D1217" s="13"/>
      <c r="E1217" s="15"/>
      <c r="F1217" s="15"/>
      <c r="G1217" s="15"/>
      <c r="H1217" s="15"/>
    </row>
    <row r="1218" spans="1:8" x14ac:dyDescent="0.3">
      <c r="A1218" s="31"/>
      <c r="B1218" s="15"/>
      <c r="C1218" s="13"/>
      <c r="D1218" s="13"/>
      <c r="E1218" s="15"/>
      <c r="F1218" s="15"/>
      <c r="G1218" s="15"/>
      <c r="H1218" s="15"/>
    </row>
    <row r="1219" spans="1:8" x14ac:dyDescent="0.3">
      <c r="A1219" s="31"/>
      <c r="B1219" s="15"/>
      <c r="C1219" s="13"/>
      <c r="D1219" s="13"/>
      <c r="E1219" s="15"/>
      <c r="F1219" s="15"/>
      <c r="G1219" s="15"/>
      <c r="H1219" s="15"/>
    </row>
    <row r="1220" spans="1:8" x14ac:dyDescent="0.3">
      <c r="A1220" s="31"/>
      <c r="B1220" s="15"/>
      <c r="C1220" s="13"/>
      <c r="D1220" s="13"/>
      <c r="E1220" s="15"/>
      <c r="F1220" s="15"/>
      <c r="G1220" s="15"/>
      <c r="H1220" s="15"/>
    </row>
    <row r="1221" spans="1:8" x14ac:dyDescent="0.3">
      <c r="A1221" s="31"/>
      <c r="B1221" s="15"/>
      <c r="C1221" s="13"/>
      <c r="D1221" s="13"/>
      <c r="E1221" s="15"/>
      <c r="F1221" s="15"/>
      <c r="G1221" s="15"/>
      <c r="H1221" s="15"/>
    </row>
    <row r="1222" spans="1:8" x14ac:dyDescent="0.3">
      <c r="A1222" s="31"/>
      <c r="B1222" s="15"/>
      <c r="C1222" s="13"/>
      <c r="D1222" s="13"/>
      <c r="E1222" s="15"/>
      <c r="F1222" s="15"/>
      <c r="G1222" s="15"/>
      <c r="H1222" s="15"/>
    </row>
    <row r="1223" spans="1:8" x14ac:dyDescent="0.3">
      <c r="A1223" s="31"/>
      <c r="B1223" s="15"/>
      <c r="C1223" s="13"/>
      <c r="D1223" s="13"/>
      <c r="E1223" s="15"/>
      <c r="F1223" s="15"/>
      <c r="G1223" s="15"/>
      <c r="H1223" s="15"/>
    </row>
    <row r="1224" spans="1:8" x14ac:dyDescent="0.3">
      <c r="A1224" s="31"/>
      <c r="B1224" s="15"/>
      <c r="C1224" s="13"/>
      <c r="D1224" s="13"/>
      <c r="E1224" s="15"/>
      <c r="F1224" s="15"/>
      <c r="G1224" s="15"/>
      <c r="H1224" s="15"/>
    </row>
    <row r="1225" spans="1:8" x14ac:dyDescent="0.3">
      <c r="A1225" s="31"/>
      <c r="B1225" s="15"/>
      <c r="C1225" s="13"/>
      <c r="D1225" s="13"/>
      <c r="E1225" s="15"/>
      <c r="F1225" s="15"/>
      <c r="G1225" s="15"/>
      <c r="H1225" s="15"/>
    </row>
    <row r="1226" spans="1:8" x14ac:dyDescent="0.3">
      <c r="A1226" s="31"/>
      <c r="B1226" s="15"/>
      <c r="C1226" s="13"/>
      <c r="D1226" s="13"/>
      <c r="E1226" s="15"/>
      <c r="F1226" s="15"/>
      <c r="G1226" s="15"/>
      <c r="H1226" s="15"/>
    </row>
    <row r="1227" spans="1:8" x14ac:dyDescent="0.3">
      <c r="A1227" s="31"/>
      <c r="B1227" s="15"/>
      <c r="C1227" s="13"/>
      <c r="D1227" s="13"/>
      <c r="E1227" s="15"/>
      <c r="F1227" s="15"/>
      <c r="G1227" s="15"/>
      <c r="H1227" s="15"/>
    </row>
    <row r="1228" spans="1:8" x14ac:dyDescent="0.3">
      <c r="A1228" s="31"/>
      <c r="B1228" s="15"/>
      <c r="C1228" s="13"/>
      <c r="D1228" s="13"/>
      <c r="E1228" s="15"/>
      <c r="F1228" s="15"/>
      <c r="G1228" s="15"/>
      <c r="H1228" s="15"/>
    </row>
    <row r="1229" spans="1:8" x14ac:dyDescent="0.3">
      <c r="A1229" s="31"/>
      <c r="B1229" s="15"/>
      <c r="C1229" s="13"/>
      <c r="D1229" s="13"/>
      <c r="E1229" s="15"/>
      <c r="F1229" s="15"/>
      <c r="G1229" s="15"/>
      <c r="H1229" s="15"/>
    </row>
    <row r="1230" spans="1:8" x14ac:dyDescent="0.3">
      <c r="A1230" s="31"/>
      <c r="B1230" s="15"/>
      <c r="C1230" s="13"/>
      <c r="D1230" s="13"/>
      <c r="E1230" s="15"/>
      <c r="F1230" s="15"/>
      <c r="G1230" s="15"/>
      <c r="H1230" s="15"/>
    </row>
    <row r="1231" spans="1:8" x14ac:dyDescent="0.3">
      <c r="A1231" s="31"/>
      <c r="B1231" s="15"/>
      <c r="C1231" s="13"/>
      <c r="D1231" s="13"/>
      <c r="E1231" s="15"/>
      <c r="F1231" s="15"/>
      <c r="G1231" s="15"/>
      <c r="H1231" s="15"/>
    </row>
    <row r="1232" spans="1:8" x14ac:dyDescent="0.3">
      <c r="A1232" s="31"/>
      <c r="B1232" s="15"/>
      <c r="C1232" s="13"/>
      <c r="D1232" s="13"/>
      <c r="E1232" s="15"/>
      <c r="F1232" s="15"/>
      <c r="G1232" s="15"/>
      <c r="H1232" s="15"/>
    </row>
    <row r="1233" spans="1:8" x14ac:dyDescent="0.3">
      <c r="A1233" s="31"/>
      <c r="B1233" s="15"/>
      <c r="C1233" s="13"/>
      <c r="D1233" s="13"/>
      <c r="E1233" s="15"/>
      <c r="F1233" s="15"/>
      <c r="G1233" s="15"/>
      <c r="H1233" s="15"/>
    </row>
    <row r="1234" spans="1:8" x14ac:dyDescent="0.3">
      <c r="A1234" s="31"/>
      <c r="B1234" s="15"/>
      <c r="C1234" s="13"/>
      <c r="D1234" s="13"/>
      <c r="E1234" s="15"/>
      <c r="F1234" s="15"/>
      <c r="G1234" s="15"/>
      <c r="H1234" s="15"/>
    </row>
    <row r="1235" spans="1:8" x14ac:dyDescent="0.3">
      <c r="A1235" s="31"/>
      <c r="B1235" s="15"/>
      <c r="C1235" s="13"/>
      <c r="D1235" s="13"/>
      <c r="E1235" s="15"/>
      <c r="F1235" s="15"/>
      <c r="G1235" s="15"/>
      <c r="H1235" s="15"/>
    </row>
    <row r="1236" spans="1:8" x14ac:dyDescent="0.3">
      <c r="A1236" s="31"/>
      <c r="B1236" s="15"/>
      <c r="C1236" s="13"/>
      <c r="D1236" s="13"/>
      <c r="E1236" s="15"/>
      <c r="F1236" s="15"/>
      <c r="G1236" s="15"/>
      <c r="H1236" s="15"/>
    </row>
    <row r="1237" spans="1:8" x14ac:dyDescent="0.3">
      <c r="A1237" s="31"/>
      <c r="B1237" s="15"/>
      <c r="C1237" s="13"/>
      <c r="D1237" s="13"/>
      <c r="E1237" s="15"/>
      <c r="F1237" s="15"/>
      <c r="G1237" s="15"/>
      <c r="H1237" s="15"/>
    </row>
    <row r="1238" spans="1:8" x14ac:dyDescent="0.3">
      <c r="A1238" s="31"/>
      <c r="B1238" s="15"/>
      <c r="C1238" s="13"/>
      <c r="D1238" s="13"/>
      <c r="E1238" s="15"/>
      <c r="F1238" s="15"/>
      <c r="G1238" s="15"/>
      <c r="H1238" s="15"/>
    </row>
    <row r="1239" spans="1:8" x14ac:dyDescent="0.3">
      <c r="A1239" s="31"/>
      <c r="B1239" s="15"/>
      <c r="C1239" s="13"/>
      <c r="D1239" s="13"/>
      <c r="E1239" s="15"/>
      <c r="F1239" s="15"/>
      <c r="G1239" s="15"/>
      <c r="H1239" s="15"/>
    </row>
    <row r="1240" spans="1:8" x14ac:dyDescent="0.3">
      <c r="A1240" s="31"/>
      <c r="B1240" s="15"/>
      <c r="C1240" s="13"/>
      <c r="D1240" s="13"/>
      <c r="E1240" s="15"/>
      <c r="F1240" s="15"/>
      <c r="G1240" s="15"/>
      <c r="H1240" s="15"/>
    </row>
    <row r="1241" spans="1:8" x14ac:dyDescent="0.3">
      <c r="A1241" s="31"/>
      <c r="B1241" s="15"/>
      <c r="C1241" s="13"/>
      <c r="D1241" s="13"/>
      <c r="E1241" s="15"/>
      <c r="F1241" s="15"/>
      <c r="G1241" s="15"/>
      <c r="H1241" s="15"/>
    </row>
    <row r="1242" spans="1:8" x14ac:dyDescent="0.3">
      <c r="A1242" s="31"/>
      <c r="B1242" s="15"/>
      <c r="C1242" s="13"/>
      <c r="D1242" s="13"/>
      <c r="E1242" s="15"/>
      <c r="F1242" s="15"/>
      <c r="G1242" s="15"/>
      <c r="H1242" s="15"/>
    </row>
    <row r="1243" spans="1:8" x14ac:dyDescent="0.3">
      <c r="A1243" s="31"/>
      <c r="B1243" s="15"/>
      <c r="C1243" s="13"/>
      <c r="D1243" s="13"/>
      <c r="E1243" s="15"/>
      <c r="F1243" s="15"/>
      <c r="G1243" s="15"/>
      <c r="H1243" s="15"/>
    </row>
    <row r="1244" spans="1:8" x14ac:dyDescent="0.3">
      <c r="A1244" s="31"/>
      <c r="B1244" s="15"/>
      <c r="C1244" s="13"/>
      <c r="D1244" s="13"/>
      <c r="E1244" s="15"/>
      <c r="F1244" s="15"/>
      <c r="G1244" s="15"/>
      <c r="H1244" s="15"/>
    </row>
    <row r="1245" spans="1:8" x14ac:dyDescent="0.3">
      <c r="A1245" s="31"/>
      <c r="B1245" s="15"/>
      <c r="C1245" s="13"/>
      <c r="D1245" s="13"/>
      <c r="E1245" s="15"/>
      <c r="F1245" s="15"/>
      <c r="G1245" s="15"/>
      <c r="H1245" s="15"/>
    </row>
    <row r="1246" spans="1:8" x14ac:dyDescent="0.3">
      <c r="A1246" s="31"/>
      <c r="B1246" s="15"/>
      <c r="C1246" s="13"/>
      <c r="D1246" s="13"/>
      <c r="E1246" s="15"/>
      <c r="F1246" s="15"/>
      <c r="G1246" s="15"/>
      <c r="H1246" s="15"/>
    </row>
    <row r="1247" spans="1:8" x14ac:dyDescent="0.3">
      <c r="A1247" s="31"/>
      <c r="B1247" s="15"/>
      <c r="C1247" s="13"/>
      <c r="D1247" s="13"/>
      <c r="E1247" s="15"/>
      <c r="F1247" s="15"/>
      <c r="G1247" s="15"/>
      <c r="H1247" s="15"/>
    </row>
    <row r="1248" spans="1:8" x14ac:dyDescent="0.3">
      <c r="A1248" s="31"/>
      <c r="B1248" s="32"/>
      <c r="C1248" s="13"/>
      <c r="D1248" s="13"/>
      <c r="E1248" s="15"/>
      <c r="F1248" s="15"/>
      <c r="G1248" s="15"/>
      <c r="H1248" s="15"/>
    </row>
    <row r="1249" spans="1:8" x14ac:dyDescent="0.3">
      <c r="A1249" s="31"/>
      <c r="B1249" s="32"/>
      <c r="C1249" s="13"/>
      <c r="D1249" s="13"/>
      <c r="E1249" s="15"/>
      <c r="F1249" s="15"/>
      <c r="G1249" s="15"/>
      <c r="H1249" s="15"/>
    </row>
    <row r="1250" spans="1:8" x14ac:dyDescent="0.3">
      <c r="A1250" s="31"/>
      <c r="B1250" s="32"/>
      <c r="C1250" s="13"/>
      <c r="D1250" s="13"/>
      <c r="E1250" s="15"/>
      <c r="F1250" s="15"/>
      <c r="G1250" s="15"/>
      <c r="H1250" s="15"/>
    </row>
    <row r="1251" spans="1:8" x14ac:dyDescent="0.3">
      <c r="A1251" s="31"/>
      <c r="B1251" s="32"/>
      <c r="C1251" s="13"/>
      <c r="D1251" s="13"/>
      <c r="E1251" s="15"/>
      <c r="F1251" s="15"/>
      <c r="G1251" s="15"/>
      <c r="H1251" s="15"/>
    </row>
    <row r="1252" spans="1:8" x14ac:dyDescent="0.3">
      <c r="A1252" s="31"/>
      <c r="B1252" s="32"/>
      <c r="C1252" s="13"/>
      <c r="D1252" s="13"/>
      <c r="E1252" s="15"/>
      <c r="F1252" s="15"/>
      <c r="G1252" s="15"/>
      <c r="H1252" s="15"/>
    </row>
    <row r="1253" spans="1:8" x14ac:dyDescent="0.3">
      <c r="A1253" s="31"/>
      <c r="B1253" s="32"/>
      <c r="C1253" s="13"/>
      <c r="D1253" s="13"/>
      <c r="E1253" s="15"/>
      <c r="F1253" s="15"/>
      <c r="G1253" s="15"/>
      <c r="H1253" s="15"/>
    </row>
    <row r="1254" spans="1:8" x14ac:dyDescent="0.3">
      <c r="A1254" s="31"/>
      <c r="B1254" s="32"/>
      <c r="C1254" s="13"/>
      <c r="D1254" s="13"/>
      <c r="E1254" s="15"/>
      <c r="F1254" s="15"/>
      <c r="G1254" s="15"/>
      <c r="H1254" s="15"/>
    </row>
    <row r="1255" spans="1:8" x14ac:dyDescent="0.3">
      <c r="A1255" s="31"/>
      <c r="B1255" s="32"/>
      <c r="C1255" s="13"/>
      <c r="D1255" s="13"/>
      <c r="E1255" s="15"/>
      <c r="F1255" s="15"/>
      <c r="G1255" s="15"/>
      <c r="H1255" s="15"/>
    </row>
    <row r="1256" spans="1:8" x14ac:dyDescent="0.3">
      <c r="A1256" s="31"/>
      <c r="B1256" s="32"/>
      <c r="C1256" s="13"/>
      <c r="D1256" s="13"/>
      <c r="E1256" s="15"/>
      <c r="F1256" s="15"/>
      <c r="G1256" s="15"/>
      <c r="H1256" s="15"/>
    </row>
    <row r="1257" spans="1:8" x14ac:dyDescent="0.3">
      <c r="A1257" s="31"/>
      <c r="B1257" s="32"/>
      <c r="C1257" s="13"/>
      <c r="D1257" s="13"/>
      <c r="E1257" s="15"/>
      <c r="F1257" s="15"/>
      <c r="G1257" s="15"/>
      <c r="H1257" s="15"/>
    </row>
    <row r="1258" spans="1:8" x14ac:dyDescent="0.3">
      <c r="A1258" s="31"/>
      <c r="B1258" s="32"/>
      <c r="C1258" s="13"/>
      <c r="D1258" s="13"/>
      <c r="E1258" s="15"/>
      <c r="F1258" s="15"/>
      <c r="G1258" s="15"/>
      <c r="H1258" s="15"/>
    </row>
    <row r="1259" spans="1:8" x14ac:dyDescent="0.3">
      <c r="A1259" s="31"/>
      <c r="B1259" s="32"/>
      <c r="C1259" s="13"/>
      <c r="D1259" s="13"/>
      <c r="E1259" s="15"/>
      <c r="F1259" s="15"/>
      <c r="G1259" s="15"/>
      <c r="H1259" s="15"/>
    </row>
    <row r="1260" spans="1:8" x14ac:dyDescent="0.3">
      <c r="A1260" s="31"/>
      <c r="B1260" s="32"/>
      <c r="C1260" s="13"/>
      <c r="D1260" s="13"/>
      <c r="E1260" s="15"/>
      <c r="F1260" s="15"/>
      <c r="G1260" s="15"/>
      <c r="H1260" s="15"/>
    </row>
    <row r="1261" spans="1:8" x14ac:dyDescent="0.3">
      <c r="A1261" s="31"/>
      <c r="B1261" s="32"/>
      <c r="C1261" s="13"/>
      <c r="D1261" s="13"/>
      <c r="E1261" s="15"/>
      <c r="F1261" s="15"/>
      <c r="G1261" s="15"/>
      <c r="H1261" s="15"/>
    </row>
    <row r="1262" spans="1:8" x14ac:dyDescent="0.3">
      <c r="A1262" s="31"/>
      <c r="B1262" s="32"/>
      <c r="C1262" s="13"/>
      <c r="D1262" s="13"/>
      <c r="E1262" s="15"/>
      <c r="F1262" s="15"/>
      <c r="G1262" s="15"/>
      <c r="H1262" s="15"/>
    </row>
    <row r="1263" spans="1:8" x14ac:dyDescent="0.3">
      <c r="A1263" s="31"/>
      <c r="B1263" s="32"/>
      <c r="C1263" s="13"/>
      <c r="D1263" s="13"/>
      <c r="E1263" s="15"/>
      <c r="F1263" s="15"/>
      <c r="G1263" s="15"/>
      <c r="H1263" s="15"/>
    </row>
    <row r="1264" spans="1:8" x14ac:dyDescent="0.3">
      <c r="A1264" s="31"/>
      <c r="B1264" s="32"/>
      <c r="C1264" s="13"/>
      <c r="D1264" s="13"/>
      <c r="E1264" s="15"/>
      <c r="F1264" s="15"/>
      <c r="G1264" s="15"/>
      <c r="H1264" s="15"/>
    </row>
    <row r="1265" spans="1:8" x14ac:dyDescent="0.3">
      <c r="A1265" s="31"/>
      <c r="B1265" s="32"/>
      <c r="C1265" s="13"/>
      <c r="D1265" s="13"/>
      <c r="E1265" s="15"/>
      <c r="F1265" s="15"/>
      <c r="G1265" s="15"/>
      <c r="H1265" s="15"/>
    </row>
    <row r="1266" spans="1:8" x14ac:dyDescent="0.3">
      <c r="A1266" s="31"/>
      <c r="B1266" s="32"/>
      <c r="C1266" s="13"/>
      <c r="D1266" s="13"/>
      <c r="E1266" s="15"/>
      <c r="F1266" s="15"/>
      <c r="G1266" s="15"/>
      <c r="H1266" s="15"/>
    </row>
    <row r="1267" spans="1:8" x14ac:dyDescent="0.3">
      <c r="A1267" s="31"/>
      <c r="B1267" s="32"/>
      <c r="C1267" s="13"/>
      <c r="D1267" s="13"/>
      <c r="E1267" s="15"/>
      <c r="F1267" s="15"/>
      <c r="G1267" s="15"/>
      <c r="H1267" s="15"/>
    </row>
    <row r="1268" spans="1:8" x14ac:dyDescent="0.3">
      <c r="A1268" s="31"/>
      <c r="B1268" s="32"/>
      <c r="C1268" s="13"/>
      <c r="D1268" s="13"/>
      <c r="E1268" s="15"/>
      <c r="F1268" s="15"/>
      <c r="G1268" s="15"/>
      <c r="H1268" s="15"/>
    </row>
    <row r="1269" spans="1:8" x14ac:dyDescent="0.3">
      <c r="A1269" s="31"/>
      <c r="B1269" s="32"/>
      <c r="C1269" s="13"/>
      <c r="D1269" s="13"/>
      <c r="E1269" s="15"/>
      <c r="F1269" s="15"/>
      <c r="G1269" s="15"/>
      <c r="H1269" s="15"/>
    </row>
    <row r="1270" spans="1:8" x14ac:dyDescent="0.3">
      <c r="A1270" s="31"/>
      <c r="B1270" s="32"/>
      <c r="C1270" s="13"/>
      <c r="D1270" s="13"/>
      <c r="E1270" s="15"/>
      <c r="F1270" s="15"/>
      <c r="G1270" s="15"/>
      <c r="H1270" s="15"/>
    </row>
    <row r="1271" spans="1:8" x14ac:dyDescent="0.3">
      <c r="A1271" s="31"/>
      <c r="B1271" s="32"/>
      <c r="C1271" s="13"/>
      <c r="D1271" s="13"/>
      <c r="E1271" s="15"/>
      <c r="F1271" s="15"/>
      <c r="G1271" s="15"/>
      <c r="H1271" s="15"/>
    </row>
    <row r="1272" spans="1:8" x14ac:dyDescent="0.3">
      <c r="A1272" s="31"/>
      <c r="B1272" s="32"/>
      <c r="C1272" s="13"/>
      <c r="D1272" s="13"/>
      <c r="E1272" s="15"/>
      <c r="F1272" s="15"/>
      <c r="G1272" s="15"/>
      <c r="H1272" s="15"/>
    </row>
    <row r="1273" spans="1:8" x14ac:dyDescent="0.3">
      <c r="A1273" s="31"/>
      <c r="B1273" s="32"/>
      <c r="C1273" s="13"/>
      <c r="D1273" s="13"/>
      <c r="E1273" s="15"/>
      <c r="F1273" s="15"/>
      <c r="G1273" s="15"/>
      <c r="H1273" s="15"/>
    </row>
    <row r="1274" spans="1:8" x14ac:dyDescent="0.3">
      <c r="A1274" s="31"/>
      <c r="B1274" s="32"/>
      <c r="C1274" s="13"/>
      <c r="D1274" s="13"/>
      <c r="E1274" s="15"/>
      <c r="F1274" s="15"/>
      <c r="G1274" s="15"/>
      <c r="H1274" s="15"/>
    </row>
    <row r="1275" spans="1:8" x14ac:dyDescent="0.3">
      <c r="A1275" s="31"/>
      <c r="B1275" s="32"/>
      <c r="C1275" s="13"/>
      <c r="D1275" s="13"/>
      <c r="E1275" s="15"/>
      <c r="F1275" s="15"/>
      <c r="G1275" s="15"/>
      <c r="H1275" s="15"/>
    </row>
    <row r="1276" spans="1:8" x14ac:dyDescent="0.3">
      <c r="A1276" s="31"/>
      <c r="B1276" s="32"/>
      <c r="C1276" s="13"/>
      <c r="D1276" s="13"/>
      <c r="E1276" s="15"/>
      <c r="F1276" s="15"/>
      <c r="G1276" s="15"/>
      <c r="H1276" s="15"/>
    </row>
    <row r="1277" spans="1:8" x14ac:dyDescent="0.3">
      <c r="A1277" s="31"/>
      <c r="B1277" s="32"/>
      <c r="C1277" s="13"/>
      <c r="D1277" s="13"/>
      <c r="E1277" s="15"/>
      <c r="F1277" s="15"/>
      <c r="G1277" s="15"/>
      <c r="H1277" s="15"/>
    </row>
    <row r="1278" spans="1:8" x14ac:dyDescent="0.3">
      <c r="A1278" s="31"/>
      <c r="B1278" s="32"/>
      <c r="C1278" s="13"/>
      <c r="D1278" s="13"/>
      <c r="E1278" s="15"/>
      <c r="F1278" s="15"/>
      <c r="G1278" s="15"/>
      <c r="H1278" s="15"/>
    </row>
    <row r="1279" spans="1:8" x14ac:dyDescent="0.3">
      <c r="A1279" s="31"/>
      <c r="B1279" s="32"/>
      <c r="C1279" s="13"/>
      <c r="D1279" s="13"/>
      <c r="E1279" s="15"/>
      <c r="F1279" s="15"/>
      <c r="G1279" s="15"/>
      <c r="H1279" s="15"/>
    </row>
    <row r="1280" spans="1:8" x14ac:dyDescent="0.3">
      <c r="A1280" s="31"/>
      <c r="B1280" s="32"/>
      <c r="C1280" s="13"/>
      <c r="D1280" s="13"/>
      <c r="E1280" s="15"/>
      <c r="F1280" s="15"/>
      <c r="G1280" s="15"/>
      <c r="H1280" s="15"/>
    </row>
    <row r="1281" spans="1:8" x14ac:dyDescent="0.3">
      <c r="A1281" s="31"/>
      <c r="B1281" s="32"/>
      <c r="C1281" s="13"/>
      <c r="D1281" s="13"/>
      <c r="E1281" s="15"/>
      <c r="F1281" s="15"/>
      <c r="G1281" s="15"/>
      <c r="H1281" s="15"/>
    </row>
    <row r="1282" spans="1:8" x14ac:dyDescent="0.3">
      <c r="A1282" s="31"/>
      <c r="B1282" s="32"/>
      <c r="C1282" s="13"/>
      <c r="D1282" s="13"/>
      <c r="E1282" s="15"/>
      <c r="F1282" s="15"/>
      <c r="G1282" s="15"/>
      <c r="H1282" s="15"/>
    </row>
    <row r="1283" spans="1:8" x14ac:dyDescent="0.3">
      <c r="A1283" s="31"/>
      <c r="B1283" s="32"/>
      <c r="C1283" s="13"/>
      <c r="D1283" s="13"/>
      <c r="E1283" s="15"/>
      <c r="F1283" s="15"/>
      <c r="G1283" s="15"/>
      <c r="H1283" s="15"/>
    </row>
    <row r="1284" spans="1:8" x14ac:dyDescent="0.3">
      <c r="A1284" s="31"/>
      <c r="B1284" s="32"/>
      <c r="C1284" s="13"/>
      <c r="D1284" s="13"/>
      <c r="E1284" s="15"/>
      <c r="F1284" s="15"/>
      <c r="G1284" s="15"/>
      <c r="H1284" s="15"/>
    </row>
    <row r="1285" spans="1:8" x14ac:dyDescent="0.3">
      <c r="A1285" s="31"/>
      <c r="B1285" s="32"/>
      <c r="C1285" s="13"/>
      <c r="D1285" s="13"/>
      <c r="E1285" s="15"/>
      <c r="F1285" s="15"/>
      <c r="G1285" s="15"/>
      <c r="H1285" s="15"/>
    </row>
    <row r="1286" spans="1:8" x14ac:dyDescent="0.3">
      <c r="A1286" s="31"/>
      <c r="B1286" s="32"/>
      <c r="C1286" s="13"/>
      <c r="D1286" s="13"/>
      <c r="E1286" s="15"/>
      <c r="F1286" s="15"/>
      <c r="G1286" s="15"/>
      <c r="H1286" s="15"/>
    </row>
    <row r="1287" spans="1:8" x14ac:dyDescent="0.3">
      <c r="A1287" s="31"/>
      <c r="B1287" s="32"/>
      <c r="C1287" s="13"/>
      <c r="D1287" s="13"/>
      <c r="E1287" s="15"/>
      <c r="F1287" s="15"/>
      <c r="G1287" s="15"/>
      <c r="H1287" s="15"/>
    </row>
    <row r="1288" spans="1:8" x14ac:dyDescent="0.3">
      <c r="A1288" s="31"/>
      <c r="B1288" s="32"/>
      <c r="C1288" s="13"/>
      <c r="D1288" s="13"/>
      <c r="E1288" s="15"/>
      <c r="F1288" s="15"/>
      <c r="G1288" s="15"/>
      <c r="H1288" s="15"/>
    </row>
    <row r="1289" spans="1:8" x14ac:dyDescent="0.3">
      <c r="A1289" s="31"/>
      <c r="B1289" s="32"/>
      <c r="C1289" s="13"/>
      <c r="D1289" s="13"/>
      <c r="E1289" s="15"/>
      <c r="F1289" s="15"/>
      <c r="G1289" s="15"/>
      <c r="H1289" s="15"/>
    </row>
    <row r="1290" spans="1:8" x14ac:dyDescent="0.3">
      <c r="A1290" s="31"/>
      <c r="B1290" s="32"/>
      <c r="C1290" s="13"/>
      <c r="D1290" s="13"/>
      <c r="E1290" s="15"/>
      <c r="F1290" s="15"/>
      <c r="G1290" s="15"/>
      <c r="H1290" s="15"/>
    </row>
    <row r="1291" spans="1:8" x14ac:dyDescent="0.3">
      <c r="A1291" s="31"/>
      <c r="B1291" s="32"/>
      <c r="C1291" s="13"/>
      <c r="D1291" s="13"/>
      <c r="E1291" s="15"/>
      <c r="F1291" s="15"/>
      <c r="G1291" s="15"/>
      <c r="H1291" s="15"/>
    </row>
    <row r="1292" spans="1:8" x14ac:dyDescent="0.3">
      <c r="A1292" s="31"/>
      <c r="B1292" s="32"/>
      <c r="C1292" s="13"/>
      <c r="D1292" s="13"/>
      <c r="E1292" s="15"/>
      <c r="F1292" s="15"/>
      <c r="G1292" s="15"/>
      <c r="H1292" s="15"/>
    </row>
    <row r="1293" spans="1:8" x14ac:dyDescent="0.3">
      <c r="A1293" s="31"/>
      <c r="B1293" s="32"/>
      <c r="C1293" s="13"/>
      <c r="D1293" s="13"/>
      <c r="E1293" s="15"/>
      <c r="F1293" s="15"/>
      <c r="G1293" s="15"/>
      <c r="H1293" s="15"/>
    </row>
    <row r="1294" spans="1:8" x14ac:dyDescent="0.3">
      <c r="A1294" s="31"/>
      <c r="B1294" s="32"/>
      <c r="C1294" s="13"/>
      <c r="D1294" s="13"/>
      <c r="E1294" s="15"/>
      <c r="F1294" s="15"/>
      <c r="G1294" s="15"/>
      <c r="H1294" s="15"/>
    </row>
    <row r="1295" spans="1:8" x14ac:dyDescent="0.3">
      <c r="A1295" s="31"/>
      <c r="B1295" s="32"/>
      <c r="C1295" s="13"/>
      <c r="D1295" s="13"/>
      <c r="E1295" s="15"/>
      <c r="F1295" s="15"/>
      <c r="G1295" s="15"/>
      <c r="H1295" s="15"/>
    </row>
    <row r="1296" spans="1:8" x14ac:dyDescent="0.3">
      <c r="A1296" s="31"/>
      <c r="B1296" s="32"/>
      <c r="C1296" s="13"/>
      <c r="D1296" s="13"/>
      <c r="E1296" s="15"/>
      <c r="F1296" s="15"/>
      <c r="G1296" s="15"/>
      <c r="H1296" s="15"/>
    </row>
    <row r="1297" spans="1:8" x14ac:dyDescent="0.3">
      <c r="A1297" s="31"/>
      <c r="B1297" s="32"/>
      <c r="C1297" s="13"/>
      <c r="D1297" s="13"/>
      <c r="E1297" s="15"/>
      <c r="F1297" s="15"/>
      <c r="G1297" s="15"/>
      <c r="H1297" s="15"/>
    </row>
    <row r="1298" spans="1:8" x14ac:dyDescent="0.3">
      <c r="A1298" s="31"/>
      <c r="B1298" s="32"/>
      <c r="C1298" s="13"/>
      <c r="D1298" s="13"/>
      <c r="E1298" s="15"/>
      <c r="F1298" s="15"/>
      <c r="G1298" s="15"/>
      <c r="H1298" s="15"/>
    </row>
    <row r="1299" spans="1:8" x14ac:dyDescent="0.3">
      <c r="A1299" s="31"/>
      <c r="B1299" s="32"/>
      <c r="C1299" s="13"/>
      <c r="D1299" s="13"/>
      <c r="E1299" s="15"/>
      <c r="F1299" s="15"/>
      <c r="G1299" s="15"/>
      <c r="H1299" s="15"/>
    </row>
    <row r="1300" spans="1:8" x14ac:dyDescent="0.3">
      <c r="A1300" s="31"/>
      <c r="B1300" s="32"/>
      <c r="C1300" s="13"/>
      <c r="D1300" s="13"/>
      <c r="E1300" s="15"/>
      <c r="F1300" s="15"/>
      <c r="G1300" s="15"/>
      <c r="H1300" s="15"/>
    </row>
    <row r="1301" spans="1:8" x14ac:dyDescent="0.3">
      <c r="A1301" s="31"/>
      <c r="B1301" s="32"/>
      <c r="C1301" s="13"/>
      <c r="D1301" s="13"/>
      <c r="E1301" s="15"/>
      <c r="F1301" s="15"/>
      <c r="G1301" s="15"/>
      <c r="H1301" s="15"/>
    </row>
    <row r="1302" spans="1:8" x14ac:dyDescent="0.3">
      <c r="A1302" s="31"/>
      <c r="B1302" s="32"/>
      <c r="C1302" s="13"/>
      <c r="D1302" s="13"/>
      <c r="E1302" s="15"/>
      <c r="F1302" s="15"/>
      <c r="G1302" s="15"/>
      <c r="H1302" s="15"/>
    </row>
    <row r="1303" spans="1:8" x14ac:dyDescent="0.3">
      <c r="A1303" s="31"/>
      <c r="B1303" s="32"/>
      <c r="C1303" s="13"/>
      <c r="D1303" s="13"/>
      <c r="E1303" s="15"/>
      <c r="F1303" s="15"/>
      <c r="G1303" s="15"/>
      <c r="H1303" s="15"/>
    </row>
    <row r="1304" spans="1:8" x14ac:dyDescent="0.3">
      <c r="A1304" s="31"/>
      <c r="B1304" s="32"/>
      <c r="C1304" s="13"/>
      <c r="D1304" s="13"/>
      <c r="E1304" s="15"/>
      <c r="F1304" s="15"/>
      <c r="G1304" s="15"/>
      <c r="H1304" s="15"/>
    </row>
    <row r="1305" spans="1:8" x14ac:dyDescent="0.3">
      <c r="A1305" s="31"/>
      <c r="B1305" s="32"/>
      <c r="C1305" s="13"/>
      <c r="D1305" s="13"/>
      <c r="E1305" s="15"/>
      <c r="F1305" s="15"/>
      <c r="G1305" s="15"/>
      <c r="H1305" s="15"/>
    </row>
    <row r="1306" spans="1:8" x14ac:dyDescent="0.3">
      <c r="A1306" s="31"/>
      <c r="B1306" s="32"/>
      <c r="C1306" s="13"/>
      <c r="D1306" s="13"/>
      <c r="E1306" s="15"/>
      <c r="F1306" s="15"/>
      <c r="G1306" s="15"/>
      <c r="H1306" s="15"/>
    </row>
    <row r="1307" spans="1:8" x14ac:dyDescent="0.3">
      <c r="A1307" s="31"/>
      <c r="B1307" s="32"/>
      <c r="C1307" s="13"/>
      <c r="D1307" s="13"/>
      <c r="E1307" s="15"/>
      <c r="F1307" s="15"/>
      <c r="G1307" s="15"/>
      <c r="H1307" s="15"/>
    </row>
    <row r="1308" spans="1:8" x14ac:dyDescent="0.3">
      <c r="A1308" s="31"/>
      <c r="B1308" s="32"/>
      <c r="C1308" s="13"/>
      <c r="D1308" s="13"/>
      <c r="E1308" s="15"/>
      <c r="F1308" s="15"/>
      <c r="G1308" s="15"/>
      <c r="H1308" s="15"/>
    </row>
    <row r="1309" spans="1:8" x14ac:dyDescent="0.3">
      <c r="A1309" s="31"/>
      <c r="B1309" s="32"/>
      <c r="C1309" s="13"/>
      <c r="D1309" s="13"/>
      <c r="E1309" s="15"/>
      <c r="F1309" s="15"/>
      <c r="G1309" s="15"/>
      <c r="H1309" s="15"/>
    </row>
    <row r="1310" spans="1:8" x14ac:dyDescent="0.3">
      <c r="A1310" s="31"/>
      <c r="B1310" s="32"/>
      <c r="C1310" s="13"/>
      <c r="D1310" s="13"/>
      <c r="E1310" s="15"/>
      <c r="F1310" s="15"/>
      <c r="G1310" s="15"/>
      <c r="H1310" s="15"/>
    </row>
    <row r="1311" spans="1:8" x14ac:dyDescent="0.3">
      <c r="A1311" s="31"/>
      <c r="B1311" s="32"/>
      <c r="C1311" s="13"/>
      <c r="D1311" s="13"/>
      <c r="E1311" s="15"/>
      <c r="F1311" s="15"/>
      <c r="G1311" s="15"/>
      <c r="H1311" s="15"/>
    </row>
    <row r="1312" spans="1:8" x14ac:dyDescent="0.3">
      <c r="A1312" s="31"/>
      <c r="B1312" s="32"/>
      <c r="C1312" s="13"/>
      <c r="D1312" s="13"/>
      <c r="E1312" s="15"/>
      <c r="F1312" s="15"/>
      <c r="G1312" s="15"/>
      <c r="H1312" s="15"/>
    </row>
    <row r="1313" spans="1:8" x14ac:dyDescent="0.3">
      <c r="A1313" s="31"/>
      <c r="B1313" s="32"/>
      <c r="C1313" s="13"/>
      <c r="D1313" s="13"/>
      <c r="E1313" s="15"/>
      <c r="F1313" s="15"/>
      <c r="G1313" s="15"/>
      <c r="H1313" s="15"/>
    </row>
    <row r="1314" spans="1:8" x14ac:dyDescent="0.3">
      <c r="A1314" s="31"/>
      <c r="B1314" s="32"/>
      <c r="C1314" s="13"/>
      <c r="D1314" s="13"/>
      <c r="E1314" s="15"/>
      <c r="F1314" s="15"/>
      <c r="G1314" s="15"/>
      <c r="H1314" s="15"/>
    </row>
    <row r="1315" spans="1:8" x14ac:dyDescent="0.3">
      <c r="A1315" s="31"/>
      <c r="B1315" s="32"/>
      <c r="C1315" s="13"/>
      <c r="D1315" s="13"/>
      <c r="E1315" s="15"/>
      <c r="F1315" s="15"/>
      <c r="G1315" s="15"/>
      <c r="H1315" s="15"/>
    </row>
    <row r="1316" spans="1:8" x14ac:dyDescent="0.3">
      <c r="A1316" s="31"/>
      <c r="B1316" s="32"/>
      <c r="C1316" s="13"/>
      <c r="D1316" s="13"/>
      <c r="E1316" s="15"/>
      <c r="F1316" s="15"/>
      <c r="G1316" s="15"/>
      <c r="H1316" s="15"/>
    </row>
    <row r="1317" spans="1:8" x14ac:dyDescent="0.3">
      <c r="A1317" s="31"/>
      <c r="B1317" s="32"/>
      <c r="C1317" s="13"/>
      <c r="D1317" s="13"/>
      <c r="E1317" s="15"/>
      <c r="F1317" s="15"/>
      <c r="G1317" s="15"/>
      <c r="H1317" s="15"/>
    </row>
    <row r="1318" spans="1:8" x14ac:dyDescent="0.3">
      <c r="A1318" s="31"/>
      <c r="B1318" s="32"/>
      <c r="C1318" s="13"/>
      <c r="D1318" s="13"/>
      <c r="E1318" s="15"/>
      <c r="F1318" s="15"/>
      <c r="G1318" s="15"/>
      <c r="H1318" s="15"/>
    </row>
    <row r="1319" spans="1:8" x14ac:dyDescent="0.3">
      <c r="A1319" s="31"/>
      <c r="B1319" s="32"/>
      <c r="C1319" s="13"/>
      <c r="D1319" s="13"/>
      <c r="E1319" s="15"/>
      <c r="F1319" s="15"/>
      <c r="G1319" s="15"/>
      <c r="H1319" s="15"/>
    </row>
    <row r="1320" spans="1:8" x14ac:dyDescent="0.3">
      <c r="A1320" s="31"/>
      <c r="B1320" s="32"/>
      <c r="C1320" s="13"/>
      <c r="D1320" s="13"/>
      <c r="E1320" s="15"/>
      <c r="F1320" s="15"/>
      <c r="G1320" s="15"/>
      <c r="H1320" s="15"/>
    </row>
    <row r="1321" spans="1:8" x14ac:dyDescent="0.3">
      <c r="A1321" s="31"/>
      <c r="B1321" s="32"/>
      <c r="C1321" s="13"/>
      <c r="D1321" s="13"/>
      <c r="E1321" s="15"/>
      <c r="F1321" s="15"/>
      <c r="G1321" s="15"/>
      <c r="H1321" s="15"/>
    </row>
    <row r="1322" spans="1:8" x14ac:dyDescent="0.3">
      <c r="A1322" s="31"/>
      <c r="B1322" s="32"/>
      <c r="C1322" s="13"/>
      <c r="D1322" s="13"/>
      <c r="E1322" s="15"/>
      <c r="F1322" s="15"/>
      <c r="G1322" s="15"/>
      <c r="H1322" s="15"/>
    </row>
    <row r="1323" spans="1:8" x14ac:dyDescent="0.3">
      <c r="A1323" s="31"/>
      <c r="B1323" s="32"/>
      <c r="C1323" s="13"/>
      <c r="D1323" s="13"/>
      <c r="E1323" s="15"/>
      <c r="F1323" s="15"/>
      <c r="G1323" s="15"/>
      <c r="H1323" s="15"/>
    </row>
    <row r="1324" spans="1:8" x14ac:dyDescent="0.3">
      <c r="A1324" s="31"/>
      <c r="B1324" s="32"/>
      <c r="C1324" s="13"/>
      <c r="D1324" s="13"/>
      <c r="E1324" s="15"/>
      <c r="F1324" s="15"/>
      <c r="G1324" s="15"/>
      <c r="H1324" s="15"/>
    </row>
    <row r="1325" spans="1:8" x14ac:dyDescent="0.3">
      <c r="A1325" s="31"/>
      <c r="B1325" s="32"/>
      <c r="C1325" s="13"/>
      <c r="D1325" s="13"/>
      <c r="E1325" s="15"/>
      <c r="F1325" s="15"/>
      <c r="G1325" s="15"/>
      <c r="H1325" s="15"/>
    </row>
    <row r="1326" spans="1:8" x14ac:dyDescent="0.3">
      <c r="A1326" s="31"/>
      <c r="B1326" s="32"/>
      <c r="C1326" s="13"/>
      <c r="D1326" s="13"/>
      <c r="E1326" s="15"/>
      <c r="F1326" s="15"/>
      <c r="G1326" s="15"/>
      <c r="H1326" s="15"/>
    </row>
    <row r="1327" spans="1:8" x14ac:dyDescent="0.3">
      <c r="A1327" s="31"/>
      <c r="B1327" s="32"/>
      <c r="C1327" s="13"/>
      <c r="D1327" s="13"/>
      <c r="E1327" s="15"/>
      <c r="F1327" s="15"/>
      <c r="G1327" s="15"/>
      <c r="H1327" s="15"/>
    </row>
    <row r="1328" spans="1:8" x14ac:dyDescent="0.3">
      <c r="A1328" s="31"/>
      <c r="B1328" s="32"/>
      <c r="C1328" s="13"/>
      <c r="D1328" s="13"/>
      <c r="E1328" s="15"/>
      <c r="F1328" s="15"/>
      <c r="G1328" s="15"/>
      <c r="H1328" s="15"/>
    </row>
    <row r="1329" spans="1:8" x14ac:dyDescent="0.3">
      <c r="A1329" s="31"/>
      <c r="B1329" s="32"/>
      <c r="C1329" s="13"/>
      <c r="D1329" s="13"/>
      <c r="E1329" s="15"/>
      <c r="F1329" s="15"/>
      <c r="G1329" s="15"/>
      <c r="H1329" s="15"/>
    </row>
    <row r="1330" spans="1:8" x14ac:dyDescent="0.3">
      <c r="A1330" s="31"/>
      <c r="B1330" s="32"/>
      <c r="C1330" s="13"/>
      <c r="D1330" s="13"/>
      <c r="E1330" s="15"/>
      <c r="F1330" s="15"/>
      <c r="G1330" s="15"/>
      <c r="H1330" s="15"/>
    </row>
    <row r="1331" spans="1:8" x14ac:dyDescent="0.3">
      <c r="A1331" s="31"/>
      <c r="B1331" s="32"/>
      <c r="C1331" s="13"/>
      <c r="D1331" s="13"/>
      <c r="E1331" s="15"/>
      <c r="F1331" s="15"/>
      <c r="G1331" s="15"/>
      <c r="H1331" s="15"/>
    </row>
    <row r="1332" spans="1:8" x14ac:dyDescent="0.3">
      <c r="A1332" s="31"/>
      <c r="B1332" s="32"/>
      <c r="C1332" s="13"/>
      <c r="D1332" s="13"/>
      <c r="E1332" s="15"/>
      <c r="F1332" s="15"/>
      <c r="G1332" s="15"/>
      <c r="H1332" s="15"/>
    </row>
    <row r="1333" spans="1:8" x14ac:dyDescent="0.3">
      <c r="A1333" s="31"/>
      <c r="B1333" s="32"/>
      <c r="C1333" s="13"/>
      <c r="D1333" s="13"/>
      <c r="E1333" s="15"/>
      <c r="F1333" s="15"/>
      <c r="G1333" s="15"/>
      <c r="H1333" s="15"/>
    </row>
    <row r="1334" spans="1:8" x14ac:dyDescent="0.3">
      <c r="A1334" s="31"/>
      <c r="B1334" s="32"/>
      <c r="C1334" s="13"/>
      <c r="D1334" s="13"/>
      <c r="E1334" s="15"/>
      <c r="F1334" s="15"/>
      <c r="G1334" s="15"/>
      <c r="H1334" s="15"/>
    </row>
    <row r="1335" spans="1:8" x14ac:dyDescent="0.3">
      <c r="A1335" s="31"/>
      <c r="B1335" s="32"/>
      <c r="C1335" s="13"/>
      <c r="D1335" s="13"/>
      <c r="E1335" s="15"/>
      <c r="F1335" s="15"/>
      <c r="G1335" s="15"/>
      <c r="H1335" s="15"/>
    </row>
    <row r="1336" spans="1:8" x14ac:dyDescent="0.3">
      <c r="A1336" s="31"/>
      <c r="B1336" s="32"/>
      <c r="C1336" s="13"/>
      <c r="D1336" s="13"/>
      <c r="E1336" s="15"/>
      <c r="F1336" s="15"/>
      <c r="G1336" s="15"/>
      <c r="H1336" s="15"/>
    </row>
    <row r="1337" spans="1:8" x14ac:dyDescent="0.3">
      <c r="A1337" s="31"/>
      <c r="B1337" s="32"/>
      <c r="C1337" s="13"/>
      <c r="D1337" s="13"/>
      <c r="E1337" s="15"/>
      <c r="F1337" s="15"/>
      <c r="G1337" s="15"/>
      <c r="H1337" s="15"/>
    </row>
    <row r="1338" spans="1:8" x14ac:dyDescent="0.3">
      <c r="A1338" s="31"/>
      <c r="B1338" s="32"/>
      <c r="C1338" s="13"/>
      <c r="D1338" s="13"/>
      <c r="E1338" s="15"/>
      <c r="F1338" s="15"/>
      <c r="G1338" s="15"/>
      <c r="H1338" s="15"/>
    </row>
    <row r="1339" spans="1:8" x14ac:dyDescent="0.3">
      <c r="A1339" s="31"/>
      <c r="B1339" s="32"/>
      <c r="C1339" s="13"/>
      <c r="D1339" s="13"/>
      <c r="E1339" s="15"/>
      <c r="F1339" s="15"/>
      <c r="G1339" s="15"/>
      <c r="H1339" s="15"/>
    </row>
    <row r="1340" spans="1:8" x14ac:dyDescent="0.3">
      <c r="A1340" s="31"/>
      <c r="B1340" s="32"/>
      <c r="C1340" s="13"/>
      <c r="D1340" s="13"/>
      <c r="E1340" s="15"/>
      <c r="F1340" s="15"/>
      <c r="G1340" s="15"/>
      <c r="H1340" s="15"/>
    </row>
    <row r="1341" spans="1:8" x14ac:dyDescent="0.3">
      <c r="A1341" s="31"/>
      <c r="B1341" s="32"/>
      <c r="C1341" s="13"/>
      <c r="D1341" s="13"/>
      <c r="E1341" s="15"/>
      <c r="F1341" s="15"/>
      <c r="G1341" s="15"/>
      <c r="H1341" s="15"/>
    </row>
    <row r="1342" spans="1:8" x14ac:dyDescent="0.3">
      <c r="A1342" s="31"/>
      <c r="B1342" s="32"/>
      <c r="C1342" s="13"/>
      <c r="D1342" s="13"/>
      <c r="E1342" s="15"/>
      <c r="F1342" s="15"/>
      <c r="G1342" s="15"/>
      <c r="H1342" s="15"/>
    </row>
    <row r="1343" spans="1:8" x14ac:dyDescent="0.3">
      <c r="A1343" s="31"/>
      <c r="B1343" s="32"/>
      <c r="C1343" s="13"/>
      <c r="D1343" s="13"/>
      <c r="E1343" s="15"/>
      <c r="F1343" s="15"/>
      <c r="G1343" s="15"/>
      <c r="H1343" s="15"/>
    </row>
    <row r="1344" spans="1:8" x14ac:dyDescent="0.3">
      <c r="A1344" s="31"/>
      <c r="B1344" s="32"/>
      <c r="C1344" s="13"/>
      <c r="D1344" s="13"/>
      <c r="E1344" s="15"/>
      <c r="F1344" s="15"/>
      <c r="G1344" s="15"/>
      <c r="H1344" s="15"/>
    </row>
    <row r="1345" spans="1:8" x14ac:dyDescent="0.3">
      <c r="A1345" s="31"/>
      <c r="B1345" s="32"/>
      <c r="C1345" s="13"/>
      <c r="D1345" s="13"/>
      <c r="E1345" s="15"/>
      <c r="F1345" s="15"/>
      <c r="G1345" s="15"/>
      <c r="H1345" s="15"/>
    </row>
    <row r="1346" spans="1:8" x14ac:dyDescent="0.3">
      <c r="A1346" s="31"/>
      <c r="B1346" s="32"/>
      <c r="C1346" s="13"/>
      <c r="D1346" s="13"/>
      <c r="E1346" s="15"/>
      <c r="F1346" s="15"/>
      <c r="G1346" s="15"/>
      <c r="H1346" s="15"/>
    </row>
    <row r="1347" spans="1:8" x14ac:dyDescent="0.3">
      <c r="A1347" s="31"/>
      <c r="B1347" s="32"/>
      <c r="C1347" s="13"/>
      <c r="D1347" s="13"/>
      <c r="E1347" s="15"/>
      <c r="F1347" s="15"/>
      <c r="G1347" s="15"/>
      <c r="H1347" s="15"/>
    </row>
    <row r="1348" spans="1:8" x14ac:dyDescent="0.3">
      <c r="A1348" s="31"/>
      <c r="B1348" s="32"/>
      <c r="C1348" s="13"/>
      <c r="D1348" s="13"/>
      <c r="E1348" s="15"/>
      <c r="F1348" s="15"/>
      <c r="G1348" s="15"/>
      <c r="H1348" s="15"/>
    </row>
    <row r="1349" spans="1:8" x14ac:dyDescent="0.3">
      <c r="A1349" s="31"/>
      <c r="B1349" s="32"/>
      <c r="C1349" s="13"/>
      <c r="D1349" s="13"/>
      <c r="E1349" s="15"/>
      <c r="F1349" s="15"/>
      <c r="G1349" s="15"/>
      <c r="H1349" s="15"/>
    </row>
    <row r="1350" spans="1:8" x14ac:dyDescent="0.3">
      <c r="A1350" s="31"/>
      <c r="B1350" s="32"/>
      <c r="C1350" s="13"/>
      <c r="D1350" s="13"/>
      <c r="E1350" s="15"/>
      <c r="F1350" s="15"/>
      <c r="G1350" s="15"/>
      <c r="H1350" s="15"/>
    </row>
    <row r="1351" spans="1:8" x14ac:dyDescent="0.3">
      <c r="A1351" s="31"/>
      <c r="B1351" s="32"/>
      <c r="C1351" s="13"/>
      <c r="D1351" s="13"/>
      <c r="E1351" s="15"/>
      <c r="F1351" s="15"/>
      <c r="G1351" s="15"/>
      <c r="H1351" s="15"/>
    </row>
    <row r="1352" spans="1:8" x14ac:dyDescent="0.3">
      <c r="A1352" s="31"/>
      <c r="B1352" s="32"/>
      <c r="C1352" s="13"/>
      <c r="D1352" s="13"/>
      <c r="E1352" s="15"/>
      <c r="F1352" s="15"/>
      <c r="G1352" s="15"/>
      <c r="H1352" s="15"/>
    </row>
    <row r="1353" spans="1:8" x14ac:dyDescent="0.3">
      <c r="A1353" s="31"/>
      <c r="B1353" s="32"/>
      <c r="C1353" s="13"/>
      <c r="D1353" s="13"/>
      <c r="E1353" s="15"/>
      <c r="F1353" s="15"/>
      <c r="G1353" s="15"/>
      <c r="H1353" s="15"/>
    </row>
    <row r="1354" spans="1:8" x14ac:dyDescent="0.3">
      <c r="A1354" s="31"/>
      <c r="B1354" s="32"/>
      <c r="C1354" s="13"/>
      <c r="D1354" s="13"/>
      <c r="E1354" s="15"/>
      <c r="F1354" s="15"/>
      <c r="G1354" s="15"/>
      <c r="H1354" s="15"/>
    </row>
    <row r="1355" spans="1:8" x14ac:dyDescent="0.3">
      <c r="A1355" s="31"/>
      <c r="B1355" s="32"/>
      <c r="C1355" s="13"/>
      <c r="D1355" s="13"/>
      <c r="E1355" s="15"/>
      <c r="F1355" s="15"/>
      <c r="G1355" s="15"/>
      <c r="H1355" s="15"/>
    </row>
    <row r="1356" spans="1:8" x14ac:dyDescent="0.3">
      <c r="A1356" s="31"/>
      <c r="B1356" s="32"/>
      <c r="C1356" s="13"/>
      <c r="D1356" s="13"/>
      <c r="E1356" s="15"/>
      <c r="F1356" s="15"/>
      <c r="G1356" s="15"/>
      <c r="H1356" s="15"/>
    </row>
    <row r="1357" spans="1:8" x14ac:dyDescent="0.3">
      <c r="A1357" s="31"/>
      <c r="B1357" s="32"/>
      <c r="C1357" s="13"/>
      <c r="D1357" s="13"/>
      <c r="E1357" s="15"/>
      <c r="F1357" s="15"/>
      <c r="G1357" s="15"/>
      <c r="H1357" s="15"/>
    </row>
    <row r="1358" spans="1:8" x14ac:dyDescent="0.3">
      <c r="A1358" s="31"/>
      <c r="B1358" s="32"/>
      <c r="C1358" s="13"/>
      <c r="D1358" s="13"/>
      <c r="E1358" s="15"/>
      <c r="F1358" s="15"/>
      <c r="G1358" s="15"/>
      <c r="H1358" s="15"/>
    </row>
    <row r="1359" spans="1:8" x14ac:dyDescent="0.3">
      <c r="A1359" s="31"/>
      <c r="B1359" s="32"/>
      <c r="C1359" s="13"/>
      <c r="D1359" s="13"/>
      <c r="E1359" s="15"/>
      <c r="F1359" s="15"/>
      <c r="G1359" s="15"/>
      <c r="H1359" s="15"/>
    </row>
    <row r="1360" spans="1:8" x14ac:dyDescent="0.3">
      <c r="A1360" s="31"/>
      <c r="B1360" s="32"/>
      <c r="C1360" s="13"/>
      <c r="D1360" s="13"/>
      <c r="E1360" s="15"/>
      <c r="F1360" s="15"/>
      <c r="G1360" s="15"/>
      <c r="H1360" s="15"/>
    </row>
    <row r="1361" spans="1:8" x14ac:dyDescent="0.3">
      <c r="A1361" s="31"/>
      <c r="B1361" s="32"/>
      <c r="C1361" s="13"/>
      <c r="D1361" s="13"/>
      <c r="E1361" s="15"/>
      <c r="F1361" s="15"/>
      <c r="G1361" s="15"/>
      <c r="H1361" s="15"/>
    </row>
    <row r="1362" spans="1:8" x14ac:dyDescent="0.3">
      <c r="A1362" s="31"/>
      <c r="B1362" s="32"/>
      <c r="C1362" s="13"/>
      <c r="D1362" s="13"/>
      <c r="E1362" s="15"/>
      <c r="F1362" s="15"/>
      <c r="G1362" s="15"/>
      <c r="H1362" s="15"/>
    </row>
    <row r="1363" spans="1:8" x14ac:dyDescent="0.3">
      <c r="A1363" s="31"/>
      <c r="B1363" s="32"/>
      <c r="C1363" s="13"/>
      <c r="D1363" s="13"/>
      <c r="E1363" s="15"/>
      <c r="F1363" s="15"/>
      <c r="G1363" s="15"/>
      <c r="H1363" s="15"/>
    </row>
    <row r="1364" spans="1:8" x14ac:dyDescent="0.3">
      <c r="A1364" s="31"/>
      <c r="B1364" s="32"/>
      <c r="C1364" s="13"/>
      <c r="D1364" s="13"/>
      <c r="E1364" s="15"/>
      <c r="F1364" s="15"/>
      <c r="G1364" s="15"/>
      <c r="H1364" s="15"/>
    </row>
    <row r="1365" spans="1:8" x14ac:dyDescent="0.3">
      <c r="A1365" s="31"/>
      <c r="B1365" s="32"/>
      <c r="C1365" s="13"/>
      <c r="D1365" s="13"/>
      <c r="E1365" s="15"/>
      <c r="F1365" s="15"/>
      <c r="G1365" s="15"/>
      <c r="H1365" s="15"/>
    </row>
    <row r="1366" spans="1:8" x14ac:dyDescent="0.3">
      <c r="A1366" s="31"/>
      <c r="B1366" s="32"/>
      <c r="C1366" s="13"/>
      <c r="D1366" s="13"/>
      <c r="E1366" s="15"/>
      <c r="F1366" s="15"/>
      <c r="G1366" s="15"/>
      <c r="H1366" s="15"/>
    </row>
    <row r="1367" spans="1:8" x14ac:dyDescent="0.3">
      <c r="A1367" s="31"/>
      <c r="B1367" s="32"/>
      <c r="C1367" s="13"/>
      <c r="D1367" s="13"/>
      <c r="E1367" s="15"/>
      <c r="F1367" s="15"/>
      <c r="G1367" s="15"/>
      <c r="H1367" s="15"/>
    </row>
    <row r="1368" spans="1:8" x14ac:dyDescent="0.3">
      <c r="A1368" s="31"/>
      <c r="B1368" s="32"/>
      <c r="C1368" s="13"/>
      <c r="D1368" s="13"/>
      <c r="E1368" s="15"/>
      <c r="F1368" s="15"/>
      <c r="G1368" s="15"/>
      <c r="H1368" s="15"/>
    </row>
    <row r="1369" spans="1:8" x14ac:dyDescent="0.3">
      <c r="A1369" s="31"/>
      <c r="B1369" s="32"/>
      <c r="C1369" s="13"/>
      <c r="D1369" s="13"/>
      <c r="E1369" s="15"/>
      <c r="F1369" s="15"/>
      <c r="G1369" s="15"/>
      <c r="H1369" s="15"/>
    </row>
    <row r="1370" spans="1:8" x14ac:dyDescent="0.3">
      <c r="A1370" s="31"/>
      <c r="B1370" s="32"/>
      <c r="C1370" s="13"/>
      <c r="D1370" s="13"/>
      <c r="E1370" s="15"/>
      <c r="F1370" s="15"/>
      <c r="G1370" s="15"/>
      <c r="H1370" s="15"/>
    </row>
    <row r="1371" spans="1:8" x14ac:dyDescent="0.3">
      <c r="A1371" s="31"/>
      <c r="B1371" s="32"/>
      <c r="C1371" s="13"/>
      <c r="D1371" s="13"/>
      <c r="E1371" s="15"/>
      <c r="F1371" s="15"/>
      <c r="G1371" s="15"/>
      <c r="H1371" s="15"/>
    </row>
    <row r="1372" spans="1:8" x14ac:dyDescent="0.3">
      <c r="A1372" s="31"/>
      <c r="B1372" s="32"/>
      <c r="C1372" s="13"/>
      <c r="D1372" s="13"/>
      <c r="E1372" s="15"/>
      <c r="F1372" s="15"/>
      <c r="G1372" s="15"/>
      <c r="H1372" s="15"/>
    </row>
    <row r="1373" spans="1:8" x14ac:dyDescent="0.3">
      <c r="A1373" s="31"/>
      <c r="B1373" s="32"/>
      <c r="C1373" s="13"/>
      <c r="D1373" s="13"/>
      <c r="E1373" s="15"/>
      <c r="F1373" s="15"/>
      <c r="G1373" s="15"/>
      <c r="H1373" s="15"/>
    </row>
    <row r="1374" spans="1:8" x14ac:dyDescent="0.3">
      <c r="A1374" s="31"/>
      <c r="B1374" s="32"/>
      <c r="C1374" s="13"/>
      <c r="D1374" s="13"/>
      <c r="E1374" s="15"/>
      <c r="F1374" s="15"/>
      <c r="G1374" s="15"/>
      <c r="H1374" s="15"/>
    </row>
    <row r="1375" spans="1:8" x14ac:dyDescent="0.3">
      <c r="A1375" s="31"/>
      <c r="B1375" s="32"/>
      <c r="C1375" s="13"/>
      <c r="D1375" s="13"/>
      <c r="E1375" s="15"/>
      <c r="F1375" s="15"/>
      <c r="G1375" s="15"/>
      <c r="H1375" s="15"/>
    </row>
    <row r="1376" spans="1:8" x14ac:dyDescent="0.3">
      <c r="A1376" s="31"/>
      <c r="B1376" s="32"/>
      <c r="C1376" s="13"/>
      <c r="D1376" s="13"/>
      <c r="E1376" s="15"/>
      <c r="F1376" s="15"/>
      <c r="G1376" s="15"/>
      <c r="H1376" s="15"/>
    </row>
    <row r="1377" spans="1:8" x14ac:dyDescent="0.3">
      <c r="A1377" s="31"/>
      <c r="B1377" s="32"/>
      <c r="C1377" s="13"/>
      <c r="D1377" s="13"/>
      <c r="E1377" s="15"/>
      <c r="F1377" s="15"/>
      <c r="G1377" s="15"/>
      <c r="H1377" s="15"/>
    </row>
    <row r="1378" spans="1:8" x14ac:dyDescent="0.3">
      <c r="A1378" s="31"/>
      <c r="B1378" s="32"/>
      <c r="C1378" s="13"/>
      <c r="D1378" s="13"/>
      <c r="E1378" s="15"/>
      <c r="F1378" s="15"/>
      <c r="G1378" s="15"/>
      <c r="H1378" s="15"/>
    </row>
    <row r="1379" spans="1:8" x14ac:dyDescent="0.3">
      <c r="A1379" s="31"/>
      <c r="B1379" s="32"/>
      <c r="C1379" s="13"/>
      <c r="D1379" s="13"/>
      <c r="E1379" s="15"/>
      <c r="F1379" s="15"/>
      <c r="G1379" s="15"/>
      <c r="H1379" s="15"/>
    </row>
    <row r="1380" spans="1:8" x14ac:dyDescent="0.3">
      <c r="A1380" s="31"/>
      <c r="B1380" s="32"/>
      <c r="C1380" s="13"/>
      <c r="D1380" s="13"/>
      <c r="E1380" s="15"/>
      <c r="F1380" s="15"/>
      <c r="G1380" s="15"/>
      <c r="H1380" s="15"/>
    </row>
    <row r="1381" spans="1:8" x14ac:dyDescent="0.3">
      <c r="A1381" s="31"/>
      <c r="B1381" s="32"/>
      <c r="C1381" s="13"/>
      <c r="D1381" s="13"/>
      <c r="E1381" s="15"/>
      <c r="F1381" s="15"/>
      <c r="G1381" s="15"/>
      <c r="H1381" s="15"/>
    </row>
    <row r="1382" spans="1:8" x14ac:dyDescent="0.3">
      <c r="A1382" s="31"/>
      <c r="B1382" s="32"/>
      <c r="C1382" s="13"/>
      <c r="D1382" s="13"/>
      <c r="E1382" s="15"/>
      <c r="F1382" s="15"/>
      <c r="G1382" s="15"/>
      <c r="H1382" s="15"/>
    </row>
    <row r="1383" spans="1:8" x14ac:dyDescent="0.3">
      <c r="A1383" s="31"/>
      <c r="B1383" s="32"/>
      <c r="C1383" s="13"/>
      <c r="D1383" s="13"/>
      <c r="E1383" s="15"/>
      <c r="F1383" s="15"/>
      <c r="G1383" s="15"/>
      <c r="H1383" s="15"/>
    </row>
    <row r="1384" spans="1:8" x14ac:dyDescent="0.3">
      <c r="A1384" s="31"/>
      <c r="B1384" s="32"/>
      <c r="C1384" s="13"/>
      <c r="D1384" s="13"/>
      <c r="E1384" s="15"/>
      <c r="F1384" s="15"/>
      <c r="G1384" s="15"/>
      <c r="H1384" s="15"/>
    </row>
    <row r="1385" spans="1:8" x14ac:dyDescent="0.3">
      <c r="A1385" s="31"/>
      <c r="B1385" s="32"/>
      <c r="C1385" s="13"/>
      <c r="D1385" s="13"/>
      <c r="E1385" s="15"/>
      <c r="F1385" s="15"/>
      <c r="G1385" s="15"/>
      <c r="H1385" s="15"/>
    </row>
    <row r="1386" spans="1:8" x14ac:dyDescent="0.3">
      <c r="A1386" s="31"/>
      <c r="B1386" s="32"/>
      <c r="C1386" s="13"/>
      <c r="D1386" s="13"/>
      <c r="E1386" s="15"/>
      <c r="F1386" s="15"/>
      <c r="G1386" s="15"/>
      <c r="H1386" s="15"/>
    </row>
    <row r="1387" spans="1:8" x14ac:dyDescent="0.3">
      <c r="A1387" s="31"/>
      <c r="B1387" s="32"/>
      <c r="C1387" s="13"/>
      <c r="D1387" s="13"/>
      <c r="E1387" s="15"/>
      <c r="F1387" s="15"/>
      <c r="G1387" s="15"/>
      <c r="H1387" s="15"/>
    </row>
    <row r="1388" spans="1:8" x14ac:dyDescent="0.3">
      <c r="A1388" s="31"/>
      <c r="B1388" s="32"/>
      <c r="C1388" s="13"/>
      <c r="D1388" s="13"/>
      <c r="E1388" s="15"/>
      <c r="F1388" s="15"/>
      <c r="G1388" s="15"/>
      <c r="H1388" s="15"/>
    </row>
    <row r="1389" spans="1:8" x14ac:dyDescent="0.3">
      <c r="A1389" s="31"/>
      <c r="B1389" s="32"/>
      <c r="C1389" s="13"/>
      <c r="D1389" s="13"/>
      <c r="E1389" s="15"/>
      <c r="F1389" s="15"/>
      <c r="G1389" s="15"/>
      <c r="H1389" s="15"/>
    </row>
    <row r="1390" spans="1:8" x14ac:dyDescent="0.3">
      <c r="A1390" s="31"/>
      <c r="B1390" s="32"/>
      <c r="C1390" s="13"/>
      <c r="D1390" s="13"/>
      <c r="E1390" s="15"/>
      <c r="F1390" s="15"/>
      <c r="G1390" s="15"/>
      <c r="H1390" s="15"/>
    </row>
    <row r="1391" spans="1:8" x14ac:dyDescent="0.3">
      <c r="A1391" s="31"/>
      <c r="B1391" s="32"/>
      <c r="C1391" s="13"/>
      <c r="D1391" s="13"/>
      <c r="E1391" s="15"/>
      <c r="F1391" s="15"/>
      <c r="G1391" s="15"/>
      <c r="H1391" s="15"/>
    </row>
    <row r="1392" spans="1:8" x14ac:dyDescent="0.3">
      <c r="A1392" s="31"/>
      <c r="B1392" s="32"/>
      <c r="C1392" s="13"/>
      <c r="D1392" s="13"/>
      <c r="E1392" s="15"/>
      <c r="F1392" s="15"/>
      <c r="G1392" s="15"/>
      <c r="H1392" s="15"/>
    </row>
    <row r="1393" spans="1:8" x14ac:dyDescent="0.3">
      <c r="A1393" s="31"/>
      <c r="B1393" s="32"/>
      <c r="C1393" s="13"/>
      <c r="D1393" s="13"/>
      <c r="E1393" s="15"/>
      <c r="F1393" s="15"/>
      <c r="G1393" s="15"/>
      <c r="H1393" s="15"/>
    </row>
    <row r="1394" spans="1:8" x14ac:dyDescent="0.3">
      <c r="A1394" s="31"/>
      <c r="B1394" s="32"/>
      <c r="C1394" s="13"/>
      <c r="D1394" s="13"/>
      <c r="E1394" s="15"/>
      <c r="F1394" s="15"/>
      <c r="G1394" s="15"/>
      <c r="H1394" s="15"/>
    </row>
    <row r="1395" spans="1:8" x14ac:dyDescent="0.3">
      <c r="A1395" s="31"/>
      <c r="B1395" s="32"/>
      <c r="C1395" s="13"/>
      <c r="D1395" s="13"/>
      <c r="E1395" s="15"/>
      <c r="F1395" s="15"/>
      <c r="G1395" s="15"/>
      <c r="H1395" s="15"/>
    </row>
    <row r="1396" spans="1:8" x14ac:dyDescent="0.3">
      <c r="A1396" s="31"/>
      <c r="B1396" s="32"/>
      <c r="C1396" s="13"/>
      <c r="D1396" s="13"/>
      <c r="E1396" s="15"/>
      <c r="F1396" s="15"/>
      <c r="G1396" s="15"/>
      <c r="H1396" s="15"/>
    </row>
    <row r="1397" spans="1:8" x14ac:dyDescent="0.3">
      <c r="A1397" s="31"/>
      <c r="B1397" s="32"/>
      <c r="C1397" s="13"/>
      <c r="D1397" s="13"/>
      <c r="E1397" s="15"/>
      <c r="F1397" s="15"/>
      <c r="G1397" s="15"/>
      <c r="H1397" s="15"/>
    </row>
    <row r="1398" spans="1:8" x14ac:dyDescent="0.3">
      <c r="A1398" s="31"/>
      <c r="B1398" s="32"/>
      <c r="C1398" s="13"/>
      <c r="D1398" s="13"/>
      <c r="E1398" s="15"/>
      <c r="F1398" s="15"/>
      <c r="G1398" s="15"/>
      <c r="H1398" s="15"/>
    </row>
    <row r="1399" spans="1:8" x14ac:dyDescent="0.3">
      <c r="A1399" s="31"/>
      <c r="B1399" s="32"/>
      <c r="C1399" s="13"/>
      <c r="D1399" s="13"/>
      <c r="E1399" s="15"/>
      <c r="F1399" s="15"/>
      <c r="G1399" s="15"/>
      <c r="H1399" s="15"/>
    </row>
    <row r="1400" spans="1:8" x14ac:dyDescent="0.3">
      <c r="A1400" s="31"/>
      <c r="B1400" s="32"/>
      <c r="C1400" s="13"/>
      <c r="D1400" s="13"/>
      <c r="E1400" s="15"/>
      <c r="F1400" s="15"/>
      <c r="G1400" s="15"/>
      <c r="H1400" s="15"/>
    </row>
    <row r="1401" spans="1:8" x14ac:dyDescent="0.3">
      <c r="A1401" s="31"/>
      <c r="B1401" s="32"/>
      <c r="C1401" s="13"/>
      <c r="D1401" s="13"/>
      <c r="E1401" s="15"/>
      <c r="F1401" s="15"/>
      <c r="G1401" s="15"/>
      <c r="H1401" s="15"/>
    </row>
    <row r="1402" spans="1:8" x14ac:dyDescent="0.3">
      <c r="A1402" s="31"/>
      <c r="B1402" s="32"/>
      <c r="C1402" s="13"/>
      <c r="D1402" s="13"/>
      <c r="E1402" s="15"/>
      <c r="F1402" s="15"/>
      <c r="G1402" s="15"/>
      <c r="H1402" s="15"/>
    </row>
    <row r="1403" spans="1:8" x14ac:dyDescent="0.3">
      <c r="A1403" s="31"/>
      <c r="B1403" s="32"/>
      <c r="C1403" s="13"/>
      <c r="D1403" s="13"/>
      <c r="E1403" s="15"/>
      <c r="F1403" s="15"/>
      <c r="G1403" s="15"/>
      <c r="H1403" s="15"/>
    </row>
    <row r="1404" spans="1:8" x14ac:dyDescent="0.3">
      <c r="A1404" s="31"/>
      <c r="B1404" s="32"/>
      <c r="C1404" s="13"/>
      <c r="D1404" s="13"/>
      <c r="E1404" s="15"/>
      <c r="F1404" s="15"/>
      <c r="G1404" s="15"/>
      <c r="H1404" s="15"/>
    </row>
    <row r="1405" spans="1:8" x14ac:dyDescent="0.3">
      <c r="A1405" s="31"/>
      <c r="B1405" s="32"/>
      <c r="C1405" s="13"/>
      <c r="D1405" s="13"/>
      <c r="E1405" s="15"/>
      <c r="F1405" s="15"/>
      <c r="G1405" s="15"/>
      <c r="H1405" s="15"/>
    </row>
    <row r="1406" spans="1:8" x14ac:dyDescent="0.3">
      <c r="A1406" s="31"/>
      <c r="B1406" s="32"/>
      <c r="C1406" s="13"/>
      <c r="D1406" s="13"/>
      <c r="E1406" s="15"/>
      <c r="F1406" s="15"/>
      <c r="G1406" s="15"/>
      <c r="H1406" s="15"/>
    </row>
    <row r="1407" spans="1:8" x14ac:dyDescent="0.3">
      <c r="A1407" s="31"/>
      <c r="B1407" s="32"/>
      <c r="C1407" s="13"/>
      <c r="D1407" s="13"/>
      <c r="E1407" s="15"/>
      <c r="F1407" s="15"/>
      <c r="G1407" s="15"/>
      <c r="H1407" s="15"/>
    </row>
    <row r="1408" spans="1:8" x14ac:dyDescent="0.3">
      <c r="A1408" s="31"/>
      <c r="B1408" s="32"/>
      <c r="C1408" s="13"/>
      <c r="D1408" s="13"/>
      <c r="E1408" s="15"/>
      <c r="F1408" s="15"/>
      <c r="G1408" s="15"/>
      <c r="H1408" s="15"/>
    </row>
    <row r="1409" spans="1:8" x14ac:dyDescent="0.3">
      <c r="A1409" s="31"/>
      <c r="B1409" s="32"/>
      <c r="C1409" s="13"/>
      <c r="D1409" s="13"/>
      <c r="E1409" s="15"/>
      <c r="F1409" s="15"/>
      <c r="G1409" s="15"/>
      <c r="H1409" s="15"/>
    </row>
    <row r="1410" spans="1:8" x14ac:dyDescent="0.3">
      <c r="A1410" s="31"/>
      <c r="B1410" s="32"/>
      <c r="C1410" s="13"/>
      <c r="D1410" s="13"/>
      <c r="E1410" s="15"/>
      <c r="F1410" s="15"/>
      <c r="G1410" s="15"/>
      <c r="H1410" s="15"/>
    </row>
    <row r="1411" spans="1:8" x14ac:dyDescent="0.3">
      <c r="A1411" s="31"/>
      <c r="B1411" s="32"/>
      <c r="C1411" s="13"/>
      <c r="D1411" s="13"/>
      <c r="E1411" s="15"/>
      <c r="F1411" s="15"/>
      <c r="G1411" s="15"/>
      <c r="H1411" s="15"/>
    </row>
    <row r="1412" spans="1:8" x14ac:dyDescent="0.3">
      <c r="A1412" s="31"/>
      <c r="B1412" s="32"/>
      <c r="C1412" s="13"/>
      <c r="D1412" s="13"/>
      <c r="E1412" s="15"/>
      <c r="F1412" s="15"/>
      <c r="G1412" s="15"/>
      <c r="H1412" s="15"/>
    </row>
    <row r="1413" spans="1:8" x14ac:dyDescent="0.3">
      <c r="A1413" s="31"/>
      <c r="B1413" s="32"/>
      <c r="C1413" s="13"/>
      <c r="D1413" s="13"/>
      <c r="E1413" s="15"/>
      <c r="F1413" s="15"/>
      <c r="G1413" s="15"/>
      <c r="H1413" s="15"/>
    </row>
    <row r="1414" spans="1:8" x14ac:dyDescent="0.3">
      <c r="A1414" s="31"/>
      <c r="B1414" s="32"/>
      <c r="C1414" s="13"/>
      <c r="D1414" s="13"/>
      <c r="E1414" s="15"/>
      <c r="F1414" s="15"/>
      <c r="G1414" s="15"/>
      <c r="H1414" s="15"/>
    </row>
    <row r="1415" spans="1:8" x14ac:dyDescent="0.3">
      <c r="A1415" s="31"/>
      <c r="B1415" s="32"/>
      <c r="C1415" s="13"/>
      <c r="D1415" s="13"/>
      <c r="E1415" s="15"/>
      <c r="F1415" s="15"/>
      <c r="G1415" s="15"/>
      <c r="H1415" s="15"/>
    </row>
    <row r="1416" spans="1:8" x14ac:dyDescent="0.3">
      <c r="A1416" s="31"/>
      <c r="B1416" s="32"/>
      <c r="C1416" s="13"/>
      <c r="D1416" s="13"/>
      <c r="E1416" s="15"/>
      <c r="F1416" s="15"/>
      <c r="G1416" s="15"/>
      <c r="H1416" s="15"/>
    </row>
    <row r="1417" spans="1:8" x14ac:dyDescent="0.3">
      <c r="A1417" s="31"/>
      <c r="B1417" s="32"/>
      <c r="C1417" s="13"/>
      <c r="D1417" s="13"/>
      <c r="E1417" s="15"/>
      <c r="F1417" s="15"/>
      <c r="G1417" s="15"/>
      <c r="H1417" s="15"/>
    </row>
    <row r="1418" spans="1:8" x14ac:dyDescent="0.3">
      <c r="A1418" s="31"/>
      <c r="B1418" s="32"/>
      <c r="C1418" s="13"/>
      <c r="D1418" s="13"/>
      <c r="E1418" s="15"/>
      <c r="F1418" s="15"/>
      <c r="G1418" s="15"/>
      <c r="H1418" s="15"/>
    </row>
    <row r="1419" spans="1:8" x14ac:dyDescent="0.3">
      <c r="A1419" s="31"/>
      <c r="B1419" s="32"/>
      <c r="C1419" s="13"/>
      <c r="D1419" s="13"/>
      <c r="E1419" s="15"/>
      <c r="F1419" s="15"/>
      <c r="G1419" s="15"/>
      <c r="H1419" s="15"/>
    </row>
    <row r="1420" spans="1:8" x14ac:dyDescent="0.3">
      <c r="A1420" s="31"/>
      <c r="B1420" s="32"/>
      <c r="C1420" s="13"/>
      <c r="D1420" s="13"/>
      <c r="E1420" s="15"/>
      <c r="F1420" s="15"/>
      <c r="G1420" s="15"/>
      <c r="H1420" s="15"/>
    </row>
    <row r="1421" spans="1:8" x14ac:dyDescent="0.3">
      <c r="A1421" s="31"/>
      <c r="B1421" s="32"/>
      <c r="C1421" s="13"/>
      <c r="D1421" s="13"/>
      <c r="E1421" s="15"/>
      <c r="F1421" s="15"/>
      <c r="G1421" s="15"/>
      <c r="H1421" s="15"/>
    </row>
    <row r="1422" spans="1:8" x14ac:dyDescent="0.3">
      <c r="A1422" s="31"/>
      <c r="B1422" s="32"/>
      <c r="C1422" s="13"/>
      <c r="D1422" s="13"/>
      <c r="E1422" s="15"/>
      <c r="F1422" s="15"/>
      <c r="G1422" s="15"/>
      <c r="H1422" s="15"/>
    </row>
    <row r="1423" spans="1:8" x14ac:dyDescent="0.3">
      <c r="A1423" s="31"/>
      <c r="B1423" s="32"/>
      <c r="C1423" s="13"/>
      <c r="D1423" s="13"/>
      <c r="E1423" s="15"/>
      <c r="F1423" s="15"/>
      <c r="G1423" s="15"/>
      <c r="H1423" s="15"/>
    </row>
    <row r="1424" spans="1:8" x14ac:dyDescent="0.3">
      <c r="A1424" s="31"/>
      <c r="B1424" s="32"/>
      <c r="C1424" s="13"/>
      <c r="D1424" s="13"/>
      <c r="E1424" s="15"/>
      <c r="F1424" s="15"/>
      <c r="G1424" s="15"/>
      <c r="H1424" s="15"/>
    </row>
    <row r="1425" spans="1:8" x14ac:dyDescent="0.3">
      <c r="A1425" s="31"/>
      <c r="B1425" s="32"/>
      <c r="C1425" s="13"/>
      <c r="D1425" s="13"/>
      <c r="E1425" s="15"/>
      <c r="F1425" s="15"/>
      <c r="G1425" s="15"/>
      <c r="H1425" s="15"/>
    </row>
    <row r="1426" spans="1:8" x14ac:dyDescent="0.3">
      <c r="A1426" s="31"/>
      <c r="B1426" s="32"/>
      <c r="C1426" s="13"/>
      <c r="D1426" s="13"/>
      <c r="E1426" s="15"/>
      <c r="F1426" s="15"/>
      <c r="G1426" s="15"/>
      <c r="H1426" s="15"/>
    </row>
    <row r="1427" spans="1:8" x14ac:dyDescent="0.3">
      <c r="A1427" s="31"/>
      <c r="B1427" s="32"/>
      <c r="C1427" s="13"/>
      <c r="D1427" s="13"/>
      <c r="E1427" s="15"/>
      <c r="F1427" s="15"/>
      <c r="G1427" s="15"/>
      <c r="H1427" s="15"/>
    </row>
    <row r="1428" spans="1:8" x14ac:dyDescent="0.3">
      <c r="A1428" s="31"/>
      <c r="B1428" s="32"/>
      <c r="C1428" s="13"/>
      <c r="D1428" s="13"/>
      <c r="E1428" s="15"/>
      <c r="F1428" s="15"/>
      <c r="G1428" s="15"/>
      <c r="H1428" s="15"/>
    </row>
    <row r="1429" spans="1:8" x14ac:dyDescent="0.3">
      <c r="A1429" s="31"/>
      <c r="B1429" s="32"/>
      <c r="C1429" s="13"/>
      <c r="D1429" s="13"/>
      <c r="E1429" s="15"/>
      <c r="F1429" s="15"/>
      <c r="G1429" s="15"/>
      <c r="H1429" s="15"/>
    </row>
    <row r="1430" spans="1:8" x14ac:dyDescent="0.3">
      <c r="A1430" s="31"/>
      <c r="B1430" s="32"/>
      <c r="C1430" s="13"/>
      <c r="D1430" s="13"/>
      <c r="E1430" s="15"/>
      <c r="F1430" s="15"/>
      <c r="G1430" s="15"/>
      <c r="H1430" s="15"/>
    </row>
    <row r="1431" spans="1:8" x14ac:dyDescent="0.3">
      <c r="A1431" s="31"/>
      <c r="B1431" s="32"/>
      <c r="C1431" s="13"/>
      <c r="D1431" s="13"/>
      <c r="E1431" s="15"/>
      <c r="F1431" s="15"/>
      <c r="G1431" s="15"/>
      <c r="H1431" s="15"/>
    </row>
    <row r="1432" spans="1:8" x14ac:dyDescent="0.3">
      <c r="A1432" s="31"/>
      <c r="B1432" s="32"/>
      <c r="C1432" s="13"/>
      <c r="D1432" s="13"/>
      <c r="E1432" s="15"/>
      <c r="F1432" s="15"/>
      <c r="G1432" s="15"/>
      <c r="H1432" s="15"/>
    </row>
    <row r="1433" spans="1:8" x14ac:dyDescent="0.3">
      <c r="A1433" s="31"/>
      <c r="B1433" s="32"/>
      <c r="C1433" s="13"/>
      <c r="D1433" s="13"/>
      <c r="E1433" s="15"/>
      <c r="F1433" s="15"/>
      <c r="G1433" s="15"/>
      <c r="H1433" s="15"/>
    </row>
    <row r="1434" spans="1:8" x14ac:dyDescent="0.3">
      <c r="A1434" s="31"/>
      <c r="B1434" s="32"/>
      <c r="C1434" s="13"/>
      <c r="D1434" s="13"/>
      <c r="E1434" s="15"/>
      <c r="F1434" s="15"/>
      <c r="G1434" s="15"/>
      <c r="H1434" s="15"/>
    </row>
    <row r="1435" spans="1:8" x14ac:dyDescent="0.3">
      <c r="A1435" s="31"/>
      <c r="B1435" s="32"/>
      <c r="C1435" s="13"/>
      <c r="D1435" s="13"/>
      <c r="E1435" s="15"/>
      <c r="F1435" s="15"/>
      <c r="G1435" s="15"/>
      <c r="H1435" s="15"/>
    </row>
    <row r="1436" spans="1:8" x14ac:dyDescent="0.3">
      <c r="A1436" s="31"/>
      <c r="B1436" s="32"/>
      <c r="C1436" s="13"/>
      <c r="D1436" s="13"/>
      <c r="E1436" s="15"/>
      <c r="F1436" s="15"/>
      <c r="G1436" s="15"/>
      <c r="H1436" s="15"/>
    </row>
    <row r="1437" spans="1:8" x14ac:dyDescent="0.3">
      <c r="A1437" s="31"/>
      <c r="B1437" s="32"/>
      <c r="C1437" s="13"/>
      <c r="D1437" s="13"/>
      <c r="E1437" s="15"/>
      <c r="F1437" s="15"/>
      <c r="G1437" s="15"/>
      <c r="H1437" s="15"/>
    </row>
    <row r="1438" spans="1:8" x14ac:dyDescent="0.3">
      <c r="A1438" s="31"/>
      <c r="B1438" s="32"/>
      <c r="C1438" s="13"/>
      <c r="D1438" s="13"/>
      <c r="E1438" s="15"/>
      <c r="F1438" s="15"/>
      <c r="G1438" s="15"/>
      <c r="H1438" s="15"/>
    </row>
    <row r="1439" spans="1:8" x14ac:dyDescent="0.3">
      <c r="A1439" s="31"/>
      <c r="B1439" s="15"/>
      <c r="C1439" s="13"/>
      <c r="D1439" s="13"/>
      <c r="E1439" s="15"/>
      <c r="F1439" s="15"/>
      <c r="G1439" s="15"/>
      <c r="H1439" s="15"/>
    </row>
    <row r="1440" spans="1:8" x14ac:dyDescent="0.3">
      <c r="A1440" s="31"/>
      <c r="B1440" s="15"/>
      <c r="C1440" s="13"/>
      <c r="D1440" s="13"/>
      <c r="E1440" s="15"/>
      <c r="F1440" s="15"/>
      <c r="G1440" s="15"/>
      <c r="H1440" s="15"/>
    </row>
    <row r="1441" spans="1:8" x14ac:dyDescent="0.3">
      <c r="A1441" s="31"/>
      <c r="B1441" s="15"/>
      <c r="C1441" s="13"/>
      <c r="D1441" s="13"/>
      <c r="E1441" s="15"/>
      <c r="F1441" s="15"/>
      <c r="G1441" s="15"/>
      <c r="H1441" s="15"/>
    </row>
    <row r="1442" spans="1:8" x14ac:dyDescent="0.3">
      <c r="A1442" s="31"/>
      <c r="B1442" s="15"/>
      <c r="C1442" s="13"/>
      <c r="D1442" s="13"/>
      <c r="E1442" s="15"/>
      <c r="F1442" s="15"/>
      <c r="G1442" s="15"/>
      <c r="H1442" s="15"/>
    </row>
    <row r="1443" spans="1:8" x14ac:dyDescent="0.3">
      <c r="A1443" s="31"/>
      <c r="B1443" s="15"/>
      <c r="C1443" s="13"/>
      <c r="D1443" s="13"/>
      <c r="E1443" s="15"/>
      <c r="F1443" s="15"/>
      <c r="G1443" s="15"/>
      <c r="H1443" s="15"/>
    </row>
    <row r="1444" spans="1:8" x14ac:dyDescent="0.3">
      <c r="A1444" s="31"/>
      <c r="B1444" s="15"/>
      <c r="C1444" s="13"/>
      <c r="D1444" s="13"/>
      <c r="E1444" s="15"/>
      <c r="F1444" s="15"/>
      <c r="G1444" s="15"/>
      <c r="H1444" s="15"/>
    </row>
    <row r="1445" spans="1:8" x14ac:dyDescent="0.3">
      <c r="A1445" s="31"/>
      <c r="B1445" s="15"/>
      <c r="C1445" s="13"/>
      <c r="D1445" s="13"/>
      <c r="E1445" s="15"/>
      <c r="F1445" s="15"/>
      <c r="G1445" s="15"/>
      <c r="H1445" s="15"/>
    </row>
    <row r="1446" spans="1:8" x14ac:dyDescent="0.3">
      <c r="A1446" s="31"/>
      <c r="B1446" s="15"/>
      <c r="C1446" s="13"/>
      <c r="D1446" s="13"/>
      <c r="E1446" s="15"/>
      <c r="F1446" s="15"/>
      <c r="G1446" s="15"/>
      <c r="H1446" s="15"/>
    </row>
    <row r="1447" spans="1:8" x14ac:dyDescent="0.3">
      <c r="A1447" s="31"/>
      <c r="B1447" s="15"/>
      <c r="C1447" s="13"/>
      <c r="D1447" s="13"/>
      <c r="E1447" s="15"/>
      <c r="F1447" s="15"/>
      <c r="G1447" s="15"/>
      <c r="H1447" s="15"/>
    </row>
    <row r="1448" spans="1:8" x14ac:dyDescent="0.3">
      <c r="A1448" s="31"/>
      <c r="B1448" s="15"/>
      <c r="C1448" s="13"/>
      <c r="D1448" s="13"/>
      <c r="E1448" s="15"/>
      <c r="F1448" s="15"/>
      <c r="G1448" s="15"/>
      <c r="H1448" s="15"/>
    </row>
    <row r="1449" spans="1:8" x14ac:dyDescent="0.3">
      <c r="A1449" s="31"/>
      <c r="B1449" s="15"/>
      <c r="C1449" s="13"/>
      <c r="D1449" s="13"/>
      <c r="E1449" s="15"/>
      <c r="F1449" s="15"/>
      <c r="G1449" s="15"/>
      <c r="H1449" s="15"/>
    </row>
    <row r="1450" spans="1:8" x14ac:dyDescent="0.3">
      <c r="A1450" s="31"/>
      <c r="B1450" s="15"/>
      <c r="C1450" s="13"/>
      <c r="D1450" s="13"/>
      <c r="E1450" s="15"/>
      <c r="F1450" s="15"/>
      <c r="G1450" s="15"/>
      <c r="H1450" s="15"/>
    </row>
    <row r="1451" spans="1:8" x14ac:dyDescent="0.3">
      <c r="A1451" s="31"/>
      <c r="B1451" s="15"/>
      <c r="C1451" s="13"/>
      <c r="D1451" s="13"/>
      <c r="E1451" s="15"/>
      <c r="F1451" s="15"/>
      <c r="G1451" s="15"/>
      <c r="H1451" s="15"/>
    </row>
    <row r="1452" spans="1:8" x14ac:dyDescent="0.3">
      <c r="A1452" s="31"/>
      <c r="B1452" s="15"/>
      <c r="C1452" s="13"/>
      <c r="D1452" s="13"/>
      <c r="E1452" s="15"/>
      <c r="F1452" s="15"/>
      <c r="G1452" s="15"/>
      <c r="H1452" s="15"/>
    </row>
    <row r="1453" spans="1:8" x14ac:dyDescent="0.3">
      <c r="A1453" s="31"/>
      <c r="B1453" s="15"/>
      <c r="C1453" s="13"/>
      <c r="D1453" s="13"/>
      <c r="E1453" s="15"/>
      <c r="F1453" s="15"/>
      <c r="G1453" s="15"/>
      <c r="H1453" s="15"/>
    </row>
    <row r="1454" spans="1:8" x14ac:dyDescent="0.3">
      <c r="A1454" s="31"/>
      <c r="B1454" s="15"/>
      <c r="C1454" s="13"/>
      <c r="D1454" s="13"/>
      <c r="E1454" s="15"/>
      <c r="F1454" s="15"/>
      <c r="G1454" s="15"/>
      <c r="H1454" s="15"/>
    </row>
    <row r="1455" spans="1:8" x14ac:dyDescent="0.3">
      <c r="A1455" s="31"/>
      <c r="B1455" s="15"/>
      <c r="C1455" s="13"/>
      <c r="D1455" s="13"/>
      <c r="E1455" s="15"/>
      <c r="F1455" s="15"/>
      <c r="G1455" s="15"/>
      <c r="H1455" s="15"/>
    </row>
    <row r="1456" spans="1:8" x14ac:dyDescent="0.3">
      <c r="A1456" s="31"/>
      <c r="B1456" s="15"/>
      <c r="C1456" s="13"/>
      <c r="D1456" s="13"/>
      <c r="E1456" s="15"/>
      <c r="F1456" s="15"/>
      <c r="G1456" s="15"/>
      <c r="H1456" s="15"/>
    </row>
    <row r="1457" spans="1:8" x14ac:dyDescent="0.3">
      <c r="A1457" s="31"/>
      <c r="B1457" s="15"/>
      <c r="C1457" s="13"/>
      <c r="D1457" s="13"/>
      <c r="E1457" s="15"/>
      <c r="F1457" s="15"/>
      <c r="G1457" s="15"/>
      <c r="H1457" s="15"/>
    </row>
    <row r="1458" spans="1:8" x14ac:dyDescent="0.3">
      <c r="A1458" s="31"/>
      <c r="B1458" s="15"/>
      <c r="C1458" s="13"/>
      <c r="D1458" s="13"/>
      <c r="E1458" s="15"/>
      <c r="F1458" s="15"/>
      <c r="G1458" s="15"/>
      <c r="H1458" s="15"/>
    </row>
    <row r="1459" spans="1:8" x14ac:dyDescent="0.3">
      <c r="A1459" s="31"/>
      <c r="B1459" s="15"/>
      <c r="C1459" s="13"/>
      <c r="D1459" s="13"/>
      <c r="E1459" s="15"/>
      <c r="F1459" s="15"/>
      <c r="G1459" s="15"/>
      <c r="H1459" s="15"/>
    </row>
    <row r="1460" spans="1:8" x14ac:dyDescent="0.3">
      <c r="A1460" s="31"/>
      <c r="B1460" s="15"/>
      <c r="C1460" s="13"/>
      <c r="D1460" s="13"/>
      <c r="E1460" s="15"/>
      <c r="F1460" s="15"/>
      <c r="G1460" s="15"/>
      <c r="H1460" s="15"/>
    </row>
    <row r="1461" spans="1:8" x14ac:dyDescent="0.3">
      <c r="A1461" s="31"/>
      <c r="B1461" s="15"/>
      <c r="C1461" s="13"/>
      <c r="D1461" s="13"/>
      <c r="E1461" s="15"/>
      <c r="F1461" s="15"/>
      <c r="G1461" s="15"/>
      <c r="H1461" s="15"/>
    </row>
    <row r="1462" spans="1:8" x14ac:dyDescent="0.3">
      <c r="A1462" s="31"/>
      <c r="B1462" s="15"/>
      <c r="C1462" s="13"/>
      <c r="D1462" s="13"/>
      <c r="E1462" s="15"/>
      <c r="F1462" s="15"/>
      <c r="G1462" s="15"/>
      <c r="H1462" s="15"/>
    </row>
    <row r="1463" spans="1:8" x14ac:dyDescent="0.3">
      <c r="A1463" s="31"/>
      <c r="B1463" s="15"/>
      <c r="C1463" s="13"/>
      <c r="D1463" s="13"/>
      <c r="E1463" s="15"/>
      <c r="F1463" s="15"/>
      <c r="G1463" s="15"/>
      <c r="H1463" s="15"/>
    </row>
    <row r="1464" spans="1:8" x14ac:dyDescent="0.3">
      <c r="A1464" s="31"/>
      <c r="B1464" s="15"/>
      <c r="C1464" s="13"/>
      <c r="D1464" s="13"/>
      <c r="E1464" s="15"/>
      <c r="F1464" s="15"/>
      <c r="G1464" s="15"/>
      <c r="H1464" s="15"/>
    </row>
    <row r="1465" spans="1:8" x14ac:dyDescent="0.3">
      <c r="A1465" s="31"/>
      <c r="B1465" s="15"/>
      <c r="C1465" s="13"/>
      <c r="D1465" s="13"/>
      <c r="E1465" s="15"/>
      <c r="F1465" s="15"/>
      <c r="G1465" s="15"/>
      <c r="H1465" s="15"/>
    </row>
    <row r="1466" spans="1:8" x14ac:dyDescent="0.3">
      <c r="A1466" s="89"/>
      <c r="B1466" s="91"/>
      <c r="C1466" s="90"/>
      <c r="D1466" s="90"/>
      <c r="E1466" s="91"/>
      <c r="F1466" s="91"/>
      <c r="G1466" s="91"/>
      <c r="H1466" s="91"/>
    </row>
  </sheetData>
  <sortState xmlns:xlrd2="http://schemas.microsoft.com/office/spreadsheetml/2017/richdata2" ref="A6:XEO84">
    <sortCondition ref="A6:A84"/>
  </sortState>
  <mergeCells count="4">
    <mergeCell ref="A2:H2"/>
    <mergeCell ref="F4:G4"/>
    <mergeCell ref="G1:H1"/>
    <mergeCell ref="B1:F1"/>
  </mergeCells>
  <pageMargins left="0.7" right="0.7" top="0.75" bottom="0.75" header="0.3" footer="0.3"/>
  <pageSetup scale="35" orientation="portrait" r:id="rId1"/>
  <rowBreaks count="1" manualBreakCount="1">
    <brk id="125" max="7" man="1"/>
  </rowBreak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5EB0DB0-B66A-4C9C-B8BD-DF1EB66068BF}">
          <x14:formula1>
            <xm:f>LISTA.1!#REF!</xm:f>
          </x14:formula1>
          <xm:sqref>E48:E89</xm:sqref>
        </x14:dataValidation>
        <x14:dataValidation type="list" allowBlank="1" showInputMessage="1" showErrorMessage="1" xr:uid="{25DA51BD-D110-4A8F-B2AC-73E06B5CF21E}">
          <x14:formula1>
            <xm:f>LISTA.3!$B$17:$B$37</xm:f>
          </x14:formula1>
          <xm:sqref>E6:E47</xm:sqref>
        </x14:dataValidation>
        <x14:dataValidation type="list" allowBlank="1" showInputMessage="1" showErrorMessage="1" xr:uid="{99B837AA-CBDF-47DF-867A-7F922731094B}">
          <x14:formula1>
            <xm:f>LISTA.3!$B$42:$B$45</xm:f>
          </x14:formula1>
          <xm:sqref>H6:H82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79AC0-E7C3-44AF-82F0-408485BC2A70}">
  <dimension ref="A1:I1466"/>
  <sheetViews>
    <sheetView tabSelected="1" view="pageBreakPreview" zoomScale="110" zoomScaleNormal="100" zoomScaleSheetLayoutView="110" workbookViewId="0">
      <selection activeCell="D9" sqref="D9"/>
    </sheetView>
  </sheetViews>
  <sheetFormatPr baseColWidth="10" defaultRowHeight="14.4" x14ac:dyDescent="0.3"/>
  <cols>
    <col min="1" max="1" width="11.5546875" style="2" customWidth="1"/>
    <col min="2" max="2" width="6" style="2" customWidth="1"/>
    <col min="3" max="3" width="32.33203125" style="2" customWidth="1"/>
    <col min="4" max="4" width="12.44140625" style="10" customWidth="1"/>
    <col min="5" max="5" width="14.88671875" style="10" customWidth="1"/>
    <col min="6" max="6" width="20.88671875" style="2" customWidth="1"/>
    <col min="7" max="7" width="9.44140625" style="2" customWidth="1"/>
    <col min="8" max="8" width="7.5546875" style="2" customWidth="1"/>
    <col min="9" max="9" width="18.109375" style="11" customWidth="1"/>
  </cols>
  <sheetData>
    <row r="1" spans="1:9" ht="55.8" customHeight="1" thickBot="1" x14ac:dyDescent="0.35">
      <c r="A1" s="1"/>
      <c r="B1" s="159" t="s">
        <v>0</v>
      </c>
      <c r="C1" s="160"/>
      <c r="D1" s="160"/>
      <c r="E1" s="160"/>
      <c r="F1" s="160"/>
      <c r="G1" s="161"/>
      <c r="H1" s="153" t="s">
        <v>89</v>
      </c>
      <c r="I1" s="154"/>
    </row>
    <row r="2" spans="1:9" ht="21" x14ac:dyDescent="0.3">
      <c r="A2" s="178" t="s">
        <v>132</v>
      </c>
      <c r="B2" s="155"/>
      <c r="C2" s="155"/>
      <c r="D2" s="155"/>
      <c r="E2" s="155"/>
      <c r="F2" s="155"/>
      <c r="G2" s="155"/>
      <c r="H2" s="155"/>
      <c r="I2" s="179"/>
    </row>
    <row r="3" spans="1:9" ht="6.6" customHeight="1" x14ac:dyDescent="0.3">
      <c r="A3" s="37"/>
      <c r="B3" s="38"/>
      <c r="C3" s="38"/>
      <c r="D3" s="38"/>
      <c r="E3" s="38"/>
      <c r="F3" s="38"/>
      <c r="G3" s="38"/>
      <c r="H3" s="38"/>
      <c r="I3" s="39"/>
    </row>
    <row r="4" spans="1:9" ht="13.8" customHeight="1" thickBot="1" x14ac:dyDescent="0.35">
      <c r="A4" s="37"/>
      <c r="B4" s="38"/>
      <c r="C4" s="38"/>
      <c r="D4" s="38"/>
      <c r="E4" s="38"/>
      <c r="F4" s="38"/>
      <c r="G4" s="174" t="s">
        <v>14</v>
      </c>
      <c r="H4" s="174"/>
      <c r="I4" s="39"/>
    </row>
    <row r="5" spans="1:9" s="62" customFormat="1" ht="24" x14ac:dyDescent="0.25">
      <c r="A5" s="57" t="s">
        <v>120</v>
      </c>
      <c r="B5" s="58" t="s">
        <v>3</v>
      </c>
      <c r="C5" s="59" t="s">
        <v>135</v>
      </c>
      <c r="D5" s="59" t="s">
        <v>159</v>
      </c>
      <c r="E5" s="59" t="s">
        <v>158</v>
      </c>
      <c r="F5" s="60" t="s">
        <v>133</v>
      </c>
      <c r="G5" s="46" t="s">
        <v>134</v>
      </c>
      <c r="H5" s="46" t="s">
        <v>16</v>
      </c>
      <c r="I5" s="61" t="s">
        <v>17</v>
      </c>
    </row>
    <row r="6" spans="1:9" s="7" customFormat="1" ht="22.2" customHeight="1" x14ac:dyDescent="0.3">
      <c r="A6" s="67"/>
      <c r="B6" s="68">
        <f t="shared" ref="B6:B69" si="0">MONTH(A6)</f>
        <v>1</v>
      </c>
      <c r="C6" s="69"/>
      <c r="D6" s="74"/>
      <c r="E6" s="69"/>
      <c r="F6" s="70"/>
      <c r="G6" s="70"/>
      <c r="H6" s="71">
        <f t="shared" ref="H6:H69" si="1">G6*3.78541</f>
        <v>0</v>
      </c>
      <c r="I6" s="70"/>
    </row>
    <row r="7" spans="1:9" s="7" customFormat="1" ht="22.2" customHeight="1" x14ac:dyDescent="0.3">
      <c r="A7" s="67"/>
      <c r="B7" s="68">
        <f t="shared" si="0"/>
        <v>1</v>
      </c>
      <c r="C7" s="69"/>
      <c r="D7" s="74"/>
      <c r="E7" s="69"/>
      <c r="F7" s="70"/>
      <c r="G7" s="70"/>
      <c r="H7" s="71">
        <f t="shared" si="1"/>
        <v>0</v>
      </c>
      <c r="I7" s="70"/>
    </row>
    <row r="8" spans="1:9" s="7" customFormat="1" ht="22.2" customHeight="1" x14ac:dyDescent="0.3">
      <c r="A8" s="67"/>
      <c r="B8" s="68">
        <f t="shared" si="0"/>
        <v>1</v>
      </c>
      <c r="C8" s="69"/>
      <c r="D8" s="74"/>
      <c r="E8" s="69"/>
      <c r="F8" s="70"/>
      <c r="G8" s="70"/>
      <c r="H8" s="71">
        <f t="shared" si="1"/>
        <v>0</v>
      </c>
      <c r="I8" s="70"/>
    </row>
    <row r="9" spans="1:9" s="7" customFormat="1" ht="22.2" customHeight="1" x14ac:dyDescent="0.3">
      <c r="A9" s="67"/>
      <c r="B9" s="68">
        <f t="shared" si="0"/>
        <v>1</v>
      </c>
      <c r="C9" s="69"/>
      <c r="D9" s="74"/>
      <c r="E9" s="69"/>
      <c r="F9" s="70"/>
      <c r="G9" s="70"/>
      <c r="H9" s="71">
        <f t="shared" si="1"/>
        <v>0</v>
      </c>
      <c r="I9" s="70"/>
    </row>
    <row r="10" spans="1:9" s="7" customFormat="1" ht="22.2" customHeight="1" x14ac:dyDescent="0.3">
      <c r="A10" s="67"/>
      <c r="B10" s="68">
        <f t="shared" si="0"/>
        <v>1</v>
      </c>
      <c r="C10" s="69"/>
      <c r="D10" s="69"/>
      <c r="E10" s="69"/>
      <c r="F10" s="70"/>
      <c r="G10" s="70"/>
      <c r="H10" s="71">
        <f t="shared" si="1"/>
        <v>0</v>
      </c>
      <c r="I10" s="70"/>
    </row>
    <row r="11" spans="1:9" s="7" customFormat="1" ht="22.2" customHeight="1" x14ac:dyDescent="0.3">
      <c r="A11" s="67"/>
      <c r="B11" s="68">
        <f t="shared" si="0"/>
        <v>1</v>
      </c>
      <c r="C11" s="69"/>
      <c r="D11" s="69"/>
      <c r="E11" s="69"/>
      <c r="F11" s="70"/>
      <c r="G11" s="70"/>
      <c r="H11" s="71">
        <f t="shared" si="1"/>
        <v>0</v>
      </c>
      <c r="I11" s="70"/>
    </row>
    <row r="12" spans="1:9" s="7" customFormat="1" ht="22.2" customHeight="1" x14ac:dyDescent="0.3">
      <c r="A12" s="31"/>
      <c r="B12" s="68">
        <f t="shared" si="0"/>
        <v>1</v>
      </c>
      <c r="C12" s="13"/>
      <c r="D12" s="13"/>
      <c r="E12" s="13"/>
      <c r="F12" s="15"/>
      <c r="G12" s="15"/>
      <c r="H12" s="71">
        <f t="shared" si="1"/>
        <v>0</v>
      </c>
      <c r="I12" s="70"/>
    </row>
    <row r="13" spans="1:9" s="7" customFormat="1" ht="22.2" customHeight="1" x14ac:dyDescent="0.3">
      <c r="A13" s="31"/>
      <c r="B13" s="68">
        <f t="shared" si="0"/>
        <v>1</v>
      </c>
      <c r="C13" s="13"/>
      <c r="D13" s="13"/>
      <c r="E13" s="13"/>
      <c r="F13" s="15"/>
      <c r="G13" s="15"/>
      <c r="H13" s="71">
        <f t="shared" si="1"/>
        <v>0</v>
      </c>
      <c r="I13" s="70"/>
    </row>
    <row r="14" spans="1:9" s="7" customFormat="1" ht="22.2" customHeight="1" x14ac:dyDescent="0.3">
      <c r="A14" s="31"/>
      <c r="B14" s="68">
        <f t="shared" si="0"/>
        <v>1</v>
      </c>
      <c r="C14" s="13"/>
      <c r="D14" s="13"/>
      <c r="E14" s="13"/>
      <c r="F14" s="15"/>
      <c r="G14" s="15"/>
      <c r="H14" s="71">
        <f t="shared" si="1"/>
        <v>0</v>
      </c>
      <c r="I14" s="70"/>
    </row>
    <row r="15" spans="1:9" s="7" customFormat="1" ht="22.2" customHeight="1" x14ac:dyDescent="0.3">
      <c r="A15" s="31"/>
      <c r="B15" s="68">
        <f t="shared" si="0"/>
        <v>1</v>
      </c>
      <c r="C15" s="13"/>
      <c r="D15" s="13"/>
      <c r="E15" s="13"/>
      <c r="F15" s="15"/>
      <c r="G15" s="15"/>
      <c r="H15" s="71">
        <f t="shared" si="1"/>
        <v>0</v>
      </c>
      <c r="I15" s="70"/>
    </row>
    <row r="16" spans="1:9" s="7" customFormat="1" ht="22.2" customHeight="1" x14ac:dyDescent="0.3">
      <c r="A16" s="67"/>
      <c r="B16" s="68">
        <f t="shared" si="0"/>
        <v>1</v>
      </c>
      <c r="C16" s="69"/>
      <c r="D16" s="69"/>
      <c r="E16" s="69"/>
      <c r="F16" s="70"/>
      <c r="G16" s="70"/>
      <c r="H16" s="71">
        <f t="shared" si="1"/>
        <v>0</v>
      </c>
      <c r="I16" s="70"/>
    </row>
    <row r="17" spans="1:9" s="7" customFormat="1" ht="22.2" customHeight="1" x14ac:dyDescent="0.3">
      <c r="A17" s="67"/>
      <c r="B17" s="68">
        <f t="shared" si="0"/>
        <v>1</v>
      </c>
      <c r="C17" s="69"/>
      <c r="D17" s="69"/>
      <c r="E17" s="72"/>
      <c r="F17" s="70"/>
      <c r="G17" s="70"/>
      <c r="H17" s="71">
        <f t="shared" si="1"/>
        <v>0</v>
      </c>
      <c r="I17" s="70"/>
    </row>
    <row r="18" spans="1:9" s="7" customFormat="1" ht="22.2" customHeight="1" x14ac:dyDescent="0.3">
      <c r="A18" s="31"/>
      <c r="B18" s="68">
        <f t="shared" si="0"/>
        <v>1</v>
      </c>
      <c r="C18" s="13"/>
      <c r="D18" s="13"/>
      <c r="E18" s="13"/>
      <c r="F18" s="15"/>
      <c r="G18" s="15"/>
      <c r="H18" s="71">
        <f t="shared" si="1"/>
        <v>0</v>
      </c>
      <c r="I18" s="70"/>
    </row>
    <row r="19" spans="1:9" s="7" customFormat="1" ht="22.2" customHeight="1" x14ac:dyDescent="0.3">
      <c r="A19" s="31"/>
      <c r="B19" s="68">
        <f t="shared" si="0"/>
        <v>1</v>
      </c>
      <c r="C19" s="13"/>
      <c r="D19" s="13"/>
      <c r="E19" s="13"/>
      <c r="F19" s="15"/>
      <c r="G19" s="15"/>
      <c r="H19" s="71">
        <f t="shared" si="1"/>
        <v>0</v>
      </c>
      <c r="I19" s="70"/>
    </row>
    <row r="20" spans="1:9" s="7" customFormat="1" ht="22.2" customHeight="1" x14ac:dyDescent="0.3">
      <c r="A20" s="31"/>
      <c r="B20" s="68">
        <f t="shared" si="0"/>
        <v>1</v>
      </c>
      <c r="C20" s="13"/>
      <c r="D20" s="13"/>
      <c r="E20" s="13"/>
      <c r="F20" s="15"/>
      <c r="G20" s="15"/>
      <c r="H20" s="71">
        <f t="shared" si="1"/>
        <v>0</v>
      </c>
      <c r="I20" s="70"/>
    </row>
    <row r="21" spans="1:9" s="7" customFormat="1" ht="22.2" customHeight="1" x14ac:dyDescent="0.3">
      <c r="A21" s="31"/>
      <c r="B21" s="68">
        <f t="shared" si="0"/>
        <v>1</v>
      </c>
      <c r="C21" s="13"/>
      <c r="D21" s="13"/>
      <c r="E21" s="13"/>
      <c r="F21" s="15"/>
      <c r="G21" s="15"/>
      <c r="H21" s="71">
        <f t="shared" si="1"/>
        <v>0</v>
      </c>
      <c r="I21" s="70"/>
    </row>
    <row r="22" spans="1:9" s="7" customFormat="1" ht="22.2" customHeight="1" x14ac:dyDescent="0.3">
      <c r="A22" s="67"/>
      <c r="B22" s="68">
        <f t="shared" si="0"/>
        <v>1</v>
      </c>
      <c r="C22" s="69"/>
      <c r="D22" s="69"/>
      <c r="E22" s="69"/>
      <c r="F22" s="70"/>
      <c r="G22" s="70"/>
      <c r="H22" s="71">
        <f t="shared" si="1"/>
        <v>0</v>
      </c>
      <c r="I22" s="70"/>
    </row>
    <row r="23" spans="1:9" s="7" customFormat="1" ht="22.2" customHeight="1" x14ac:dyDescent="0.3">
      <c r="A23" s="31"/>
      <c r="B23" s="68">
        <f t="shared" si="0"/>
        <v>1</v>
      </c>
      <c r="C23" s="13"/>
      <c r="D23" s="13"/>
      <c r="E23" s="13"/>
      <c r="F23" s="15"/>
      <c r="G23" s="15"/>
      <c r="H23" s="71">
        <f t="shared" si="1"/>
        <v>0</v>
      </c>
      <c r="I23" s="70"/>
    </row>
    <row r="24" spans="1:9" s="7" customFormat="1" ht="22.2" customHeight="1" x14ac:dyDescent="0.3">
      <c r="A24" s="31"/>
      <c r="B24" s="68">
        <f t="shared" si="0"/>
        <v>1</v>
      </c>
      <c r="C24" s="13"/>
      <c r="D24" s="13"/>
      <c r="E24" s="13"/>
      <c r="F24" s="15"/>
      <c r="G24" s="15"/>
      <c r="H24" s="71">
        <f t="shared" si="1"/>
        <v>0</v>
      </c>
      <c r="I24" s="70"/>
    </row>
    <row r="25" spans="1:9" s="7" customFormat="1" ht="22.2" customHeight="1" x14ac:dyDescent="0.3">
      <c r="A25" s="67"/>
      <c r="B25" s="68">
        <f t="shared" si="0"/>
        <v>1</v>
      </c>
      <c r="C25" s="69"/>
      <c r="D25" s="69"/>
      <c r="E25" s="69"/>
      <c r="F25" s="70"/>
      <c r="G25" s="70"/>
      <c r="H25" s="71">
        <f t="shared" si="1"/>
        <v>0</v>
      </c>
      <c r="I25" s="70"/>
    </row>
    <row r="26" spans="1:9" s="7" customFormat="1" ht="22.2" customHeight="1" x14ac:dyDescent="0.3">
      <c r="A26" s="67"/>
      <c r="B26" s="68">
        <f t="shared" si="0"/>
        <v>1</v>
      </c>
      <c r="C26" s="69"/>
      <c r="D26" s="69"/>
      <c r="E26" s="69"/>
      <c r="F26" s="70"/>
      <c r="G26" s="70"/>
      <c r="H26" s="71">
        <f t="shared" si="1"/>
        <v>0</v>
      </c>
      <c r="I26" s="70"/>
    </row>
    <row r="27" spans="1:9" s="7" customFormat="1" ht="22.2" customHeight="1" x14ac:dyDescent="0.3">
      <c r="A27" s="67"/>
      <c r="B27" s="68">
        <f t="shared" si="0"/>
        <v>1</v>
      </c>
      <c r="C27" s="69"/>
      <c r="D27" s="69"/>
      <c r="E27" s="69"/>
      <c r="F27" s="70"/>
      <c r="G27" s="70"/>
      <c r="H27" s="71">
        <f t="shared" si="1"/>
        <v>0</v>
      </c>
      <c r="I27" s="70"/>
    </row>
    <row r="28" spans="1:9" s="7" customFormat="1" ht="22.2" customHeight="1" x14ac:dyDescent="0.3">
      <c r="A28" s="31"/>
      <c r="B28" s="68">
        <f t="shared" si="0"/>
        <v>1</v>
      </c>
      <c r="C28" s="13"/>
      <c r="D28" s="13"/>
      <c r="E28" s="13"/>
      <c r="F28" s="15"/>
      <c r="G28" s="15"/>
      <c r="H28" s="71">
        <f t="shared" si="1"/>
        <v>0</v>
      </c>
      <c r="I28" s="70"/>
    </row>
    <row r="29" spans="1:9" s="7" customFormat="1" ht="22.2" customHeight="1" x14ac:dyDescent="0.3">
      <c r="A29" s="31"/>
      <c r="B29" s="68">
        <f t="shared" si="0"/>
        <v>1</v>
      </c>
      <c r="C29" s="13"/>
      <c r="D29" s="13"/>
      <c r="E29" s="13"/>
      <c r="F29" s="15"/>
      <c r="G29" s="15"/>
      <c r="H29" s="71">
        <f t="shared" si="1"/>
        <v>0</v>
      </c>
      <c r="I29" s="70"/>
    </row>
    <row r="30" spans="1:9" s="7" customFormat="1" ht="22.2" customHeight="1" x14ac:dyDescent="0.3">
      <c r="A30" s="31"/>
      <c r="B30" s="68">
        <f t="shared" si="0"/>
        <v>1</v>
      </c>
      <c r="C30" s="13"/>
      <c r="D30" s="13"/>
      <c r="E30" s="13"/>
      <c r="F30" s="15"/>
      <c r="G30" s="15"/>
      <c r="H30" s="71">
        <f t="shared" si="1"/>
        <v>0</v>
      </c>
      <c r="I30" s="70"/>
    </row>
    <row r="31" spans="1:9" s="7" customFormat="1" ht="22.2" customHeight="1" x14ac:dyDescent="0.3">
      <c r="A31" s="31"/>
      <c r="B31" s="68">
        <f t="shared" si="0"/>
        <v>1</v>
      </c>
      <c r="C31" s="13"/>
      <c r="D31" s="13"/>
      <c r="E31" s="13"/>
      <c r="F31" s="15"/>
      <c r="G31" s="15"/>
      <c r="H31" s="71">
        <f t="shared" si="1"/>
        <v>0</v>
      </c>
      <c r="I31" s="70"/>
    </row>
    <row r="32" spans="1:9" s="7" customFormat="1" ht="22.2" customHeight="1" x14ac:dyDescent="0.3">
      <c r="A32" s="31"/>
      <c r="B32" s="68">
        <f t="shared" si="0"/>
        <v>1</v>
      </c>
      <c r="C32" s="13"/>
      <c r="D32" s="13"/>
      <c r="E32" s="13"/>
      <c r="F32" s="15"/>
      <c r="G32" s="15"/>
      <c r="H32" s="71">
        <f t="shared" si="1"/>
        <v>0</v>
      </c>
      <c r="I32" s="70"/>
    </row>
    <row r="33" spans="1:9" s="7" customFormat="1" ht="22.2" customHeight="1" x14ac:dyDescent="0.3">
      <c r="A33" s="67"/>
      <c r="B33" s="68">
        <f t="shared" si="0"/>
        <v>1</v>
      </c>
      <c r="C33" s="69"/>
      <c r="D33" s="69"/>
      <c r="E33" s="69"/>
      <c r="F33" s="70"/>
      <c r="G33" s="70"/>
      <c r="H33" s="71">
        <f t="shared" si="1"/>
        <v>0</v>
      </c>
      <c r="I33" s="70"/>
    </row>
    <row r="34" spans="1:9" s="7" customFormat="1" ht="22.2" customHeight="1" x14ac:dyDescent="0.3">
      <c r="A34" s="31"/>
      <c r="B34" s="68">
        <f t="shared" si="0"/>
        <v>1</v>
      </c>
      <c r="C34" s="13"/>
      <c r="D34" s="13"/>
      <c r="E34" s="13"/>
      <c r="F34" s="15"/>
      <c r="G34" s="15"/>
      <c r="H34" s="71">
        <f t="shared" si="1"/>
        <v>0</v>
      </c>
      <c r="I34" s="70"/>
    </row>
    <row r="35" spans="1:9" s="7" customFormat="1" ht="22.2" customHeight="1" x14ac:dyDescent="0.3">
      <c r="A35" s="31"/>
      <c r="B35" s="68">
        <f t="shared" si="0"/>
        <v>1</v>
      </c>
      <c r="C35" s="13"/>
      <c r="D35" s="13"/>
      <c r="E35" s="13"/>
      <c r="F35" s="15"/>
      <c r="G35" s="15"/>
      <c r="H35" s="71">
        <f t="shared" si="1"/>
        <v>0</v>
      </c>
      <c r="I35" s="70"/>
    </row>
    <row r="36" spans="1:9" s="7" customFormat="1" ht="22.2" customHeight="1" x14ac:dyDescent="0.3">
      <c r="A36" s="67"/>
      <c r="B36" s="68">
        <f t="shared" si="0"/>
        <v>1</v>
      </c>
      <c r="C36" s="69"/>
      <c r="D36" s="74"/>
      <c r="E36" s="69"/>
      <c r="F36" s="70"/>
      <c r="G36" s="70"/>
      <c r="H36" s="71">
        <f t="shared" si="1"/>
        <v>0</v>
      </c>
      <c r="I36" s="70"/>
    </row>
    <row r="37" spans="1:9" s="7" customFormat="1" ht="22.2" customHeight="1" x14ac:dyDescent="0.3">
      <c r="A37" s="67"/>
      <c r="B37" s="68">
        <f t="shared" si="0"/>
        <v>1</v>
      </c>
      <c r="C37" s="69"/>
      <c r="D37" s="74"/>
      <c r="E37" s="69"/>
      <c r="F37" s="70"/>
      <c r="G37" s="70"/>
      <c r="H37" s="71">
        <f t="shared" si="1"/>
        <v>0</v>
      </c>
      <c r="I37" s="70"/>
    </row>
    <row r="38" spans="1:9" s="7" customFormat="1" ht="22.2" customHeight="1" x14ac:dyDescent="0.3">
      <c r="A38" s="67"/>
      <c r="B38" s="68">
        <f t="shared" si="0"/>
        <v>1</v>
      </c>
      <c r="C38" s="69"/>
      <c r="D38" s="74"/>
      <c r="E38" s="69"/>
      <c r="F38" s="70"/>
      <c r="G38" s="70"/>
      <c r="H38" s="71">
        <f t="shared" si="1"/>
        <v>0</v>
      </c>
      <c r="I38" s="70"/>
    </row>
    <row r="39" spans="1:9" s="7" customFormat="1" ht="22.2" customHeight="1" x14ac:dyDescent="0.3">
      <c r="A39" s="31"/>
      <c r="B39" s="68">
        <f t="shared" si="0"/>
        <v>1</v>
      </c>
      <c r="C39" s="13"/>
      <c r="D39" s="13"/>
      <c r="E39" s="13"/>
      <c r="F39" s="15"/>
      <c r="G39" s="15"/>
      <c r="H39" s="71">
        <f t="shared" si="1"/>
        <v>0</v>
      </c>
      <c r="I39" s="70"/>
    </row>
    <row r="40" spans="1:9" s="7" customFormat="1" ht="22.2" customHeight="1" x14ac:dyDescent="0.3">
      <c r="A40" s="31"/>
      <c r="B40" s="68">
        <f t="shared" si="0"/>
        <v>1</v>
      </c>
      <c r="C40" s="13"/>
      <c r="D40" s="13"/>
      <c r="E40" s="13"/>
      <c r="F40" s="15"/>
      <c r="G40" s="15"/>
      <c r="H40" s="71">
        <f t="shared" si="1"/>
        <v>0</v>
      </c>
      <c r="I40" s="70"/>
    </row>
    <row r="41" spans="1:9" s="7" customFormat="1" ht="22.2" customHeight="1" x14ac:dyDescent="0.3">
      <c r="A41" s="31"/>
      <c r="B41" s="68">
        <f t="shared" si="0"/>
        <v>1</v>
      </c>
      <c r="C41" s="13"/>
      <c r="D41" s="13"/>
      <c r="E41" s="13"/>
      <c r="F41" s="15"/>
      <c r="G41" s="15"/>
      <c r="H41" s="71">
        <f t="shared" si="1"/>
        <v>0</v>
      </c>
      <c r="I41" s="70"/>
    </row>
    <row r="42" spans="1:9" s="7" customFormat="1" ht="22.2" customHeight="1" x14ac:dyDescent="0.3">
      <c r="A42" s="67"/>
      <c r="B42" s="68">
        <f t="shared" si="0"/>
        <v>1</v>
      </c>
      <c r="C42" s="69"/>
      <c r="D42" s="69"/>
      <c r="E42" s="69"/>
      <c r="F42" s="70"/>
      <c r="G42" s="70"/>
      <c r="H42" s="71">
        <f t="shared" si="1"/>
        <v>0</v>
      </c>
      <c r="I42" s="70"/>
    </row>
    <row r="43" spans="1:9" s="7" customFormat="1" ht="22.2" customHeight="1" x14ac:dyDescent="0.3">
      <c r="A43" s="67"/>
      <c r="B43" s="68">
        <f t="shared" si="0"/>
        <v>1</v>
      </c>
      <c r="C43" s="69"/>
      <c r="D43" s="69"/>
      <c r="E43" s="72"/>
      <c r="F43" s="70"/>
      <c r="G43" s="70"/>
      <c r="H43" s="71">
        <f t="shared" si="1"/>
        <v>0</v>
      </c>
      <c r="I43" s="70"/>
    </row>
    <row r="44" spans="1:9" s="7" customFormat="1" ht="22.2" customHeight="1" x14ac:dyDescent="0.3">
      <c r="A44" s="67"/>
      <c r="B44" s="68">
        <f t="shared" si="0"/>
        <v>1</v>
      </c>
      <c r="C44" s="69"/>
      <c r="D44" s="69"/>
      <c r="E44" s="72"/>
      <c r="F44" s="70"/>
      <c r="G44" s="70"/>
      <c r="H44" s="71">
        <f t="shared" si="1"/>
        <v>0</v>
      </c>
      <c r="I44" s="70"/>
    </row>
    <row r="45" spans="1:9" s="7" customFormat="1" ht="22.2" customHeight="1" x14ac:dyDescent="0.3">
      <c r="A45" s="67"/>
      <c r="B45" s="68">
        <f t="shared" si="0"/>
        <v>1</v>
      </c>
      <c r="C45" s="69"/>
      <c r="D45" s="74"/>
      <c r="E45" s="69"/>
      <c r="F45" s="70"/>
      <c r="G45" s="70"/>
      <c r="H45" s="71">
        <f t="shared" si="1"/>
        <v>0</v>
      </c>
      <c r="I45" s="70"/>
    </row>
    <row r="46" spans="1:9" s="7" customFormat="1" ht="22.2" customHeight="1" x14ac:dyDescent="0.3">
      <c r="A46" s="67"/>
      <c r="B46" s="68">
        <f t="shared" si="0"/>
        <v>1</v>
      </c>
      <c r="C46" s="69"/>
      <c r="D46" s="74"/>
      <c r="E46" s="69"/>
      <c r="F46" s="70"/>
      <c r="G46" s="70"/>
      <c r="H46" s="71">
        <f t="shared" si="1"/>
        <v>0</v>
      </c>
      <c r="I46" s="70"/>
    </row>
    <row r="47" spans="1:9" s="7" customFormat="1" ht="22.2" customHeight="1" x14ac:dyDescent="0.3">
      <c r="A47" s="67"/>
      <c r="B47" s="68">
        <f t="shared" si="0"/>
        <v>1</v>
      </c>
      <c r="C47" s="69"/>
      <c r="D47" s="74"/>
      <c r="E47" s="69"/>
      <c r="F47" s="70"/>
      <c r="G47" s="70"/>
      <c r="H47" s="71">
        <f t="shared" si="1"/>
        <v>0</v>
      </c>
      <c r="I47" s="70"/>
    </row>
    <row r="48" spans="1:9" s="7" customFormat="1" ht="22.2" customHeight="1" x14ac:dyDescent="0.3">
      <c r="A48" s="67"/>
      <c r="B48" s="68">
        <f t="shared" si="0"/>
        <v>1</v>
      </c>
      <c r="C48" s="69"/>
      <c r="D48" s="74"/>
      <c r="E48" s="69"/>
      <c r="F48" s="70"/>
      <c r="G48" s="70"/>
      <c r="H48" s="71">
        <f t="shared" si="1"/>
        <v>0</v>
      </c>
      <c r="I48" s="70"/>
    </row>
    <row r="49" spans="1:9" s="7" customFormat="1" ht="22.2" customHeight="1" x14ac:dyDescent="0.3">
      <c r="A49" s="67"/>
      <c r="B49" s="68">
        <f t="shared" si="0"/>
        <v>1</v>
      </c>
      <c r="C49" s="69"/>
      <c r="D49" s="69"/>
      <c r="E49" s="69"/>
      <c r="F49" s="70"/>
      <c r="G49" s="70"/>
      <c r="H49" s="71">
        <f t="shared" si="1"/>
        <v>0</v>
      </c>
      <c r="I49" s="70"/>
    </row>
    <row r="50" spans="1:9" s="7" customFormat="1" ht="22.2" customHeight="1" x14ac:dyDescent="0.3">
      <c r="A50" s="67"/>
      <c r="B50" s="68">
        <f t="shared" si="0"/>
        <v>1</v>
      </c>
      <c r="C50" s="69"/>
      <c r="D50" s="74"/>
      <c r="E50" s="69"/>
      <c r="F50" s="70"/>
      <c r="G50" s="70"/>
      <c r="H50" s="71">
        <f t="shared" si="1"/>
        <v>0</v>
      </c>
      <c r="I50" s="70"/>
    </row>
    <row r="51" spans="1:9" s="7" customFormat="1" ht="22.2" customHeight="1" x14ac:dyDescent="0.3">
      <c r="A51" s="67"/>
      <c r="B51" s="68">
        <f t="shared" si="0"/>
        <v>1</v>
      </c>
      <c r="C51" s="69"/>
      <c r="D51" s="74"/>
      <c r="E51" s="69"/>
      <c r="F51" s="70"/>
      <c r="G51" s="70"/>
      <c r="H51" s="71">
        <f t="shared" si="1"/>
        <v>0</v>
      </c>
      <c r="I51" s="70"/>
    </row>
    <row r="52" spans="1:9" s="7" customFormat="1" ht="22.2" customHeight="1" x14ac:dyDescent="0.3">
      <c r="A52" s="31"/>
      <c r="B52" s="68">
        <f t="shared" si="0"/>
        <v>1</v>
      </c>
      <c r="C52" s="13"/>
      <c r="D52" s="13"/>
      <c r="E52" s="13"/>
      <c r="F52" s="70"/>
      <c r="G52" s="15"/>
      <c r="H52" s="71">
        <f t="shared" si="1"/>
        <v>0</v>
      </c>
      <c r="I52" s="70"/>
    </row>
    <row r="53" spans="1:9" s="7" customFormat="1" ht="22.2" customHeight="1" x14ac:dyDescent="0.3">
      <c r="A53" s="67"/>
      <c r="B53" s="68">
        <f t="shared" si="0"/>
        <v>1</v>
      </c>
      <c r="C53" s="69"/>
      <c r="D53" s="74"/>
      <c r="E53" s="69"/>
      <c r="F53" s="70"/>
      <c r="G53" s="70"/>
      <c r="H53" s="71">
        <f t="shared" si="1"/>
        <v>0</v>
      </c>
      <c r="I53" s="70"/>
    </row>
    <row r="54" spans="1:9" s="7" customFormat="1" ht="22.2" customHeight="1" x14ac:dyDescent="0.3">
      <c r="A54" s="67"/>
      <c r="B54" s="68">
        <f t="shared" si="0"/>
        <v>1</v>
      </c>
      <c r="C54" s="69"/>
      <c r="D54" s="74"/>
      <c r="E54" s="69"/>
      <c r="F54" s="70"/>
      <c r="G54" s="70"/>
      <c r="H54" s="71">
        <f t="shared" si="1"/>
        <v>0</v>
      </c>
      <c r="I54" s="70"/>
    </row>
    <row r="55" spans="1:9" s="7" customFormat="1" ht="22.2" customHeight="1" x14ac:dyDescent="0.3">
      <c r="A55" s="67"/>
      <c r="B55" s="68">
        <f t="shared" si="0"/>
        <v>1</v>
      </c>
      <c r="C55" s="69"/>
      <c r="D55" s="74"/>
      <c r="E55" s="69"/>
      <c r="F55" s="70"/>
      <c r="G55" s="70"/>
      <c r="H55" s="71">
        <f t="shared" si="1"/>
        <v>0</v>
      </c>
      <c r="I55" s="70"/>
    </row>
    <row r="56" spans="1:9" s="7" customFormat="1" ht="22.2" customHeight="1" x14ac:dyDescent="0.3">
      <c r="A56" s="67"/>
      <c r="B56" s="68">
        <f t="shared" si="0"/>
        <v>1</v>
      </c>
      <c r="C56" s="69"/>
      <c r="D56" s="74"/>
      <c r="E56" s="69"/>
      <c r="F56" s="70"/>
      <c r="G56" s="70"/>
      <c r="H56" s="71">
        <f t="shared" si="1"/>
        <v>0</v>
      </c>
      <c r="I56" s="70"/>
    </row>
    <row r="57" spans="1:9" s="7" customFormat="1" ht="22.2" customHeight="1" x14ac:dyDescent="0.3">
      <c r="A57" s="31"/>
      <c r="B57" s="68">
        <f t="shared" si="0"/>
        <v>1</v>
      </c>
      <c r="C57" s="13"/>
      <c r="D57" s="13"/>
      <c r="E57" s="13"/>
      <c r="F57" s="70"/>
      <c r="G57" s="15"/>
      <c r="H57" s="71">
        <f t="shared" si="1"/>
        <v>0</v>
      </c>
      <c r="I57" s="70"/>
    </row>
    <row r="58" spans="1:9" s="7" customFormat="1" ht="22.2" customHeight="1" x14ac:dyDescent="0.3">
      <c r="A58" s="67"/>
      <c r="B58" s="68">
        <f t="shared" si="0"/>
        <v>1</v>
      </c>
      <c r="C58" s="69"/>
      <c r="D58" s="69"/>
      <c r="E58" s="69"/>
      <c r="F58" s="70"/>
      <c r="G58" s="70"/>
      <c r="H58" s="71">
        <f t="shared" si="1"/>
        <v>0</v>
      </c>
      <c r="I58" s="70"/>
    </row>
    <row r="59" spans="1:9" s="7" customFormat="1" ht="22.2" customHeight="1" x14ac:dyDescent="0.3">
      <c r="A59" s="67"/>
      <c r="B59" s="68">
        <f t="shared" si="0"/>
        <v>1</v>
      </c>
      <c r="C59" s="69"/>
      <c r="D59" s="69"/>
      <c r="E59" s="69"/>
      <c r="F59" s="70"/>
      <c r="G59" s="70"/>
      <c r="H59" s="71">
        <f t="shared" si="1"/>
        <v>0</v>
      </c>
      <c r="I59" s="70"/>
    </row>
    <row r="60" spans="1:9" s="7" customFormat="1" ht="22.2" customHeight="1" x14ac:dyDescent="0.3">
      <c r="A60" s="67"/>
      <c r="B60" s="68">
        <f t="shared" si="0"/>
        <v>1</v>
      </c>
      <c r="C60" s="69"/>
      <c r="D60" s="69"/>
      <c r="E60" s="69"/>
      <c r="F60" s="70"/>
      <c r="G60" s="70"/>
      <c r="H60" s="71">
        <f t="shared" si="1"/>
        <v>0</v>
      </c>
      <c r="I60" s="70"/>
    </row>
    <row r="61" spans="1:9" s="7" customFormat="1" ht="22.2" customHeight="1" x14ac:dyDescent="0.3">
      <c r="A61" s="67"/>
      <c r="B61" s="68">
        <f t="shared" si="0"/>
        <v>1</v>
      </c>
      <c r="C61" s="69"/>
      <c r="D61" s="74"/>
      <c r="E61" s="69"/>
      <c r="F61" s="70"/>
      <c r="G61" s="70"/>
      <c r="H61" s="71">
        <f t="shared" si="1"/>
        <v>0</v>
      </c>
      <c r="I61" s="70"/>
    </row>
    <row r="62" spans="1:9" s="7" customFormat="1" ht="22.2" customHeight="1" x14ac:dyDescent="0.3">
      <c r="A62" s="67"/>
      <c r="B62" s="68">
        <f t="shared" si="0"/>
        <v>1</v>
      </c>
      <c r="C62" s="69"/>
      <c r="D62" s="74"/>
      <c r="E62" s="69"/>
      <c r="F62" s="70"/>
      <c r="G62" s="70"/>
      <c r="H62" s="71">
        <f t="shared" si="1"/>
        <v>0</v>
      </c>
      <c r="I62" s="70"/>
    </row>
    <row r="63" spans="1:9" s="7" customFormat="1" ht="22.2" customHeight="1" x14ac:dyDescent="0.3">
      <c r="A63" s="67"/>
      <c r="B63" s="68">
        <f t="shared" si="0"/>
        <v>1</v>
      </c>
      <c r="C63" s="69"/>
      <c r="D63" s="74"/>
      <c r="E63" s="69"/>
      <c r="F63" s="70"/>
      <c r="G63" s="70"/>
      <c r="H63" s="71">
        <f t="shared" si="1"/>
        <v>0</v>
      </c>
      <c r="I63" s="70"/>
    </row>
    <row r="64" spans="1:9" s="7" customFormat="1" ht="22.2" customHeight="1" x14ac:dyDescent="0.3">
      <c r="A64" s="67"/>
      <c r="B64" s="68">
        <f t="shared" si="0"/>
        <v>1</v>
      </c>
      <c r="C64" s="69"/>
      <c r="D64" s="74"/>
      <c r="E64" s="69"/>
      <c r="F64" s="70"/>
      <c r="G64" s="70"/>
      <c r="H64" s="71">
        <f t="shared" si="1"/>
        <v>0</v>
      </c>
      <c r="I64" s="70"/>
    </row>
    <row r="65" spans="1:9" s="7" customFormat="1" ht="22.2" customHeight="1" x14ac:dyDescent="0.3">
      <c r="A65" s="31"/>
      <c r="B65" s="68">
        <f t="shared" si="0"/>
        <v>1</v>
      </c>
      <c r="C65" s="13"/>
      <c r="D65" s="13"/>
      <c r="E65" s="13"/>
      <c r="F65" s="70"/>
      <c r="G65" s="15"/>
      <c r="H65" s="71">
        <f t="shared" si="1"/>
        <v>0</v>
      </c>
      <c r="I65" s="70"/>
    </row>
    <row r="66" spans="1:9" s="7" customFormat="1" ht="22.2" customHeight="1" x14ac:dyDescent="0.3">
      <c r="A66" s="31"/>
      <c r="B66" s="68">
        <f t="shared" si="0"/>
        <v>1</v>
      </c>
      <c r="C66" s="13"/>
      <c r="D66" s="13"/>
      <c r="E66" s="13"/>
      <c r="F66" s="70"/>
      <c r="G66" s="15"/>
      <c r="H66" s="71">
        <f t="shared" si="1"/>
        <v>0</v>
      </c>
      <c r="I66" s="70"/>
    </row>
    <row r="67" spans="1:9" s="7" customFormat="1" ht="22.2" customHeight="1" x14ac:dyDescent="0.3">
      <c r="A67" s="31"/>
      <c r="B67" s="68">
        <f t="shared" si="0"/>
        <v>1</v>
      </c>
      <c r="C67" s="13"/>
      <c r="D67" s="13"/>
      <c r="E67" s="13"/>
      <c r="F67" s="70"/>
      <c r="G67" s="15"/>
      <c r="H67" s="71">
        <f t="shared" si="1"/>
        <v>0</v>
      </c>
      <c r="I67" s="70"/>
    </row>
    <row r="68" spans="1:9" s="7" customFormat="1" ht="22.2" customHeight="1" x14ac:dyDescent="0.3">
      <c r="A68" s="67"/>
      <c r="B68" s="68">
        <f t="shared" si="0"/>
        <v>1</v>
      </c>
      <c r="C68" s="69"/>
      <c r="D68" s="74"/>
      <c r="E68" s="69"/>
      <c r="F68" s="70"/>
      <c r="G68" s="70"/>
      <c r="H68" s="71">
        <f t="shared" si="1"/>
        <v>0</v>
      </c>
      <c r="I68" s="70"/>
    </row>
    <row r="69" spans="1:9" s="7" customFormat="1" ht="22.2" customHeight="1" x14ac:dyDescent="0.3">
      <c r="A69" s="67"/>
      <c r="B69" s="68">
        <f t="shared" si="0"/>
        <v>1</v>
      </c>
      <c r="C69" s="69"/>
      <c r="D69" s="74"/>
      <c r="E69" s="69"/>
      <c r="F69" s="70"/>
      <c r="G69" s="70"/>
      <c r="H69" s="71">
        <f t="shared" si="1"/>
        <v>0</v>
      </c>
      <c r="I69" s="70"/>
    </row>
    <row r="70" spans="1:9" s="7" customFormat="1" ht="22.2" customHeight="1" x14ac:dyDescent="0.3">
      <c r="A70" s="67"/>
      <c r="B70" s="68">
        <f t="shared" ref="B70:B133" si="2">MONTH(A70)</f>
        <v>1</v>
      </c>
      <c r="C70" s="69"/>
      <c r="D70" s="74"/>
      <c r="E70" s="69"/>
      <c r="F70" s="70"/>
      <c r="G70" s="70"/>
      <c r="H70" s="71">
        <f t="shared" ref="H70:H133" si="3">G70*3.78541</f>
        <v>0</v>
      </c>
      <c r="I70" s="70"/>
    </row>
    <row r="71" spans="1:9" s="7" customFormat="1" ht="22.2" customHeight="1" x14ac:dyDescent="0.3">
      <c r="A71" s="67"/>
      <c r="B71" s="68">
        <f t="shared" si="2"/>
        <v>1</v>
      </c>
      <c r="C71" s="69"/>
      <c r="D71" s="74"/>
      <c r="E71" s="69"/>
      <c r="F71" s="70"/>
      <c r="G71" s="70"/>
      <c r="H71" s="71">
        <f t="shared" si="3"/>
        <v>0</v>
      </c>
      <c r="I71" s="70"/>
    </row>
    <row r="72" spans="1:9" s="7" customFormat="1" ht="22.2" customHeight="1" x14ac:dyDescent="0.3">
      <c r="A72" s="67"/>
      <c r="B72" s="68">
        <f t="shared" si="2"/>
        <v>1</v>
      </c>
      <c r="C72" s="69"/>
      <c r="D72" s="74"/>
      <c r="E72" s="69"/>
      <c r="F72" s="70"/>
      <c r="G72" s="70"/>
      <c r="H72" s="71">
        <f t="shared" si="3"/>
        <v>0</v>
      </c>
      <c r="I72" s="70"/>
    </row>
    <row r="73" spans="1:9" s="7" customFormat="1" ht="22.2" customHeight="1" x14ac:dyDescent="0.3">
      <c r="A73" s="31"/>
      <c r="B73" s="68">
        <f t="shared" si="2"/>
        <v>1</v>
      </c>
      <c r="C73" s="13"/>
      <c r="D73" s="13"/>
      <c r="E73" s="13"/>
      <c r="F73" s="70"/>
      <c r="G73" s="15"/>
      <c r="H73" s="71">
        <f t="shared" si="3"/>
        <v>0</v>
      </c>
      <c r="I73" s="70"/>
    </row>
    <row r="74" spans="1:9" s="7" customFormat="1" ht="22.2" customHeight="1" x14ac:dyDescent="0.3">
      <c r="A74" s="67"/>
      <c r="B74" s="68">
        <f t="shared" si="2"/>
        <v>1</v>
      </c>
      <c r="C74" s="69"/>
      <c r="D74" s="74"/>
      <c r="E74" s="69"/>
      <c r="F74" s="70"/>
      <c r="G74" s="70"/>
      <c r="H74" s="71">
        <f t="shared" si="3"/>
        <v>0</v>
      </c>
      <c r="I74" s="70"/>
    </row>
    <row r="75" spans="1:9" s="7" customFormat="1" ht="22.2" customHeight="1" x14ac:dyDescent="0.3">
      <c r="A75" s="67"/>
      <c r="B75" s="68">
        <f t="shared" si="2"/>
        <v>1</v>
      </c>
      <c r="C75" s="69"/>
      <c r="D75" s="74"/>
      <c r="E75" s="69"/>
      <c r="F75" s="70"/>
      <c r="G75" s="70"/>
      <c r="H75" s="71">
        <f t="shared" si="3"/>
        <v>0</v>
      </c>
      <c r="I75" s="70"/>
    </row>
    <row r="76" spans="1:9" s="7" customFormat="1" ht="22.2" customHeight="1" x14ac:dyDescent="0.3">
      <c r="A76" s="67"/>
      <c r="B76" s="68">
        <f t="shared" si="2"/>
        <v>1</v>
      </c>
      <c r="C76" s="69"/>
      <c r="D76" s="74"/>
      <c r="E76" s="69"/>
      <c r="F76" s="70"/>
      <c r="G76" s="70"/>
      <c r="H76" s="71">
        <f t="shared" si="3"/>
        <v>0</v>
      </c>
      <c r="I76" s="70"/>
    </row>
    <row r="77" spans="1:9" s="7" customFormat="1" ht="22.2" customHeight="1" x14ac:dyDescent="0.3">
      <c r="A77" s="67"/>
      <c r="B77" s="68">
        <f t="shared" si="2"/>
        <v>1</v>
      </c>
      <c r="C77" s="69"/>
      <c r="D77" s="74"/>
      <c r="E77" s="69"/>
      <c r="F77" s="70"/>
      <c r="G77" s="70"/>
      <c r="H77" s="71">
        <f t="shared" si="3"/>
        <v>0</v>
      </c>
      <c r="I77" s="70"/>
    </row>
    <row r="78" spans="1:9" s="7" customFormat="1" ht="22.2" customHeight="1" x14ac:dyDescent="0.3">
      <c r="A78" s="67"/>
      <c r="B78" s="68">
        <f t="shared" si="2"/>
        <v>1</v>
      </c>
      <c r="C78" s="69"/>
      <c r="D78" s="74"/>
      <c r="E78" s="69"/>
      <c r="F78" s="70"/>
      <c r="G78" s="70"/>
      <c r="H78" s="71">
        <f t="shared" si="3"/>
        <v>0</v>
      </c>
      <c r="I78" s="70"/>
    </row>
    <row r="79" spans="1:9" s="7" customFormat="1" ht="22.2" customHeight="1" x14ac:dyDescent="0.3">
      <c r="A79" s="67"/>
      <c r="B79" s="68">
        <f t="shared" si="2"/>
        <v>1</v>
      </c>
      <c r="C79" s="69"/>
      <c r="D79" s="74"/>
      <c r="E79" s="69"/>
      <c r="F79" s="70"/>
      <c r="G79" s="70"/>
      <c r="H79" s="71">
        <f t="shared" si="3"/>
        <v>0</v>
      </c>
      <c r="I79" s="70"/>
    </row>
    <row r="80" spans="1:9" s="7" customFormat="1" ht="22.2" customHeight="1" x14ac:dyDescent="0.3">
      <c r="A80" s="31"/>
      <c r="B80" s="68">
        <f t="shared" si="2"/>
        <v>1</v>
      </c>
      <c r="C80" s="13"/>
      <c r="D80" s="13"/>
      <c r="E80" s="13"/>
      <c r="F80" s="70"/>
      <c r="G80" s="15"/>
      <c r="H80" s="71">
        <f t="shared" si="3"/>
        <v>0</v>
      </c>
      <c r="I80" s="70"/>
    </row>
    <row r="81" spans="1:9" s="7" customFormat="1" ht="22.2" customHeight="1" x14ac:dyDescent="0.3">
      <c r="A81" s="31"/>
      <c r="B81" s="68">
        <f t="shared" si="2"/>
        <v>1</v>
      </c>
      <c r="C81" s="13"/>
      <c r="D81" s="13"/>
      <c r="E81" s="13"/>
      <c r="F81" s="70"/>
      <c r="G81" s="15"/>
      <c r="H81" s="71">
        <f t="shared" si="3"/>
        <v>0</v>
      </c>
      <c r="I81" s="70"/>
    </row>
    <row r="82" spans="1:9" s="7" customFormat="1" ht="22.2" customHeight="1" x14ac:dyDescent="0.3">
      <c r="A82" s="31"/>
      <c r="B82" s="68">
        <f t="shared" si="2"/>
        <v>1</v>
      </c>
      <c r="C82" s="13"/>
      <c r="D82" s="13"/>
      <c r="E82" s="13"/>
      <c r="F82" s="70"/>
      <c r="G82" s="15"/>
      <c r="H82" s="71">
        <f t="shared" si="3"/>
        <v>0</v>
      </c>
      <c r="I82" s="70"/>
    </row>
    <row r="83" spans="1:9" s="7" customFormat="1" ht="22.2" customHeight="1" x14ac:dyDescent="0.3">
      <c r="A83" s="67"/>
      <c r="B83" s="68">
        <f t="shared" si="2"/>
        <v>1</v>
      </c>
      <c r="C83" s="69"/>
      <c r="D83" s="74"/>
      <c r="E83" s="69"/>
      <c r="F83" s="70"/>
      <c r="G83" s="70"/>
      <c r="H83" s="71">
        <f t="shared" si="3"/>
        <v>0</v>
      </c>
      <c r="I83" s="70"/>
    </row>
    <row r="84" spans="1:9" s="7" customFormat="1" ht="22.2" customHeight="1" x14ac:dyDescent="0.3">
      <c r="A84" s="67"/>
      <c r="B84" s="68">
        <f t="shared" si="2"/>
        <v>1</v>
      </c>
      <c r="C84" s="69"/>
      <c r="D84" s="74"/>
      <c r="E84" s="69"/>
      <c r="F84" s="70"/>
      <c r="G84" s="70"/>
      <c r="H84" s="71">
        <f t="shared" si="3"/>
        <v>0</v>
      </c>
      <c r="I84" s="70"/>
    </row>
    <row r="85" spans="1:9" s="7" customFormat="1" ht="22.2" customHeight="1" x14ac:dyDescent="0.3">
      <c r="A85" s="67"/>
      <c r="B85" s="68">
        <f t="shared" si="2"/>
        <v>1</v>
      </c>
      <c r="C85" s="69"/>
      <c r="D85" s="74"/>
      <c r="E85" s="69"/>
      <c r="F85" s="70"/>
      <c r="G85" s="70"/>
      <c r="H85" s="71">
        <f t="shared" si="3"/>
        <v>0</v>
      </c>
      <c r="I85" s="70"/>
    </row>
    <row r="86" spans="1:9" s="7" customFormat="1" ht="22.2" customHeight="1" x14ac:dyDescent="0.3">
      <c r="A86" s="67"/>
      <c r="B86" s="68">
        <f t="shared" si="2"/>
        <v>1</v>
      </c>
      <c r="C86" s="69"/>
      <c r="D86" s="74"/>
      <c r="E86" s="69"/>
      <c r="F86" s="70"/>
      <c r="G86" s="70"/>
      <c r="H86" s="71">
        <f t="shared" si="3"/>
        <v>0</v>
      </c>
      <c r="I86" s="70"/>
    </row>
    <row r="87" spans="1:9" s="7" customFormat="1" ht="22.2" customHeight="1" x14ac:dyDescent="0.3">
      <c r="A87" s="67"/>
      <c r="B87" s="68">
        <f t="shared" si="2"/>
        <v>1</v>
      </c>
      <c r="C87" s="69"/>
      <c r="D87" s="69"/>
      <c r="E87" s="69"/>
      <c r="F87" s="70"/>
      <c r="G87" s="70"/>
      <c r="H87" s="71">
        <f t="shared" si="3"/>
        <v>0</v>
      </c>
      <c r="I87" s="70"/>
    </row>
    <row r="88" spans="1:9" ht="22.2" customHeight="1" x14ac:dyDescent="0.3">
      <c r="A88" s="67"/>
      <c r="B88" s="68">
        <f t="shared" si="2"/>
        <v>1</v>
      </c>
      <c r="C88" s="69"/>
      <c r="D88" s="69"/>
      <c r="E88" s="69"/>
      <c r="F88" s="70"/>
      <c r="G88" s="70"/>
      <c r="H88" s="71">
        <f t="shared" si="3"/>
        <v>0</v>
      </c>
      <c r="I88" s="70"/>
    </row>
    <row r="89" spans="1:9" ht="22.2" customHeight="1" x14ac:dyDescent="0.3">
      <c r="A89" s="31"/>
      <c r="B89" s="68">
        <f t="shared" si="2"/>
        <v>1</v>
      </c>
      <c r="C89" s="13"/>
      <c r="D89" s="13"/>
      <c r="E89" s="13"/>
      <c r="F89" s="70"/>
      <c r="G89" s="15"/>
      <c r="H89" s="71">
        <f t="shared" si="3"/>
        <v>0</v>
      </c>
      <c r="I89" s="70"/>
    </row>
    <row r="90" spans="1:9" ht="22.2" customHeight="1" x14ac:dyDescent="0.3">
      <c r="A90" s="67"/>
      <c r="B90" s="68">
        <f t="shared" si="2"/>
        <v>1</v>
      </c>
      <c r="C90" s="69"/>
      <c r="D90" s="69"/>
      <c r="E90" s="69"/>
      <c r="F90" s="70"/>
      <c r="G90" s="70"/>
      <c r="H90" s="71">
        <f t="shared" si="3"/>
        <v>0</v>
      </c>
      <c r="I90" s="70"/>
    </row>
    <row r="91" spans="1:9" ht="22.2" customHeight="1" x14ac:dyDescent="0.3">
      <c r="A91" s="67"/>
      <c r="B91" s="68">
        <f t="shared" si="2"/>
        <v>1</v>
      </c>
      <c r="C91" s="69"/>
      <c r="D91" s="69"/>
      <c r="E91" s="69"/>
      <c r="F91" s="70"/>
      <c r="G91" s="70"/>
      <c r="H91" s="71">
        <f t="shared" si="3"/>
        <v>0</v>
      </c>
      <c r="I91" s="70"/>
    </row>
    <row r="92" spans="1:9" ht="22.2" customHeight="1" x14ac:dyDescent="0.3">
      <c r="A92" s="67"/>
      <c r="B92" s="68">
        <f t="shared" si="2"/>
        <v>1</v>
      </c>
      <c r="C92" s="69"/>
      <c r="D92" s="69"/>
      <c r="E92" s="69"/>
      <c r="F92" s="70"/>
      <c r="G92" s="70"/>
      <c r="H92" s="71">
        <f t="shared" si="3"/>
        <v>0</v>
      </c>
      <c r="I92" s="70"/>
    </row>
    <row r="93" spans="1:9" ht="22.2" customHeight="1" x14ac:dyDescent="0.3">
      <c r="A93" s="67"/>
      <c r="B93" s="68">
        <f t="shared" si="2"/>
        <v>1</v>
      </c>
      <c r="C93" s="69"/>
      <c r="D93" s="69"/>
      <c r="E93" s="69"/>
      <c r="F93" s="70"/>
      <c r="G93" s="70"/>
      <c r="H93" s="71">
        <f t="shared" si="3"/>
        <v>0</v>
      </c>
      <c r="I93" s="70"/>
    </row>
    <row r="94" spans="1:9" ht="22.2" customHeight="1" x14ac:dyDescent="0.3">
      <c r="A94" s="67"/>
      <c r="B94" s="68">
        <f t="shared" si="2"/>
        <v>1</v>
      </c>
      <c r="C94" s="69"/>
      <c r="D94" s="69"/>
      <c r="E94" s="69"/>
      <c r="F94" s="70"/>
      <c r="G94" s="70"/>
      <c r="H94" s="71">
        <f t="shared" si="3"/>
        <v>0</v>
      </c>
      <c r="I94" s="70"/>
    </row>
    <row r="95" spans="1:9" ht="22.2" customHeight="1" x14ac:dyDescent="0.3">
      <c r="A95" s="67"/>
      <c r="B95" s="68">
        <f t="shared" si="2"/>
        <v>1</v>
      </c>
      <c r="C95" s="69"/>
      <c r="D95" s="69"/>
      <c r="E95" s="69"/>
      <c r="F95" s="70"/>
      <c r="G95" s="70"/>
      <c r="H95" s="71">
        <f t="shared" si="3"/>
        <v>0</v>
      </c>
      <c r="I95" s="70"/>
    </row>
    <row r="96" spans="1:9" ht="22.2" customHeight="1" x14ac:dyDescent="0.3">
      <c r="A96" s="31"/>
      <c r="B96" s="68">
        <f t="shared" si="2"/>
        <v>1</v>
      </c>
      <c r="C96" s="13"/>
      <c r="D96" s="13"/>
      <c r="E96" s="13"/>
      <c r="F96" s="70"/>
      <c r="G96" s="15"/>
      <c r="H96" s="71">
        <f t="shared" si="3"/>
        <v>0</v>
      </c>
      <c r="I96" s="70"/>
    </row>
    <row r="97" spans="1:9" ht="22.2" customHeight="1" x14ac:dyDescent="0.3">
      <c r="A97" s="67"/>
      <c r="B97" s="68">
        <f t="shared" si="2"/>
        <v>1</v>
      </c>
      <c r="C97" s="69"/>
      <c r="D97" s="69"/>
      <c r="E97" s="72"/>
      <c r="F97" s="70"/>
      <c r="G97" s="70"/>
      <c r="H97" s="71">
        <f t="shared" si="3"/>
        <v>0</v>
      </c>
      <c r="I97" s="70"/>
    </row>
    <row r="98" spans="1:9" ht="22.2" customHeight="1" x14ac:dyDescent="0.3">
      <c r="A98" s="67"/>
      <c r="B98" s="68">
        <f t="shared" si="2"/>
        <v>1</v>
      </c>
      <c r="C98" s="69"/>
      <c r="D98" s="69"/>
      <c r="E98" s="72"/>
      <c r="F98" s="70"/>
      <c r="G98" s="70"/>
      <c r="H98" s="71">
        <f t="shared" si="3"/>
        <v>0</v>
      </c>
      <c r="I98" s="70"/>
    </row>
    <row r="99" spans="1:9" ht="22.2" customHeight="1" x14ac:dyDescent="0.3">
      <c r="A99" s="67"/>
      <c r="B99" s="68">
        <f t="shared" si="2"/>
        <v>1</v>
      </c>
      <c r="C99" s="69"/>
      <c r="D99" s="69"/>
      <c r="E99" s="69"/>
      <c r="F99" s="70"/>
      <c r="G99" s="70"/>
      <c r="H99" s="71">
        <f t="shared" si="3"/>
        <v>0</v>
      </c>
      <c r="I99" s="70"/>
    </row>
    <row r="100" spans="1:9" ht="22.2" customHeight="1" x14ac:dyDescent="0.3">
      <c r="A100" s="67"/>
      <c r="B100" s="68">
        <f t="shared" si="2"/>
        <v>1</v>
      </c>
      <c r="C100" s="69"/>
      <c r="D100" s="69"/>
      <c r="E100" s="69"/>
      <c r="F100" s="70"/>
      <c r="G100" s="70"/>
      <c r="H100" s="71">
        <f t="shared" si="3"/>
        <v>0</v>
      </c>
      <c r="I100" s="70"/>
    </row>
    <row r="101" spans="1:9" ht="22.2" customHeight="1" x14ac:dyDescent="0.3">
      <c r="A101" s="67"/>
      <c r="B101" s="68">
        <f t="shared" si="2"/>
        <v>1</v>
      </c>
      <c r="C101" s="69"/>
      <c r="D101" s="69"/>
      <c r="E101" s="69"/>
      <c r="F101" s="70"/>
      <c r="G101" s="70"/>
      <c r="H101" s="71">
        <f t="shared" si="3"/>
        <v>0</v>
      </c>
      <c r="I101" s="70"/>
    </row>
    <row r="102" spans="1:9" ht="22.2" customHeight="1" x14ac:dyDescent="0.3">
      <c r="A102" s="67"/>
      <c r="B102" s="68">
        <f t="shared" si="2"/>
        <v>1</v>
      </c>
      <c r="C102" s="69"/>
      <c r="D102" s="69"/>
      <c r="E102" s="69"/>
      <c r="F102" s="70"/>
      <c r="G102" s="70"/>
      <c r="H102" s="71">
        <f t="shared" si="3"/>
        <v>0</v>
      </c>
      <c r="I102" s="70"/>
    </row>
    <row r="103" spans="1:9" ht="22.2" customHeight="1" x14ac:dyDescent="0.3">
      <c r="A103" s="67"/>
      <c r="B103" s="68">
        <f t="shared" si="2"/>
        <v>1</v>
      </c>
      <c r="C103" s="69"/>
      <c r="D103" s="69"/>
      <c r="E103" s="69"/>
      <c r="F103" s="70"/>
      <c r="G103" s="70"/>
      <c r="H103" s="71">
        <f t="shared" si="3"/>
        <v>0</v>
      </c>
      <c r="I103" s="70"/>
    </row>
    <row r="104" spans="1:9" ht="22.2" customHeight="1" x14ac:dyDescent="0.3">
      <c r="A104" s="31"/>
      <c r="B104" s="68">
        <f t="shared" si="2"/>
        <v>1</v>
      </c>
      <c r="C104" s="13"/>
      <c r="D104" s="13"/>
      <c r="E104" s="13"/>
      <c r="F104" s="70"/>
      <c r="G104" s="15"/>
      <c r="H104" s="71">
        <f t="shared" si="3"/>
        <v>0</v>
      </c>
      <c r="I104" s="70"/>
    </row>
    <row r="105" spans="1:9" ht="22.2" customHeight="1" x14ac:dyDescent="0.3">
      <c r="A105" s="67"/>
      <c r="B105" s="68">
        <f t="shared" si="2"/>
        <v>1</v>
      </c>
      <c r="C105" s="69"/>
      <c r="D105" s="69"/>
      <c r="E105" s="72"/>
      <c r="F105" s="70"/>
      <c r="G105" s="70"/>
      <c r="H105" s="71">
        <f t="shared" si="3"/>
        <v>0</v>
      </c>
      <c r="I105" s="70"/>
    </row>
    <row r="106" spans="1:9" ht="22.2" customHeight="1" x14ac:dyDescent="0.3">
      <c r="A106" s="67"/>
      <c r="B106" s="68">
        <f t="shared" si="2"/>
        <v>1</v>
      </c>
      <c r="C106" s="69"/>
      <c r="D106" s="69"/>
      <c r="E106" s="72"/>
      <c r="F106" s="70"/>
      <c r="G106" s="70"/>
      <c r="H106" s="71">
        <f t="shared" si="3"/>
        <v>0</v>
      </c>
      <c r="I106" s="70"/>
    </row>
    <row r="107" spans="1:9" ht="22.2" customHeight="1" x14ac:dyDescent="0.3">
      <c r="A107" s="67"/>
      <c r="B107" s="68">
        <f t="shared" si="2"/>
        <v>1</v>
      </c>
      <c r="C107" s="69"/>
      <c r="D107" s="69"/>
      <c r="E107" s="69"/>
      <c r="F107" s="70"/>
      <c r="G107" s="70"/>
      <c r="H107" s="71">
        <f t="shared" si="3"/>
        <v>0</v>
      </c>
      <c r="I107" s="70"/>
    </row>
    <row r="108" spans="1:9" ht="22.2" customHeight="1" x14ac:dyDescent="0.3">
      <c r="A108" s="67"/>
      <c r="B108" s="68">
        <f t="shared" si="2"/>
        <v>1</v>
      </c>
      <c r="C108" s="69"/>
      <c r="D108" s="69"/>
      <c r="E108" s="69"/>
      <c r="F108" s="70"/>
      <c r="G108" s="70"/>
      <c r="H108" s="71">
        <f t="shared" si="3"/>
        <v>0</v>
      </c>
      <c r="I108" s="70"/>
    </row>
    <row r="109" spans="1:9" ht="22.2" customHeight="1" x14ac:dyDescent="0.3">
      <c r="A109" s="31"/>
      <c r="B109" s="68">
        <f t="shared" si="2"/>
        <v>1</v>
      </c>
      <c r="C109" s="13"/>
      <c r="D109" s="13"/>
      <c r="E109" s="13"/>
      <c r="F109" s="70"/>
      <c r="G109" s="15"/>
      <c r="H109" s="71">
        <f t="shared" si="3"/>
        <v>0</v>
      </c>
      <c r="I109" s="70"/>
    </row>
    <row r="110" spans="1:9" ht="22.2" customHeight="1" x14ac:dyDescent="0.3">
      <c r="A110" s="31"/>
      <c r="B110" s="68">
        <f t="shared" si="2"/>
        <v>1</v>
      </c>
      <c r="C110" s="13"/>
      <c r="D110" s="13"/>
      <c r="E110" s="13"/>
      <c r="F110" s="70"/>
      <c r="G110" s="15"/>
      <c r="H110" s="71">
        <f t="shared" si="3"/>
        <v>0</v>
      </c>
      <c r="I110" s="70"/>
    </row>
    <row r="111" spans="1:9" ht="22.2" customHeight="1" x14ac:dyDescent="0.3">
      <c r="A111" s="67"/>
      <c r="B111" s="68">
        <f t="shared" si="2"/>
        <v>1</v>
      </c>
      <c r="C111" s="69"/>
      <c r="D111" s="69"/>
      <c r="E111" s="72"/>
      <c r="F111" s="70"/>
      <c r="G111" s="70"/>
      <c r="H111" s="71">
        <f t="shared" si="3"/>
        <v>0</v>
      </c>
      <c r="I111" s="70"/>
    </row>
    <row r="112" spans="1:9" ht="22.2" customHeight="1" x14ac:dyDescent="0.3">
      <c r="A112" s="67"/>
      <c r="B112" s="68">
        <f t="shared" si="2"/>
        <v>1</v>
      </c>
      <c r="C112" s="69"/>
      <c r="D112" s="69"/>
      <c r="E112" s="69"/>
      <c r="F112" s="70"/>
      <c r="G112" s="70"/>
      <c r="H112" s="71">
        <f t="shared" si="3"/>
        <v>0</v>
      </c>
      <c r="I112" s="70"/>
    </row>
    <row r="113" spans="1:9" ht="22.2" customHeight="1" x14ac:dyDescent="0.3">
      <c r="A113" s="67"/>
      <c r="B113" s="68">
        <f t="shared" si="2"/>
        <v>1</v>
      </c>
      <c r="C113" s="69"/>
      <c r="D113" s="69"/>
      <c r="E113" s="69"/>
      <c r="F113" s="70"/>
      <c r="G113" s="70"/>
      <c r="H113" s="71">
        <f t="shared" si="3"/>
        <v>0</v>
      </c>
      <c r="I113" s="70"/>
    </row>
    <row r="114" spans="1:9" ht="22.2" customHeight="1" x14ac:dyDescent="0.3">
      <c r="A114" s="67"/>
      <c r="B114" s="68">
        <f t="shared" si="2"/>
        <v>1</v>
      </c>
      <c r="C114" s="69"/>
      <c r="D114" s="69"/>
      <c r="E114" s="69"/>
      <c r="F114" s="70"/>
      <c r="G114" s="70"/>
      <c r="H114" s="71">
        <f t="shared" si="3"/>
        <v>0</v>
      </c>
      <c r="I114" s="70"/>
    </row>
    <row r="115" spans="1:9" ht="22.2" customHeight="1" x14ac:dyDescent="0.3">
      <c r="A115" s="31"/>
      <c r="B115" s="68">
        <f t="shared" si="2"/>
        <v>1</v>
      </c>
      <c r="C115" s="13"/>
      <c r="D115" s="13"/>
      <c r="E115" s="13"/>
      <c r="F115" s="70"/>
      <c r="G115" s="15"/>
      <c r="H115" s="71">
        <f t="shared" si="3"/>
        <v>0</v>
      </c>
      <c r="I115" s="70"/>
    </row>
    <row r="116" spans="1:9" ht="22.2" customHeight="1" x14ac:dyDescent="0.3">
      <c r="A116" s="67"/>
      <c r="B116" s="68">
        <f t="shared" si="2"/>
        <v>1</v>
      </c>
      <c r="C116" s="69"/>
      <c r="D116" s="69"/>
      <c r="E116" s="69"/>
      <c r="F116" s="70"/>
      <c r="G116" s="70"/>
      <c r="H116" s="71">
        <f t="shared" si="3"/>
        <v>0</v>
      </c>
      <c r="I116" s="70"/>
    </row>
    <row r="117" spans="1:9" ht="22.2" customHeight="1" x14ac:dyDescent="0.3">
      <c r="A117" s="31"/>
      <c r="B117" s="68">
        <f t="shared" si="2"/>
        <v>1</v>
      </c>
      <c r="C117" s="13"/>
      <c r="D117" s="13"/>
      <c r="E117" s="13"/>
      <c r="F117" s="70"/>
      <c r="G117" s="15"/>
      <c r="H117" s="71">
        <f t="shared" si="3"/>
        <v>0</v>
      </c>
      <c r="I117" s="70"/>
    </row>
    <row r="118" spans="1:9" ht="22.2" customHeight="1" x14ac:dyDescent="0.3">
      <c r="A118" s="31"/>
      <c r="B118" s="68">
        <f t="shared" si="2"/>
        <v>1</v>
      </c>
      <c r="C118" s="13"/>
      <c r="D118" s="13"/>
      <c r="E118" s="69"/>
      <c r="F118" s="70"/>
      <c r="G118" s="15"/>
      <c r="H118" s="71">
        <f t="shared" si="3"/>
        <v>0</v>
      </c>
      <c r="I118" s="70"/>
    </row>
    <row r="119" spans="1:9" ht="22.2" customHeight="1" x14ac:dyDescent="0.3">
      <c r="A119" s="31"/>
      <c r="B119" s="68">
        <f t="shared" si="2"/>
        <v>1</v>
      </c>
      <c r="C119" s="13"/>
      <c r="D119" s="13"/>
      <c r="E119" s="13"/>
      <c r="F119" s="70"/>
      <c r="G119" s="15"/>
      <c r="H119" s="71">
        <f t="shared" si="3"/>
        <v>0</v>
      </c>
      <c r="I119" s="70"/>
    </row>
    <row r="120" spans="1:9" ht="22.2" customHeight="1" x14ac:dyDescent="0.3">
      <c r="A120" s="31"/>
      <c r="B120" s="68">
        <f t="shared" si="2"/>
        <v>1</v>
      </c>
      <c r="C120" s="13"/>
      <c r="D120" s="13"/>
      <c r="E120" s="13"/>
      <c r="F120" s="70"/>
      <c r="G120" s="15"/>
      <c r="H120" s="71">
        <f t="shared" si="3"/>
        <v>0</v>
      </c>
      <c r="I120" s="70"/>
    </row>
    <row r="121" spans="1:9" ht="22.2" customHeight="1" x14ac:dyDescent="0.3">
      <c r="A121" s="31"/>
      <c r="B121" s="68">
        <f t="shared" si="2"/>
        <v>1</v>
      </c>
      <c r="C121" s="13"/>
      <c r="D121" s="13"/>
      <c r="E121" s="69"/>
      <c r="F121" s="70"/>
      <c r="G121" s="15"/>
      <c r="H121" s="71">
        <f t="shared" si="3"/>
        <v>0</v>
      </c>
      <c r="I121" s="70"/>
    </row>
    <row r="122" spans="1:9" ht="22.2" customHeight="1" x14ac:dyDescent="0.3">
      <c r="A122" s="31"/>
      <c r="B122" s="68">
        <f t="shared" si="2"/>
        <v>1</v>
      </c>
      <c r="C122" s="13"/>
      <c r="D122" s="13"/>
      <c r="E122" s="69"/>
      <c r="F122" s="70"/>
      <c r="G122" s="15"/>
      <c r="H122" s="71">
        <f t="shared" si="3"/>
        <v>0</v>
      </c>
      <c r="I122" s="70"/>
    </row>
    <row r="123" spans="1:9" ht="22.2" customHeight="1" x14ac:dyDescent="0.3">
      <c r="A123" s="31"/>
      <c r="B123" s="68">
        <f t="shared" si="2"/>
        <v>1</v>
      </c>
      <c r="C123" s="13"/>
      <c r="D123" s="13"/>
      <c r="E123" s="69"/>
      <c r="F123" s="70"/>
      <c r="G123" s="15"/>
      <c r="H123" s="71">
        <f t="shared" si="3"/>
        <v>0</v>
      </c>
      <c r="I123" s="70"/>
    </row>
    <row r="124" spans="1:9" ht="22.2" customHeight="1" x14ac:dyDescent="0.3">
      <c r="A124" s="31"/>
      <c r="B124" s="68">
        <f t="shared" si="2"/>
        <v>1</v>
      </c>
      <c r="C124" s="13"/>
      <c r="D124" s="13"/>
      <c r="E124" s="69"/>
      <c r="F124" s="70"/>
      <c r="G124" s="15"/>
      <c r="H124" s="71">
        <f t="shared" si="3"/>
        <v>0</v>
      </c>
      <c r="I124" s="70"/>
    </row>
    <row r="125" spans="1:9" ht="22.2" customHeight="1" x14ac:dyDescent="0.3">
      <c r="A125" s="31"/>
      <c r="B125" s="68">
        <f t="shared" si="2"/>
        <v>1</v>
      </c>
      <c r="C125" s="13"/>
      <c r="D125" s="13"/>
      <c r="E125" s="69"/>
      <c r="F125" s="70"/>
      <c r="G125" s="15"/>
      <c r="H125" s="71">
        <f t="shared" si="3"/>
        <v>0</v>
      </c>
      <c r="I125" s="70"/>
    </row>
    <row r="126" spans="1:9" ht="22.2" customHeight="1" x14ac:dyDescent="0.3">
      <c r="A126" s="31"/>
      <c r="B126" s="68">
        <f t="shared" si="2"/>
        <v>1</v>
      </c>
      <c r="C126" s="13"/>
      <c r="D126" s="13"/>
      <c r="E126" s="13"/>
      <c r="F126" s="70"/>
      <c r="G126" s="15"/>
      <c r="H126" s="71">
        <f t="shared" si="3"/>
        <v>0</v>
      </c>
      <c r="I126" s="70"/>
    </row>
    <row r="127" spans="1:9" ht="22.2" customHeight="1" x14ac:dyDescent="0.3">
      <c r="A127" s="31"/>
      <c r="B127" s="68">
        <f t="shared" si="2"/>
        <v>1</v>
      </c>
      <c r="C127" s="13"/>
      <c r="D127" s="13"/>
      <c r="E127" s="69"/>
      <c r="F127" s="70"/>
      <c r="G127" s="15"/>
      <c r="H127" s="71">
        <f t="shared" si="3"/>
        <v>0</v>
      </c>
      <c r="I127" s="70"/>
    </row>
    <row r="128" spans="1:9" ht="22.2" customHeight="1" x14ac:dyDescent="0.3">
      <c r="A128" s="31"/>
      <c r="B128" s="68">
        <f t="shared" si="2"/>
        <v>1</v>
      </c>
      <c r="C128" s="13"/>
      <c r="D128" s="13"/>
      <c r="E128" s="13"/>
      <c r="F128" s="70"/>
      <c r="G128" s="15"/>
      <c r="H128" s="71">
        <f t="shared" si="3"/>
        <v>0</v>
      </c>
      <c r="I128" s="70"/>
    </row>
    <row r="129" spans="1:9" ht="22.2" customHeight="1" x14ac:dyDescent="0.3">
      <c r="A129" s="67"/>
      <c r="B129" s="68">
        <f t="shared" si="2"/>
        <v>1</v>
      </c>
      <c r="C129" s="69"/>
      <c r="D129" s="69"/>
      <c r="E129" s="69"/>
      <c r="F129" s="70"/>
      <c r="G129" s="70"/>
      <c r="H129" s="71">
        <f t="shared" si="3"/>
        <v>0</v>
      </c>
      <c r="I129" s="70"/>
    </row>
    <row r="130" spans="1:9" ht="22.2" customHeight="1" x14ac:dyDescent="0.3">
      <c r="A130" s="31"/>
      <c r="B130" s="68">
        <f t="shared" si="2"/>
        <v>1</v>
      </c>
      <c r="C130" s="13"/>
      <c r="D130" s="13"/>
      <c r="E130" s="69"/>
      <c r="F130" s="70"/>
      <c r="G130" s="15"/>
      <c r="H130" s="71">
        <f t="shared" si="3"/>
        <v>0</v>
      </c>
      <c r="I130" s="70"/>
    </row>
    <row r="131" spans="1:9" ht="22.2" customHeight="1" x14ac:dyDescent="0.3">
      <c r="A131" s="31"/>
      <c r="B131" s="68">
        <f t="shared" si="2"/>
        <v>1</v>
      </c>
      <c r="C131" s="13"/>
      <c r="D131" s="13"/>
      <c r="E131" s="69"/>
      <c r="F131" s="70"/>
      <c r="G131" s="15"/>
      <c r="H131" s="71">
        <f t="shared" si="3"/>
        <v>0</v>
      </c>
      <c r="I131" s="70"/>
    </row>
    <row r="132" spans="1:9" ht="22.2" customHeight="1" x14ac:dyDescent="0.3">
      <c r="A132" s="31"/>
      <c r="B132" s="68">
        <f t="shared" si="2"/>
        <v>1</v>
      </c>
      <c r="C132" s="13"/>
      <c r="D132" s="13"/>
      <c r="E132" s="13"/>
      <c r="F132" s="70"/>
      <c r="G132" s="15"/>
      <c r="H132" s="71">
        <f t="shared" si="3"/>
        <v>0</v>
      </c>
      <c r="I132" s="70"/>
    </row>
    <row r="133" spans="1:9" ht="22.2" customHeight="1" x14ac:dyDescent="0.3">
      <c r="A133" s="67"/>
      <c r="B133" s="68">
        <f t="shared" si="2"/>
        <v>1</v>
      </c>
      <c r="C133" s="69"/>
      <c r="D133" s="69"/>
      <c r="E133" s="69"/>
      <c r="F133" s="70"/>
      <c r="G133" s="70"/>
      <c r="H133" s="71">
        <f t="shared" si="3"/>
        <v>0</v>
      </c>
      <c r="I133" s="70"/>
    </row>
    <row r="134" spans="1:9" ht="22.2" customHeight="1" x14ac:dyDescent="0.3">
      <c r="A134" s="67"/>
      <c r="B134" s="68">
        <f t="shared" ref="B134:B171" si="4">MONTH(A134)</f>
        <v>1</v>
      </c>
      <c r="C134" s="69"/>
      <c r="D134" s="69"/>
      <c r="E134" s="69"/>
      <c r="F134" s="70"/>
      <c r="G134" s="70"/>
      <c r="H134" s="71">
        <f t="shared" ref="H134:H172" si="5">G134*3.78541</f>
        <v>0</v>
      </c>
      <c r="I134" s="70"/>
    </row>
    <row r="135" spans="1:9" ht="22.2" customHeight="1" x14ac:dyDescent="0.3">
      <c r="A135" s="67"/>
      <c r="B135" s="68">
        <f t="shared" si="4"/>
        <v>1</v>
      </c>
      <c r="C135" s="69"/>
      <c r="D135" s="69"/>
      <c r="E135" s="69"/>
      <c r="F135" s="70"/>
      <c r="G135" s="70"/>
      <c r="H135" s="71">
        <f t="shared" si="5"/>
        <v>0</v>
      </c>
      <c r="I135" s="70"/>
    </row>
    <row r="136" spans="1:9" ht="22.2" customHeight="1" x14ac:dyDescent="0.3">
      <c r="A136" s="67"/>
      <c r="B136" s="68">
        <f t="shared" si="4"/>
        <v>1</v>
      </c>
      <c r="C136" s="69"/>
      <c r="D136" s="69"/>
      <c r="E136" s="69"/>
      <c r="F136" s="70"/>
      <c r="G136" s="70"/>
      <c r="H136" s="71">
        <f t="shared" si="5"/>
        <v>0</v>
      </c>
      <c r="I136" s="70"/>
    </row>
    <row r="137" spans="1:9" ht="22.2" customHeight="1" x14ac:dyDescent="0.3">
      <c r="A137" s="67"/>
      <c r="B137" s="68">
        <f t="shared" si="4"/>
        <v>1</v>
      </c>
      <c r="C137" s="69"/>
      <c r="D137" s="69"/>
      <c r="E137" s="69"/>
      <c r="F137" s="70"/>
      <c r="G137" s="70"/>
      <c r="H137" s="71">
        <f t="shared" si="5"/>
        <v>0</v>
      </c>
      <c r="I137" s="70"/>
    </row>
    <row r="138" spans="1:9" ht="22.2" customHeight="1" x14ac:dyDescent="0.3">
      <c r="A138" s="31"/>
      <c r="B138" s="68">
        <f t="shared" si="4"/>
        <v>1</v>
      </c>
      <c r="C138" s="69"/>
      <c r="D138" s="13"/>
      <c r="E138" s="13"/>
      <c r="F138" s="70"/>
      <c r="G138" s="15"/>
      <c r="H138" s="71">
        <f t="shared" si="5"/>
        <v>0</v>
      </c>
      <c r="I138" s="70"/>
    </row>
    <row r="139" spans="1:9" ht="22.2" customHeight="1" x14ac:dyDescent="0.3">
      <c r="A139" s="31"/>
      <c r="B139" s="68">
        <f t="shared" si="4"/>
        <v>1</v>
      </c>
      <c r="C139" s="69"/>
      <c r="D139" s="13"/>
      <c r="E139" s="13"/>
      <c r="F139" s="70"/>
      <c r="G139" s="15"/>
      <c r="H139" s="71">
        <f t="shared" si="5"/>
        <v>0</v>
      </c>
      <c r="I139" s="70"/>
    </row>
    <row r="140" spans="1:9" ht="22.2" customHeight="1" x14ac:dyDescent="0.3">
      <c r="A140" s="31"/>
      <c r="B140" s="68">
        <f t="shared" si="4"/>
        <v>1</v>
      </c>
      <c r="C140" s="69"/>
      <c r="D140" s="13"/>
      <c r="E140" s="13"/>
      <c r="F140" s="70"/>
      <c r="G140" s="15"/>
      <c r="H140" s="71">
        <f t="shared" si="5"/>
        <v>0</v>
      </c>
      <c r="I140" s="70"/>
    </row>
    <row r="141" spans="1:9" ht="22.2" customHeight="1" x14ac:dyDescent="0.3">
      <c r="A141" s="31"/>
      <c r="B141" s="68">
        <f t="shared" si="4"/>
        <v>1</v>
      </c>
      <c r="C141" s="69"/>
      <c r="D141" s="13"/>
      <c r="E141" s="13"/>
      <c r="F141" s="70"/>
      <c r="G141" s="15"/>
      <c r="H141" s="71">
        <f t="shared" si="5"/>
        <v>0</v>
      </c>
      <c r="I141" s="70"/>
    </row>
    <row r="142" spans="1:9" ht="22.2" customHeight="1" x14ac:dyDescent="0.3">
      <c r="A142" s="31"/>
      <c r="B142" s="68">
        <f t="shared" si="4"/>
        <v>1</v>
      </c>
      <c r="C142" s="69"/>
      <c r="D142" s="13"/>
      <c r="E142" s="13"/>
      <c r="F142" s="70"/>
      <c r="G142" s="15"/>
      <c r="H142" s="71">
        <f t="shared" si="5"/>
        <v>0</v>
      </c>
      <c r="I142" s="70"/>
    </row>
    <row r="143" spans="1:9" ht="22.2" customHeight="1" x14ac:dyDescent="0.3">
      <c r="A143" s="31"/>
      <c r="B143" s="68">
        <f t="shared" si="4"/>
        <v>1</v>
      </c>
      <c r="C143" s="69"/>
      <c r="D143" s="13"/>
      <c r="E143" s="13"/>
      <c r="F143" s="70"/>
      <c r="G143" s="15"/>
      <c r="H143" s="71">
        <f t="shared" si="5"/>
        <v>0</v>
      </c>
      <c r="I143" s="70"/>
    </row>
    <row r="144" spans="1:9" ht="22.2" customHeight="1" x14ac:dyDescent="0.3">
      <c r="A144" s="31"/>
      <c r="B144" s="68">
        <f t="shared" si="4"/>
        <v>1</v>
      </c>
      <c r="C144" s="69"/>
      <c r="D144" s="13"/>
      <c r="E144" s="13"/>
      <c r="F144" s="70"/>
      <c r="G144" s="15"/>
      <c r="H144" s="71">
        <f t="shared" si="5"/>
        <v>0</v>
      </c>
      <c r="I144" s="70"/>
    </row>
    <row r="145" spans="1:9" ht="22.2" customHeight="1" x14ac:dyDescent="0.3">
      <c r="A145" s="31"/>
      <c r="B145" s="68">
        <f t="shared" si="4"/>
        <v>1</v>
      </c>
      <c r="C145" s="69"/>
      <c r="D145" s="13"/>
      <c r="E145" s="13"/>
      <c r="F145" s="70"/>
      <c r="G145" s="15"/>
      <c r="H145" s="71">
        <f t="shared" si="5"/>
        <v>0</v>
      </c>
      <c r="I145" s="70"/>
    </row>
    <row r="146" spans="1:9" ht="22.2" customHeight="1" x14ac:dyDescent="0.3">
      <c r="A146" s="31"/>
      <c r="B146" s="68">
        <f t="shared" si="4"/>
        <v>1</v>
      </c>
      <c r="C146" s="69"/>
      <c r="D146" s="13"/>
      <c r="E146" s="13"/>
      <c r="F146" s="70"/>
      <c r="G146" s="15"/>
      <c r="H146" s="71">
        <f t="shared" si="5"/>
        <v>0</v>
      </c>
      <c r="I146" s="70"/>
    </row>
    <row r="147" spans="1:9" ht="22.2" customHeight="1" x14ac:dyDescent="0.3">
      <c r="A147" s="31"/>
      <c r="B147" s="68">
        <f t="shared" si="4"/>
        <v>1</v>
      </c>
      <c r="C147" s="69"/>
      <c r="D147" s="13"/>
      <c r="E147" s="13"/>
      <c r="F147" s="70"/>
      <c r="G147" s="15"/>
      <c r="H147" s="71">
        <f t="shared" si="5"/>
        <v>0</v>
      </c>
      <c r="I147" s="70"/>
    </row>
    <row r="148" spans="1:9" ht="22.2" customHeight="1" x14ac:dyDescent="0.3">
      <c r="A148" s="31"/>
      <c r="B148" s="68">
        <f t="shared" si="4"/>
        <v>1</v>
      </c>
      <c r="C148" s="69"/>
      <c r="D148" s="13"/>
      <c r="E148" s="13"/>
      <c r="F148" s="70"/>
      <c r="G148" s="15"/>
      <c r="H148" s="71">
        <f t="shared" si="5"/>
        <v>0</v>
      </c>
      <c r="I148" s="70"/>
    </row>
    <row r="149" spans="1:9" ht="22.2" customHeight="1" x14ac:dyDescent="0.3">
      <c r="A149" s="31"/>
      <c r="B149" s="68">
        <f t="shared" si="4"/>
        <v>1</v>
      </c>
      <c r="C149" s="69"/>
      <c r="D149" s="13"/>
      <c r="E149" s="13"/>
      <c r="F149" s="70"/>
      <c r="G149" s="15"/>
      <c r="H149" s="71">
        <f t="shared" si="5"/>
        <v>0</v>
      </c>
      <c r="I149" s="70"/>
    </row>
    <row r="150" spans="1:9" ht="22.2" customHeight="1" x14ac:dyDescent="0.3">
      <c r="A150" s="31"/>
      <c r="B150" s="68">
        <f t="shared" si="4"/>
        <v>1</v>
      </c>
      <c r="C150" s="69"/>
      <c r="D150" s="13"/>
      <c r="E150" s="13"/>
      <c r="F150" s="70"/>
      <c r="G150" s="15"/>
      <c r="H150" s="71">
        <f t="shared" si="5"/>
        <v>0</v>
      </c>
      <c r="I150" s="70"/>
    </row>
    <row r="151" spans="1:9" ht="22.2" customHeight="1" x14ac:dyDescent="0.3">
      <c r="A151" s="31"/>
      <c r="B151" s="68">
        <f t="shared" si="4"/>
        <v>1</v>
      </c>
      <c r="C151" s="69"/>
      <c r="D151" s="13"/>
      <c r="E151" s="13"/>
      <c r="F151" s="70"/>
      <c r="G151" s="15"/>
      <c r="H151" s="71">
        <f t="shared" si="5"/>
        <v>0</v>
      </c>
      <c r="I151" s="70"/>
    </row>
    <row r="152" spans="1:9" ht="22.2" customHeight="1" x14ac:dyDescent="0.3">
      <c r="A152" s="31"/>
      <c r="B152" s="68">
        <f t="shared" si="4"/>
        <v>1</v>
      </c>
      <c r="C152" s="69"/>
      <c r="D152" s="13"/>
      <c r="E152" s="13"/>
      <c r="F152" s="70"/>
      <c r="G152" s="15"/>
      <c r="H152" s="71">
        <f t="shared" si="5"/>
        <v>0</v>
      </c>
      <c r="I152" s="70"/>
    </row>
    <row r="153" spans="1:9" ht="22.2" customHeight="1" x14ac:dyDescent="0.3">
      <c r="A153" s="31"/>
      <c r="B153" s="68">
        <f t="shared" si="4"/>
        <v>1</v>
      </c>
      <c r="C153" s="69"/>
      <c r="D153" s="13"/>
      <c r="E153" s="13"/>
      <c r="F153" s="70"/>
      <c r="G153" s="15"/>
      <c r="H153" s="71">
        <f t="shared" si="5"/>
        <v>0</v>
      </c>
      <c r="I153" s="70"/>
    </row>
    <row r="154" spans="1:9" ht="22.2" customHeight="1" x14ac:dyDescent="0.3">
      <c r="A154" s="31"/>
      <c r="B154" s="68">
        <f t="shared" si="4"/>
        <v>1</v>
      </c>
      <c r="C154" s="69"/>
      <c r="D154" s="13"/>
      <c r="E154" s="13"/>
      <c r="F154" s="70"/>
      <c r="G154" s="15"/>
      <c r="H154" s="71">
        <f t="shared" si="5"/>
        <v>0</v>
      </c>
      <c r="I154" s="70"/>
    </row>
    <row r="155" spans="1:9" ht="22.2" customHeight="1" x14ac:dyDescent="0.3">
      <c r="A155" s="31"/>
      <c r="B155" s="68">
        <f t="shared" si="4"/>
        <v>1</v>
      </c>
      <c r="C155" s="69"/>
      <c r="D155" s="13"/>
      <c r="E155" s="13"/>
      <c r="F155" s="70"/>
      <c r="G155" s="15"/>
      <c r="H155" s="71">
        <f t="shared" si="5"/>
        <v>0</v>
      </c>
      <c r="I155" s="70"/>
    </row>
    <row r="156" spans="1:9" ht="22.2" customHeight="1" x14ac:dyDescent="0.3">
      <c r="A156" s="31"/>
      <c r="B156" s="68">
        <f t="shared" si="4"/>
        <v>1</v>
      </c>
      <c r="C156" s="69"/>
      <c r="D156" s="13"/>
      <c r="E156" s="13"/>
      <c r="F156" s="70"/>
      <c r="G156" s="15"/>
      <c r="H156" s="71">
        <f t="shared" si="5"/>
        <v>0</v>
      </c>
      <c r="I156" s="70"/>
    </row>
    <row r="157" spans="1:9" ht="22.2" customHeight="1" x14ac:dyDescent="0.3">
      <c r="A157" s="31"/>
      <c r="B157" s="68">
        <f t="shared" si="4"/>
        <v>1</v>
      </c>
      <c r="C157" s="69"/>
      <c r="D157" s="13"/>
      <c r="E157" s="13"/>
      <c r="F157" s="70"/>
      <c r="G157" s="15"/>
      <c r="H157" s="71">
        <f t="shared" si="5"/>
        <v>0</v>
      </c>
      <c r="I157" s="70"/>
    </row>
    <row r="158" spans="1:9" ht="22.2" customHeight="1" x14ac:dyDescent="0.3">
      <c r="A158" s="31"/>
      <c r="B158" s="68">
        <f t="shared" si="4"/>
        <v>1</v>
      </c>
      <c r="C158" s="69"/>
      <c r="D158" s="13"/>
      <c r="E158" s="13"/>
      <c r="F158" s="70"/>
      <c r="G158" s="15"/>
      <c r="H158" s="71">
        <f t="shared" si="5"/>
        <v>0</v>
      </c>
      <c r="I158" s="70"/>
    </row>
    <row r="159" spans="1:9" ht="22.2" customHeight="1" x14ac:dyDescent="0.3">
      <c r="A159" s="31"/>
      <c r="B159" s="68">
        <f t="shared" si="4"/>
        <v>1</v>
      </c>
      <c r="C159" s="69"/>
      <c r="D159" s="13"/>
      <c r="E159" s="13"/>
      <c r="F159" s="70"/>
      <c r="G159" s="15"/>
      <c r="H159" s="71">
        <f t="shared" si="5"/>
        <v>0</v>
      </c>
      <c r="I159" s="70"/>
    </row>
    <row r="160" spans="1:9" ht="22.2" customHeight="1" x14ac:dyDescent="0.3">
      <c r="A160" s="31"/>
      <c r="B160" s="68">
        <f t="shared" si="4"/>
        <v>1</v>
      </c>
      <c r="C160" s="69"/>
      <c r="D160" s="13"/>
      <c r="E160" s="13"/>
      <c r="F160" s="70"/>
      <c r="G160" s="15"/>
      <c r="H160" s="71">
        <f t="shared" si="5"/>
        <v>0</v>
      </c>
      <c r="I160" s="70"/>
    </row>
    <row r="161" spans="1:9" ht="22.2" customHeight="1" x14ac:dyDescent="0.3">
      <c r="A161" s="31"/>
      <c r="B161" s="68">
        <f t="shared" si="4"/>
        <v>1</v>
      </c>
      <c r="C161" s="69"/>
      <c r="D161" s="13"/>
      <c r="E161" s="13"/>
      <c r="F161" s="70"/>
      <c r="G161" s="15"/>
      <c r="H161" s="71">
        <f t="shared" si="5"/>
        <v>0</v>
      </c>
      <c r="I161" s="70"/>
    </row>
    <row r="162" spans="1:9" ht="22.2" customHeight="1" x14ac:dyDescent="0.3">
      <c r="A162" s="31"/>
      <c r="B162" s="68">
        <f t="shared" si="4"/>
        <v>1</v>
      </c>
      <c r="C162" s="69"/>
      <c r="D162" s="13"/>
      <c r="E162" s="13"/>
      <c r="F162" s="70"/>
      <c r="G162" s="15"/>
      <c r="H162" s="71">
        <f t="shared" si="5"/>
        <v>0</v>
      </c>
      <c r="I162" s="70"/>
    </row>
    <row r="163" spans="1:9" ht="22.2" customHeight="1" x14ac:dyDescent="0.3">
      <c r="A163" s="31"/>
      <c r="B163" s="68">
        <f t="shared" si="4"/>
        <v>1</v>
      </c>
      <c r="C163" s="69"/>
      <c r="D163" s="13"/>
      <c r="E163" s="13"/>
      <c r="F163" s="70"/>
      <c r="G163" s="15"/>
      <c r="H163" s="71">
        <f t="shared" si="5"/>
        <v>0</v>
      </c>
      <c r="I163" s="70"/>
    </row>
    <row r="164" spans="1:9" ht="22.2" customHeight="1" x14ac:dyDescent="0.3">
      <c r="A164" s="31"/>
      <c r="B164" s="68">
        <f t="shared" si="4"/>
        <v>1</v>
      </c>
      <c r="C164" s="69"/>
      <c r="D164" s="13"/>
      <c r="E164" s="13"/>
      <c r="F164" s="70"/>
      <c r="G164" s="15"/>
      <c r="H164" s="71">
        <f t="shared" si="5"/>
        <v>0</v>
      </c>
      <c r="I164" s="70"/>
    </row>
    <row r="165" spans="1:9" ht="22.2" customHeight="1" x14ac:dyDescent="0.3">
      <c r="A165" s="31"/>
      <c r="B165" s="68">
        <f t="shared" si="4"/>
        <v>1</v>
      </c>
      <c r="C165" s="69"/>
      <c r="D165" s="13"/>
      <c r="E165" s="13"/>
      <c r="F165" s="70"/>
      <c r="G165" s="15"/>
      <c r="H165" s="71">
        <f t="shared" si="5"/>
        <v>0</v>
      </c>
      <c r="I165" s="70"/>
    </row>
    <row r="166" spans="1:9" ht="22.2" customHeight="1" x14ac:dyDescent="0.3">
      <c r="A166" s="31"/>
      <c r="B166" s="68">
        <f t="shared" si="4"/>
        <v>1</v>
      </c>
      <c r="C166" s="69"/>
      <c r="D166" s="13"/>
      <c r="E166" s="13"/>
      <c r="F166" s="70"/>
      <c r="G166" s="15"/>
      <c r="H166" s="71">
        <f t="shared" si="5"/>
        <v>0</v>
      </c>
      <c r="I166" s="70"/>
    </row>
    <row r="167" spans="1:9" ht="22.2" customHeight="1" x14ac:dyDescent="0.3">
      <c r="A167" s="31"/>
      <c r="B167" s="68">
        <f t="shared" si="4"/>
        <v>1</v>
      </c>
      <c r="C167" s="69"/>
      <c r="D167" s="13"/>
      <c r="E167" s="13"/>
      <c r="F167" s="70"/>
      <c r="G167" s="15"/>
      <c r="H167" s="71">
        <f t="shared" si="5"/>
        <v>0</v>
      </c>
      <c r="I167" s="70"/>
    </row>
    <row r="168" spans="1:9" ht="22.2" customHeight="1" x14ac:dyDescent="0.3">
      <c r="A168" s="31"/>
      <c r="B168" s="68">
        <f t="shared" si="4"/>
        <v>1</v>
      </c>
      <c r="C168" s="69"/>
      <c r="D168" s="13"/>
      <c r="E168" s="13"/>
      <c r="F168" s="70"/>
      <c r="G168" s="15"/>
      <c r="H168" s="71">
        <f t="shared" si="5"/>
        <v>0</v>
      </c>
      <c r="I168" s="70"/>
    </row>
    <row r="169" spans="1:9" ht="22.2" customHeight="1" x14ac:dyDescent="0.3">
      <c r="A169" s="31"/>
      <c r="B169" s="68">
        <f t="shared" si="4"/>
        <v>1</v>
      </c>
      <c r="C169" s="69"/>
      <c r="D169" s="13"/>
      <c r="E169" s="13"/>
      <c r="F169" s="70"/>
      <c r="G169" s="15"/>
      <c r="H169" s="71">
        <f t="shared" si="5"/>
        <v>0</v>
      </c>
      <c r="I169" s="70"/>
    </row>
    <row r="170" spans="1:9" ht="22.2" customHeight="1" x14ac:dyDescent="0.3">
      <c r="A170" s="31"/>
      <c r="B170" s="68">
        <f t="shared" si="4"/>
        <v>1</v>
      </c>
      <c r="C170" s="69"/>
      <c r="D170" s="13"/>
      <c r="E170" s="13"/>
      <c r="F170" s="70"/>
      <c r="G170" s="15"/>
      <c r="H170" s="71">
        <f t="shared" si="5"/>
        <v>0</v>
      </c>
      <c r="I170" s="70"/>
    </row>
    <row r="171" spans="1:9" ht="22.2" customHeight="1" x14ac:dyDescent="0.3">
      <c r="A171" s="31"/>
      <c r="B171" s="68">
        <f t="shared" si="4"/>
        <v>1</v>
      </c>
      <c r="C171" s="69"/>
      <c r="D171" s="13"/>
      <c r="E171" s="13"/>
      <c r="F171" s="70"/>
      <c r="G171" s="15"/>
      <c r="H171" s="71">
        <f t="shared" si="5"/>
        <v>0</v>
      </c>
      <c r="I171" s="70"/>
    </row>
    <row r="172" spans="1:9" ht="22.2" customHeight="1" x14ac:dyDescent="0.3">
      <c r="A172" s="31"/>
      <c r="B172" s="68">
        <f t="shared" ref="B134:B178" si="6">MONTH(A172)</f>
        <v>1</v>
      </c>
      <c r="C172" s="69"/>
      <c r="D172" s="13"/>
      <c r="E172" s="13"/>
      <c r="F172" s="70"/>
      <c r="G172" s="15"/>
      <c r="H172" s="71">
        <f t="shared" si="5"/>
        <v>0</v>
      </c>
      <c r="I172" s="70"/>
    </row>
    <row r="173" spans="1:9" ht="22.2" customHeight="1" x14ac:dyDescent="0.3">
      <c r="A173" s="31"/>
      <c r="B173" s="68">
        <f t="shared" si="6"/>
        <v>1</v>
      </c>
      <c r="C173" s="69"/>
      <c r="D173" s="13"/>
      <c r="E173" s="13"/>
      <c r="F173" s="70"/>
      <c r="G173" s="15"/>
      <c r="H173" s="71">
        <f t="shared" ref="H134:H178" si="7">G173*3.78541</f>
        <v>0</v>
      </c>
      <c r="I173" s="70"/>
    </row>
    <row r="174" spans="1:9" ht="22.2" customHeight="1" x14ac:dyDescent="0.3">
      <c r="A174" s="31"/>
      <c r="B174" s="68">
        <f t="shared" si="6"/>
        <v>1</v>
      </c>
      <c r="C174" s="69"/>
      <c r="D174" s="13"/>
      <c r="E174" s="13"/>
      <c r="F174" s="70"/>
      <c r="G174" s="15"/>
      <c r="H174" s="71">
        <f t="shared" si="7"/>
        <v>0</v>
      </c>
      <c r="I174" s="70"/>
    </row>
    <row r="175" spans="1:9" ht="22.2" customHeight="1" x14ac:dyDescent="0.3">
      <c r="A175" s="31"/>
      <c r="B175" s="68">
        <f t="shared" si="6"/>
        <v>1</v>
      </c>
      <c r="C175" s="69"/>
      <c r="D175" s="13"/>
      <c r="E175" s="13"/>
      <c r="F175" s="70"/>
      <c r="G175" s="15"/>
      <c r="H175" s="71">
        <f t="shared" si="7"/>
        <v>0</v>
      </c>
      <c r="I175" s="70"/>
    </row>
    <row r="176" spans="1:9" ht="22.2" customHeight="1" x14ac:dyDescent="0.3">
      <c r="A176" s="31"/>
      <c r="B176" s="68">
        <f t="shared" si="6"/>
        <v>1</v>
      </c>
      <c r="C176" s="69"/>
      <c r="D176" s="13"/>
      <c r="E176" s="13"/>
      <c r="F176" s="70"/>
      <c r="G176" s="15"/>
      <c r="H176" s="71">
        <f t="shared" si="7"/>
        <v>0</v>
      </c>
      <c r="I176" s="70"/>
    </row>
    <row r="177" spans="1:9" ht="22.2" customHeight="1" x14ac:dyDescent="0.3">
      <c r="A177" s="31"/>
      <c r="B177" s="68">
        <f t="shared" si="6"/>
        <v>1</v>
      </c>
      <c r="C177" s="69"/>
      <c r="D177" s="13"/>
      <c r="E177" s="13"/>
      <c r="F177" s="70"/>
      <c r="G177" s="15"/>
      <c r="H177" s="71">
        <f t="shared" si="7"/>
        <v>0</v>
      </c>
      <c r="I177" s="70"/>
    </row>
    <row r="178" spans="1:9" ht="22.2" customHeight="1" x14ac:dyDescent="0.3">
      <c r="A178" s="31"/>
      <c r="B178" s="68">
        <f t="shared" si="6"/>
        <v>1</v>
      </c>
      <c r="C178" s="69"/>
      <c r="D178" s="13"/>
      <c r="E178" s="13"/>
      <c r="F178" s="70"/>
      <c r="G178" s="15"/>
      <c r="H178" s="71">
        <f t="shared" si="7"/>
        <v>0</v>
      </c>
      <c r="I178" s="70"/>
    </row>
    <row r="179" spans="1:9" ht="22.2" customHeight="1" x14ac:dyDescent="0.3">
      <c r="A179" s="31"/>
      <c r="B179" s="32"/>
      <c r="C179" s="69"/>
      <c r="D179" s="13"/>
      <c r="E179" s="13"/>
      <c r="F179" s="70"/>
      <c r="G179" s="15"/>
      <c r="H179" s="15"/>
      <c r="I179" s="15"/>
    </row>
    <row r="180" spans="1:9" ht="22.2" customHeight="1" x14ac:dyDescent="0.3">
      <c r="A180" s="31"/>
      <c r="B180" s="32"/>
      <c r="C180" s="69"/>
      <c r="D180" s="13"/>
      <c r="E180" s="13"/>
      <c r="F180" s="70"/>
      <c r="G180" s="15"/>
      <c r="H180" s="15"/>
      <c r="I180" s="15"/>
    </row>
    <row r="181" spans="1:9" ht="22.2" customHeight="1" x14ac:dyDescent="0.3">
      <c r="A181" s="31"/>
      <c r="B181" s="32"/>
      <c r="C181" s="69"/>
      <c r="D181" s="13"/>
      <c r="E181" s="13"/>
      <c r="F181" s="70"/>
      <c r="G181" s="15"/>
      <c r="H181" s="15"/>
      <c r="I181" s="15"/>
    </row>
    <row r="182" spans="1:9" ht="22.2" customHeight="1" x14ac:dyDescent="0.3">
      <c r="A182" s="31"/>
      <c r="B182" s="32"/>
      <c r="C182" s="69"/>
      <c r="D182" s="13"/>
      <c r="E182" s="13"/>
      <c r="F182" s="70"/>
      <c r="G182" s="15"/>
      <c r="H182" s="15"/>
      <c r="I182" s="15"/>
    </row>
    <row r="183" spans="1:9" ht="22.2" customHeight="1" x14ac:dyDescent="0.3">
      <c r="A183" s="31"/>
      <c r="B183" s="32"/>
      <c r="C183" s="69"/>
      <c r="D183" s="13"/>
      <c r="E183" s="13"/>
      <c r="F183" s="70"/>
      <c r="G183" s="15"/>
      <c r="H183" s="15"/>
      <c r="I183" s="15"/>
    </row>
    <row r="184" spans="1:9" ht="22.2" customHeight="1" x14ac:dyDescent="0.3">
      <c r="A184" s="31"/>
      <c r="B184" s="32"/>
      <c r="C184" s="69"/>
      <c r="D184" s="13"/>
      <c r="E184" s="13"/>
      <c r="F184" s="70"/>
      <c r="G184" s="15"/>
      <c r="H184" s="15"/>
      <c r="I184" s="15"/>
    </row>
    <row r="185" spans="1:9" ht="22.2" customHeight="1" x14ac:dyDescent="0.3">
      <c r="A185" s="31"/>
      <c r="B185" s="32"/>
      <c r="C185" s="69"/>
      <c r="D185" s="13"/>
      <c r="E185" s="13"/>
      <c r="F185" s="70"/>
      <c r="G185" s="15"/>
      <c r="H185" s="15"/>
      <c r="I185" s="15"/>
    </row>
    <row r="186" spans="1:9" ht="22.2" customHeight="1" x14ac:dyDescent="0.3">
      <c r="A186" s="31"/>
      <c r="B186" s="32"/>
      <c r="C186" s="69"/>
      <c r="D186" s="13"/>
      <c r="E186" s="13"/>
      <c r="F186" s="70"/>
      <c r="G186" s="15"/>
      <c r="H186" s="15"/>
      <c r="I186" s="15"/>
    </row>
    <row r="187" spans="1:9" ht="22.2" customHeight="1" x14ac:dyDescent="0.3">
      <c r="A187" s="31"/>
      <c r="B187" s="32"/>
      <c r="C187" s="69"/>
      <c r="D187" s="13"/>
      <c r="E187" s="13"/>
      <c r="F187" s="70"/>
      <c r="G187" s="15"/>
      <c r="H187" s="15"/>
      <c r="I187" s="15"/>
    </row>
    <row r="188" spans="1:9" ht="22.2" customHeight="1" x14ac:dyDescent="0.3">
      <c r="A188" s="31"/>
      <c r="B188" s="32"/>
      <c r="C188" s="69"/>
      <c r="D188" s="13"/>
      <c r="E188" s="13"/>
      <c r="F188" s="70"/>
      <c r="G188" s="15"/>
      <c r="H188" s="15"/>
      <c r="I188" s="15"/>
    </row>
    <row r="189" spans="1:9" ht="22.2" customHeight="1" x14ac:dyDescent="0.3">
      <c r="A189" s="31"/>
      <c r="B189" s="32"/>
      <c r="C189" s="69"/>
      <c r="D189" s="13"/>
      <c r="E189" s="13"/>
      <c r="F189" s="70"/>
      <c r="G189" s="15"/>
      <c r="H189" s="15"/>
      <c r="I189" s="15"/>
    </row>
    <row r="190" spans="1:9" ht="22.2" customHeight="1" x14ac:dyDescent="0.3">
      <c r="A190" s="31"/>
      <c r="B190" s="32"/>
      <c r="C190" s="69"/>
      <c r="D190" s="13"/>
      <c r="E190" s="13"/>
      <c r="F190" s="70"/>
      <c r="G190" s="15"/>
      <c r="H190" s="15"/>
      <c r="I190" s="15"/>
    </row>
    <row r="191" spans="1:9" ht="22.2" customHeight="1" x14ac:dyDescent="0.3">
      <c r="A191" s="31"/>
      <c r="B191" s="32"/>
      <c r="C191" s="69"/>
      <c r="D191" s="13"/>
      <c r="E191" s="13"/>
      <c r="F191" s="70"/>
      <c r="G191" s="15"/>
      <c r="H191" s="15"/>
      <c r="I191" s="15"/>
    </row>
    <row r="192" spans="1:9" ht="22.2" customHeight="1" x14ac:dyDescent="0.3">
      <c r="A192" s="31"/>
      <c r="B192" s="32"/>
      <c r="C192" s="69"/>
      <c r="D192" s="13"/>
      <c r="E192" s="13"/>
      <c r="F192" s="70"/>
      <c r="G192" s="15"/>
      <c r="H192" s="15"/>
      <c r="I192" s="15"/>
    </row>
    <row r="193" spans="1:9" ht="22.2" customHeight="1" x14ac:dyDescent="0.3">
      <c r="A193" s="31"/>
      <c r="B193" s="32"/>
      <c r="C193" s="69"/>
      <c r="D193" s="13"/>
      <c r="E193" s="13"/>
      <c r="F193" s="70"/>
      <c r="G193" s="15"/>
      <c r="H193" s="15"/>
      <c r="I193" s="15"/>
    </row>
    <row r="194" spans="1:9" ht="22.2" customHeight="1" x14ac:dyDescent="0.3">
      <c r="A194" s="31"/>
      <c r="B194" s="32"/>
      <c r="C194" s="69"/>
      <c r="D194" s="13"/>
      <c r="E194" s="13"/>
      <c r="F194" s="70"/>
      <c r="G194" s="15"/>
      <c r="H194" s="15"/>
      <c r="I194" s="15"/>
    </row>
    <row r="195" spans="1:9" ht="22.2" customHeight="1" x14ac:dyDescent="0.3">
      <c r="A195" s="31"/>
      <c r="B195" s="32"/>
      <c r="C195" s="69"/>
      <c r="D195" s="13"/>
      <c r="E195" s="13"/>
      <c r="F195" s="70"/>
      <c r="G195" s="15"/>
      <c r="H195" s="15"/>
      <c r="I195" s="15"/>
    </row>
    <row r="196" spans="1:9" ht="22.2" customHeight="1" x14ac:dyDescent="0.3">
      <c r="A196" s="31"/>
      <c r="B196" s="32"/>
      <c r="C196" s="69"/>
      <c r="D196" s="13"/>
      <c r="E196" s="13"/>
      <c r="F196" s="70"/>
      <c r="G196" s="15"/>
      <c r="H196" s="15"/>
      <c r="I196" s="15"/>
    </row>
    <row r="197" spans="1:9" ht="22.2" customHeight="1" x14ac:dyDescent="0.3">
      <c r="A197" s="31"/>
      <c r="B197" s="32"/>
      <c r="C197" s="69"/>
      <c r="D197" s="13"/>
      <c r="E197" s="13"/>
      <c r="F197" s="70"/>
      <c r="G197" s="15"/>
      <c r="H197" s="15"/>
      <c r="I197" s="15"/>
    </row>
    <row r="198" spans="1:9" ht="22.2" customHeight="1" x14ac:dyDescent="0.3">
      <c r="A198" s="31"/>
      <c r="B198" s="32"/>
      <c r="C198" s="69"/>
      <c r="D198" s="13"/>
      <c r="E198" s="13"/>
      <c r="F198" s="70"/>
      <c r="G198" s="15"/>
      <c r="H198" s="15"/>
      <c r="I198" s="15"/>
    </row>
    <row r="199" spans="1:9" x14ac:dyDescent="0.3">
      <c r="A199" s="31"/>
      <c r="B199" s="32"/>
      <c r="C199" s="69"/>
      <c r="D199" s="13"/>
      <c r="E199" s="13"/>
      <c r="F199" s="70"/>
      <c r="G199" s="15"/>
      <c r="H199" s="15"/>
      <c r="I199" s="15"/>
    </row>
    <row r="200" spans="1:9" x14ac:dyDescent="0.3">
      <c r="A200" s="31"/>
      <c r="B200" s="32"/>
      <c r="C200" s="69"/>
      <c r="D200" s="13"/>
      <c r="E200" s="13"/>
      <c r="F200" s="70"/>
      <c r="G200" s="15"/>
      <c r="H200" s="15"/>
      <c r="I200" s="15"/>
    </row>
    <row r="201" spans="1:9" x14ac:dyDescent="0.3">
      <c r="A201" s="31"/>
      <c r="B201" s="32"/>
      <c r="C201" s="69"/>
      <c r="D201" s="13"/>
      <c r="E201" s="13"/>
      <c r="F201" s="70"/>
      <c r="G201" s="15"/>
      <c r="H201" s="15"/>
      <c r="I201" s="15"/>
    </row>
    <row r="202" spans="1:9" x14ac:dyDescent="0.3">
      <c r="A202" s="31"/>
      <c r="B202" s="32"/>
      <c r="C202" s="69"/>
      <c r="D202" s="13"/>
      <c r="E202" s="13"/>
      <c r="F202" s="70"/>
      <c r="G202" s="15"/>
      <c r="H202" s="15"/>
      <c r="I202" s="15"/>
    </row>
    <row r="203" spans="1:9" x14ac:dyDescent="0.3">
      <c r="A203" s="31"/>
      <c r="B203" s="15"/>
      <c r="C203" s="69"/>
      <c r="D203" s="13"/>
      <c r="E203" s="13"/>
      <c r="F203" s="70"/>
      <c r="G203" s="15"/>
      <c r="H203" s="15"/>
      <c r="I203" s="15"/>
    </row>
    <row r="204" spans="1:9" x14ac:dyDescent="0.3">
      <c r="A204" s="31"/>
      <c r="B204" s="15"/>
      <c r="C204" s="69"/>
      <c r="D204" s="13"/>
      <c r="E204" s="13"/>
      <c r="F204" s="70"/>
      <c r="G204" s="15"/>
      <c r="H204" s="15"/>
      <c r="I204" s="15"/>
    </row>
    <row r="205" spans="1:9" x14ac:dyDescent="0.3">
      <c r="A205" s="31"/>
      <c r="B205" s="15"/>
      <c r="C205" s="69"/>
      <c r="D205" s="13"/>
      <c r="E205" s="13"/>
      <c r="F205" s="70"/>
      <c r="G205" s="15"/>
      <c r="H205" s="15"/>
      <c r="I205" s="15"/>
    </row>
    <row r="206" spans="1:9" x14ac:dyDescent="0.3">
      <c r="A206" s="31"/>
      <c r="B206" s="15"/>
      <c r="C206" s="69"/>
      <c r="D206" s="13"/>
      <c r="E206" s="13"/>
      <c r="F206" s="70"/>
      <c r="G206" s="15"/>
      <c r="H206" s="15"/>
      <c r="I206" s="15"/>
    </row>
    <row r="207" spans="1:9" x14ac:dyDescent="0.3">
      <c r="A207" s="31"/>
      <c r="B207" s="15"/>
      <c r="C207" s="69"/>
      <c r="D207" s="13"/>
      <c r="E207" s="13"/>
      <c r="F207" s="70"/>
      <c r="G207" s="15"/>
      <c r="H207" s="15"/>
      <c r="I207" s="15"/>
    </row>
    <row r="208" spans="1:9" x14ac:dyDescent="0.3">
      <c r="A208" s="31"/>
      <c r="B208" s="15"/>
      <c r="C208" s="69"/>
      <c r="D208" s="13"/>
      <c r="E208" s="13"/>
      <c r="F208" s="70"/>
      <c r="G208" s="15"/>
      <c r="H208" s="15"/>
      <c r="I208" s="15"/>
    </row>
    <row r="209" spans="1:9" x14ac:dyDescent="0.3">
      <c r="A209" s="31"/>
      <c r="B209" s="15"/>
      <c r="C209" s="69"/>
      <c r="D209" s="13"/>
      <c r="E209" s="13"/>
      <c r="F209" s="70"/>
      <c r="G209" s="15"/>
      <c r="H209" s="15"/>
      <c r="I209" s="15"/>
    </row>
    <row r="210" spans="1:9" x14ac:dyDescent="0.3">
      <c r="A210" s="31"/>
      <c r="B210" s="15"/>
      <c r="C210" s="69"/>
      <c r="D210" s="13"/>
      <c r="E210" s="13"/>
      <c r="F210" s="70"/>
      <c r="G210" s="15"/>
      <c r="H210" s="15"/>
      <c r="I210" s="15"/>
    </row>
    <row r="211" spans="1:9" x14ac:dyDescent="0.3">
      <c r="A211" s="31"/>
      <c r="B211" s="15"/>
      <c r="C211" s="69"/>
      <c r="D211" s="13"/>
      <c r="E211" s="13"/>
      <c r="F211" s="70"/>
      <c r="G211" s="15"/>
      <c r="H211" s="15"/>
      <c r="I211" s="15"/>
    </row>
    <row r="212" spans="1:9" x14ac:dyDescent="0.3">
      <c r="A212" s="31"/>
      <c r="B212" s="15"/>
      <c r="C212" s="69"/>
      <c r="D212" s="13"/>
      <c r="E212" s="13"/>
      <c r="F212" s="70"/>
      <c r="G212" s="15"/>
      <c r="H212" s="15"/>
      <c r="I212" s="15"/>
    </row>
    <row r="213" spans="1:9" x14ac:dyDescent="0.3">
      <c r="A213" s="31"/>
      <c r="B213" s="15"/>
      <c r="C213" s="69"/>
      <c r="D213" s="13"/>
      <c r="E213" s="13"/>
      <c r="F213" s="70"/>
      <c r="G213" s="15"/>
      <c r="H213" s="15"/>
      <c r="I213" s="15"/>
    </row>
    <row r="214" spans="1:9" x14ac:dyDescent="0.3">
      <c r="A214" s="31"/>
      <c r="B214" s="15"/>
      <c r="C214" s="69"/>
      <c r="D214" s="13"/>
      <c r="E214" s="13"/>
      <c r="F214" s="70"/>
      <c r="G214" s="15"/>
      <c r="H214" s="15"/>
      <c r="I214" s="15"/>
    </row>
    <row r="215" spans="1:9" x14ac:dyDescent="0.3">
      <c r="A215" s="31"/>
      <c r="B215" s="15"/>
      <c r="C215" s="69"/>
      <c r="D215" s="13"/>
      <c r="E215" s="13"/>
      <c r="F215" s="70"/>
      <c r="G215" s="15"/>
      <c r="H215" s="15"/>
      <c r="I215" s="15"/>
    </row>
    <row r="216" spans="1:9" x14ac:dyDescent="0.3">
      <c r="A216" s="31"/>
      <c r="B216" s="15"/>
      <c r="C216" s="69"/>
      <c r="D216" s="13"/>
      <c r="E216" s="13"/>
      <c r="F216" s="70"/>
      <c r="G216" s="15"/>
      <c r="H216" s="15"/>
      <c r="I216" s="15"/>
    </row>
    <row r="217" spans="1:9" x14ac:dyDescent="0.3">
      <c r="A217" s="31"/>
      <c r="B217" s="15"/>
      <c r="C217" s="69"/>
      <c r="D217" s="13"/>
      <c r="E217" s="13"/>
      <c r="F217" s="70"/>
      <c r="G217" s="15"/>
      <c r="H217" s="15"/>
      <c r="I217" s="15"/>
    </row>
    <row r="218" spans="1:9" x14ac:dyDescent="0.3">
      <c r="A218" s="31"/>
      <c r="B218" s="15"/>
      <c r="C218" s="69"/>
      <c r="D218" s="13"/>
      <c r="E218" s="13"/>
      <c r="F218" s="70"/>
      <c r="G218" s="15"/>
      <c r="H218" s="15"/>
      <c r="I218" s="15"/>
    </row>
    <row r="219" spans="1:9" x14ac:dyDescent="0.3">
      <c r="A219" s="31"/>
      <c r="B219" s="15"/>
      <c r="C219" s="69"/>
      <c r="D219" s="13"/>
      <c r="E219" s="13"/>
      <c r="F219" s="70"/>
      <c r="G219" s="15"/>
      <c r="H219" s="15"/>
      <c r="I219" s="15"/>
    </row>
    <row r="220" spans="1:9" x14ac:dyDescent="0.3">
      <c r="A220" s="31"/>
      <c r="B220" s="15"/>
      <c r="C220" s="69"/>
      <c r="D220" s="13"/>
      <c r="E220" s="13"/>
      <c r="F220" s="70"/>
      <c r="G220" s="15"/>
      <c r="H220" s="15"/>
      <c r="I220" s="15"/>
    </row>
    <row r="221" spans="1:9" x14ac:dyDescent="0.3">
      <c r="A221" s="31"/>
      <c r="B221" s="15"/>
      <c r="C221" s="69"/>
      <c r="D221" s="13"/>
      <c r="E221" s="13"/>
      <c r="F221" s="70"/>
      <c r="G221" s="15"/>
      <c r="H221" s="15"/>
      <c r="I221" s="15"/>
    </row>
    <row r="222" spans="1:9" x14ac:dyDescent="0.3">
      <c r="A222" s="31"/>
      <c r="B222" s="15"/>
      <c r="C222" s="69"/>
      <c r="D222" s="13"/>
      <c r="E222" s="13"/>
      <c r="F222" s="70"/>
      <c r="G222" s="15"/>
      <c r="H222" s="15"/>
      <c r="I222" s="15"/>
    </row>
    <row r="223" spans="1:9" x14ac:dyDescent="0.3">
      <c r="A223" s="31"/>
      <c r="B223" s="15"/>
      <c r="C223" s="69"/>
      <c r="D223" s="13"/>
      <c r="E223" s="13"/>
      <c r="F223" s="70"/>
      <c r="G223" s="15"/>
      <c r="H223" s="15"/>
      <c r="I223" s="15"/>
    </row>
    <row r="224" spans="1:9" x14ac:dyDescent="0.3">
      <c r="A224" s="31"/>
      <c r="B224" s="32"/>
      <c r="C224" s="69"/>
      <c r="D224" s="13"/>
      <c r="E224" s="13"/>
      <c r="F224" s="70"/>
      <c r="G224" s="15"/>
      <c r="H224" s="15"/>
      <c r="I224" s="15"/>
    </row>
    <row r="225" spans="1:9" x14ac:dyDescent="0.3">
      <c r="A225" s="31"/>
      <c r="B225" s="32"/>
      <c r="C225" s="69"/>
      <c r="D225" s="13"/>
      <c r="E225" s="13"/>
      <c r="F225" s="70"/>
      <c r="G225" s="15"/>
      <c r="H225" s="15"/>
      <c r="I225" s="15"/>
    </row>
    <row r="226" spans="1:9" x14ac:dyDescent="0.3">
      <c r="A226" s="31"/>
      <c r="B226" s="32"/>
      <c r="C226" s="69"/>
      <c r="D226" s="13"/>
      <c r="E226" s="13"/>
      <c r="F226" s="70"/>
      <c r="G226" s="15"/>
      <c r="H226" s="15"/>
      <c r="I226" s="15"/>
    </row>
    <row r="227" spans="1:9" x14ac:dyDescent="0.3">
      <c r="A227" s="31"/>
      <c r="B227" s="32"/>
      <c r="C227" s="69"/>
      <c r="D227" s="13"/>
      <c r="E227" s="13"/>
      <c r="F227" s="70"/>
      <c r="G227" s="15"/>
      <c r="H227" s="15"/>
      <c r="I227" s="15"/>
    </row>
    <row r="228" spans="1:9" x14ac:dyDescent="0.3">
      <c r="A228" s="31"/>
      <c r="B228" s="32"/>
      <c r="C228" s="69"/>
      <c r="D228" s="13"/>
      <c r="E228" s="13"/>
      <c r="F228" s="70"/>
      <c r="G228" s="15"/>
      <c r="H228" s="15"/>
      <c r="I228" s="15"/>
    </row>
    <row r="229" spans="1:9" x14ac:dyDescent="0.3">
      <c r="A229" s="31"/>
      <c r="B229" s="32"/>
      <c r="C229" s="69"/>
      <c r="D229" s="13"/>
      <c r="E229" s="13"/>
      <c r="F229" s="70"/>
      <c r="G229" s="15"/>
      <c r="H229" s="15"/>
      <c r="I229" s="15"/>
    </row>
    <row r="230" spans="1:9" x14ac:dyDescent="0.3">
      <c r="A230" s="31"/>
      <c r="B230" s="32"/>
      <c r="C230" s="69"/>
      <c r="D230" s="13"/>
      <c r="E230" s="13"/>
      <c r="F230" s="70"/>
      <c r="G230" s="15"/>
      <c r="H230" s="15"/>
      <c r="I230" s="15"/>
    </row>
    <row r="231" spans="1:9" x14ac:dyDescent="0.3">
      <c r="A231" s="31"/>
      <c r="B231" s="32"/>
      <c r="C231" s="69"/>
      <c r="D231" s="13"/>
      <c r="E231" s="13"/>
      <c r="F231" s="70"/>
      <c r="G231" s="15"/>
      <c r="H231" s="15"/>
      <c r="I231" s="15"/>
    </row>
    <row r="232" spans="1:9" x14ac:dyDescent="0.3">
      <c r="A232" s="31"/>
      <c r="B232" s="32"/>
      <c r="C232" s="69"/>
      <c r="D232" s="13"/>
      <c r="E232" s="13"/>
      <c r="F232" s="70"/>
      <c r="G232" s="15"/>
      <c r="H232" s="15"/>
      <c r="I232" s="15"/>
    </row>
    <row r="233" spans="1:9" x14ac:dyDescent="0.3">
      <c r="A233" s="31"/>
      <c r="B233" s="32"/>
      <c r="C233" s="69"/>
      <c r="D233" s="13"/>
      <c r="E233" s="13"/>
      <c r="F233" s="70"/>
      <c r="G233" s="15"/>
      <c r="H233" s="15"/>
      <c r="I233" s="15"/>
    </row>
    <row r="234" spans="1:9" x14ac:dyDescent="0.3">
      <c r="A234" s="31"/>
      <c r="B234" s="32"/>
      <c r="C234" s="69"/>
      <c r="D234" s="13"/>
      <c r="E234" s="13"/>
      <c r="F234" s="70"/>
      <c r="G234" s="15"/>
      <c r="H234" s="15"/>
      <c r="I234" s="15"/>
    </row>
    <row r="235" spans="1:9" x14ac:dyDescent="0.3">
      <c r="A235" s="31"/>
      <c r="B235" s="32"/>
      <c r="C235" s="69"/>
      <c r="D235" s="13"/>
      <c r="E235" s="13"/>
      <c r="F235" s="70"/>
      <c r="G235" s="15"/>
      <c r="H235" s="15"/>
      <c r="I235" s="15"/>
    </row>
    <row r="236" spans="1:9" x14ac:dyDescent="0.3">
      <c r="A236" s="31"/>
      <c r="B236" s="32"/>
      <c r="C236" s="69"/>
      <c r="D236" s="13"/>
      <c r="E236" s="13"/>
      <c r="F236" s="70"/>
      <c r="G236" s="15"/>
      <c r="H236" s="15"/>
      <c r="I236" s="15"/>
    </row>
    <row r="237" spans="1:9" x14ac:dyDescent="0.3">
      <c r="A237" s="31"/>
      <c r="B237" s="32"/>
      <c r="C237" s="69"/>
      <c r="D237" s="13"/>
      <c r="E237" s="13"/>
      <c r="F237" s="70"/>
      <c r="G237" s="15"/>
      <c r="H237" s="15"/>
      <c r="I237" s="15"/>
    </row>
    <row r="238" spans="1:9" x14ac:dyDescent="0.3">
      <c r="A238" s="31"/>
      <c r="B238" s="32"/>
      <c r="C238" s="69"/>
      <c r="D238" s="13"/>
      <c r="E238" s="13"/>
      <c r="F238" s="70"/>
      <c r="G238" s="15"/>
      <c r="H238" s="15"/>
      <c r="I238" s="15"/>
    </row>
    <row r="239" spans="1:9" x14ac:dyDescent="0.3">
      <c r="A239" s="31"/>
      <c r="B239" s="32"/>
      <c r="C239" s="69"/>
      <c r="D239" s="13"/>
      <c r="E239" s="13"/>
      <c r="F239" s="70"/>
      <c r="G239" s="15"/>
      <c r="H239" s="15"/>
      <c r="I239" s="15"/>
    </row>
    <row r="240" spans="1:9" x14ac:dyDescent="0.3">
      <c r="A240" s="31"/>
      <c r="B240" s="32"/>
      <c r="C240" s="69"/>
      <c r="D240" s="13"/>
      <c r="E240" s="13"/>
      <c r="F240" s="70"/>
      <c r="G240" s="15"/>
      <c r="H240" s="15"/>
      <c r="I240" s="15"/>
    </row>
    <row r="241" spans="1:9" x14ac:dyDescent="0.3">
      <c r="A241" s="31"/>
      <c r="B241" s="32"/>
      <c r="C241" s="69"/>
      <c r="D241" s="13"/>
      <c r="E241" s="13"/>
      <c r="F241" s="70"/>
      <c r="G241" s="15"/>
      <c r="H241" s="15"/>
      <c r="I241" s="15"/>
    </row>
    <row r="242" spans="1:9" x14ac:dyDescent="0.3">
      <c r="A242" s="31"/>
      <c r="B242" s="32"/>
      <c r="C242" s="69"/>
      <c r="D242" s="13"/>
      <c r="E242" s="13"/>
      <c r="F242" s="70"/>
      <c r="G242" s="15"/>
      <c r="H242" s="15"/>
      <c r="I242" s="15"/>
    </row>
    <row r="243" spans="1:9" x14ac:dyDescent="0.3">
      <c r="A243" s="31"/>
      <c r="B243" s="32"/>
      <c r="C243" s="69"/>
      <c r="D243" s="13"/>
      <c r="E243" s="13"/>
      <c r="F243" s="70"/>
      <c r="G243" s="15"/>
      <c r="H243" s="15"/>
      <c r="I243" s="15"/>
    </row>
    <row r="244" spans="1:9" x14ac:dyDescent="0.3">
      <c r="A244" s="31"/>
      <c r="B244" s="32"/>
      <c r="C244" s="69"/>
      <c r="D244" s="13"/>
      <c r="E244" s="13"/>
      <c r="F244" s="70"/>
      <c r="G244" s="15"/>
      <c r="H244" s="15"/>
      <c r="I244" s="15"/>
    </row>
    <row r="245" spans="1:9" x14ac:dyDescent="0.3">
      <c r="A245" s="31"/>
      <c r="B245" s="32"/>
      <c r="C245" s="69"/>
      <c r="D245" s="13"/>
      <c r="E245" s="13"/>
      <c r="F245" s="70"/>
      <c r="G245" s="15"/>
      <c r="H245" s="15"/>
      <c r="I245" s="15"/>
    </row>
    <row r="246" spans="1:9" x14ac:dyDescent="0.3">
      <c r="A246" s="31"/>
      <c r="B246" s="32"/>
      <c r="C246" s="69"/>
      <c r="D246" s="13"/>
      <c r="E246" s="13"/>
      <c r="F246" s="70"/>
      <c r="G246" s="15"/>
      <c r="H246" s="15"/>
      <c r="I246" s="15"/>
    </row>
    <row r="247" spans="1:9" x14ac:dyDescent="0.3">
      <c r="A247" s="31"/>
      <c r="B247" s="32"/>
      <c r="C247" s="69"/>
      <c r="D247" s="13"/>
      <c r="E247" s="13"/>
      <c r="F247" s="70"/>
      <c r="G247" s="15"/>
      <c r="H247" s="15"/>
      <c r="I247" s="15"/>
    </row>
    <row r="248" spans="1:9" x14ac:dyDescent="0.3">
      <c r="A248" s="31"/>
      <c r="B248" s="32"/>
      <c r="C248" s="69"/>
      <c r="D248" s="13"/>
      <c r="E248" s="13"/>
      <c r="F248" s="70"/>
      <c r="G248" s="15"/>
      <c r="H248" s="15"/>
      <c r="I248" s="15"/>
    </row>
    <row r="249" spans="1:9" x14ac:dyDescent="0.3">
      <c r="A249" s="31"/>
      <c r="B249" s="32"/>
      <c r="C249" s="69"/>
      <c r="D249" s="13"/>
      <c r="E249" s="13"/>
      <c r="F249" s="70"/>
      <c r="G249" s="15"/>
      <c r="H249" s="15"/>
      <c r="I249" s="15"/>
    </row>
    <row r="250" spans="1:9" x14ac:dyDescent="0.3">
      <c r="A250" s="31"/>
      <c r="B250" s="32"/>
      <c r="C250" s="69"/>
      <c r="D250" s="13"/>
      <c r="E250" s="13"/>
      <c r="F250" s="70"/>
      <c r="G250" s="15"/>
      <c r="H250" s="15"/>
      <c r="I250" s="15"/>
    </row>
    <row r="251" spans="1:9" x14ac:dyDescent="0.3">
      <c r="A251" s="31"/>
      <c r="B251" s="32"/>
      <c r="C251" s="69"/>
      <c r="D251" s="13"/>
      <c r="E251" s="13"/>
      <c r="F251" s="70"/>
      <c r="G251" s="15"/>
      <c r="H251" s="15"/>
      <c r="I251" s="15"/>
    </row>
    <row r="252" spans="1:9" x14ac:dyDescent="0.3">
      <c r="A252" s="31"/>
      <c r="B252" s="32"/>
      <c r="C252" s="69"/>
      <c r="D252" s="13"/>
      <c r="E252" s="13"/>
      <c r="F252" s="70"/>
      <c r="G252" s="15"/>
      <c r="H252" s="15"/>
      <c r="I252" s="15"/>
    </row>
    <row r="253" spans="1:9" x14ac:dyDescent="0.3">
      <c r="A253" s="31"/>
      <c r="B253" s="32"/>
      <c r="C253" s="69"/>
      <c r="D253" s="13"/>
      <c r="E253" s="13"/>
      <c r="F253" s="70"/>
      <c r="G253" s="15"/>
      <c r="H253" s="15"/>
      <c r="I253" s="15"/>
    </row>
    <row r="254" spans="1:9" x14ac:dyDescent="0.3">
      <c r="A254" s="31"/>
      <c r="B254" s="32"/>
      <c r="C254" s="69"/>
      <c r="D254" s="13"/>
      <c r="E254" s="13"/>
      <c r="F254" s="70"/>
      <c r="G254" s="15"/>
      <c r="H254" s="15"/>
      <c r="I254" s="15"/>
    </row>
    <row r="255" spans="1:9" x14ac:dyDescent="0.3">
      <c r="A255" s="31"/>
      <c r="B255" s="32"/>
      <c r="C255" s="69"/>
      <c r="D255" s="13"/>
      <c r="E255" s="13"/>
      <c r="F255" s="70"/>
      <c r="G255" s="15"/>
      <c r="H255" s="15"/>
      <c r="I255" s="15"/>
    </row>
    <row r="256" spans="1:9" x14ac:dyDescent="0.3">
      <c r="A256" s="31"/>
      <c r="B256" s="32"/>
      <c r="C256" s="69"/>
      <c r="D256" s="13"/>
      <c r="E256" s="13"/>
      <c r="F256" s="70"/>
      <c r="G256" s="15"/>
      <c r="H256" s="15"/>
      <c r="I256" s="15"/>
    </row>
    <row r="257" spans="1:9" x14ac:dyDescent="0.3">
      <c r="A257" s="31"/>
      <c r="B257" s="32"/>
      <c r="C257" s="69"/>
      <c r="D257" s="13"/>
      <c r="E257" s="13"/>
      <c r="F257" s="70"/>
      <c r="G257" s="15"/>
      <c r="H257" s="15"/>
      <c r="I257" s="15"/>
    </row>
    <row r="258" spans="1:9" x14ac:dyDescent="0.3">
      <c r="A258" s="31"/>
      <c r="B258" s="32"/>
      <c r="C258" s="69"/>
      <c r="D258" s="13"/>
      <c r="E258" s="13"/>
      <c r="F258" s="70"/>
      <c r="G258" s="15"/>
      <c r="H258" s="15"/>
      <c r="I258" s="15"/>
    </row>
    <row r="259" spans="1:9" x14ac:dyDescent="0.3">
      <c r="A259" s="31"/>
      <c r="B259" s="32"/>
      <c r="C259" s="69"/>
      <c r="D259" s="13"/>
      <c r="E259" s="13"/>
      <c r="F259" s="70"/>
      <c r="G259" s="15"/>
      <c r="H259" s="15"/>
      <c r="I259" s="15"/>
    </row>
    <row r="260" spans="1:9" x14ac:dyDescent="0.3">
      <c r="A260" s="31"/>
      <c r="B260" s="32"/>
      <c r="C260" s="69"/>
      <c r="D260" s="13"/>
      <c r="E260" s="13"/>
      <c r="F260" s="70"/>
      <c r="G260" s="15"/>
      <c r="H260" s="15"/>
      <c r="I260" s="15"/>
    </row>
    <row r="261" spans="1:9" x14ac:dyDescent="0.3">
      <c r="A261" s="31"/>
      <c r="B261" s="32"/>
      <c r="C261" s="69"/>
      <c r="D261" s="13"/>
      <c r="E261" s="13"/>
      <c r="F261" s="70"/>
      <c r="G261" s="15"/>
      <c r="H261" s="15"/>
      <c r="I261" s="15"/>
    </row>
    <row r="262" spans="1:9" x14ac:dyDescent="0.3">
      <c r="A262" s="31"/>
      <c r="B262" s="32"/>
      <c r="C262" s="69"/>
      <c r="D262" s="13"/>
      <c r="E262" s="13"/>
      <c r="F262" s="70"/>
      <c r="G262" s="15"/>
      <c r="H262" s="15"/>
      <c r="I262" s="15"/>
    </row>
    <row r="263" spans="1:9" x14ac:dyDescent="0.3">
      <c r="A263" s="31"/>
      <c r="B263" s="32"/>
      <c r="C263" s="69"/>
      <c r="D263" s="13"/>
      <c r="E263" s="13"/>
      <c r="F263" s="70"/>
      <c r="G263" s="15"/>
      <c r="H263" s="15"/>
      <c r="I263" s="15"/>
    </row>
    <row r="264" spans="1:9" x14ac:dyDescent="0.3">
      <c r="A264" s="31"/>
      <c r="B264" s="32"/>
      <c r="C264" s="69"/>
      <c r="D264" s="13"/>
      <c r="E264" s="13"/>
      <c r="F264" s="70"/>
      <c r="G264" s="15"/>
      <c r="H264" s="15"/>
      <c r="I264" s="15"/>
    </row>
    <row r="265" spans="1:9" x14ac:dyDescent="0.3">
      <c r="A265" s="31"/>
      <c r="B265" s="32"/>
      <c r="C265" s="69"/>
      <c r="D265" s="13"/>
      <c r="E265" s="13"/>
      <c r="F265" s="70"/>
      <c r="G265" s="15"/>
      <c r="H265" s="15"/>
      <c r="I265" s="15"/>
    </row>
    <row r="266" spans="1:9" x14ac:dyDescent="0.3">
      <c r="A266" s="31"/>
      <c r="B266" s="32"/>
      <c r="C266" s="69"/>
      <c r="D266" s="13"/>
      <c r="E266" s="13"/>
      <c r="F266" s="70"/>
      <c r="G266" s="15"/>
      <c r="H266" s="15"/>
      <c r="I266" s="15"/>
    </row>
    <row r="267" spans="1:9" x14ac:dyDescent="0.3">
      <c r="A267" s="31"/>
      <c r="B267" s="32"/>
      <c r="C267" s="69"/>
      <c r="D267" s="13"/>
      <c r="E267" s="13"/>
      <c r="F267" s="70"/>
      <c r="G267" s="15"/>
      <c r="H267" s="15"/>
      <c r="I267" s="15"/>
    </row>
    <row r="268" spans="1:9" x14ac:dyDescent="0.3">
      <c r="A268" s="31"/>
      <c r="B268" s="15"/>
      <c r="C268" s="69"/>
      <c r="D268" s="13"/>
      <c r="E268" s="13"/>
      <c r="F268" s="70"/>
      <c r="G268" s="15"/>
      <c r="H268" s="15"/>
      <c r="I268" s="15"/>
    </row>
    <row r="269" spans="1:9" x14ac:dyDescent="0.3">
      <c r="A269" s="31"/>
      <c r="B269" s="15"/>
      <c r="C269" s="69"/>
      <c r="D269" s="13"/>
      <c r="E269" s="13"/>
      <c r="F269" s="70"/>
      <c r="G269" s="15"/>
      <c r="H269" s="15"/>
      <c r="I269" s="15"/>
    </row>
    <row r="270" spans="1:9" x14ac:dyDescent="0.3">
      <c r="A270" s="31"/>
      <c r="B270" s="15"/>
      <c r="C270" s="69"/>
      <c r="D270" s="13"/>
      <c r="E270" s="13"/>
      <c r="F270" s="70"/>
      <c r="G270" s="15"/>
      <c r="H270" s="15"/>
      <c r="I270" s="15"/>
    </row>
    <row r="271" spans="1:9" x14ac:dyDescent="0.3">
      <c r="A271" s="31"/>
      <c r="B271" s="15"/>
      <c r="C271" s="69"/>
      <c r="D271" s="13"/>
      <c r="E271" s="13"/>
      <c r="F271" s="70"/>
      <c r="G271" s="15"/>
      <c r="H271" s="15"/>
      <c r="I271" s="15"/>
    </row>
    <row r="272" spans="1:9" x14ac:dyDescent="0.3">
      <c r="A272" s="31"/>
      <c r="B272" s="15"/>
      <c r="C272" s="69"/>
      <c r="D272" s="13"/>
      <c r="E272" s="13"/>
      <c r="F272" s="70"/>
      <c r="G272" s="15"/>
      <c r="H272" s="15"/>
      <c r="I272" s="15"/>
    </row>
    <row r="273" spans="1:9" x14ac:dyDescent="0.3">
      <c r="A273" s="31"/>
      <c r="B273" s="15"/>
      <c r="C273" s="69"/>
      <c r="D273" s="13"/>
      <c r="E273" s="13"/>
      <c r="F273" s="70"/>
      <c r="G273" s="15"/>
      <c r="H273" s="15"/>
      <c r="I273" s="15"/>
    </row>
    <row r="274" spans="1:9" x14ac:dyDescent="0.3">
      <c r="A274" s="31"/>
      <c r="B274" s="15"/>
      <c r="C274" s="69"/>
      <c r="D274" s="13"/>
      <c r="E274" s="13"/>
      <c r="F274" s="70"/>
      <c r="G274" s="15"/>
      <c r="H274" s="15"/>
      <c r="I274" s="15"/>
    </row>
    <row r="275" spans="1:9" x14ac:dyDescent="0.3">
      <c r="A275" s="31"/>
      <c r="B275" s="15"/>
      <c r="C275" s="69"/>
      <c r="D275" s="13"/>
      <c r="E275" s="13"/>
      <c r="F275" s="70"/>
      <c r="G275" s="15"/>
      <c r="H275" s="15"/>
      <c r="I275" s="15"/>
    </row>
    <row r="276" spans="1:9" x14ac:dyDescent="0.3">
      <c r="A276" s="31"/>
      <c r="B276" s="15"/>
      <c r="C276" s="69"/>
      <c r="D276" s="13"/>
      <c r="E276" s="13"/>
      <c r="F276" s="70"/>
      <c r="G276" s="15"/>
      <c r="H276" s="15"/>
      <c r="I276" s="15"/>
    </row>
    <row r="277" spans="1:9" x14ac:dyDescent="0.3">
      <c r="A277" s="31"/>
      <c r="B277" s="15"/>
      <c r="C277" s="69"/>
      <c r="D277" s="13"/>
      <c r="E277" s="13"/>
      <c r="F277" s="70"/>
      <c r="G277" s="15"/>
      <c r="H277" s="15"/>
      <c r="I277" s="15"/>
    </row>
    <row r="278" spans="1:9" x14ac:dyDescent="0.3">
      <c r="A278" s="31"/>
      <c r="B278" s="15"/>
      <c r="C278" s="69"/>
      <c r="D278" s="13"/>
      <c r="E278" s="13"/>
      <c r="F278" s="70"/>
      <c r="G278" s="15"/>
      <c r="H278" s="15"/>
      <c r="I278" s="15"/>
    </row>
    <row r="279" spans="1:9" x14ac:dyDescent="0.3">
      <c r="A279" s="31"/>
      <c r="B279" s="15"/>
      <c r="C279" s="69"/>
      <c r="D279" s="13"/>
      <c r="E279" s="13"/>
      <c r="F279" s="70"/>
      <c r="G279" s="15"/>
      <c r="H279" s="15"/>
      <c r="I279" s="15"/>
    </row>
    <row r="280" spans="1:9" x14ac:dyDescent="0.3">
      <c r="A280" s="31"/>
      <c r="B280" s="15"/>
      <c r="C280" s="69"/>
      <c r="D280" s="13"/>
      <c r="E280" s="13"/>
      <c r="F280" s="70"/>
      <c r="G280" s="15"/>
      <c r="H280" s="15"/>
      <c r="I280" s="15"/>
    </row>
    <row r="281" spans="1:9" x14ac:dyDescent="0.3">
      <c r="A281" s="31"/>
      <c r="B281" s="15"/>
      <c r="C281" s="69"/>
      <c r="D281" s="13"/>
      <c r="E281" s="13"/>
      <c r="F281" s="70"/>
      <c r="G281" s="15"/>
      <c r="H281" s="15"/>
      <c r="I281" s="15"/>
    </row>
    <row r="282" spans="1:9" x14ac:dyDescent="0.3">
      <c r="A282" s="31"/>
      <c r="B282" s="15"/>
      <c r="C282" s="69"/>
      <c r="D282" s="13"/>
      <c r="E282" s="13"/>
      <c r="F282" s="70"/>
      <c r="G282" s="15"/>
      <c r="H282" s="15"/>
      <c r="I282" s="15"/>
    </row>
    <row r="283" spans="1:9" x14ac:dyDescent="0.3">
      <c r="A283" s="31"/>
      <c r="B283" s="15"/>
      <c r="C283" s="69"/>
      <c r="D283" s="13"/>
      <c r="E283" s="13"/>
      <c r="F283" s="70"/>
      <c r="G283" s="15"/>
      <c r="H283" s="15"/>
      <c r="I283" s="15"/>
    </row>
    <row r="284" spans="1:9" x14ac:dyDescent="0.3">
      <c r="A284" s="31"/>
      <c r="B284" s="15"/>
      <c r="C284" s="69"/>
      <c r="D284" s="13"/>
      <c r="E284" s="13"/>
      <c r="F284" s="70"/>
      <c r="G284" s="15"/>
      <c r="H284" s="15"/>
      <c r="I284" s="15"/>
    </row>
    <row r="285" spans="1:9" x14ac:dyDescent="0.3">
      <c r="A285" s="31"/>
      <c r="B285" s="15"/>
      <c r="C285" s="69"/>
      <c r="D285" s="13"/>
      <c r="E285" s="13"/>
      <c r="F285" s="70"/>
      <c r="G285" s="15"/>
      <c r="H285" s="15"/>
      <c r="I285" s="15"/>
    </row>
    <row r="286" spans="1:9" x14ac:dyDescent="0.3">
      <c r="A286" s="31"/>
      <c r="B286" s="15"/>
      <c r="C286" s="69"/>
      <c r="D286" s="13"/>
      <c r="E286" s="13"/>
      <c r="F286" s="70"/>
      <c r="G286" s="15"/>
      <c r="H286" s="15"/>
      <c r="I286" s="15"/>
    </row>
    <row r="287" spans="1:9" x14ac:dyDescent="0.3">
      <c r="A287" s="31"/>
      <c r="B287" s="15"/>
      <c r="C287" s="69"/>
      <c r="D287" s="13"/>
      <c r="E287" s="13"/>
      <c r="F287" s="70"/>
      <c r="G287" s="15"/>
      <c r="H287" s="15"/>
      <c r="I287" s="15"/>
    </row>
    <row r="288" spans="1:9" x14ac:dyDescent="0.3">
      <c r="A288" s="31"/>
      <c r="B288" s="15"/>
      <c r="C288" s="69"/>
      <c r="D288" s="13"/>
      <c r="E288" s="13"/>
      <c r="F288" s="70"/>
      <c r="G288" s="15"/>
      <c r="H288" s="15"/>
      <c r="I288" s="15"/>
    </row>
    <row r="289" spans="1:9" x14ac:dyDescent="0.3">
      <c r="A289" s="31"/>
      <c r="B289" s="32"/>
      <c r="C289" s="69"/>
      <c r="D289" s="13"/>
      <c r="E289" s="13"/>
      <c r="F289" s="70"/>
      <c r="G289" s="15"/>
      <c r="H289" s="15"/>
      <c r="I289" s="15"/>
    </row>
    <row r="290" spans="1:9" x14ac:dyDescent="0.3">
      <c r="A290" s="31"/>
      <c r="B290" s="32"/>
      <c r="C290" s="69"/>
      <c r="D290" s="13"/>
      <c r="E290" s="13"/>
      <c r="F290" s="70"/>
      <c r="G290" s="15"/>
      <c r="H290" s="15"/>
      <c r="I290" s="15"/>
    </row>
    <row r="291" spans="1:9" x14ac:dyDescent="0.3">
      <c r="A291" s="31"/>
      <c r="B291" s="32"/>
      <c r="C291" s="69"/>
      <c r="D291" s="13"/>
      <c r="E291" s="13"/>
      <c r="F291" s="70"/>
      <c r="G291" s="15"/>
      <c r="H291" s="15"/>
      <c r="I291" s="15"/>
    </row>
    <row r="292" spans="1:9" x14ac:dyDescent="0.3">
      <c r="A292" s="31"/>
      <c r="B292" s="32"/>
      <c r="C292" s="69"/>
      <c r="D292" s="13"/>
      <c r="E292" s="13"/>
      <c r="F292" s="70"/>
      <c r="G292" s="15"/>
      <c r="H292" s="15"/>
      <c r="I292" s="15"/>
    </row>
    <row r="293" spans="1:9" x14ac:dyDescent="0.3">
      <c r="A293" s="31"/>
      <c r="B293" s="32"/>
      <c r="C293" s="69"/>
      <c r="D293" s="13"/>
      <c r="E293" s="13"/>
      <c r="F293" s="70"/>
      <c r="G293" s="15"/>
      <c r="H293" s="15"/>
      <c r="I293" s="15"/>
    </row>
    <row r="294" spans="1:9" x14ac:dyDescent="0.3">
      <c r="A294" s="31"/>
      <c r="B294" s="32"/>
      <c r="C294" s="69"/>
      <c r="D294" s="13"/>
      <c r="E294" s="13"/>
      <c r="F294" s="70"/>
      <c r="G294" s="15"/>
      <c r="H294" s="15"/>
      <c r="I294" s="15"/>
    </row>
    <row r="295" spans="1:9" x14ac:dyDescent="0.3">
      <c r="A295" s="31"/>
      <c r="B295" s="32"/>
      <c r="C295" s="69"/>
      <c r="D295" s="13"/>
      <c r="E295" s="13"/>
      <c r="F295" s="70"/>
      <c r="G295" s="15"/>
      <c r="H295" s="15"/>
      <c r="I295" s="15"/>
    </row>
    <row r="296" spans="1:9" x14ac:dyDescent="0.3">
      <c r="A296" s="31"/>
      <c r="B296" s="32"/>
      <c r="C296" s="69"/>
      <c r="D296" s="13"/>
      <c r="E296" s="13"/>
      <c r="F296" s="70"/>
      <c r="G296" s="15"/>
      <c r="H296" s="15"/>
      <c r="I296" s="15"/>
    </row>
    <row r="297" spans="1:9" x14ac:dyDescent="0.3">
      <c r="A297" s="31"/>
      <c r="B297" s="32"/>
      <c r="C297" s="69"/>
      <c r="D297" s="13"/>
      <c r="E297" s="13"/>
      <c r="F297" s="70"/>
      <c r="G297" s="15"/>
      <c r="H297" s="15"/>
      <c r="I297" s="15"/>
    </row>
    <row r="298" spans="1:9" x14ac:dyDescent="0.3">
      <c r="A298" s="31"/>
      <c r="B298" s="32"/>
      <c r="C298" s="69"/>
      <c r="D298" s="13"/>
      <c r="E298" s="13"/>
      <c r="F298" s="70"/>
      <c r="G298" s="15"/>
      <c r="H298" s="15"/>
      <c r="I298" s="15"/>
    </row>
    <row r="299" spans="1:9" x14ac:dyDescent="0.3">
      <c r="A299" s="31"/>
      <c r="B299" s="32"/>
      <c r="C299" s="69"/>
      <c r="D299" s="13"/>
      <c r="E299" s="13"/>
      <c r="F299" s="70"/>
      <c r="G299" s="15"/>
      <c r="H299" s="15"/>
      <c r="I299" s="15"/>
    </row>
    <row r="300" spans="1:9" x14ac:dyDescent="0.3">
      <c r="A300" s="31"/>
      <c r="B300" s="32"/>
      <c r="C300" s="69"/>
      <c r="D300" s="13"/>
      <c r="E300" s="13"/>
      <c r="F300" s="70"/>
      <c r="G300" s="15"/>
      <c r="H300" s="15"/>
      <c r="I300" s="15"/>
    </row>
    <row r="301" spans="1:9" x14ac:dyDescent="0.3">
      <c r="A301" s="31"/>
      <c r="B301" s="32"/>
      <c r="C301" s="69"/>
      <c r="D301" s="13"/>
      <c r="E301" s="13"/>
      <c r="F301" s="70"/>
      <c r="G301" s="15"/>
      <c r="H301" s="15"/>
      <c r="I301" s="15"/>
    </row>
    <row r="302" spans="1:9" x14ac:dyDescent="0.3">
      <c r="A302" s="31"/>
      <c r="B302" s="32"/>
      <c r="C302" s="69"/>
      <c r="D302" s="13"/>
      <c r="E302" s="13"/>
      <c r="F302" s="70"/>
      <c r="G302" s="15"/>
      <c r="H302" s="15"/>
      <c r="I302" s="15"/>
    </row>
    <row r="303" spans="1:9" x14ac:dyDescent="0.3">
      <c r="A303" s="31"/>
      <c r="B303" s="32"/>
      <c r="C303" s="69"/>
      <c r="D303" s="13"/>
      <c r="E303" s="13"/>
      <c r="F303" s="70"/>
      <c r="G303" s="15"/>
      <c r="H303" s="15"/>
      <c r="I303" s="15"/>
    </row>
    <row r="304" spans="1:9" x14ac:dyDescent="0.3">
      <c r="A304" s="31"/>
      <c r="B304" s="32"/>
      <c r="C304" s="69"/>
      <c r="D304" s="13"/>
      <c r="E304" s="13"/>
      <c r="F304" s="70"/>
      <c r="G304" s="15"/>
      <c r="H304" s="15"/>
      <c r="I304" s="15"/>
    </row>
    <row r="305" spans="1:9" x14ac:dyDescent="0.3">
      <c r="A305" s="31"/>
      <c r="B305" s="32"/>
      <c r="C305" s="69"/>
      <c r="D305" s="13"/>
      <c r="E305" s="13"/>
      <c r="F305" s="70"/>
      <c r="G305" s="15"/>
      <c r="H305" s="15"/>
      <c r="I305" s="15"/>
    </row>
    <row r="306" spans="1:9" x14ac:dyDescent="0.3">
      <c r="A306" s="31"/>
      <c r="B306" s="32"/>
      <c r="C306" s="69"/>
      <c r="D306" s="13"/>
      <c r="E306" s="13"/>
      <c r="F306" s="70"/>
      <c r="G306" s="15"/>
      <c r="H306" s="15"/>
      <c r="I306" s="15"/>
    </row>
    <row r="307" spans="1:9" x14ac:dyDescent="0.3">
      <c r="A307" s="31"/>
      <c r="B307" s="32"/>
      <c r="C307" s="69"/>
      <c r="D307" s="13"/>
      <c r="E307" s="13"/>
      <c r="F307" s="70"/>
      <c r="G307" s="15"/>
      <c r="H307" s="15"/>
      <c r="I307" s="15"/>
    </row>
    <row r="308" spans="1:9" x14ac:dyDescent="0.3">
      <c r="A308" s="31"/>
      <c r="B308" s="32"/>
      <c r="C308" s="69"/>
      <c r="D308" s="13"/>
      <c r="E308" s="13"/>
      <c r="F308" s="70"/>
      <c r="G308" s="15"/>
      <c r="H308" s="15"/>
      <c r="I308" s="15"/>
    </row>
    <row r="309" spans="1:9" x14ac:dyDescent="0.3">
      <c r="A309" s="31"/>
      <c r="B309" s="32"/>
      <c r="C309" s="69"/>
      <c r="D309" s="13"/>
      <c r="E309" s="13"/>
      <c r="F309" s="70"/>
      <c r="G309" s="15"/>
      <c r="H309" s="15"/>
      <c r="I309" s="15"/>
    </row>
    <row r="310" spans="1:9" x14ac:dyDescent="0.3">
      <c r="A310" s="31"/>
      <c r="B310" s="32"/>
      <c r="C310" s="69"/>
      <c r="D310" s="13"/>
      <c r="E310" s="13"/>
      <c r="F310" s="70"/>
      <c r="G310" s="15"/>
      <c r="H310" s="15"/>
      <c r="I310" s="15"/>
    </row>
    <row r="311" spans="1:9" x14ac:dyDescent="0.3">
      <c r="A311" s="31"/>
      <c r="B311" s="32"/>
      <c r="C311" s="69"/>
      <c r="D311" s="13"/>
      <c r="E311" s="13"/>
      <c r="F311" s="70"/>
      <c r="G311" s="15"/>
      <c r="H311" s="15"/>
      <c r="I311" s="15"/>
    </row>
    <row r="312" spans="1:9" x14ac:dyDescent="0.3">
      <c r="A312" s="31"/>
      <c r="B312" s="32"/>
      <c r="C312" s="69"/>
      <c r="D312" s="13"/>
      <c r="E312" s="13"/>
      <c r="F312" s="70"/>
      <c r="G312" s="15"/>
      <c r="H312" s="15"/>
      <c r="I312" s="15"/>
    </row>
    <row r="313" spans="1:9" x14ac:dyDescent="0.3">
      <c r="A313" s="31"/>
      <c r="B313" s="32"/>
      <c r="C313" s="69"/>
      <c r="D313" s="13"/>
      <c r="E313" s="13"/>
      <c r="F313" s="70"/>
      <c r="G313" s="15"/>
      <c r="H313" s="15"/>
      <c r="I313" s="15"/>
    </row>
    <row r="314" spans="1:9" x14ac:dyDescent="0.3">
      <c r="A314" s="31"/>
      <c r="B314" s="32"/>
      <c r="C314" s="69"/>
      <c r="D314" s="13"/>
      <c r="E314" s="13"/>
      <c r="F314" s="70"/>
      <c r="G314" s="15"/>
      <c r="H314" s="15"/>
      <c r="I314" s="15"/>
    </row>
    <row r="315" spans="1:9" x14ac:dyDescent="0.3">
      <c r="A315" s="31"/>
      <c r="B315" s="32"/>
      <c r="C315" s="69"/>
      <c r="D315" s="13"/>
      <c r="E315" s="13"/>
      <c r="F315" s="70"/>
      <c r="G315" s="15"/>
      <c r="H315" s="15"/>
      <c r="I315" s="15"/>
    </row>
    <row r="316" spans="1:9" x14ac:dyDescent="0.3">
      <c r="A316" s="31"/>
      <c r="B316" s="32"/>
      <c r="C316" s="69"/>
      <c r="D316" s="13"/>
      <c r="E316" s="13"/>
      <c r="F316" s="70"/>
      <c r="G316" s="15"/>
      <c r="H316" s="15"/>
      <c r="I316" s="15"/>
    </row>
    <row r="317" spans="1:9" x14ac:dyDescent="0.3">
      <c r="A317" s="31"/>
      <c r="B317" s="32"/>
      <c r="C317" s="69"/>
      <c r="D317" s="13"/>
      <c r="E317" s="13"/>
      <c r="F317" s="70"/>
      <c r="G317" s="15"/>
      <c r="H317" s="15"/>
      <c r="I317" s="15"/>
    </row>
    <row r="318" spans="1:9" x14ac:dyDescent="0.3">
      <c r="A318" s="31"/>
      <c r="B318" s="32"/>
      <c r="C318" s="69"/>
      <c r="D318" s="13"/>
      <c r="E318" s="13"/>
      <c r="F318" s="70"/>
      <c r="G318" s="15"/>
      <c r="H318" s="15"/>
      <c r="I318" s="15"/>
    </row>
    <row r="319" spans="1:9" x14ac:dyDescent="0.3">
      <c r="A319" s="31"/>
      <c r="B319" s="32"/>
      <c r="C319" s="69"/>
      <c r="D319" s="13"/>
      <c r="E319" s="13"/>
      <c r="F319" s="70"/>
      <c r="G319" s="15"/>
      <c r="H319" s="15"/>
      <c r="I319" s="15"/>
    </row>
    <row r="320" spans="1:9" x14ac:dyDescent="0.3">
      <c r="A320" s="31"/>
      <c r="B320" s="32"/>
      <c r="C320" s="69"/>
      <c r="D320" s="13"/>
      <c r="E320" s="13"/>
      <c r="F320" s="70"/>
      <c r="G320" s="15"/>
      <c r="H320" s="15"/>
      <c r="I320" s="15"/>
    </row>
    <row r="321" spans="1:9" x14ac:dyDescent="0.3">
      <c r="A321" s="31"/>
      <c r="B321" s="32"/>
      <c r="C321" s="69"/>
      <c r="D321" s="13"/>
      <c r="E321" s="13"/>
      <c r="F321" s="70"/>
      <c r="G321" s="15"/>
      <c r="H321" s="15"/>
      <c r="I321" s="15"/>
    </row>
    <row r="322" spans="1:9" x14ac:dyDescent="0.3">
      <c r="A322" s="31"/>
      <c r="B322" s="32"/>
      <c r="C322" s="69"/>
      <c r="D322" s="13"/>
      <c r="E322" s="13"/>
      <c r="F322" s="70"/>
      <c r="G322" s="15"/>
      <c r="H322" s="15"/>
      <c r="I322" s="15"/>
    </row>
    <row r="323" spans="1:9" x14ac:dyDescent="0.3">
      <c r="A323" s="31"/>
      <c r="B323" s="32"/>
      <c r="C323" s="69"/>
      <c r="D323" s="13"/>
      <c r="E323" s="13"/>
      <c r="F323" s="70"/>
      <c r="G323" s="15"/>
      <c r="H323" s="15"/>
      <c r="I323" s="15"/>
    </row>
    <row r="324" spans="1:9" x14ac:dyDescent="0.3">
      <c r="A324" s="31"/>
      <c r="B324" s="32"/>
      <c r="C324" s="69"/>
      <c r="D324" s="13"/>
      <c r="E324" s="13"/>
      <c r="F324" s="70"/>
      <c r="G324" s="15"/>
      <c r="H324" s="15"/>
      <c r="I324" s="15"/>
    </row>
    <row r="325" spans="1:9" x14ac:dyDescent="0.3">
      <c r="A325" s="31"/>
      <c r="B325" s="32"/>
      <c r="C325" s="69"/>
      <c r="D325" s="13"/>
      <c r="E325" s="13"/>
      <c r="F325" s="70"/>
      <c r="G325" s="15"/>
      <c r="H325" s="15"/>
      <c r="I325" s="15"/>
    </row>
    <row r="326" spans="1:9" x14ac:dyDescent="0.3">
      <c r="A326" s="31"/>
      <c r="B326" s="32"/>
      <c r="C326" s="69"/>
      <c r="D326" s="13"/>
      <c r="E326" s="13"/>
      <c r="F326" s="70"/>
      <c r="G326" s="15"/>
      <c r="H326" s="15"/>
      <c r="I326" s="15"/>
    </row>
    <row r="327" spans="1:9" x14ac:dyDescent="0.3">
      <c r="A327" s="31"/>
      <c r="B327" s="32"/>
      <c r="C327" s="69"/>
      <c r="D327" s="13"/>
      <c r="E327" s="13"/>
      <c r="F327" s="70"/>
      <c r="G327" s="15"/>
      <c r="H327" s="15"/>
      <c r="I327" s="15"/>
    </row>
    <row r="328" spans="1:9" x14ac:dyDescent="0.3">
      <c r="A328" s="31"/>
      <c r="B328" s="32"/>
      <c r="C328" s="69"/>
      <c r="D328" s="13"/>
      <c r="E328" s="13"/>
      <c r="F328" s="70"/>
      <c r="G328" s="15"/>
      <c r="H328" s="15"/>
      <c r="I328" s="15"/>
    </row>
    <row r="329" spans="1:9" x14ac:dyDescent="0.3">
      <c r="A329" s="31"/>
      <c r="B329" s="32"/>
      <c r="C329" s="69"/>
      <c r="D329" s="13"/>
      <c r="E329" s="13"/>
      <c r="F329" s="70"/>
      <c r="G329" s="15"/>
      <c r="H329" s="15"/>
      <c r="I329" s="15"/>
    </row>
    <row r="330" spans="1:9" x14ac:dyDescent="0.3">
      <c r="A330" s="31"/>
      <c r="B330" s="32"/>
      <c r="C330" s="69"/>
      <c r="D330" s="13"/>
      <c r="E330" s="13"/>
      <c r="F330" s="70"/>
      <c r="G330" s="15"/>
      <c r="H330" s="15"/>
      <c r="I330" s="15"/>
    </row>
    <row r="331" spans="1:9" x14ac:dyDescent="0.3">
      <c r="A331" s="31"/>
      <c r="B331" s="32"/>
      <c r="C331" s="69"/>
      <c r="D331" s="13"/>
      <c r="E331" s="13"/>
      <c r="F331" s="70"/>
      <c r="G331" s="15"/>
      <c r="H331" s="15"/>
      <c r="I331" s="15"/>
    </row>
    <row r="332" spans="1:9" x14ac:dyDescent="0.3">
      <c r="A332" s="31"/>
      <c r="B332" s="32"/>
      <c r="C332" s="69"/>
      <c r="D332" s="13"/>
      <c r="E332" s="13"/>
      <c r="F332" s="70"/>
      <c r="G332" s="15"/>
      <c r="H332" s="15"/>
      <c r="I332" s="15"/>
    </row>
    <row r="333" spans="1:9" x14ac:dyDescent="0.3">
      <c r="A333" s="31"/>
      <c r="B333" s="32"/>
      <c r="C333" s="69"/>
      <c r="D333" s="13"/>
      <c r="E333" s="13"/>
      <c r="F333" s="70"/>
      <c r="G333" s="15"/>
      <c r="H333" s="15"/>
      <c r="I333" s="15"/>
    </row>
    <row r="334" spans="1:9" x14ac:dyDescent="0.3">
      <c r="A334" s="31"/>
      <c r="B334" s="32"/>
      <c r="C334" s="69"/>
      <c r="D334" s="13"/>
      <c r="E334" s="13"/>
      <c r="F334" s="70"/>
      <c r="G334" s="15"/>
      <c r="H334" s="15"/>
      <c r="I334" s="15"/>
    </row>
    <row r="335" spans="1:9" x14ac:dyDescent="0.3">
      <c r="A335" s="31"/>
      <c r="B335" s="32"/>
      <c r="C335" s="69"/>
      <c r="D335" s="13"/>
      <c r="E335" s="13"/>
      <c r="F335" s="70"/>
      <c r="G335" s="15"/>
      <c r="H335" s="15"/>
      <c r="I335" s="15"/>
    </row>
    <row r="336" spans="1:9" x14ac:dyDescent="0.3">
      <c r="A336" s="31"/>
      <c r="B336" s="32"/>
      <c r="C336" s="69"/>
      <c r="D336" s="13"/>
      <c r="E336" s="13"/>
      <c r="F336" s="70"/>
      <c r="G336" s="15"/>
      <c r="H336" s="15"/>
      <c r="I336" s="15"/>
    </row>
    <row r="337" spans="1:9" x14ac:dyDescent="0.3">
      <c r="A337" s="31"/>
      <c r="B337" s="32"/>
      <c r="C337" s="69"/>
      <c r="D337" s="13"/>
      <c r="E337" s="13"/>
      <c r="F337" s="70"/>
      <c r="G337" s="15"/>
      <c r="H337" s="15"/>
      <c r="I337" s="15"/>
    </row>
    <row r="338" spans="1:9" x14ac:dyDescent="0.3">
      <c r="A338" s="31"/>
      <c r="B338" s="32"/>
      <c r="C338" s="69"/>
      <c r="D338" s="13"/>
      <c r="E338" s="13"/>
      <c r="F338" s="70"/>
      <c r="G338" s="15"/>
      <c r="H338" s="15"/>
      <c r="I338" s="15"/>
    </row>
    <row r="339" spans="1:9" x14ac:dyDescent="0.3">
      <c r="A339" s="31"/>
      <c r="B339" s="32"/>
      <c r="C339" s="69"/>
      <c r="D339" s="13"/>
      <c r="E339" s="13"/>
      <c r="F339" s="70"/>
      <c r="G339" s="15"/>
      <c r="H339" s="15"/>
      <c r="I339" s="15"/>
    </row>
    <row r="340" spans="1:9" x14ac:dyDescent="0.3">
      <c r="A340" s="31"/>
      <c r="B340" s="32"/>
      <c r="C340" s="69"/>
      <c r="D340" s="13"/>
      <c r="E340" s="13"/>
      <c r="F340" s="70"/>
      <c r="G340" s="15"/>
      <c r="H340" s="15"/>
      <c r="I340" s="15"/>
    </row>
    <row r="341" spans="1:9" x14ac:dyDescent="0.3">
      <c r="A341" s="31"/>
      <c r="B341" s="32"/>
      <c r="C341" s="69"/>
      <c r="D341" s="13"/>
      <c r="E341" s="13"/>
      <c r="F341" s="70"/>
      <c r="G341" s="15"/>
      <c r="H341" s="15"/>
      <c r="I341" s="15"/>
    </row>
    <row r="342" spans="1:9" x14ac:dyDescent="0.3">
      <c r="A342" s="31"/>
      <c r="B342" s="32"/>
      <c r="C342" s="69"/>
      <c r="D342" s="13"/>
      <c r="E342" s="13"/>
      <c r="F342" s="70"/>
      <c r="G342" s="15"/>
      <c r="H342" s="15"/>
      <c r="I342" s="15"/>
    </row>
    <row r="343" spans="1:9" x14ac:dyDescent="0.3">
      <c r="A343" s="31"/>
      <c r="B343" s="32"/>
      <c r="C343" s="69"/>
      <c r="D343" s="13"/>
      <c r="E343" s="13"/>
      <c r="F343" s="70"/>
      <c r="G343" s="15"/>
      <c r="H343" s="15"/>
      <c r="I343" s="15"/>
    </row>
    <row r="344" spans="1:9" x14ac:dyDescent="0.3">
      <c r="A344" s="31"/>
      <c r="B344" s="32"/>
      <c r="C344" s="69"/>
      <c r="D344" s="13"/>
      <c r="E344" s="13"/>
      <c r="F344" s="70"/>
      <c r="G344" s="15"/>
      <c r="H344" s="15"/>
      <c r="I344" s="15"/>
    </row>
    <row r="345" spans="1:9" x14ac:dyDescent="0.3">
      <c r="A345" s="31"/>
      <c r="B345" s="32"/>
      <c r="C345" s="69"/>
      <c r="D345" s="13"/>
      <c r="E345" s="13"/>
      <c r="F345" s="70"/>
      <c r="G345" s="15"/>
      <c r="H345" s="15"/>
      <c r="I345" s="15"/>
    </row>
    <row r="346" spans="1:9" x14ac:dyDescent="0.3">
      <c r="A346" s="31"/>
      <c r="B346" s="32"/>
      <c r="C346" s="69"/>
      <c r="D346" s="13"/>
      <c r="E346" s="13"/>
      <c r="F346" s="70"/>
      <c r="G346" s="15"/>
      <c r="H346" s="15"/>
      <c r="I346" s="15"/>
    </row>
    <row r="347" spans="1:9" x14ac:dyDescent="0.3">
      <c r="A347" s="31"/>
      <c r="B347" s="32"/>
      <c r="C347" s="69"/>
      <c r="D347" s="13"/>
      <c r="E347" s="13"/>
      <c r="F347" s="70"/>
      <c r="G347" s="15"/>
      <c r="H347" s="15"/>
      <c r="I347" s="15"/>
    </row>
    <row r="348" spans="1:9" x14ac:dyDescent="0.3">
      <c r="A348" s="31"/>
      <c r="B348" s="32"/>
      <c r="C348" s="69"/>
      <c r="D348" s="13"/>
      <c r="E348" s="13"/>
      <c r="F348" s="70"/>
      <c r="G348" s="15"/>
      <c r="H348" s="15"/>
      <c r="I348" s="15"/>
    </row>
    <row r="349" spans="1:9" x14ac:dyDescent="0.3">
      <c r="A349" s="31"/>
      <c r="B349" s="32"/>
      <c r="C349" s="69"/>
      <c r="D349" s="13"/>
      <c r="E349" s="13"/>
      <c r="F349" s="70"/>
      <c r="G349" s="15"/>
      <c r="H349" s="15"/>
      <c r="I349" s="15"/>
    </row>
    <row r="350" spans="1:9" x14ac:dyDescent="0.3">
      <c r="A350" s="31"/>
      <c r="B350" s="32"/>
      <c r="C350" s="69"/>
      <c r="D350" s="13"/>
      <c r="E350" s="13"/>
      <c r="F350" s="70"/>
      <c r="G350" s="15"/>
      <c r="H350" s="15"/>
      <c r="I350" s="15"/>
    </row>
    <row r="351" spans="1:9" x14ac:dyDescent="0.3">
      <c r="A351" s="31"/>
      <c r="B351" s="32"/>
      <c r="C351" s="69"/>
      <c r="D351" s="13"/>
      <c r="E351" s="13"/>
      <c r="F351" s="70"/>
      <c r="G351" s="15"/>
      <c r="H351" s="15"/>
      <c r="I351" s="15"/>
    </row>
    <row r="352" spans="1:9" x14ac:dyDescent="0.3">
      <c r="A352" s="31"/>
      <c r="B352" s="32"/>
      <c r="C352" s="69"/>
      <c r="D352" s="13"/>
      <c r="E352" s="13"/>
      <c r="F352" s="70"/>
      <c r="G352" s="15"/>
      <c r="H352" s="15"/>
      <c r="I352" s="15"/>
    </row>
    <row r="353" spans="1:9" x14ac:dyDescent="0.3">
      <c r="A353" s="31"/>
      <c r="B353" s="32"/>
      <c r="C353" s="69"/>
      <c r="D353" s="13"/>
      <c r="E353" s="13"/>
      <c r="F353" s="70"/>
      <c r="G353" s="15"/>
      <c r="H353" s="15"/>
      <c r="I353" s="15"/>
    </row>
    <row r="354" spans="1:9" x14ac:dyDescent="0.3">
      <c r="A354" s="31"/>
      <c r="B354" s="32"/>
      <c r="C354" s="69"/>
      <c r="D354" s="13"/>
      <c r="E354" s="13"/>
      <c r="F354" s="70"/>
      <c r="G354" s="15"/>
      <c r="H354" s="15"/>
      <c r="I354" s="15"/>
    </row>
    <row r="355" spans="1:9" x14ac:dyDescent="0.3">
      <c r="A355" s="31"/>
      <c r="B355" s="32"/>
      <c r="C355" s="69"/>
      <c r="D355" s="13"/>
      <c r="E355" s="13"/>
      <c r="F355" s="70"/>
      <c r="G355" s="15"/>
      <c r="H355" s="15"/>
      <c r="I355" s="15"/>
    </row>
    <row r="356" spans="1:9" x14ac:dyDescent="0.3">
      <c r="A356" s="31"/>
      <c r="B356" s="32"/>
      <c r="C356" s="69"/>
      <c r="D356" s="13"/>
      <c r="E356" s="13"/>
      <c r="F356" s="70"/>
      <c r="G356" s="15"/>
      <c r="H356" s="15"/>
      <c r="I356" s="15"/>
    </row>
    <row r="357" spans="1:9" x14ac:dyDescent="0.3">
      <c r="A357" s="31"/>
      <c r="B357" s="32"/>
      <c r="C357" s="69"/>
      <c r="D357" s="13"/>
      <c r="E357" s="13"/>
      <c r="F357" s="70"/>
      <c r="G357" s="15"/>
      <c r="H357" s="15"/>
      <c r="I357" s="15"/>
    </row>
    <row r="358" spans="1:9" x14ac:dyDescent="0.3">
      <c r="A358" s="31"/>
      <c r="B358" s="32"/>
      <c r="C358" s="69"/>
      <c r="D358" s="13"/>
      <c r="E358" s="13"/>
      <c r="F358" s="70"/>
      <c r="G358" s="15"/>
      <c r="H358" s="15"/>
      <c r="I358" s="15"/>
    </row>
    <row r="359" spans="1:9" x14ac:dyDescent="0.3">
      <c r="A359" s="31"/>
      <c r="B359" s="32"/>
      <c r="C359" s="69"/>
      <c r="D359" s="13"/>
      <c r="E359" s="13"/>
      <c r="F359" s="70"/>
      <c r="G359" s="15"/>
      <c r="H359" s="15"/>
      <c r="I359" s="15"/>
    </row>
    <row r="360" spans="1:9" x14ac:dyDescent="0.3">
      <c r="A360" s="31"/>
      <c r="B360" s="32"/>
      <c r="C360" s="69"/>
      <c r="D360" s="13"/>
      <c r="E360" s="13"/>
      <c r="F360" s="70"/>
      <c r="G360" s="15"/>
      <c r="H360" s="15"/>
      <c r="I360" s="15"/>
    </row>
    <row r="361" spans="1:9" x14ac:dyDescent="0.3">
      <c r="A361" s="31"/>
      <c r="B361" s="32"/>
      <c r="C361" s="69"/>
      <c r="D361" s="13"/>
      <c r="E361" s="13"/>
      <c r="F361" s="70"/>
      <c r="G361" s="15"/>
      <c r="H361" s="15"/>
      <c r="I361" s="15"/>
    </row>
    <row r="362" spans="1:9" x14ac:dyDescent="0.3">
      <c r="A362" s="31"/>
      <c r="B362" s="32"/>
      <c r="C362" s="69"/>
      <c r="D362" s="13"/>
      <c r="E362" s="13"/>
      <c r="F362" s="70"/>
      <c r="G362" s="15"/>
      <c r="H362" s="15"/>
      <c r="I362" s="15"/>
    </row>
    <row r="363" spans="1:9" x14ac:dyDescent="0.3">
      <c r="A363" s="31"/>
      <c r="B363" s="32"/>
      <c r="C363" s="69"/>
      <c r="D363" s="13"/>
      <c r="E363" s="13"/>
      <c r="F363" s="70"/>
      <c r="G363" s="15"/>
      <c r="H363" s="15"/>
      <c r="I363" s="15"/>
    </row>
    <row r="364" spans="1:9" x14ac:dyDescent="0.3">
      <c r="A364" s="31"/>
      <c r="B364" s="32"/>
      <c r="C364" s="69"/>
      <c r="D364" s="13"/>
      <c r="E364" s="13"/>
      <c r="F364" s="70"/>
      <c r="G364" s="15"/>
      <c r="H364" s="15"/>
      <c r="I364" s="15"/>
    </row>
    <row r="365" spans="1:9" x14ac:dyDescent="0.3">
      <c r="A365" s="31"/>
      <c r="B365" s="32"/>
      <c r="C365" s="69"/>
      <c r="D365" s="13"/>
      <c r="E365" s="13"/>
      <c r="F365" s="70"/>
      <c r="G365" s="15"/>
      <c r="H365" s="15"/>
      <c r="I365" s="15"/>
    </row>
    <row r="366" spans="1:9" x14ac:dyDescent="0.3">
      <c r="A366" s="31"/>
      <c r="B366" s="32"/>
      <c r="C366" s="69"/>
      <c r="D366" s="13"/>
      <c r="E366" s="13"/>
      <c r="F366" s="70"/>
      <c r="G366" s="15"/>
      <c r="H366" s="15"/>
      <c r="I366" s="15"/>
    </row>
    <row r="367" spans="1:9" x14ac:dyDescent="0.3">
      <c r="A367" s="31"/>
      <c r="B367" s="32"/>
      <c r="C367" s="69"/>
      <c r="D367" s="13"/>
      <c r="E367" s="13"/>
      <c r="F367" s="70"/>
      <c r="G367" s="15"/>
      <c r="H367" s="15"/>
      <c r="I367" s="15"/>
    </row>
    <row r="368" spans="1:9" x14ac:dyDescent="0.3">
      <c r="A368" s="31"/>
      <c r="B368" s="32"/>
      <c r="C368" s="69"/>
      <c r="D368" s="13"/>
      <c r="E368" s="13"/>
      <c r="F368" s="70"/>
      <c r="G368" s="15"/>
      <c r="H368" s="15"/>
      <c r="I368" s="15"/>
    </row>
    <row r="369" spans="1:9" x14ac:dyDescent="0.3">
      <c r="A369" s="31"/>
      <c r="B369" s="32"/>
      <c r="C369" s="69"/>
      <c r="D369" s="13"/>
      <c r="E369" s="13"/>
      <c r="F369" s="70"/>
      <c r="G369" s="15"/>
      <c r="H369" s="15"/>
      <c r="I369" s="15"/>
    </row>
    <row r="370" spans="1:9" x14ac:dyDescent="0.3">
      <c r="A370" s="31"/>
      <c r="B370" s="32"/>
      <c r="C370" s="69"/>
      <c r="D370" s="13"/>
      <c r="E370" s="13"/>
      <c r="F370" s="70"/>
      <c r="G370" s="15"/>
      <c r="H370" s="15"/>
      <c r="I370" s="15"/>
    </row>
    <row r="371" spans="1:9" x14ac:dyDescent="0.3">
      <c r="A371" s="31"/>
      <c r="B371" s="32"/>
      <c r="C371" s="69"/>
      <c r="D371" s="13"/>
      <c r="E371" s="13"/>
      <c r="F371" s="70"/>
      <c r="G371" s="15"/>
      <c r="H371" s="15"/>
      <c r="I371" s="15"/>
    </row>
    <row r="372" spans="1:9" x14ac:dyDescent="0.3">
      <c r="A372" s="31"/>
      <c r="B372" s="32"/>
      <c r="C372" s="69"/>
      <c r="D372" s="13"/>
      <c r="E372" s="13"/>
      <c r="F372" s="70"/>
      <c r="G372" s="15"/>
      <c r="H372" s="15"/>
      <c r="I372" s="15"/>
    </row>
    <row r="373" spans="1:9" x14ac:dyDescent="0.3">
      <c r="A373" s="31"/>
      <c r="B373" s="32"/>
      <c r="C373" s="69"/>
      <c r="D373" s="13"/>
      <c r="E373" s="13"/>
      <c r="F373" s="70"/>
      <c r="G373" s="15"/>
      <c r="H373" s="15"/>
      <c r="I373" s="15"/>
    </row>
    <row r="374" spans="1:9" x14ac:dyDescent="0.3">
      <c r="A374" s="31"/>
      <c r="B374" s="32"/>
      <c r="C374" s="69"/>
      <c r="D374" s="13"/>
      <c r="E374" s="13"/>
      <c r="F374" s="70"/>
      <c r="G374" s="15"/>
      <c r="H374" s="15"/>
      <c r="I374" s="15"/>
    </row>
    <row r="375" spans="1:9" x14ac:dyDescent="0.3">
      <c r="A375" s="31"/>
      <c r="B375" s="32"/>
      <c r="C375" s="69"/>
      <c r="D375" s="13"/>
      <c r="E375" s="13"/>
      <c r="F375" s="70"/>
      <c r="G375" s="15"/>
      <c r="H375" s="15"/>
      <c r="I375" s="15"/>
    </row>
    <row r="376" spans="1:9" x14ac:dyDescent="0.3">
      <c r="A376" s="31"/>
      <c r="B376" s="32"/>
      <c r="C376" s="69"/>
      <c r="D376" s="13"/>
      <c r="E376" s="13"/>
      <c r="F376" s="70"/>
      <c r="G376" s="15"/>
      <c r="H376" s="15"/>
      <c r="I376" s="15"/>
    </row>
    <row r="377" spans="1:9" x14ac:dyDescent="0.3">
      <c r="A377" s="31"/>
      <c r="B377" s="32"/>
      <c r="C377" s="69"/>
      <c r="D377" s="13"/>
      <c r="E377" s="13"/>
      <c r="F377" s="70"/>
      <c r="G377" s="15"/>
      <c r="H377" s="15"/>
      <c r="I377" s="15"/>
    </row>
    <row r="378" spans="1:9" x14ac:dyDescent="0.3">
      <c r="A378" s="31"/>
      <c r="B378" s="32"/>
      <c r="C378" s="69"/>
      <c r="D378" s="13"/>
      <c r="E378" s="13"/>
      <c r="F378" s="70"/>
      <c r="G378" s="15"/>
      <c r="H378" s="15"/>
      <c r="I378" s="15"/>
    </row>
    <row r="379" spans="1:9" x14ac:dyDescent="0.3">
      <c r="A379" s="31"/>
      <c r="B379" s="32"/>
      <c r="C379" s="69"/>
      <c r="D379" s="13"/>
      <c r="E379" s="13"/>
      <c r="F379" s="70"/>
      <c r="G379" s="15"/>
      <c r="H379" s="15"/>
      <c r="I379" s="15"/>
    </row>
    <row r="380" spans="1:9" x14ac:dyDescent="0.3">
      <c r="A380" s="31"/>
      <c r="B380" s="32"/>
      <c r="C380" s="69"/>
      <c r="D380" s="13"/>
      <c r="E380" s="13"/>
      <c r="F380" s="70"/>
      <c r="G380" s="15"/>
      <c r="H380" s="15"/>
      <c r="I380" s="15"/>
    </row>
    <row r="381" spans="1:9" x14ac:dyDescent="0.3">
      <c r="A381" s="31"/>
      <c r="B381" s="32"/>
      <c r="C381" s="69"/>
      <c r="D381" s="13"/>
      <c r="E381" s="13"/>
      <c r="F381" s="70"/>
      <c r="G381" s="15"/>
      <c r="H381" s="15"/>
      <c r="I381" s="15"/>
    </row>
    <row r="382" spans="1:9" x14ac:dyDescent="0.3">
      <c r="A382" s="31"/>
      <c r="B382" s="32"/>
      <c r="C382" s="69"/>
      <c r="D382" s="13"/>
      <c r="E382" s="13"/>
      <c r="F382" s="70"/>
      <c r="G382" s="15"/>
      <c r="H382" s="15"/>
      <c r="I382" s="15"/>
    </row>
    <row r="383" spans="1:9" x14ac:dyDescent="0.3">
      <c r="A383" s="31"/>
      <c r="B383" s="32"/>
      <c r="C383" s="69"/>
      <c r="D383" s="13"/>
      <c r="E383" s="13"/>
      <c r="F383" s="70"/>
      <c r="G383" s="15"/>
      <c r="H383" s="15"/>
      <c r="I383" s="15"/>
    </row>
    <row r="384" spans="1:9" x14ac:dyDescent="0.3">
      <c r="A384" s="31"/>
      <c r="B384" s="32"/>
      <c r="C384" s="69"/>
      <c r="D384" s="13"/>
      <c r="E384" s="13"/>
      <c r="F384" s="70"/>
      <c r="G384" s="15"/>
      <c r="H384" s="15"/>
      <c r="I384" s="15"/>
    </row>
    <row r="385" spans="1:9" x14ac:dyDescent="0.3">
      <c r="A385" s="31"/>
      <c r="B385" s="32"/>
      <c r="C385" s="69"/>
      <c r="D385" s="13"/>
      <c r="E385" s="13"/>
      <c r="F385" s="70"/>
      <c r="G385" s="15"/>
      <c r="H385" s="15"/>
      <c r="I385" s="15"/>
    </row>
    <row r="386" spans="1:9" x14ac:dyDescent="0.3">
      <c r="A386" s="31"/>
      <c r="B386" s="32"/>
      <c r="C386" s="69"/>
      <c r="D386" s="13"/>
      <c r="E386" s="13"/>
      <c r="F386" s="70"/>
      <c r="G386" s="15"/>
      <c r="H386" s="15"/>
      <c r="I386" s="15"/>
    </row>
    <row r="387" spans="1:9" x14ac:dyDescent="0.3">
      <c r="A387" s="31"/>
      <c r="B387" s="32"/>
      <c r="C387" s="69"/>
      <c r="D387" s="13"/>
      <c r="E387" s="13"/>
      <c r="F387" s="70"/>
      <c r="G387" s="15"/>
      <c r="H387" s="15"/>
      <c r="I387" s="15"/>
    </row>
    <row r="388" spans="1:9" x14ac:dyDescent="0.3">
      <c r="A388" s="31"/>
      <c r="B388" s="32"/>
      <c r="C388" s="69"/>
      <c r="D388" s="13"/>
      <c r="E388" s="13"/>
      <c r="F388" s="70"/>
      <c r="G388" s="15"/>
      <c r="H388" s="15"/>
      <c r="I388" s="15"/>
    </row>
    <row r="389" spans="1:9" x14ac:dyDescent="0.3">
      <c r="A389" s="31"/>
      <c r="B389" s="32"/>
      <c r="C389" s="69"/>
      <c r="D389" s="13"/>
      <c r="E389" s="13"/>
      <c r="F389" s="70"/>
      <c r="G389" s="15"/>
      <c r="H389" s="15"/>
      <c r="I389" s="15"/>
    </row>
    <row r="390" spans="1:9" x14ac:dyDescent="0.3">
      <c r="A390" s="31"/>
      <c r="B390" s="32"/>
      <c r="C390" s="69"/>
      <c r="D390" s="13"/>
      <c r="E390" s="13"/>
      <c r="F390" s="70"/>
      <c r="G390" s="15"/>
      <c r="H390" s="15"/>
      <c r="I390" s="15"/>
    </row>
    <row r="391" spans="1:9" x14ac:dyDescent="0.3">
      <c r="A391" s="31"/>
      <c r="B391" s="32"/>
      <c r="C391" s="69"/>
      <c r="D391" s="13"/>
      <c r="E391" s="13"/>
      <c r="F391" s="70"/>
      <c r="G391" s="15"/>
      <c r="H391" s="15"/>
      <c r="I391" s="15"/>
    </row>
    <row r="392" spans="1:9" x14ac:dyDescent="0.3">
      <c r="A392" s="31"/>
      <c r="B392" s="32"/>
      <c r="C392" s="69"/>
      <c r="D392" s="13"/>
      <c r="E392" s="13"/>
      <c r="F392" s="70"/>
      <c r="G392" s="15"/>
      <c r="H392" s="15"/>
      <c r="I392" s="15"/>
    </row>
    <row r="393" spans="1:9" x14ac:dyDescent="0.3">
      <c r="A393" s="31"/>
      <c r="B393" s="32"/>
      <c r="C393" s="69"/>
      <c r="D393" s="13"/>
      <c r="E393" s="13"/>
      <c r="F393" s="70"/>
      <c r="G393" s="15"/>
      <c r="H393" s="15"/>
      <c r="I393" s="15"/>
    </row>
    <row r="394" spans="1:9" x14ac:dyDescent="0.3">
      <c r="A394" s="31"/>
      <c r="B394" s="32"/>
      <c r="C394" s="69"/>
      <c r="D394" s="13"/>
      <c r="E394" s="13"/>
      <c r="F394" s="70"/>
      <c r="G394" s="15"/>
      <c r="H394" s="15"/>
      <c r="I394" s="15"/>
    </row>
    <row r="395" spans="1:9" x14ac:dyDescent="0.3">
      <c r="A395" s="31"/>
      <c r="B395" s="32"/>
      <c r="C395" s="69"/>
      <c r="D395" s="13"/>
      <c r="E395" s="13"/>
      <c r="F395" s="70"/>
      <c r="G395" s="15"/>
      <c r="H395" s="15"/>
      <c r="I395" s="15"/>
    </row>
    <row r="396" spans="1:9" x14ac:dyDescent="0.3">
      <c r="A396" s="31"/>
      <c r="B396" s="32"/>
      <c r="C396" s="69"/>
      <c r="D396" s="13"/>
      <c r="E396" s="13"/>
      <c r="F396" s="70"/>
      <c r="G396" s="15"/>
      <c r="H396" s="15"/>
      <c r="I396" s="15"/>
    </row>
    <row r="397" spans="1:9" x14ac:dyDescent="0.3">
      <c r="A397" s="31"/>
      <c r="B397" s="32"/>
      <c r="C397" s="69"/>
      <c r="D397" s="13"/>
      <c r="E397" s="13"/>
      <c r="F397" s="70"/>
      <c r="G397" s="15"/>
      <c r="H397" s="15"/>
      <c r="I397" s="15"/>
    </row>
    <row r="398" spans="1:9" x14ac:dyDescent="0.3">
      <c r="A398" s="31"/>
      <c r="B398" s="32"/>
      <c r="C398" s="69"/>
      <c r="D398" s="13"/>
      <c r="E398" s="13"/>
      <c r="F398" s="70"/>
      <c r="G398" s="15"/>
      <c r="H398" s="15"/>
      <c r="I398" s="15"/>
    </row>
    <row r="399" spans="1:9" x14ac:dyDescent="0.3">
      <c r="A399" s="31"/>
      <c r="B399" s="32"/>
      <c r="C399" s="69"/>
      <c r="D399" s="13"/>
      <c r="E399" s="13"/>
      <c r="F399" s="70"/>
      <c r="G399" s="15"/>
      <c r="H399" s="15"/>
      <c r="I399" s="15"/>
    </row>
    <row r="400" spans="1:9" x14ac:dyDescent="0.3">
      <c r="A400" s="31"/>
      <c r="B400" s="32"/>
      <c r="C400" s="69"/>
      <c r="D400" s="13"/>
      <c r="E400" s="13"/>
      <c r="F400" s="70"/>
      <c r="G400" s="15"/>
      <c r="H400" s="15"/>
      <c r="I400" s="15"/>
    </row>
    <row r="401" spans="1:9" x14ac:dyDescent="0.3">
      <c r="A401" s="31"/>
      <c r="B401" s="32"/>
      <c r="C401" s="69"/>
      <c r="D401" s="13"/>
      <c r="E401" s="13"/>
      <c r="F401" s="70"/>
      <c r="G401" s="15"/>
      <c r="H401" s="15"/>
      <c r="I401" s="15"/>
    </row>
    <row r="402" spans="1:9" x14ac:dyDescent="0.3">
      <c r="A402" s="31"/>
      <c r="B402" s="32"/>
      <c r="C402" s="69"/>
      <c r="D402" s="13"/>
      <c r="E402" s="13"/>
      <c r="F402" s="70"/>
      <c r="G402" s="15"/>
      <c r="H402" s="15"/>
      <c r="I402" s="15"/>
    </row>
    <row r="403" spans="1:9" x14ac:dyDescent="0.3">
      <c r="A403" s="31"/>
      <c r="B403" s="32"/>
      <c r="C403" s="69"/>
      <c r="D403" s="13"/>
      <c r="E403" s="13"/>
      <c r="F403" s="70"/>
      <c r="G403" s="15"/>
      <c r="H403" s="15"/>
      <c r="I403" s="15"/>
    </row>
    <row r="404" spans="1:9" x14ac:dyDescent="0.3">
      <c r="A404" s="31"/>
      <c r="B404" s="32"/>
      <c r="C404" s="69"/>
      <c r="D404" s="13"/>
      <c r="E404" s="13"/>
      <c r="F404" s="70"/>
      <c r="G404" s="15"/>
      <c r="H404" s="15"/>
      <c r="I404" s="15"/>
    </row>
    <row r="405" spans="1:9" x14ac:dyDescent="0.3">
      <c r="A405" s="31"/>
      <c r="B405" s="32"/>
      <c r="C405" s="69"/>
      <c r="D405" s="13"/>
      <c r="E405" s="13"/>
      <c r="F405" s="70"/>
      <c r="G405" s="15"/>
      <c r="H405" s="15"/>
      <c r="I405" s="15"/>
    </row>
    <row r="406" spans="1:9" x14ac:dyDescent="0.3">
      <c r="A406" s="31"/>
      <c r="B406" s="32"/>
      <c r="C406" s="69"/>
      <c r="D406" s="13"/>
      <c r="E406" s="13"/>
      <c r="F406" s="70"/>
      <c r="G406" s="15"/>
      <c r="H406" s="15"/>
      <c r="I406" s="15"/>
    </row>
    <row r="407" spans="1:9" x14ac:dyDescent="0.3">
      <c r="A407" s="31"/>
      <c r="B407" s="32"/>
      <c r="C407" s="69"/>
      <c r="D407" s="13"/>
      <c r="E407" s="13"/>
      <c r="F407" s="70"/>
      <c r="G407" s="15"/>
      <c r="H407" s="15"/>
      <c r="I407" s="15"/>
    </row>
    <row r="408" spans="1:9" x14ac:dyDescent="0.3">
      <c r="A408" s="31"/>
      <c r="B408" s="32"/>
      <c r="C408" s="69"/>
      <c r="D408" s="13"/>
      <c r="E408" s="13"/>
      <c r="F408" s="70"/>
      <c r="G408" s="15"/>
      <c r="H408" s="15"/>
      <c r="I408" s="15"/>
    </row>
    <row r="409" spans="1:9" x14ac:dyDescent="0.3">
      <c r="A409" s="31"/>
      <c r="B409" s="32"/>
      <c r="C409" s="69"/>
      <c r="D409" s="13"/>
      <c r="E409" s="13"/>
      <c r="F409" s="70"/>
      <c r="G409" s="15"/>
      <c r="H409" s="15"/>
      <c r="I409" s="15"/>
    </row>
    <row r="410" spans="1:9" x14ac:dyDescent="0.3">
      <c r="A410" s="31"/>
      <c r="B410" s="32"/>
      <c r="C410" s="69"/>
      <c r="D410" s="13"/>
      <c r="E410" s="13"/>
      <c r="F410" s="70"/>
      <c r="G410" s="15"/>
      <c r="H410" s="15"/>
      <c r="I410" s="15"/>
    </row>
    <row r="411" spans="1:9" x14ac:dyDescent="0.3">
      <c r="A411" s="31"/>
      <c r="B411" s="32"/>
      <c r="C411" s="69"/>
      <c r="D411" s="13"/>
      <c r="E411" s="13"/>
      <c r="F411" s="70"/>
      <c r="G411" s="15"/>
      <c r="H411" s="15"/>
      <c r="I411" s="15"/>
    </row>
    <row r="412" spans="1:9" x14ac:dyDescent="0.3">
      <c r="A412" s="31"/>
      <c r="B412" s="32"/>
      <c r="C412" s="69"/>
      <c r="D412" s="13"/>
      <c r="E412" s="13"/>
      <c r="F412" s="70"/>
      <c r="G412" s="15"/>
      <c r="H412" s="15"/>
      <c r="I412" s="15"/>
    </row>
    <row r="413" spans="1:9" x14ac:dyDescent="0.3">
      <c r="A413" s="31"/>
      <c r="B413" s="32"/>
      <c r="C413" s="69"/>
      <c r="D413" s="13"/>
      <c r="E413" s="13"/>
      <c r="F413" s="70"/>
      <c r="G413" s="15"/>
      <c r="H413" s="15"/>
      <c r="I413" s="15"/>
    </row>
    <row r="414" spans="1:9" x14ac:dyDescent="0.3">
      <c r="A414" s="31"/>
      <c r="B414" s="32"/>
      <c r="C414" s="69"/>
      <c r="D414" s="13"/>
      <c r="E414" s="13"/>
      <c r="F414" s="70"/>
      <c r="G414" s="15"/>
      <c r="H414" s="15"/>
      <c r="I414" s="15"/>
    </row>
    <row r="415" spans="1:9" x14ac:dyDescent="0.3">
      <c r="A415" s="31"/>
      <c r="B415" s="32"/>
      <c r="C415" s="69"/>
      <c r="D415" s="13"/>
      <c r="E415" s="13"/>
      <c r="F415" s="70"/>
      <c r="G415" s="15"/>
      <c r="H415" s="15"/>
      <c r="I415" s="15"/>
    </row>
    <row r="416" spans="1:9" x14ac:dyDescent="0.3">
      <c r="A416" s="31"/>
      <c r="B416" s="32"/>
      <c r="C416" s="69"/>
      <c r="D416" s="13"/>
      <c r="E416" s="13"/>
      <c r="F416" s="70"/>
      <c r="G416" s="15"/>
      <c r="H416" s="15"/>
      <c r="I416" s="15"/>
    </row>
    <row r="417" spans="1:9" x14ac:dyDescent="0.3">
      <c r="A417" s="31"/>
      <c r="B417" s="32"/>
      <c r="C417" s="69"/>
      <c r="D417" s="13"/>
      <c r="E417" s="13"/>
      <c r="F417" s="70"/>
      <c r="G417" s="15"/>
      <c r="H417" s="15"/>
      <c r="I417" s="15"/>
    </row>
    <row r="418" spans="1:9" x14ac:dyDescent="0.3">
      <c r="A418" s="31"/>
      <c r="B418" s="32"/>
      <c r="C418" s="69"/>
      <c r="D418" s="13"/>
      <c r="E418" s="13"/>
      <c r="F418" s="70"/>
      <c r="G418" s="15"/>
      <c r="H418" s="15"/>
      <c r="I418" s="15"/>
    </row>
    <row r="419" spans="1:9" x14ac:dyDescent="0.3">
      <c r="A419" s="31"/>
      <c r="B419" s="32"/>
      <c r="C419" s="69"/>
      <c r="D419" s="13"/>
      <c r="E419" s="13"/>
      <c r="F419" s="70"/>
      <c r="G419" s="15"/>
      <c r="H419" s="15"/>
      <c r="I419" s="15"/>
    </row>
    <row r="420" spans="1:9" x14ac:dyDescent="0.3">
      <c r="A420" s="31"/>
      <c r="B420" s="32"/>
      <c r="C420" s="69"/>
      <c r="D420" s="13"/>
      <c r="E420" s="13"/>
      <c r="F420" s="70"/>
      <c r="G420" s="15"/>
      <c r="H420" s="15"/>
      <c r="I420" s="15"/>
    </row>
    <row r="421" spans="1:9" x14ac:dyDescent="0.3">
      <c r="A421" s="31"/>
      <c r="B421" s="32"/>
      <c r="C421" s="69"/>
      <c r="D421" s="13"/>
      <c r="E421" s="13"/>
      <c r="F421" s="70"/>
      <c r="G421" s="15"/>
      <c r="H421" s="15"/>
      <c r="I421" s="15"/>
    </row>
    <row r="422" spans="1:9" x14ac:dyDescent="0.3">
      <c r="A422" s="31"/>
      <c r="B422" s="32"/>
      <c r="C422" s="69"/>
      <c r="D422" s="13"/>
      <c r="E422" s="13"/>
      <c r="F422" s="70"/>
      <c r="G422" s="15"/>
      <c r="H422" s="15"/>
      <c r="I422" s="15"/>
    </row>
    <row r="423" spans="1:9" x14ac:dyDescent="0.3">
      <c r="A423" s="31"/>
      <c r="B423" s="32"/>
      <c r="C423" s="69"/>
      <c r="D423" s="13"/>
      <c r="E423" s="13"/>
      <c r="F423" s="70"/>
      <c r="G423" s="15"/>
      <c r="H423" s="15"/>
      <c r="I423" s="15"/>
    </row>
    <row r="424" spans="1:9" x14ac:dyDescent="0.3">
      <c r="A424" s="31"/>
      <c r="B424" s="32"/>
      <c r="C424" s="69"/>
      <c r="D424" s="13"/>
      <c r="E424" s="13"/>
      <c r="F424" s="70"/>
      <c r="G424" s="15"/>
      <c r="H424" s="15"/>
      <c r="I424" s="15"/>
    </row>
    <row r="425" spans="1:9" x14ac:dyDescent="0.3">
      <c r="A425" s="31"/>
      <c r="B425" s="32"/>
      <c r="C425" s="69"/>
      <c r="D425" s="13"/>
      <c r="E425" s="13"/>
      <c r="F425" s="70"/>
      <c r="G425" s="15"/>
      <c r="H425" s="15"/>
      <c r="I425" s="15"/>
    </row>
    <row r="426" spans="1:9" x14ac:dyDescent="0.3">
      <c r="A426" s="31"/>
      <c r="B426" s="32"/>
      <c r="C426" s="69"/>
      <c r="D426" s="13"/>
      <c r="E426" s="13"/>
      <c r="F426" s="70"/>
      <c r="G426" s="15"/>
      <c r="H426" s="15"/>
      <c r="I426" s="15"/>
    </row>
    <row r="427" spans="1:9" x14ac:dyDescent="0.3">
      <c r="A427" s="31"/>
      <c r="B427" s="32"/>
      <c r="C427" s="69"/>
      <c r="D427" s="13"/>
      <c r="E427" s="13"/>
      <c r="F427" s="70"/>
      <c r="G427" s="15"/>
      <c r="H427" s="15"/>
      <c r="I427" s="15"/>
    </row>
    <row r="428" spans="1:9" x14ac:dyDescent="0.3">
      <c r="A428" s="31"/>
      <c r="B428" s="32"/>
      <c r="C428" s="69"/>
      <c r="D428" s="13"/>
      <c r="E428" s="13"/>
      <c r="F428" s="70"/>
      <c r="G428" s="15"/>
      <c r="H428" s="15"/>
      <c r="I428" s="15"/>
    </row>
    <row r="429" spans="1:9" x14ac:dyDescent="0.3">
      <c r="A429" s="31"/>
      <c r="B429" s="32"/>
      <c r="C429" s="69"/>
      <c r="D429" s="13"/>
      <c r="E429" s="13"/>
      <c r="F429" s="70"/>
      <c r="G429" s="15"/>
      <c r="H429" s="15"/>
      <c r="I429" s="15"/>
    </row>
    <row r="430" spans="1:9" x14ac:dyDescent="0.3">
      <c r="A430" s="31"/>
      <c r="B430" s="32"/>
      <c r="C430" s="69"/>
      <c r="D430" s="13"/>
      <c r="E430" s="13"/>
      <c r="F430" s="70"/>
      <c r="G430" s="15"/>
      <c r="H430" s="15"/>
      <c r="I430" s="15"/>
    </row>
    <row r="431" spans="1:9" x14ac:dyDescent="0.3">
      <c r="A431" s="31"/>
      <c r="B431" s="32"/>
      <c r="C431" s="69"/>
      <c r="D431" s="13"/>
      <c r="E431" s="13"/>
      <c r="F431" s="70"/>
      <c r="G431" s="15"/>
      <c r="H431" s="15"/>
      <c r="I431" s="15"/>
    </row>
    <row r="432" spans="1:9" x14ac:dyDescent="0.3">
      <c r="A432" s="31"/>
      <c r="B432" s="32"/>
      <c r="C432" s="69"/>
      <c r="D432" s="13"/>
      <c r="E432" s="13"/>
      <c r="F432" s="70"/>
      <c r="G432" s="15"/>
      <c r="H432" s="15"/>
      <c r="I432" s="15"/>
    </row>
    <row r="433" spans="1:9" x14ac:dyDescent="0.3">
      <c r="A433" s="31"/>
      <c r="B433" s="32"/>
      <c r="C433" s="69"/>
      <c r="D433" s="13"/>
      <c r="E433" s="13"/>
      <c r="F433" s="70"/>
      <c r="G433" s="15"/>
      <c r="H433" s="15"/>
      <c r="I433" s="15"/>
    </row>
    <row r="434" spans="1:9" x14ac:dyDescent="0.3">
      <c r="A434" s="31"/>
      <c r="B434" s="32"/>
      <c r="C434" s="69"/>
      <c r="D434" s="13"/>
      <c r="E434" s="13"/>
      <c r="F434" s="70"/>
      <c r="G434" s="15"/>
      <c r="H434" s="15"/>
      <c r="I434" s="15"/>
    </row>
    <row r="435" spans="1:9" x14ac:dyDescent="0.3">
      <c r="A435" s="31"/>
      <c r="B435" s="32"/>
      <c r="C435" s="69"/>
      <c r="D435" s="13"/>
      <c r="E435" s="13"/>
      <c r="F435" s="70"/>
      <c r="G435" s="15"/>
      <c r="H435" s="15"/>
      <c r="I435" s="15"/>
    </row>
    <row r="436" spans="1:9" x14ac:dyDescent="0.3">
      <c r="A436" s="31"/>
      <c r="B436" s="32"/>
      <c r="C436" s="69"/>
      <c r="D436" s="13"/>
      <c r="E436" s="13"/>
      <c r="F436" s="70"/>
      <c r="G436" s="15"/>
      <c r="H436" s="15"/>
      <c r="I436" s="15"/>
    </row>
    <row r="437" spans="1:9" x14ac:dyDescent="0.3">
      <c r="A437" s="31"/>
      <c r="B437" s="32"/>
      <c r="C437" s="69"/>
      <c r="D437" s="13"/>
      <c r="E437" s="13"/>
      <c r="F437" s="70"/>
      <c r="G437" s="15"/>
      <c r="H437" s="15"/>
      <c r="I437" s="15"/>
    </row>
    <row r="438" spans="1:9" x14ac:dyDescent="0.3">
      <c r="A438" s="31"/>
      <c r="B438" s="32"/>
      <c r="C438" s="69"/>
      <c r="D438" s="13"/>
      <c r="E438" s="13"/>
      <c r="F438" s="70"/>
      <c r="G438" s="15"/>
      <c r="H438" s="15"/>
      <c r="I438" s="15"/>
    </row>
    <row r="439" spans="1:9" x14ac:dyDescent="0.3">
      <c r="A439" s="31"/>
      <c r="B439" s="32"/>
      <c r="C439" s="69"/>
      <c r="D439" s="13"/>
      <c r="E439" s="13"/>
      <c r="F439" s="70"/>
      <c r="G439" s="15"/>
      <c r="H439" s="15"/>
      <c r="I439" s="15"/>
    </row>
    <row r="440" spans="1:9" x14ac:dyDescent="0.3">
      <c r="A440" s="31"/>
      <c r="B440" s="32"/>
      <c r="C440" s="69"/>
      <c r="D440" s="13"/>
      <c r="E440" s="13"/>
      <c r="F440" s="70"/>
      <c r="G440" s="15"/>
      <c r="H440" s="15"/>
      <c r="I440" s="15"/>
    </row>
    <row r="441" spans="1:9" x14ac:dyDescent="0.3">
      <c r="A441" s="31"/>
      <c r="B441" s="32"/>
      <c r="C441" s="69"/>
      <c r="D441" s="13"/>
      <c r="E441" s="13"/>
      <c r="F441" s="70"/>
      <c r="G441" s="15"/>
      <c r="H441" s="15"/>
      <c r="I441" s="15"/>
    </row>
    <row r="442" spans="1:9" x14ac:dyDescent="0.3">
      <c r="A442" s="31"/>
      <c r="B442" s="32"/>
      <c r="C442" s="69"/>
      <c r="D442" s="13"/>
      <c r="E442" s="13"/>
      <c r="F442" s="70"/>
      <c r="G442" s="15"/>
      <c r="H442" s="15"/>
      <c r="I442" s="15"/>
    </row>
    <row r="443" spans="1:9" x14ac:dyDescent="0.3">
      <c r="A443" s="31"/>
      <c r="B443" s="32"/>
      <c r="C443" s="69"/>
      <c r="D443" s="13"/>
      <c r="E443" s="13"/>
      <c r="F443" s="70"/>
      <c r="G443" s="15"/>
      <c r="H443" s="15"/>
      <c r="I443" s="15"/>
    </row>
    <row r="444" spans="1:9" x14ac:dyDescent="0.3">
      <c r="A444" s="31"/>
      <c r="B444" s="32"/>
      <c r="C444" s="69"/>
      <c r="D444" s="13"/>
      <c r="E444" s="13"/>
      <c r="F444" s="70"/>
      <c r="G444" s="15"/>
      <c r="H444" s="15"/>
      <c r="I444" s="15"/>
    </row>
    <row r="445" spans="1:9" x14ac:dyDescent="0.3">
      <c r="A445" s="31"/>
      <c r="B445" s="32"/>
      <c r="C445" s="69"/>
      <c r="D445" s="13"/>
      <c r="E445" s="13"/>
      <c r="F445" s="70"/>
      <c r="G445" s="15"/>
      <c r="H445" s="15"/>
      <c r="I445" s="15"/>
    </row>
    <row r="446" spans="1:9" x14ac:dyDescent="0.3">
      <c r="A446" s="31"/>
      <c r="B446" s="32"/>
      <c r="C446" s="69"/>
      <c r="D446" s="13"/>
      <c r="E446" s="13"/>
      <c r="F446" s="70"/>
      <c r="G446" s="15"/>
      <c r="H446" s="15"/>
      <c r="I446" s="15"/>
    </row>
    <row r="447" spans="1:9" x14ac:dyDescent="0.3">
      <c r="A447" s="31"/>
      <c r="B447" s="32"/>
      <c r="C447" s="69"/>
      <c r="D447" s="13"/>
      <c r="E447" s="13"/>
      <c r="F447" s="70"/>
      <c r="G447" s="15"/>
      <c r="H447" s="15"/>
      <c r="I447" s="15"/>
    </row>
    <row r="448" spans="1:9" x14ac:dyDescent="0.3">
      <c r="A448" s="31"/>
      <c r="B448" s="32"/>
      <c r="C448" s="69"/>
      <c r="D448" s="13"/>
      <c r="E448" s="13"/>
      <c r="F448" s="70"/>
      <c r="G448" s="15"/>
      <c r="H448" s="15"/>
      <c r="I448" s="15"/>
    </row>
    <row r="449" spans="1:9" x14ac:dyDescent="0.3">
      <c r="A449" s="31"/>
      <c r="B449" s="32"/>
      <c r="C449" s="69"/>
      <c r="D449" s="13"/>
      <c r="E449" s="13"/>
      <c r="F449" s="70"/>
      <c r="G449" s="15"/>
      <c r="H449" s="15"/>
      <c r="I449" s="15"/>
    </row>
    <row r="450" spans="1:9" x14ac:dyDescent="0.3">
      <c r="A450" s="31"/>
      <c r="B450" s="32"/>
      <c r="C450" s="69"/>
      <c r="D450" s="13"/>
      <c r="E450" s="13"/>
      <c r="F450" s="70"/>
      <c r="G450" s="15"/>
      <c r="H450" s="15"/>
      <c r="I450" s="15"/>
    </row>
    <row r="451" spans="1:9" x14ac:dyDescent="0.3">
      <c r="A451" s="31"/>
      <c r="B451" s="32"/>
      <c r="C451" s="69"/>
      <c r="D451" s="13"/>
      <c r="E451" s="13"/>
      <c r="F451" s="70"/>
      <c r="G451" s="15"/>
      <c r="H451" s="15"/>
      <c r="I451" s="15"/>
    </row>
    <row r="452" spans="1:9" x14ac:dyDescent="0.3">
      <c r="A452" s="31"/>
      <c r="B452" s="32"/>
      <c r="C452" s="69"/>
      <c r="D452" s="13"/>
      <c r="E452" s="13"/>
      <c r="F452" s="70"/>
      <c r="G452" s="15"/>
      <c r="H452" s="15"/>
      <c r="I452" s="15"/>
    </row>
    <row r="453" spans="1:9" x14ac:dyDescent="0.3">
      <c r="A453" s="31"/>
      <c r="B453" s="32"/>
      <c r="C453" s="69"/>
      <c r="D453" s="13"/>
      <c r="E453" s="13"/>
      <c r="F453" s="70"/>
      <c r="G453" s="15"/>
      <c r="H453" s="15"/>
      <c r="I453" s="15"/>
    </row>
    <row r="454" spans="1:9" x14ac:dyDescent="0.3">
      <c r="A454" s="31"/>
      <c r="B454" s="32"/>
      <c r="C454" s="69"/>
      <c r="D454" s="13"/>
      <c r="E454" s="13"/>
      <c r="F454" s="70"/>
      <c r="G454" s="15"/>
      <c r="H454" s="15"/>
      <c r="I454" s="15"/>
    </row>
    <row r="455" spans="1:9" x14ac:dyDescent="0.3">
      <c r="A455" s="31"/>
      <c r="B455" s="32"/>
      <c r="C455" s="69"/>
      <c r="D455" s="13"/>
      <c r="E455" s="13"/>
      <c r="F455" s="70"/>
      <c r="G455" s="15"/>
      <c r="H455" s="15"/>
      <c r="I455" s="15"/>
    </row>
    <row r="456" spans="1:9" x14ac:dyDescent="0.3">
      <c r="A456" s="31"/>
      <c r="B456" s="32"/>
      <c r="C456" s="69"/>
      <c r="D456" s="13"/>
      <c r="E456" s="13"/>
      <c r="F456" s="70"/>
      <c r="G456" s="15"/>
      <c r="H456" s="15"/>
      <c r="I456" s="15"/>
    </row>
    <row r="457" spans="1:9" x14ac:dyDescent="0.3">
      <c r="A457" s="31"/>
      <c r="B457" s="32"/>
      <c r="C457" s="69"/>
      <c r="D457" s="13"/>
      <c r="E457" s="13"/>
      <c r="F457" s="70"/>
      <c r="G457" s="15"/>
      <c r="H457" s="15"/>
      <c r="I457" s="15"/>
    </row>
    <row r="458" spans="1:9" x14ac:dyDescent="0.3">
      <c r="A458" s="31"/>
      <c r="B458" s="32"/>
      <c r="C458" s="69"/>
      <c r="D458" s="13"/>
      <c r="E458" s="13"/>
      <c r="F458" s="70"/>
      <c r="G458" s="15"/>
      <c r="H458" s="15"/>
      <c r="I458" s="15"/>
    </row>
    <row r="459" spans="1:9" x14ac:dyDescent="0.3">
      <c r="A459" s="31"/>
      <c r="B459" s="32"/>
      <c r="C459" s="69"/>
      <c r="D459" s="13"/>
      <c r="E459" s="13"/>
      <c r="F459" s="70"/>
      <c r="G459" s="15"/>
      <c r="H459" s="15"/>
      <c r="I459" s="15"/>
    </row>
    <row r="460" spans="1:9" x14ac:dyDescent="0.3">
      <c r="A460" s="31"/>
      <c r="B460" s="32"/>
      <c r="C460" s="69"/>
      <c r="D460" s="13"/>
      <c r="E460" s="13"/>
      <c r="F460" s="70"/>
      <c r="G460" s="15"/>
      <c r="H460" s="15"/>
      <c r="I460" s="15"/>
    </row>
    <row r="461" spans="1:9" x14ac:dyDescent="0.3">
      <c r="A461" s="31"/>
      <c r="B461" s="32"/>
      <c r="C461" s="69"/>
      <c r="D461" s="13"/>
      <c r="E461" s="13"/>
      <c r="F461" s="70"/>
      <c r="G461" s="15"/>
      <c r="H461" s="15"/>
      <c r="I461" s="15"/>
    </row>
    <row r="462" spans="1:9" x14ac:dyDescent="0.3">
      <c r="A462" s="31"/>
      <c r="B462" s="32"/>
      <c r="C462" s="69"/>
      <c r="D462" s="13"/>
      <c r="E462" s="13"/>
      <c r="F462" s="70"/>
      <c r="G462" s="15"/>
      <c r="H462" s="15"/>
      <c r="I462" s="15"/>
    </row>
    <row r="463" spans="1:9" x14ac:dyDescent="0.3">
      <c r="A463" s="31"/>
      <c r="B463" s="32"/>
      <c r="C463" s="69"/>
      <c r="D463" s="13"/>
      <c r="E463" s="13"/>
      <c r="F463" s="70"/>
      <c r="G463" s="15"/>
      <c r="H463" s="15"/>
      <c r="I463" s="15"/>
    </row>
    <row r="464" spans="1:9" x14ac:dyDescent="0.3">
      <c r="A464" s="31"/>
      <c r="B464" s="32"/>
      <c r="C464" s="69"/>
      <c r="D464" s="13"/>
      <c r="E464" s="13"/>
      <c r="F464" s="70"/>
      <c r="G464" s="15"/>
      <c r="H464" s="15"/>
      <c r="I464" s="15"/>
    </row>
    <row r="465" spans="1:9" x14ac:dyDescent="0.3">
      <c r="A465" s="31"/>
      <c r="B465" s="32"/>
      <c r="C465" s="69"/>
      <c r="D465" s="13"/>
      <c r="E465" s="13"/>
      <c r="F465" s="70"/>
      <c r="G465" s="15"/>
      <c r="H465" s="15"/>
      <c r="I465" s="15"/>
    </row>
    <row r="466" spans="1:9" x14ac:dyDescent="0.3">
      <c r="A466" s="31"/>
      <c r="B466" s="32"/>
      <c r="C466" s="69"/>
      <c r="D466" s="13"/>
      <c r="E466" s="13"/>
      <c r="F466" s="70"/>
      <c r="G466" s="15"/>
      <c r="H466" s="15"/>
      <c r="I466" s="15"/>
    </row>
    <row r="467" spans="1:9" x14ac:dyDescent="0.3">
      <c r="A467" s="31"/>
      <c r="B467" s="32"/>
      <c r="C467" s="69"/>
      <c r="D467" s="13"/>
      <c r="E467" s="13"/>
      <c r="F467" s="70"/>
      <c r="G467" s="15"/>
      <c r="H467" s="15"/>
      <c r="I467" s="15"/>
    </row>
    <row r="468" spans="1:9" x14ac:dyDescent="0.3">
      <c r="A468" s="31"/>
      <c r="B468" s="32"/>
      <c r="C468" s="69"/>
      <c r="D468" s="13"/>
      <c r="E468" s="13"/>
      <c r="F468" s="70"/>
      <c r="G468" s="15"/>
      <c r="H468" s="15"/>
      <c r="I468" s="15"/>
    </row>
    <row r="469" spans="1:9" x14ac:dyDescent="0.3">
      <c r="A469" s="31"/>
      <c r="B469" s="32"/>
      <c r="C469" s="69"/>
      <c r="D469" s="13"/>
      <c r="E469" s="13"/>
      <c r="F469" s="70"/>
      <c r="G469" s="15"/>
      <c r="H469" s="15"/>
      <c r="I469" s="15"/>
    </row>
    <row r="470" spans="1:9" x14ac:dyDescent="0.3">
      <c r="A470" s="31"/>
      <c r="B470" s="32"/>
      <c r="C470" s="69"/>
      <c r="D470" s="13"/>
      <c r="E470" s="13"/>
      <c r="F470" s="70"/>
      <c r="G470" s="15"/>
      <c r="H470" s="15"/>
      <c r="I470" s="15"/>
    </row>
    <row r="471" spans="1:9" x14ac:dyDescent="0.3">
      <c r="A471" s="31"/>
      <c r="B471" s="32"/>
      <c r="C471" s="69"/>
      <c r="D471" s="13"/>
      <c r="E471" s="13"/>
      <c r="F471" s="70"/>
      <c r="G471" s="15"/>
      <c r="H471" s="15"/>
      <c r="I471" s="15"/>
    </row>
    <row r="472" spans="1:9" x14ac:dyDescent="0.3">
      <c r="A472" s="31"/>
      <c r="B472" s="32"/>
      <c r="C472" s="69"/>
      <c r="D472" s="13"/>
      <c r="E472" s="13"/>
      <c r="F472" s="70"/>
      <c r="G472" s="15"/>
      <c r="H472" s="15"/>
      <c r="I472" s="15"/>
    </row>
    <row r="473" spans="1:9" x14ac:dyDescent="0.3">
      <c r="A473" s="31"/>
      <c r="B473" s="32"/>
      <c r="C473" s="69"/>
      <c r="D473" s="13"/>
      <c r="E473" s="13"/>
      <c r="F473" s="70"/>
      <c r="G473" s="15"/>
      <c r="H473" s="15"/>
      <c r="I473" s="15"/>
    </row>
    <row r="474" spans="1:9" x14ac:dyDescent="0.3">
      <c r="A474" s="31"/>
      <c r="B474" s="32"/>
      <c r="C474" s="69"/>
      <c r="D474" s="13"/>
      <c r="E474" s="13"/>
      <c r="F474" s="70"/>
      <c r="G474" s="15"/>
      <c r="H474" s="15"/>
      <c r="I474" s="15"/>
    </row>
    <row r="475" spans="1:9" x14ac:dyDescent="0.3">
      <c r="A475" s="31"/>
      <c r="B475" s="32"/>
      <c r="C475" s="69"/>
      <c r="D475" s="13"/>
      <c r="E475" s="13"/>
      <c r="F475" s="70"/>
      <c r="G475" s="15"/>
      <c r="H475" s="15"/>
      <c r="I475" s="15"/>
    </row>
    <row r="476" spans="1:9" x14ac:dyDescent="0.3">
      <c r="A476" s="31"/>
      <c r="B476" s="32"/>
      <c r="C476" s="69"/>
      <c r="D476" s="13"/>
      <c r="E476" s="13"/>
      <c r="F476" s="70"/>
      <c r="G476" s="15"/>
      <c r="H476" s="15"/>
      <c r="I476" s="15"/>
    </row>
    <row r="477" spans="1:9" x14ac:dyDescent="0.3">
      <c r="A477" s="31"/>
      <c r="B477" s="32"/>
      <c r="C477" s="69"/>
      <c r="D477" s="13"/>
      <c r="E477" s="13"/>
      <c r="F477" s="70"/>
      <c r="G477" s="15"/>
      <c r="H477" s="15"/>
      <c r="I477" s="15"/>
    </row>
    <row r="478" spans="1:9" x14ac:dyDescent="0.3">
      <c r="A478" s="31"/>
      <c r="B478" s="32"/>
      <c r="C478" s="69"/>
      <c r="D478" s="13"/>
      <c r="E478" s="13"/>
      <c r="F478" s="70"/>
      <c r="G478" s="15"/>
      <c r="H478" s="15"/>
      <c r="I478" s="15"/>
    </row>
    <row r="479" spans="1:9" x14ac:dyDescent="0.3">
      <c r="A479" s="31"/>
      <c r="B479" s="32"/>
      <c r="C479" s="69"/>
      <c r="D479" s="13"/>
      <c r="E479" s="13"/>
      <c r="F479" s="70"/>
      <c r="G479" s="15"/>
      <c r="H479" s="15"/>
      <c r="I479" s="15"/>
    </row>
    <row r="480" spans="1:9" x14ac:dyDescent="0.3">
      <c r="A480" s="31"/>
      <c r="B480" s="32"/>
      <c r="C480" s="69"/>
      <c r="D480" s="13"/>
      <c r="E480" s="13"/>
      <c r="F480" s="70"/>
      <c r="G480" s="15"/>
      <c r="H480" s="15"/>
      <c r="I480" s="15"/>
    </row>
    <row r="481" spans="1:9" x14ac:dyDescent="0.3">
      <c r="A481" s="31"/>
      <c r="B481" s="32"/>
      <c r="C481" s="69"/>
      <c r="D481" s="13"/>
      <c r="E481" s="13"/>
      <c r="F481" s="70"/>
      <c r="G481" s="15"/>
      <c r="H481" s="15"/>
      <c r="I481" s="15"/>
    </row>
    <row r="482" spans="1:9" x14ac:dyDescent="0.3">
      <c r="A482" s="31"/>
      <c r="B482" s="32"/>
      <c r="C482" s="69"/>
      <c r="D482" s="13"/>
      <c r="E482" s="13"/>
      <c r="F482" s="70"/>
      <c r="G482" s="15"/>
      <c r="H482" s="15"/>
      <c r="I482" s="15"/>
    </row>
    <row r="483" spans="1:9" x14ac:dyDescent="0.3">
      <c r="A483" s="31"/>
      <c r="B483" s="32"/>
      <c r="C483" s="69"/>
      <c r="D483" s="13"/>
      <c r="E483" s="13"/>
      <c r="F483" s="70"/>
      <c r="G483" s="15"/>
      <c r="H483" s="15"/>
      <c r="I483" s="15"/>
    </row>
    <row r="484" spans="1:9" x14ac:dyDescent="0.3">
      <c r="A484" s="31"/>
      <c r="B484" s="32"/>
      <c r="C484" s="69"/>
      <c r="D484" s="13"/>
      <c r="E484" s="13"/>
      <c r="F484" s="70"/>
      <c r="G484" s="15"/>
      <c r="H484" s="15"/>
      <c r="I484" s="15"/>
    </row>
    <row r="485" spans="1:9" x14ac:dyDescent="0.3">
      <c r="A485" s="31"/>
      <c r="B485" s="32"/>
      <c r="C485" s="69"/>
      <c r="D485" s="13"/>
      <c r="E485" s="13"/>
      <c r="F485" s="70"/>
      <c r="G485" s="15"/>
      <c r="H485" s="15"/>
      <c r="I485" s="15"/>
    </row>
    <row r="486" spans="1:9" x14ac:dyDescent="0.3">
      <c r="A486" s="31"/>
      <c r="B486" s="32"/>
      <c r="C486" s="69"/>
      <c r="D486" s="13"/>
      <c r="E486" s="13"/>
      <c r="F486" s="70"/>
      <c r="G486" s="15"/>
      <c r="H486" s="15"/>
      <c r="I486" s="15"/>
    </row>
    <row r="487" spans="1:9" x14ac:dyDescent="0.3">
      <c r="A487" s="31"/>
      <c r="B487" s="32"/>
      <c r="C487" s="69"/>
      <c r="D487" s="13"/>
      <c r="E487" s="13"/>
      <c r="F487" s="70"/>
      <c r="G487" s="15"/>
      <c r="H487" s="15"/>
      <c r="I487" s="15"/>
    </row>
    <row r="488" spans="1:9" x14ac:dyDescent="0.3">
      <c r="A488" s="31"/>
      <c r="B488" s="32"/>
      <c r="C488" s="69"/>
      <c r="D488" s="13"/>
      <c r="E488" s="13"/>
      <c r="F488" s="70"/>
      <c r="G488" s="15"/>
      <c r="H488" s="15"/>
      <c r="I488" s="15"/>
    </row>
    <row r="489" spans="1:9" x14ac:dyDescent="0.3">
      <c r="A489" s="31"/>
      <c r="B489" s="32"/>
      <c r="C489" s="69"/>
      <c r="D489" s="13"/>
      <c r="E489" s="13"/>
      <c r="F489" s="70"/>
      <c r="G489" s="15"/>
      <c r="H489" s="15"/>
      <c r="I489" s="15"/>
    </row>
    <row r="490" spans="1:9" x14ac:dyDescent="0.3">
      <c r="A490" s="31"/>
      <c r="B490" s="32"/>
      <c r="C490" s="69"/>
      <c r="D490" s="13"/>
      <c r="E490" s="13"/>
      <c r="F490" s="70"/>
      <c r="G490" s="15"/>
      <c r="H490" s="15"/>
      <c r="I490" s="15"/>
    </row>
    <row r="491" spans="1:9" x14ac:dyDescent="0.3">
      <c r="A491" s="31"/>
      <c r="B491" s="32"/>
      <c r="C491" s="69"/>
      <c r="D491" s="13"/>
      <c r="E491" s="13"/>
      <c r="F491" s="70"/>
      <c r="G491" s="15"/>
      <c r="H491" s="15"/>
      <c r="I491" s="15"/>
    </row>
    <row r="492" spans="1:9" x14ac:dyDescent="0.3">
      <c r="A492" s="31"/>
      <c r="B492" s="32"/>
      <c r="C492" s="69"/>
      <c r="D492" s="13"/>
      <c r="E492" s="13"/>
      <c r="F492" s="70"/>
      <c r="G492" s="15"/>
      <c r="H492" s="15"/>
      <c r="I492" s="15"/>
    </row>
    <row r="493" spans="1:9" x14ac:dyDescent="0.3">
      <c r="A493" s="31"/>
      <c r="B493" s="32"/>
      <c r="C493" s="69"/>
      <c r="D493" s="13"/>
      <c r="E493" s="13"/>
      <c r="F493" s="70"/>
      <c r="G493" s="15"/>
      <c r="H493" s="15"/>
      <c r="I493" s="15"/>
    </row>
    <row r="494" spans="1:9" x14ac:dyDescent="0.3">
      <c r="A494" s="31"/>
      <c r="B494" s="32"/>
      <c r="C494" s="69"/>
      <c r="D494" s="13"/>
      <c r="E494" s="13"/>
      <c r="F494" s="70"/>
      <c r="G494" s="15"/>
      <c r="H494" s="15"/>
      <c r="I494" s="15"/>
    </row>
    <row r="495" spans="1:9" x14ac:dyDescent="0.3">
      <c r="A495" s="31"/>
      <c r="B495" s="32"/>
      <c r="C495" s="69"/>
      <c r="D495" s="13"/>
      <c r="E495" s="13"/>
      <c r="F495" s="70"/>
      <c r="G495" s="15"/>
      <c r="H495" s="15"/>
      <c r="I495" s="15"/>
    </row>
    <row r="496" spans="1:9" x14ac:dyDescent="0.3">
      <c r="A496" s="31"/>
      <c r="B496" s="32"/>
      <c r="C496" s="69"/>
      <c r="D496" s="13"/>
      <c r="E496" s="13"/>
      <c r="F496" s="70"/>
      <c r="G496" s="15"/>
      <c r="H496" s="15"/>
      <c r="I496" s="15"/>
    </row>
    <row r="497" spans="1:9" x14ac:dyDescent="0.3">
      <c r="A497" s="31"/>
      <c r="B497" s="32"/>
      <c r="C497" s="69"/>
      <c r="D497" s="13"/>
      <c r="E497" s="13"/>
      <c r="F497" s="70"/>
      <c r="G497" s="15"/>
      <c r="H497" s="15"/>
      <c r="I497" s="15"/>
    </row>
    <row r="498" spans="1:9" x14ac:dyDescent="0.3">
      <c r="A498" s="31"/>
      <c r="B498" s="32"/>
      <c r="C498" s="69"/>
      <c r="D498" s="13"/>
      <c r="E498" s="13"/>
      <c r="F498" s="70"/>
      <c r="G498" s="15"/>
      <c r="H498" s="15"/>
      <c r="I498" s="15"/>
    </row>
    <row r="499" spans="1:9" x14ac:dyDescent="0.3">
      <c r="A499" s="31"/>
      <c r="B499" s="32"/>
      <c r="C499" s="69"/>
      <c r="D499" s="13"/>
      <c r="E499" s="13"/>
      <c r="F499" s="70"/>
      <c r="G499" s="15"/>
      <c r="H499" s="15"/>
      <c r="I499" s="15"/>
    </row>
    <row r="500" spans="1:9" x14ac:dyDescent="0.3">
      <c r="A500" s="31"/>
      <c r="B500" s="32"/>
      <c r="C500" s="69"/>
      <c r="D500" s="13"/>
      <c r="E500" s="13"/>
      <c r="F500" s="70"/>
      <c r="G500" s="15"/>
      <c r="H500" s="15"/>
      <c r="I500" s="15"/>
    </row>
    <row r="501" spans="1:9" x14ac:dyDescent="0.3">
      <c r="A501" s="31"/>
      <c r="B501" s="32"/>
      <c r="C501" s="69"/>
      <c r="D501" s="13"/>
      <c r="E501" s="13"/>
      <c r="F501" s="70"/>
      <c r="G501" s="15"/>
      <c r="H501" s="15"/>
      <c r="I501" s="15"/>
    </row>
    <row r="502" spans="1:9" x14ac:dyDescent="0.3">
      <c r="A502" s="31"/>
      <c r="B502" s="32"/>
      <c r="C502" s="69"/>
      <c r="D502" s="13"/>
      <c r="E502" s="13"/>
      <c r="F502" s="70"/>
      <c r="G502" s="15"/>
      <c r="H502" s="15"/>
      <c r="I502" s="15"/>
    </row>
    <row r="503" spans="1:9" x14ac:dyDescent="0.3">
      <c r="A503" s="31"/>
      <c r="B503" s="32"/>
      <c r="C503" s="69"/>
      <c r="D503" s="13"/>
      <c r="E503" s="13"/>
      <c r="F503" s="70"/>
      <c r="G503" s="15"/>
      <c r="H503" s="15"/>
      <c r="I503" s="15"/>
    </row>
    <row r="504" spans="1:9" x14ac:dyDescent="0.3">
      <c r="A504" s="31"/>
      <c r="B504" s="32"/>
      <c r="C504" s="69"/>
      <c r="D504" s="13"/>
      <c r="E504" s="13"/>
      <c r="F504" s="70"/>
      <c r="G504" s="15"/>
      <c r="H504" s="15"/>
      <c r="I504" s="15"/>
    </row>
    <row r="505" spans="1:9" x14ac:dyDescent="0.3">
      <c r="A505" s="31"/>
      <c r="B505" s="32"/>
      <c r="C505" s="69"/>
      <c r="D505" s="13"/>
      <c r="E505" s="13"/>
      <c r="F505" s="70"/>
      <c r="G505" s="15"/>
      <c r="H505" s="15"/>
      <c r="I505" s="15"/>
    </row>
    <row r="506" spans="1:9" x14ac:dyDescent="0.3">
      <c r="A506" s="31"/>
      <c r="B506" s="32"/>
      <c r="C506" s="69"/>
      <c r="D506" s="13"/>
      <c r="E506" s="13"/>
      <c r="F506" s="70"/>
      <c r="G506" s="15"/>
      <c r="H506" s="15"/>
      <c r="I506" s="15"/>
    </row>
    <row r="507" spans="1:9" x14ac:dyDescent="0.3">
      <c r="A507" s="31"/>
      <c r="B507" s="32"/>
      <c r="C507" s="69"/>
      <c r="D507" s="13"/>
      <c r="E507" s="13"/>
      <c r="F507" s="70"/>
      <c r="G507" s="15"/>
      <c r="H507" s="15"/>
      <c r="I507" s="15"/>
    </row>
    <row r="508" spans="1:9" x14ac:dyDescent="0.3">
      <c r="A508" s="31"/>
      <c r="B508" s="32"/>
      <c r="C508" s="69"/>
      <c r="D508" s="13"/>
      <c r="E508" s="13"/>
      <c r="F508" s="70"/>
      <c r="G508" s="15"/>
      <c r="H508" s="15"/>
      <c r="I508" s="15"/>
    </row>
    <row r="509" spans="1:9" x14ac:dyDescent="0.3">
      <c r="A509" s="31"/>
      <c r="B509" s="32"/>
      <c r="C509" s="69"/>
      <c r="D509" s="13"/>
      <c r="E509" s="13"/>
      <c r="F509" s="70"/>
      <c r="G509" s="15"/>
      <c r="H509" s="15"/>
      <c r="I509" s="15"/>
    </row>
    <row r="510" spans="1:9" x14ac:dyDescent="0.3">
      <c r="A510" s="31"/>
      <c r="B510" s="32"/>
      <c r="C510" s="69"/>
      <c r="D510" s="13"/>
      <c r="E510" s="13"/>
      <c r="F510" s="70"/>
      <c r="G510" s="15"/>
      <c r="H510" s="15"/>
      <c r="I510" s="15"/>
    </row>
    <row r="511" spans="1:9" x14ac:dyDescent="0.3">
      <c r="A511" s="31"/>
      <c r="B511" s="32"/>
      <c r="C511" s="69"/>
      <c r="D511" s="13"/>
      <c r="E511" s="13"/>
      <c r="F511" s="70"/>
      <c r="G511" s="15"/>
      <c r="H511" s="15"/>
      <c r="I511" s="15"/>
    </row>
    <row r="512" spans="1:9" x14ac:dyDescent="0.3">
      <c r="A512" s="31"/>
      <c r="B512" s="32"/>
      <c r="C512" s="69"/>
      <c r="D512" s="13"/>
      <c r="E512" s="13"/>
      <c r="F512" s="70"/>
      <c r="G512" s="15"/>
      <c r="H512" s="15"/>
      <c r="I512" s="15"/>
    </row>
    <row r="513" spans="1:9" x14ac:dyDescent="0.3">
      <c r="A513" s="31"/>
      <c r="B513" s="32"/>
      <c r="C513" s="69"/>
      <c r="D513" s="13"/>
      <c r="E513" s="13"/>
      <c r="F513" s="70"/>
      <c r="G513" s="15"/>
      <c r="H513" s="15"/>
      <c r="I513" s="15"/>
    </row>
    <row r="514" spans="1:9" x14ac:dyDescent="0.3">
      <c r="A514" s="31"/>
      <c r="B514" s="32"/>
      <c r="C514" s="69"/>
      <c r="D514" s="13"/>
      <c r="E514" s="13"/>
      <c r="F514" s="70"/>
      <c r="G514" s="15"/>
      <c r="H514" s="15"/>
      <c r="I514" s="15"/>
    </row>
    <row r="515" spans="1:9" x14ac:dyDescent="0.3">
      <c r="A515" s="31"/>
      <c r="B515" s="32"/>
      <c r="C515" s="69"/>
      <c r="D515" s="13"/>
      <c r="E515" s="13"/>
      <c r="F515" s="70"/>
      <c r="G515" s="15"/>
      <c r="H515" s="15"/>
      <c r="I515" s="15"/>
    </row>
    <row r="516" spans="1:9" x14ac:dyDescent="0.3">
      <c r="A516" s="31"/>
      <c r="B516" s="32"/>
      <c r="C516" s="69"/>
      <c r="D516" s="13"/>
      <c r="E516" s="13"/>
      <c r="F516" s="70"/>
      <c r="G516" s="15"/>
      <c r="H516" s="15"/>
      <c r="I516" s="15"/>
    </row>
    <row r="517" spans="1:9" x14ac:dyDescent="0.3">
      <c r="A517" s="31"/>
      <c r="B517" s="32"/>
      <c r="C517" s="69"/>
      <c r="D517" s="13"/>
      <c r="E517" s="13"/>
      <c r="F517" s="70"/>
      <c r="G517" s="15"/>
      <c r="H517" s="15"/>
      <c r="I517" s="15"/>
    </row>
    <row r="518" spans="1:9" x14ac:dyDescent="0.3">
      <c r="A518" s="31"/>
      <c r="B518" s="32"/>
      <c r="C518" s="69"/>
      <c r="D518" s="13"/>
      <c r="E518" s="13"/>
      <c r="F518" s="70"/>
      <c r="G518" s="15"/>
      <c r="H518" s="15"/>
      <c r="I518" s="15"/>
    </row>
    <row r="519" spans="1:9" x14ac:dyDescent="0.3">
      <c r="A519" s="31"/>
      <c r="B519" s="32"/>
      <c r="C519" s="69"/>
      <c r="D519" s="13"/>
      <c r="E519" s="13"/>
      <c r="F519" s="70"/>
      <c r="G519" s="15"/>
      <c r="H519" s="15"/>
      <c r="I519" s="15"/>
    </row>
    <row r="520" spans="1:9" x14ac:dyDescent="0.3">
      <c r="A520" s="31"/>
      <c r="B520" s="32"/>
      <c r="C520" s="69"/>
      <c r="D520" s="13"/>
      <c r="E520" s="13"/>
      <c r="F520" s="70"/>
      <c r="G520" s="15"/>
      <c r="H520" s="15"/>
      <c r="I520" s="15"/>
    </row>
    <row r="521" spans="1:9" x14ac:dyDescent="0.3">
      <c r="A521" s="31"/>
      <c r="B521" s="32"/>
      <c r="C521" s="69"/>
      <c r="D521" s="13"/>
      <c r="E521" s="13"/>
      <c r="F521" s="70"/>
      <c r="G521" s="15"/>
      <c r="H521" s="15"/>
      <c r="I521" s="15"/>
    </row>
    <row r="522" spans="1:9" x14ac:dyDescent="0.3">
      <c r="A522" s="31"/>
      <c r="B522" s="32"/>
      <c r="C522" s="69"/>
      <c r="D522" s="13"/>
      <c r="E522" s="13"/>
      <c r="F522" s="70"/>
      <c r="G522" s="15"/>
      <c r="H522" s="15"/>
      <c r="I522" s="15"/>
    </row>
    <row r="523" spans="1:9" x14ac:dyDescent="0.3">
      <c r="A523" s="31"/>
      <c r="B523" s="32"/>
      <c r="C523" s="69"/>
      <c r="D523" s="13"/>
      <c r="E523" s="13"/>
      <c r="F523" s="70"/>
      <c r="G523" s="15"/>
      <c r="H523" s="15"/>
      <c r="I523" s="15"/>
    </row>
    <row r="524" spans="1:9" x14ac:dyDescent="0.3">
      <c r="A524" s="31"/>
      <c r="B524" s="32"/>
      <c r="C524" s="69"/>
      <c r="D524" s="13"/>
      <c r="E524" s="13"/>
      <c r="F524" s="70"/>
      <c r="G524" s="15"/>
      <c r="H524" s="15"/>
      <c r="I524" s="15"/>
    </row>
    <row r="525" spans="1:9" x14ac:dyDescent="0.3">
      <c r="A525" s="31"/>
      <c r="B525" s="32"/>
      <c r="C525" s="69"/>
      <c r="D525" s="13"/>
      <c r="E525" s="13"/>
      <c r="F525" s="70"/>
      <c r="G525" s="15"/>
      <c r="H525" s="15"/>
      <c r="I525" s="15"/>
    </row>
    <row r="526" spans="1:9" x14ac:dyDescent="0.3">
      <c r="A526" s="31"/>
      <c r="B526" s="32"/>
      <c r="C526" s="69"/>
      <c r="D526" s="13"/>
      <c r="E526" s="13"/>
      <c r="F526" s="70"/>
      <c r="G526" s="15"/>
      <c r="H526" s="15"/>
      <c r="I526" s="15"/>
    </row>
    <row r="527" spans="1:9" x14ac:dyDescent="0.3">
      <c r="A527" s="31"/>
      <c r="B527" s="32"/>
      <c r="C527" s="69"/>
      <c r="D527" s="13"/>
      <c r="E527" s="13"/>
      <c r="F527" s="70"/>
      <c r="G527" s="15"/>
      <c r="H527" s="15"/>
      <c r="I527" s="15"/>
    </row>
    <row r="528" spans="1:9" x14ac:dyDescent="0.3">
      <c r="A528" s="31"/>
      <c r="B528" s="32"/>
      <c r="C528" s="69"/>
      <c r="D528" s="13"/>
      <c r="E528" s="13"/>
      <c r="F528" s="70"/>
      <c r="G528" s="15"/>
      <c r="H528" s="15"/>
      <c r="I528" s="15"/>
    </row>
    <row r="529" spans="1:9" x14ac:dyDescent="0.3">
      <c r="A529" s="31"/>
      <c r="B529" s="32"/>
      <c r="C529" s="69"/>
      <c r="D529" s="13"/>
      <c r="E529" s="13"/>
      <c r="F529" s="70"/>
      <c r="G529" s="15"/>
      <c r="H529" s="15"/>
      <c r="I529" s="15"/>
    </row>
    <row r="530" spans="1:9" x14ac:dyDescent="0.3">
      <c r="A530" s="31"/>
      <c r="B530" s="32"/>
      <c r="C530" s="69"/>
      <c r="D530" s="13"/>
      <c r="E530" s="13"/>
      <c r="F530" s="70"/>
      <c r="G530" s="15"/>
      <c r="H530" s="15"/>
      <c r="I530" s="15"/>
    </row>
    <row r="531" spans="1:9" x14ac:dyDescent="0.3">
      <c r="A531" s="31"/>
      <c r="B531" s="32"/>
      <c r="C531" s="69"/>
      <c r="D531" s="13"/>
      <c r="E531" s="13"/>
      <c r="F531" s="70"/>
      <c r="G531" s="15"/>
      <c r="H531" s="15"/>
      <c r="I531" s="15"/>
    </row>
    <row r="532" spans="1:9" x14ac:dyDescent="0.3">
      <c r="A532" s="31"/>
      <c r="B532" s="32"/>
      <c r="C532" s="69"/>
      <c r="D532" s="13"/>
      <c r="E532" s="13"/>
      <c r="F532" s="70"/>
      <c r="G532" s="15"/>
      <c r="H532" s="15"/>
      <c r="I532" s="15"/>
    </row>
    <row r="533" spans="1:9" x14ac:dyDescent="0.3">
      <c r="A533" s="31"/>
      <c r="B533" s="32"/>
      <c r="C533" s="69"/>
      <c r="D533" s="13"/>
      <c r="E533" s="13"/>
      <c r="F533" s="70"/>
      <c r="G533" s="15"/>
      <c r="H533" s="15"/>
      <c r="I533" s="15"/>
    </row>
    <row r="534" spans="1:9" x14ac:dyDescent="0.3">
      <c r="A534" s="31"/>
      <c r="B534" s="32"/>
      <c r="C534" s="69"/>
      <c r="D534" s="13"/>
      <c r="E534" s="13"/>
      <c r="F534" s="70"/>
      <c r="G534" s="15"/>
      <c r="H534" s="15"/>
      <c r="I534" s="15"/>
    </row>
    <row r="535" spans="1:9" x14ac:dyDescent="0.3">
      <c r="A535" s="31"/>
      <c r="B535" s="32"/>
      <c r="C535" s="69"/>
      <c r="D535" s="13"/>
      <c r="E535" s="13"/>
      <c r="F535" s="70"/>
      <c r="G535" s="15"/>
      <c r="H535" s="15"/>
      <c r="I535" s="15"/>
    </row>
    <row r="536" spans="1:9" x14ac:dyDescent="0.3">
      <c r="A536" s="31"/>
      <c r="B536" s="32"/>
      <c r="C536" s="69"/>
      <c r="D536" s="13"/>
      <c r="E536" s="13"/>
      <c r="F536" s="70"/>
      <c r="G536" s="15"/>
      <c r="H536" s="15"/>
      <c r="I536" s="15"/>
    </row>
    <row r="537" spans="1:9" x14ac:dyDescent="0.3">
      <c r="A537" s="31"/>
      <c r="B537" s="32"/>
      <c r="C537" s="69"/>
      <c r="D537" s="13"/>
      <c r="E537" s="13"/>
      <c r="F537" s="70"/>
      <c r="G537" s="15"/>
      <c r="H537" s="15"/>
      <c r="I537" s="15"/>
    </row>
    <row r="538" spans="1:9" x14ac:dyDescent="0.3">
      <c r="A538" s="31"/>
      <c r="B538" s="32"/>
      <c r="C538" s="69"/>
      <c r="D538" s="13"/>
      <c r="E538" s="13"/>
      <c r="F538" s="70"/>
      <c r="G538" s="15"/>
      <c r="H538" s="15"/>
      <c r="I538" s="15"/>
    </row>
    <row r="539" spans="1:9" x14ac:dyDescent="0.3">
      <c r="A539" s="31"/>
      <c r="B539" s="32"/>
      <c r="C539" s="69"/>
      <c r="D539" s="13"/>
      <c r="E539" s="13"/>
      <c r="F539" s="70"/>
      <c r="G539" s="15"/>
      <c r="H539" s="15"/>
      <c r="I539" s="15"/>
    </row>
    <row r="540" spans="1:9" x14ac:dyDescent="0.3">
      <c r="A540" s="31"/>
      <c r="B540" s="32"/>
      <c r="C540" s="69"/>
      <c r="D540" s="13"/>
      <c r="E540" s="13"/>
      <c r="F540" s="70"/>
      <c r="G540" s="15"/>
      <c r="H540" s="15"/>
      <c r="I540" s="15"/>
    </row>
    <row r="541" spans="1:9" x14ac:dyDescent="0.3">
      <c r="A541" s="31"/>
      <c r="B541" s="32"/>
      <c r="C541" s="69"/>
      <c r="D541" s="13"/>
      <c r="E541" s="13"/>
      <c r="F541" s="70"/>
      <c r="G541" s="15"/>
      <c r="H541" s="15"/>
      <c r="I541" s="15"/>
    </row>
    <row r="542" spans="1:9" x14ac:dyDescent="0.3">
      <c r="A542" s="31"/>
      <c r="B542" s="32"/>
      <c r="C542" s="69"/>
      <c r="D542" s="13"/>
      <c r="E542" s="13"/>
      <c r="F542" s="70"/>
      <c r="G542" s="15"/>
      <c r="H542" s="15"/>
      <c r="I542" s="15"/>
    </row>
    <row r="543" spans="1:9" x14ac:dyDescent="0.3">
      <c r="A543" s="31"/>
      <c r="B543" s="32"/>
      <c r="C543" s="69"/>
      <c r="D543" s="13"/>
      <c r="E543" s="13"/>
      <c r="F543" s="70"/>
      <c r="G543" s="15"/>
      <c r="H543" s="15"/>
      <c r="I543" s="15"/>
    </row>
    <row r="544" spans="1:9" x14ac:dyDescent="0.3">
      <c r="A544" s="31"/>
      <c r="B544" s="32"/>
      <c r="C544" s="69"/>
      <c r="D544" s="13"/>
      <c r="E544" s="13"/>
      <c r="F544" s="70"/>
      <c r="G544" s="15"/>
      <c r="H544" s="15"/>
      <c r="I544" s="15"/>
    </row>
    <row r="545" spans="1:9" x14ac:dyDescent="0.3">
      <c r="A545" s="31"/>
      <c r="B545" s="32"/>
      <c r="C545" s="69"/>
      <c r="D545" s="13"/>
      <c r="E545" s="13"/>
      <c r="F545" s="70"/>
      <c r="G545" s="15"/>
      <c r="H545" s="15"/>
      <c r="I545" s="15"/>
    </row>
    <row r="546" spans="1:9" x14ac:dyDescent="0.3">
      <c r="A546" s="31"/>
      <c r="B546" s="32"/>
      <c r="C546" s="69"/>
      <c r="D546" s="13"/>
      <c r="E546" s="13"/>
      <c r="F546" s="70"/>
      <c r="G546" s="15"/>
      <c r="H546" s="15"/>
      <c r="I546" s="15"/>
    </row>
    <row r="547" spans="1:9" x14ac:dyDescent="0.3">
      <c r="A547" s="31"/>
      <c r="B547" s="32"/>
      <c r="C547" s="69"/>
      <c r="D547" s="13"/>
      <c r="E547" s="13"/>
      <c r="F547" s="70"/>
      <c r="G547" s="15"/>
      <c r="H547" s="15"/>
      <c r="I547" s="15"/>
    </row>
    <row r="548" spans="1:9" x14ac:dyDescent="0.3">
      <c r="A548" s="31"/>
      <c r="B548" s="32"/>
      <c r="C548" s="69"/>
      <c r="D548" s="13"/>
      <c r="E548" s="13"/>
      <c r="F548" s="70"/>
      <c r="G548" s="15"/>
      <c r="H548" s="15"/>
      <c r="I548" s="15"/>
    </row>
    <row r="549" spans="1:9" x14ac:dyDescent="0.3">
      <c r="A549" s="31"/>
      <c r="B549" s="32"/>
      <c r="C549" s="69"/>
      <c r="D549" s="13"/>
      <c r="E549" s="13"/>
      <c r="F549" s="70"/>
      <c r="G549" s="15"/>
      <c r="H549" s="15"/>
      <c r="I549" s="15"/>
    </row>
    <row r="550" spans="1:9" x14ac:dyDescent="0.3">
      <c r="A550" s="31"/>
      <c r="B550" s="32"/>
      <c r="C550" s="69"/>
      <c r="D550" s="13"/>
      <c r="E550" s="13"/>
      <c r="F550" s="70"/>
      <c r="G550" s="15"/>
      <c r="H550" s="15"/>
      <c r="I550" s="15"/>
    </row>
    <row r="551" spans="1:9" x14ac:dyDescent="0.3">
      <c r="A551" s="31"/>
      <c r="B551" s="32"/>
      <c r="C551" s="69"/>
      <c r="D551" s="13"/>
      <c r="E551" s="13"/>
      <c r="F551" s="70"/>
      <c r="G551" s="15"/>
      <c r="H551" s="15"/>
      <c r="I551" s="15"/>
    </row>
    <row r="552" spans="1:9" x14ac:dyDescent="0.3">
      <c r="A552" s="31"/>
      <c r="B552" s="32"/>
      <c r="C552" s="69"/>
      <c r="D552" s="13"/>
      <c r="E552" s="13"/>
      <c r="F552" s="70"/>
      <c r="G552" s="15"/>
      <c r="H552" s="15"/>
      <c r="I552" s="15"/>
    </row>
    <row r="553" spans="1:9" x14ac:dyDescent="0.3">
      <c r="A553" s="31"/>
      <c r="B553" s="32"/>
      <c r="C553" s="69"/>
      <c r="D553" s="13"/>
      <c r="E553" s="13"/>
      <c r="F553" s="70"/>
      <c r="G553" s="15"/>
      <c r="H553" s="15"/>
      <c r="I553" s="15"/>
    </row>
    <row r="554" spans="1:9" x14ac:dyDescent="0.3">
      <c r="A554" s="31"/>
      <c r="B554" s="32"/>
      <c r="C554" s="69"/>
      <c r="D554" s="13"/>
      <c r="E554" s="13"/>
      <c r="F554" s="70"/>
      <c r="G554" s="15"/>
      <c r="H554" s="15"/>
      <c r="I554" s="15"/>
    </row>
    <row r="555" spans="1:9" x14ac:dyDescent="0.3">
      <c r="A555" s="31"/>
      <c r="B555" s="32"/>
      <c r="C555" s="69"/>
      <c r="D555" s="13"/>
      <c r="E555" s="13"/>
      <c r="F555" s="70"/>
      <c r="G555" s="15"/>
      <c r="H555" s="15"/>
      <c r="I555" s="15"/>
    </row>
    <row r="556" spans="1:9" x14ac:dyDescent="0.3">
      <c r="A556" s="31"/>
      <c r="B556" s="32"/>
      <c r="C556" s="69"/>
      <c r="D556" s="13"/>
      <c r="E556" s="13"/>
      <c r="F556" s="70"/>
      <c r="G556" s="15"/>
      <c r="H556" s="15"/>
      <c r="I556" s="15"/>
    </row>
    <row r="557" spans="1:9" x14ac:dyDescent="0.3">
      <c r="A557" s="31"/>
      <c r="B557" s="32"/>
      <c r="C557" s="69"/>
      <c r="D557" s="13"/>
      <c r="E557" s="13"/>
      <c r="F557" s="70"/>
      <c r="G557" s="15"/>
      <c r="H557" s="15"/>
      <c r="I557" s="15"/>
    </row>
    <row r="558" spans="1:9" x14ac:dyDescent="0.3">
      <c r="A558" s="31"/>
      <c r="B558" s="32"/>
      <c r="C558" s="69"/>
      <c r="D558" s="13"/>
      <c r="E558" s="13"/>
      <c r="F558" s="70"/>
      <c r="G558" s="15"/>
      <c r="H558" s="15"/>
      <c r="I558" s="15"/>
    </row>
    <row r="559" spans="1:9" x14ac:dyDescent="0.3">
      <c r="A559" s="31"/>
      <c r="B559" s="32"/>
      <c r="C559" s="69"/>
      <c r="D559" s="13"/>
      <c r="E559" s="13"/>
      <c r="F559" s="70"/>
      <c r="G559" s="15"/>
      <c r="H559" s="15"/>
      <c r="I559" s="15"/>
    </row>
    <row r="560" spans="1:9" x14ac:dyDescent="0.3">
      <c r="A560" s="31"/>
      <c r="B560" s="32"/>
      <c r="C560" s="69"/>
      <c r="D560" s="13"/>
      <c r="E560" s="13"/>
      <c r="F560" s="70"/>
      <c r="G560" s="15"/>
      <c r="H560" s="15"/>
      <c r="I560" s="15"/>
    </row>
    <row r="561" spans="1:9" x14ac:dyDescent="0.3">
      <c r="A561" s="31"/>
      <c r="B561" s="32"/>
      <c r="C561" s="69"/>
      <c r="D561" s="13"/>
      <c r="E561" s="13"/>
      <c r="F561" s="70"/>
      <c r="G561" s="15"/>
      <c r="H561" s="15"/>
      <c r="I561" s="15"/>
    </row>
    <row r="562" spans="1:9" x14ac:dyDescent="0.3">
      <c r="A562" s="31"/>
      <c r="B562" s="32"/>
      <c r="C562" s="69"/>
      <c r="D562" s="13"/>
      <c r="E562" s="13"/>
      <c r="F562" s="70"/>
      <c r="G562" s="15"/>
      <c r="H562" s="15"/>
      <c r="I562" s="15"/>
    </row>
    <row r="563" spans="1:9" x14ac:dyDescent="0.3">
      <c r="A563" s="31"/>
      <c r="B563" s="32"/>
      <c r="C563" s="69"/>
      <c r="D563" s="13"/>
      <c r="E563" s="13"/>
      <c r="F563" s="70"/>
      <c r="G563" s="15"/>
      <c r="H563" s="15"/>
      <c r="I563" s="15"/>
    </row>
    <row r="564" spans="1:9" x14ac:dyDescent="0.3">
      <c r="A564" s="31"/>
      <c r="B564" s="32"/>
      <c r="C564" s="69"/>
      <c r="D564" s="13"/>
      <c r="E564" s="13"/>
      <c r="F564" s="70"/>
      <c r="G564" s="15"/>
      <c r="H564" s="15"/>
      <c r="I564" s="15"/>
    </row>
    <row r="565" spans="1:9" x14ac:dyDescent="0.3">
      <c r="A565" s="31"/>
      <c r="B565" s="32"/>
      <c r="C565" s="69"/>
      <c r="D565" s="13"/>
      <c r="E565" s="13"/>
      <c r="F565" s="70"/>
      <c r="G565" s="15"/>
      <c r="H565" s="15"/>
      <c r="I565" s="15"/>
    </row>
    <row r="566" spans="1:9" x14ac:dyDescent="0.3">
      <c r="A566" s="31"/>
      <c r="B566" s="32"/>
      <c r="C566" s="69"/>
      <c r="D566" s="13"/>
      <c r="E566" s="13"/>
      <c r="F566" s="70"/>
      <c r="G566" s="15"/>
      <c r="H566" s="15"/>
      <c r="I566" s="15"/>
    </row>
    <row r="567" spans="1:9" x14ac:dyDescent="0.3">
      <c r="A567" s="31"/>
      <c r="B567" s="32"/>
      <c r="C567" s="69"/>
      <c r="D567" s="13"/>
      <c r="E567" s="13"/>
      <c r="F567" s="70"/>
      <c r="G567" s="15"/>
      <c r="H567" s="15"/>
      <c r="I567" s="15"/>
    </row>
    <row r="568" spans="1:9" x14ac:dyDescent="0.3">
      <c r="A568" s="31"/>
      <c r="B568" s="32"/>
      <c r="C568" s="69"/>
      <c r="D568" s="13"/>
      <c r="E568" s="13"/>
      <c r="F568" s="70"/>
      <c r="G568" s="15"/>
      <c r="H568" s="15"/>
      <c r="I568" s="15"/>
    </row>
    <row r="569" spans="1:9" x14ac:dyDescent="0.3">
      <c r="A569" s="31"/>
      <c r="B569" s="32"/>
      <c r="C569" s="69"/>
      <c r="D569" s="13"/>
      <c r="E569" s="13"/>
      <c r="F569" s="70"/>
      <c r="G569" s="15"/>
      <c r="H569" s="15"/>
      <c r="I569" s="15"/>
    </row>
    <row r="570" spans="1:9" x14ac:dyDescent="0.3">
      <c r="A570" s="31"/>
      <c r="B570" s="32"/>
      <c r="C570" s="69"/>
      <c r="D570" s="13"/>
      <c r="E570" s="13"/>
      <c r="F570" s="70"/>
      <c r="G570" s="15"/>
      <c r="H570" s="15"/>
      <c r="I570" s="15"/>
    </row>
    <row r="571" spans="1:9" x14ac:dyDescent="0.3">
      <c r="A571" s="31"/>
      <c r="B571" s="32"/>
      <c r="C571" s="69"/>
      <c r="D571" s="13"/>
      <c r="E571" s="13"/>
      <c r="F571" s="70"/>
      <c r="G571" s="15"/>
      <c r="H571" s="15"/>
      <c r="I571" s="15"/>
    </row>
    <row r="572" spans="1:9" x14ac:dyDescent="0.3">
      <c r="A572" s="31"/>
      <c r="B572" s="32"/>
      <c r="C572" s="69"/>
      <c r="D572" s="13"/>
      <c r="E572" s="13"/>
      <c r="F572" s="70"/>
      <c r="G572" s="15"/>
      <c r="H572" s="15"/>
      <c r="I572" s="15"/>
    </row>
    <row r="573" spans="1:9" x14ac:dyDescent="0.3">
      <c r="A573" s="31"/>
      <c r="B573" s="32"/>
      <c r="C573" s="69"/>
      <c r="D573" s="13"/>
      <c r="E573" s="13"/>
      <c r="F573" s="70"/>
      <c r="G573" s="15"/>
      <c r="H573" s="15"/>
      <c r="I573" s="15"/>
    </row>
    <row r="574" spans="1:9" x14ac:dyDescent="0.3">
      <c r="A574" s="31"/>
      <c r="B574" s="32"/>
      <c r="C574" s="69"/>
      <c r="D574" s="13"/>
      <c r="E574" s="13"/>
      <c r="F574" s="70"/>
      <c r="G574" s="15"/>
      <c r="H574" s="15"/>
      <c r="I574" s="15"/>
    </row>
    <row r="575" spans="1:9" x14ac:dyDescent="0.3">
      <c r="A575" s="31"/>
      <c r="B575" s="32"/>
      <c r="C575" s="69"/>
      <c r="D575" s="13"/>
      <c r="E575" s="13"/>
      <c r="F575" s="70"/>
      <c r="G575" s="15"/>
      <c r="H575" s="15"/>
      <c r="I575" s="15"/>
    </row>
    <row r="576" spans="1:9" x14ac:dyDescent="0.3">
      <c r="A576" s="31"/>
      <c r="B576" s="32"/>
      <c r="C576" s="69"/>
      <c r="D576" s="13"/>
      <c r="E576" s="13"/>
      <c r="F576" s="70"/>
      <c r="G576" s="15"/>
      <c r="H576" s="15"/>
      <c r="I576" s="15"/>
    </row>
    <row r="577" spans="1:9" x14ac:dyDescent="0.3">
      <c r="A577" s="31"/>
      <c r="B577" s="32"/>
      <c r="C577" s="69"/>
      <c r="D577" s="13"/>
      <c r="E577" s="13"/>
      <c r="F577" s="70"/>
      <c r="G577" s="15"/>
      <c r="H577" s="15"/>
      <c r="I577" s="15"/>
    </row>
    <row r="578" spans="1:9" x14ac:dyDescent="0.3">
      <c r="A578" s="31"/>
      <c r="B578" s="32"/>
      <c r="C578" s="69"/>
      <c r="D578" s="13"/>
      <c r="E578" s="13"/>
      <c r="F578" s="70"/>
      <c r="G578" s="15"/>
      <c r="H578" s="15"/>
      <c r="I578" s="15"/>
    </row>
    <row r="579" spans="1:9" x14ac:dyDescent="0.3">
      <c r="A579" s="31"/>
      <c r="B579" s="32"/>
      <c r="C579" s="69"/>
      <c r="D579" s="13"/>
      <c r="E579" s="13"/>
      <c r="F579" s="70"/>
      <c r="G579" s="15"/>
      <c r="H579" s="15"/>
      <c r="I579" s="15"/>
    </row>
    <row r="580" spans="1:9" x14ac:dyDescent="0.3">
      <c r="A580" s="31"/>
      <c r="B580" s="32"/>
      <c r="C580" s="69"/>
      <c r="D580" s="13"/>
      <c r="E580" s="13"/>
      <c r="F580" s="70"/>
      <c r="G580" s="15"/>
      <c r="H580" s="15"/>
      <c r="I580" s="15"/>
    </row>
    <row r="581" spans="1:9" x14ac:dyDescent="0.3">
      <c r="A581" s="31"/>
      <c r="B581" s="32"/>
      <c r="C581" s="69"/>
      <c r="D581" s="13"/>
      <c r="E581" s="13"/>
      <c r="F581" s="70"/>
      <c r="G581" s="15"/>
      <c r="H581" s="15"/>
      <c r="I581" s="15"/>
    </row>
    <row r="582" spans="1:9" x14ac:dyDescent="0.3">
      <c r="A582" s="31"/>
      <c r="B582" s="32"/>
      <c r="C582" s="69"/>
      <c r="D582" s="13"/>
      <c r="E582" s="13"/>
      <c r="F582" s="70"/>
      <c r="G582" s="15"/>
      <c r="H582" s="15"/>
      <c r="I582" s="15"/>
    </row>
    <row r="583" spans="1:9" x14ac:dyDescent="0.3">
      <c r="A583" s="31"/>
      <c r="B583" s="32"/>
      <c r="C583" s="69"/>
      <c r="D583" s="13"/>
      <c r="E583" s="13"/>
      <c r="F583" s="70"/>
      <c r="G583" s="15"/>
      <c r="H583" s="15"/>
      <c r="I583" s="15"/>
    </row>
    <row r="584" spans="1:9" x14ac:dyDescent="0.3">
      <c r="A584" s="31"/>
      <c r="B584" s="32"/>
      <c r="C584" s="69"/>
      <c r="D584" s="13"/>
      <c r="E584" s="13"/>
      <c r="F584" s="70"/>
      <c r="G584" s="15"/>
      <c r="H584" s="15"/>
      <c r="I584" s="15"/>
    </row>
    <row r="585" spans="1:9" x14ac:dyDescent="0.3">
      <c r="A585" s="31"/>
      <c r="B585" s="32"/>
      <c r="C585" s="69"/>
      <c r="D585" s="13"/>
      <c r="E585" s="13"/>
      <c r="F585" s="70"/>
      <c r="G585" s="15"/>
      <c r="H585" s="15"/>
      <c r="I585" s="15"/>
    </row>
    <row r="586" spans="1:9" x14ac:dyDescent="0.3">
      <c r="A586" s="31"/>
      <c r="B586" s="32"/>
      <c r="C586" s="69"/>
      <c r="D586" s="13"/>
      <c r="E586" s="13"/>
      <c r="F586" s="70"/>
      <c r="G586" s="15"/>
      <c r="H586" s="15"/>
      <c r="I586" s="15"/>
    </row>
    <row r="587" spans="1:9" x14ac:dyDescent="0.3">
      <c r="A587" s="31"/>
      <c r="B587" s="32"/>
      <c r="C587" s="69"/>
      <c r="D587" s="13"/>
      <c r="E587" s="13"/>
      <c r="F587" s="70"/>
      <c r="G587" s="15"/>
      <c r="H587" s="15"/>
      <c r="I587" s="15"/>
    </row>
    <row r="588" spans="1:9" x14ac:dyDescent="0.3">
      <c r="A588" s="31"/>
      <c r="B588" s="32"/>
      <c r="C588" s="69"/>
      <c r="D588" s="13"/>
      <c r="E588" s="13"/>
      <c r="F588" s="70"/>
      <c r="G588" s="15"/>
      <c r="H588" s="15"/>
      <c r="I588" s="15"/>
    </row>
    <row r="589" spans="1:9" x14ac:dyDescent="0.3">
      <c r="A589" s="31"/>
      <c r="B589" s="32"/>
      <c r="C589" s="69"/>
      <c r="D589" s="13"/>
      <c r="E589" s="13"/>
      <c r="F589" s="70"/>
      <c r="G589" s="15"/>
      <c r="H589" s="15"/>
      <c r="I589" s="15"/>
    </row>
    <row r="590" spans="1:9" x14ac:dyDescent="0.3">
      <c r="A590" s="31"/>
      <c r="B590" s="32"/>
      <c r="C590" s="69"/>
      <c r="D590" s="13"/>
      <c r="E590" s="13"/>
      <c r="F590" s="70"/>
      <c r="G590" s="15"/>
      <c r="H590" s="15"/>
      <c r="I590" s="15"/>
    </row>
    <row r="591" spans="1:9" x14ac:dyDescent="0.3">
      <c r="A591" s="31"/>
      <c r="B591" s="32"/>
      <c r="C591" s="69"/>
      <c r="D591" s="13"/>
      <c r="E591" s="13"/>
      <c r="F591" s="70"/>
      <c r="G591" s="15"/>
      <c r="H591" s="15"/>
      <c r="I591" s="15"/>
    </row>
    <row r="592" spans="1:9" x14ac:dyDescent="0.3">
      <c r="A592" s="31"/>
      <c r="B592" s="32"/>
      <c r="C592" s="69"/>
      <c r="D592" s="13"/>
      <c r="E592" s="13"/>
      <c r="F592" s="70"/>
      <c r="G592" s="15"/>
      <c r="H592" s="15"/>
      <c r="I592" s="15"/>
    </row>
    <row r="593" spans="1:9" x14ac:dyDescent="0.3">
      <c r="A593" s="31"/>
      <c r="B593" s="32"/>
      <c r="C593" s="69"/>
      <c r="D593" s="13"/>
      <c r="E593" s="13"/>
      <c r="F593" s="70"/>
      <c r="G593" s="15"/>
      <c r="H593" s="15"/>
      <c r="I593" s="15"/>
    </row>
    <row r="594" spans="1:9" x14ac:dyDescent="0.3">
      <c r="A594" s="31"/>
      <c r="B594" s="32"/>
      <c r="C594" s="69"/>
      <c r="D594" s="13"/>
      <c r="E594" s="13"/>
      <c r="F594" s="70"/>
      <c r="G594" s="15"/>
      <c r="H594" s="15"/>
      <c r="I594" s="15"/>
    </row>
    <row r="595" spans="1:9" x14ac:dyDescent="0.3">
      <c r="A595" s="31"/>
      <c r="B595" s="32"/>
      <c r="C595" s="69"/>
      <c r="D595" s="13"/>
      <c r="E595" s="13"/>
      <c r="F595" s="70"/>
      <c r="G595" s="15"/>
      <c r="H595" s="15"/>
      <c r="I595" s="15"/>
    </row>
    <row r="596" spans="1:9" x14ac:dyDescent="0.3">
      <c r="A596" s="31"/>
      <c r="B596" s="32"/>
      <c r="C596" s="69"/>
      <c r="D596" s="13"/>
      <c r="E596" s="13"/>
      <c r="F596" s="70"/>
      <c r="G596" s="15"/>
      <c r="H596" s="15"/>
      <c r="I596" s="15"/>
    </row>
    <row r="597" spans="1:9" x14ac:dyDescent="0.3">
      <c r="A597" s="31"/>
      <c r="B597" s="32"/>
      <c r="C597" s="69"/>
      <c r="D597" s="13"/>
      <c r="E597" s="13"/>
      <c r="F597" s="70"/>
      <c r="G597" s="15"/>
      <c r="H597" s="15"/>
      <c r="I597" s="15"/>
    </row>
    <row r="598" spans="1:9" x14ac:dyDescent="0.3">
      <c r="A598" s="31"/>
      <c r="B598" s="32"/>
      <c r="C598" s="69"/>
      <c r="D598" s="13"/>
      <c r="E598" s="13"/>
      <c r="F598" s="70"/>
      <c r="G598" s="15"/>
      <c r="H598" s="15"/>
      <c r="I598" s="15"/>
    </row>
    <row r="599" spans="1:9" x14ac:dyDescent="0.3">
      <c r="A599" s="31"/>
      <c r="B599" s="32"/>
      <c r="C599" s="69"/>
      <c r="D599" s="13"/>
      <c r="E599" s="13"/>
      <c r="F599" s="70"/>
      <c r="G599" s="15"/>
      <c r="H599" s="15"/>
      <c r="I599" s="15"/>
    </row>
    <row r="600" spans="1:9" x14ac:dyDescent="0.3">
      <c r="A600" s="31"/>
      <c r="B600" s="32"/>
      <c r="C600" s="69"/>
      <c r="D600" s="13"/>
      <c r="E600" s="13"/>
      <c r="F600" s="70"/>
      <c r="G600" s="15"/>
      <c r="H600" s="15"/>
      <c r="I600" s="15"/>
    </row>
    <row r="601" spans="1:9" x14ac:dyDescent="0.3">
      <c r="A601" s="31"/>
      <c r="B601" s="32"/>
      <c r="C601" s="69"/>
      <c r="D601" s="13"/>
      <c r="E601" s="13"/>
      <c r="F601" s="70"/>
      <c r="G601" s="15"/>
      <c r="H601" s="15"/>
      <c r="I601" s="15"/>
    </row>
    <row r="602" spans="1:9" x14ac:dyDescent="0.3">
      <c r="A602" s="31"/>
      <c r="B602" s="32"/>
      <c r="C602" s="69"/>
      <c r="D602" s="13"/>
      <c r="E602" s="13"/>
      <c r="F602" s="70"/>
      <c r="G602" s="15"/>
      <c r="H602" s="15"/>
      <c r="I602" s="15"/>
    </row>
    <row r="603" spans="1:9" x14ac:dyDescent="0.3">
      <c r="A603" s="31"/>
      <c r="B603" s="32"/>
      <c r="C603" s="69"/>
      <c r="D603" s="13"/>
      <c r="E603" s="13"/>
      <c r="F603" s="70"/>
      <c r="G603" s="15"/>
      <c r="H603" s="15"/>
      <c r="I603" s="15"/>
    </row>
    <row r="604" spans="1:9" x14ac:dyDescent="0.3">
      <c r="A604" s="31"/>
      <c r="B604" s="32"/>
      <c r="C604" s="69"/>
      <c r="D604" s="13"/>
      <c r="E604" s="13"/>
      <c r="F604" s="70"/>
      <c r="G604" s="15"/>
      <c r="H604" s="15"/>
      <c r="I604" s="15"/>
    </row>
    <row r="605" spans="1:9" x14ac:dyDescent="0.3">
      <c r="A605" s="31"/>
      <c r="B605" s="32"/>
      <c r="C605" s="69"/>
      <c r="D605" s="13"/>
      <c r="E605" s="13"/>
      <c r="F605" s="70"/>
      <c r="G605" s="15"/>
      <c r="H605" s="15"/>
      <c r="I605" s="15"/>
    </row>
    <row r="606" spans="1:9" x14ac:dyDescent="0.3">
      <c r="A606" s="31"/>
      <c r="B606" s="32"/>
      <c r="C606" s="69"/>
      <c r="D606" s="13"/>
      <c r="E606" s="13"/>
      <c r="F606" s="70"/>
      <c r="G606" s="15"/>
      <c r="H606" s="15"/>
      <c r="I606" s="15"/>
    </row>
    <row r="607" spans="1:9" x14ac:dyDescent="0.3">
      <c r="A607" s="31"/>
      <c r="B607" s="32"/>
      <c r="C607" s="69"/>
      <c r="D607" s="13"/>
      <c r="E607" s="13"/>
      <c r="F607" s="70"/>
      <c r="G607" s="15"/>
      <c r="H607" s="15"/>
      <c r="I607" s="15"/>
    </row>
    <row r="608" spans="1:9" x14ac:dyDescent="0.3">
      <c r="A608" s="31"/>
      <c r="B608" s="32"/>
      <c r="C608" s="69"/>
      <c r="D608" s="13"/>
      <c r="E608" s="13"/>
      <c r="F608" s="70"/>
      <c r="G608" s="15"/>
      <c r="H608" s="15"/>
      <c r="I608" s="15"/>
    </row>
    <row r="609" spans="1:9" x14ac:dyDescent="0.3">
      <c r="A609" s="31"/>
      <c r="B609" s="32"/>
      <c r="C609" s="69"/>
      <c r="D609" s="13"/>
      <c r="E609" s="13"/>
      <c r="F609" s="70"/>
      <c r="G609" s="15"/>
      <c r="H609" s="15"/>
      <c r="I609" s="15"/>
    </row>
    <row r="610" spans="1:9" x14ac:dyDescent="0.3">
      <c r="A610" s="31"/>
      <c r="B610" s="32"/>
      <c r="C610" s="69"/>
      <c r="D610" s="13"/>
      <c r="E610" s="13"/>
      <c r="F610" s="70"/>
      <c r="G610" s="15"/>
      <c r="H610" s="15"/>
      <c r="I610" s="15"/>
    </row>
    <row r="611" spans="1:9" x14ac:dyDescent="0.3">
      <c r="A611" s="31"/>
      <c r="B611" s="32"/>
      <c r="C611" s="69"/>
      <c r="D611" s="13"/>
      <c r="E611" s="13"/>
      <c r="F611" s="70"/>
      <c r="G611" s="15"/>
      <c r="H611" s="15"/>
      <c r="I611" s="15"/>
    </row>
    <row r="612" spans="1:9" x14ac:dyDescent="0.3">
      <c r="A612" s="31"/>
      <c r="B612" s="32"/>
      <c r="C612" s="69"/>
      <c r="D612" s="13"/>
      <c r="E612" s="13"/>
      <c r="F612" s="70"/>
      <c r="G612" s="15"/>
      <c r="H612" s="15"/>
      <c r="I612" s="15"/>
    </row>
    <row r="613" spans="1:9" x14ac:dyDescent="0.3">
      <c r="A613" s="31"/>
      <c r="B613" s="32"/>
      <c r="C613" s="69"/>
      <c r="D613" s="13"/>
      <c r="E613" s="13"/>
      <c r="F613" s="70"/>
      <c r="G613" s="15"/>
      <c r="H613" s="15"/>
      <c r="I613" s="15"/>
    </row>
    <row r="614" spans="1:9" x14ac:dyDescent="0.3">
      <c r="A614" s="31"/>
      <c r="B614" s="32"/>
      <c r="C614" s="69"/>
      <c r="D614" s="13"/>
      <c r="E614" s="13"/>
      <c r="F614" s="70"/>
      <c r="G614" s="15"/>
      <c r="H614" s="15"/>
      <c r="I614" s="15"/>
    </row>
    <row r="615" spans="1:9" x14ac:dyDescent="0.3">
      <c r="A615" s="31"/>
      <c r="B615" s="32"/>
      <c r="C615" s="69"/>
      <c r="D615" s="13"/>
      <c r="E615" s="13"/>
      <c r="F615" s="70"/>
      <c r="G615" s="15"/>
      <c r="H615" s="15"/>
      <c r="I615" s="15"/>
    </row>
    <row r="616" spans="1:9" x14ac:dyDescent="0.3">
      <c r="A616" s="31"/>
      <c r="B616" s="32"/>
      <c r="C616" s="69"/>
      <c r="D616" s="13"/>
      <c r="E616" s="13"/>
      <c r="F616" s="70"/>
      <c r="G616" s="15"/>
      <c r="H616" s="15"/>
      <c r="I616" s="15"/>
    </row>
    <row r="617" spans="1:9" x14ac:dyDescent="0.3">
      <c r="A617" s="31"/>
      <c r="B617" s="32"/>
      <c r="C617" s="69"/>
      <c r="D617" s="13"/>
      <c r="E617" s="13"/>
      <c r="F617" s="70"/>
      <c r="G617" s="15"/>
      <c r="H617" s="15"/>
      <c r="I617" s="15"/>
    </row>
    <row r="618" spans="1:9" x14ac:dyDescent="0.3">
      <c r="A618" s="31"/>
      <c r="B618" s="32"/>
      <c r="C618" s="69"/>
      <c r="D618" s="13"/>
      <c r="E618" s="13"/>
      <c r="F618" s="70"/>
      <c r="G618" s="15"/>
      <c r="H618" s="15"/>
      <c r="I618" s="15"/>
    </row>
    <row r="619" spans="1:9" x14ac:dyDescent="0.3">
      <c r="A619" s="31"/>
      <c r="B619" s="32"/>
      <c r="C619" s="69"/>
      <c r="D619" s="13"/>
      <c r="E619" s="13"/>
      <c r="F619" s="70"/>
      <c r="G619" s="15"/>
      <c r="H619" s="15"/>
      <c r="I619" s="15"/>
    </row>
    <row r="620" spans="1:9" x14ac:dyDescent="0.3">
      <c r="A620" s="31"/>
      <c r="B620" s="32"/>
      <c r="C620" s="69"/>
      <c r="D620" s="13"/>
      <c r="E620" s="13"/>
      <c r="F620" s="70"/>
      <c r="G620" s="15"/>
      <c r="H620" s="15"/>
      <c r="I620" s="15"/>
    </row>
    <row r="621" spans="1:9" x14ac:dyDescent="0.3">
      <c r="A621" s="31"/>
      <c r="B621" s="32"/>
      <c r="C621" s="69"/>
      <c r="D621" s="13"/>
      <c r="E621" s="13"/>
      <c r="F621" s="70"/>
      <c r="G621" s="15"/>
      <c r="H621" s="15"/>
      <c r="I621" s="15"/>
    </row>
    <row r="622" spans="1:9" x14ac:dyDescent="0.3">
      <c r="A622" s="31"/>
      <c r="B622" s="32"/>
      <c r="C622" s="69"/>
      <c r="D622" s="13"/>
      <c r="E622" s="13"/>
      <c r="F622" s="70"/>
      <c r="G622" s="15"/>
      <c r="H622" s="15"/>
      <c r="I622" s="15"/>
    </row>
    <row r="623" spans="1:9" x14ac:dyDescent="0.3">
      <c r="A623" s="31"/>
      <c r="B623" s="32"/>
      <c r="C623" s="69"/>
      <c r="D623" s="13"/>
      <c r="E623" s="13"/>
      <c r="F623" s="70"/>
      <c r="G623" s="15"/>
      <c r="H623" s="15"/>
      <c r="I623" s="15"/>
    </row>
    <row r="624" spans="1:9" x14ac:dyDescent="0.3">
      <c r="A624" s="31"/>
      <c r="B624" s="32"/>
      <c r="C624" s="69"/>
      <c r="D624" s="13"/>
      <c r="E624" s="13"/>
      <c r="F624" s="70"/>
      <c r="G624" s="15"/>
      <c r="H624" s="15"/>
      <c r="I624" s="15"/>
    </row>
    <row r="625" spans="1:9" x14ac:dyDescent="0.3">
      <c r="A625" s="31"/>
      <c r="B625" s="32"/>
      <c r="C625" s="69"/>
      <c r="D625" s="13"/>
      <c r="E625" s="13"/>
      <c r="F625" s="70"/>
      <c r="G625" s="15"/>
      <c r="H625" s="15"/>
      <c r="I625" s="15"/>
    </row>
    <row r="626" spans="1:9" x14ac:dyDescent="0.3">
      <c r="A626" s="31"/>
      <c r="B626" s="32"/>
      <c r="C626" s="69"/>
      <c r="D626" s="13"/>
      <c r="E626" s="13"/>
      <c r="F626" s="70"/>
      <c r="G626" s="15"/>
      <c r="H626" s="15"/>
      <c r="I626" s="15"/>
    </row>
    <row r="627" spans="1:9" x14ac:dyDescent="0.3">
      <c r="A627" s="31"/>
      <c r="B627" s="32"/>
      <c r="C627" s="69"/>
      <c r="D627" s="13"/>
      <c r="E627" s="13"/>
      <c r="F627" s="70"/>
      <c r="G627" s="15"/>
      <c r="H627" s="15"/>
      <c r="I627" s="15"/>
    </row>
    <row r="628" spans="1:9" x14ac:dyDescent="0.3">
      <c r="A628" s="31"/>
      <c r="B628" s="32"/>
      <c r="C628" s="69"/>
      <c r="D628" s="13"/>
      <c r="E628" s="13"/>
      <c r="F628" s="70"/>
      <c r="G628" s="15"/>
      <c r="H628" s="15"/>
      <c r="I628" s="15"/>
    </row>
    <row r="629" spans="1:9" x14ac:dyDescent="0.3">
      <c r="A629" s="31"/>
      <c r="B629" s="32"/>
      <c r="C629" s="69"/>
      <c r="D629" s="13"/>
      <c r="E629" s="13"/>
      <c r="F629" s="70"/>
      <c r="G629" s="15"/>
      <c r="H629" s="15"/>
      <c r="I629" s="15"/>
    </row>
    <row r="630" spans="1:9" x14ac:dyDescent="0.3">
      <c r="A630" s="31"/>
      <c r="B630" s="32"/>
      <c r="C630" s="69"/>
      <c r="D630" s="13"/>
      <c r="E630" s="13"/>
      <c r="F630" s="70"/>
      <c r="G630" s="15"/>
      <c r="H630" s="15"/>
      <c r="I630" s="15"/>
    </row>
    <row r="631" spans="1:9" x14ac:dyDescent="0.3">
      <c r="A631" s="31"/>
      <c r="B631" s="32"/>
      <c r="C631" s="69"/>
      <c r="D631" s="13"/>
      <c r="E631" s="13"/>
      <c r="F631" s="70"/>
      <c r="G631" s="15"/>
      <c r="H631" s="15"/>
      <c r="I631" s="15"/>
    </row>
    <row r="632" spans="1:9" x14ac:dyDescent="0.3">
      <c r="A632" s="31"/>
      <c r="B632" s="32"/>
      <c r="C632" s="69"/>
      <c r="D632" s="13"/>
      <c r="E632" s="13"/>
      <c r="F632" s="70"/>
      <c r="G632" s="15"/>
      <c r="H632" s="15"/>
      <c r="I632" s="15"/>
    </row>
    <row r="633" spans="1:9" x14ac:dyDescent="0.3">
      <c r="A633" s="31"/>
      <c r="B633" s="32"/>
      <c r="C633" s="69"/>
      <c r="D633" s="13"/>
      <c r="E633" s="13"/>
      <c r="F633" s="70"/>
      <c r="G633" s="15"/>
      <c r="H633" s="15"/>
      <c r="I633" s="15"/>
    </row>
    <row r="634" spans="1:9" x14ac:dyDescent="0.3">
      <c r="A634" s="31"/>
      <c r="B634" s="32"/>
      <c r="C634" s="69"/>
      <c r="D634" s="13"/>
      <c r="E634" s="13"/>
      <c r="F634" s="70"/>
      <c r="G634" s="15"/>
      <c r="H634" s="15"/>
      <c r="I634" s="15"/>
    </row>
    <row r="635" spans="1:9" x14ac:dyDescent="0.3">
      <c r="A635" s="31"/>
      <c r="B635" s="32"/>
      <c r="C635" s="69"/>
      <c r="D635" s="13"/>
      <c r="E635" s="13"/>
      <c r="F635" s="70"/>
      <c r="G635" s="15"/>
      <c r="H635" s="15"/>
      <c r="I635" s="15"/>
    </row>
    <row r="636" spans="1:9" x14ac:dyDescent="0.3">
      <c r="A636" s="31"/>
      <c r="B636" s="32"/>
      <c r="C636" s="69"/>
      <c r="D636" s="13"/>
      <c r="E636" s="13"/>
      <c r="F636" s="70"/>
      <c r="G636" s="15"/>
      <c r="H636" s="15"/>
      <c r="I636" s="15"/>
    </row>
    <row r="637" spans="1:9" x14ac:dyDescent="0.3">
      <c r="A637" s="31"/>
      <c r="B637" s="32"/>
      <c r="C637" s="69"/>
      <c r="D637" s="13"/>
      <c r="E637" s="13"/>
      <c r="F637" s="70"/>
      <c r="G637" s="15"/>
      <c r="H637" s="15"/>
      <c r="I637" s="15"/>
    </row>
    <row r="638" spans="1:9" x14ac:dyDescent="0.3">
      <c r="A638" s="31"/>
      <c r="B638" s="32"/>
      <c r="C638" s="69"/>
      <c r="D638" s="13"/>
      <c r="E638" s="13"/>
      <c r="F638" s="70"/>
      <c r="G638" s="15"/>
      <c r="H638" s="15"/>
      <c r="I638" s="15"/>
    </row>
    <row r="639" spans="1:9" x14ac:dyDescent="0.3">
      <c r="A639" s="31"/>
      <c r="B639" s="32"/>
      <c r="C639" s="69"/>
      <c r="D639" s="13"/>
      <c r="E639" s="13"/>
      <c r="F639" s="70"/>
      <c r="G639" s="15"/>
      <c r="H639" s="15"/>
      <c r="I639" s="15"/>
    </row>
    <row r="640" spans="1:9" x14ac:dyDescent="0.3">
      <c r="A640" s="31"/>
      <c r="B640" s="32"/>
      <c r="C640" s="69"/>
      <c r="D640" s="13"/>
      <c r="E640" s="13"/>
      <c r="F640" s="70"/>
      <c r="G640" s="15"/>
      <c r="H640" s="15"/>
      <c r="I640" s="15"/>
    </row>
    <row r="641" spans="1:9" x14ac:dyDescent="0.3">
      <c r="A641" s="31"/>
      <c r="B641" s="32"/>
      <c r="C641" s="69"/>
      <c r="D641" s="13"/>
      <c r="E641" s="13"/>
      <c r="F641" s="70"/>
      <c r="G641" s="15"/>
      <c r="H641" s="15"/>
      <c r="I641" s="15"/>
    </row>
    <row r="642" spans="1:9" x14ac:dyDescent="0.3">
      <c r="A642" s="31"/>
      <c r="B642" s="32"/>
      <c r="C642" s="69"/>
      <c r="D642" s="13"/>
      <c r="E642" s="13"/>
      <c r="F642" s="70"/>
      <c r="G642" s="15"/>
      <c r="H642" s="15"/>
      <c r="I642" s="15"/>
    </row>
    <row r="643" spans="1:9" x14ac:dyDescent="0.3">
      <c r="A643" s="31"/>
      <c r="B643" s="32"/>
      <c r="C643" s="69"/>
      <c r="D643" s="13"/>
      <c r="E643" s="13"/>
      <c r="F643" s="70"/>
      <c r="G643" s="15"/>
      <c r="H643" s="15"/>
      <c r="I643" s="15"/>
    </row>
    <row r="644" spans="1:9" x14ac:dyDescent="0.3">
      <c r="A644" s="31"/>
      <c r="B644" s="32"/>
      <c r="C644" s="69"/>
      <c r="D644" s="13"/>
      <c r="E644" s="13"/>
      <c r="F644" s="70"/>
      <c r="G644" s="15"/>
      <c r="H644" s="15"/>
      <c r="I644" s="15"/>
    </row>
    <row r="645" spans="1:9" x14ac:dyDescent="0.3">
      <c r="A645" s="31"/>
      <c r="B645" s="32"/>
      <c r="C645" s="69"/>
      <c r="D645" s="13"/>
      <c r="E645" s="13"/>
      <c r="F645" s="70"/>
      <c r="G645" s="15"/>
      <c r="H645" s="15"/>
      <c r="I645" s="15"/>
    </row>
    <row r="646" spans="1:9" x14ac:dyDescent="0.3">
      <c r="A646" s="31"/>
      <c r="B646" s="32"/>
      <c r="C646" s="69"/>
      <c r="D646" s="13"/>
      <c r="E646" s="13"/>
      <c r="F646" s="70"/>
      <c r="G646" s="15"/>
      <c r="H646" s="15"/>
      <c r="I646" s="15"/>
    </row>
    <row r="647" spans="1:9" x14ac:dyDescent="0.3">
      <c r="A647" s="31"/>
      <c r="B647" s="32"/>
      <c r="C647" s="69"/>
      <c r="D647" s="13"/>
      <c r="E647" s="13"/>
      <c r="F647" s="70"/>
      <c r="G647" s="15"/>
      <c r="H647" s="15"/>
      <c r="I647" s="15"/>
    </row>
    <row r="648" spans="1:9" x14ac:dyDescent="0.3">
      <c r="A648" s="31"/>
      <c r="B648" s="32"/>
      <c r="C648" s="69"/>
      <c r="D648" s="13"/>
      <c r="E648" s="13"/>
      <c r="F648" s="70"/>
      <c r="G648" s="15"/>
      <c r="H648" s="15"/>
      <c r="I648" s="15"/>
    </row>
    <row r="649" spans="1:9" x14ac:dyDescent="0.3">
      <c r="A649" s="31"/>
      <c r="B649" s="32"/>
      <c r="C649" s="69"/>
      <c r="D649" s="13"/>
      <c r="E649" s="13"/>
      <c r="F649" s="70"/>
      <c r="G649" s="15"/>
      <c r="H649" s="15"/>
      <c r="I649" s="15"/>
    </row>
    <row r="650" spans="1:9" x14ac:dyDescent="0.3">
      <c r="A650" s="31"/>
      <c r="B650" s="32"/>
      <c r="C650" s="69"/>
      <c r="D650" s="13"/>
      <c r="E650" s="13"/>
      <c r="F650" s="70"/>
      <c r="G650" s="15"/>
      <c r="H650" s="15"/>
      <c r="I650" s="15"/>
    </row>
    <row r="651" spans="1:9" x14ac:dyDescent="0.3">
      <c r="A651" s="31"/>
      <c r="B651" s="32"/>
      <c r="C651" s="69"/>
      <c r="D651" s="13"/>
      <c r="E651" s="13"/>
      <c r="F651" s="70"/>
      <c r="G651" s="15"/>
      <c r="H651" s="15"/>
      <c r="I651" s="15"/>
    </row>
    <row r="652" spans="1:9" x14ac:dyDescent="0.3">
      <c r="A652" s="31"/>
      <c r="B652" s="32"/>
      <c r="C652" s="69"/>
      <c r="D652" s="13"/>
      <c r="E652" s="13"/>
      <c r="F652" s="70"/>
      <c r="G652" s="15"/>
      <c r="H652" s="15"/>
      <c r="I652" s="15"/>
    </row>
    <row r="653" spans="1:9" x14ac:dyDescent="0.3">
      <c r="A653" s="31"/>
      <c r="B653" s="32"/>
      <c r="C653" s="69"/>
      <c r="D653" s="13"/>
      <c r="E653" s="13"/>
      <c r="F653" s="70"/>
      <c r="G653" s="15"/>
      <c r="H653" s="15"/>
      <c r="I653" s="15"/>
    </row>
    <row r="654" spans="1:9" x14ac:dyDescent="0.3">
      <c r="A654" s="31"/>
      <c r="B654" s="32"/>
      <c r="C654" s="69"/>
      <c r="D654" s="13"/>
      <c r="E654" s="13"/>
      <c r="F654" s="70"/>
      <c r="G654" s="15"/>
      <c r="H654" s="15"/>
      <c r="I654" s="15"/>
    </row>
    <row r="655" spans="1:9" x14ac:dyDescent="0.3">
      <c r="A655" s="31"/>
      <c r="B655" s="32"/>
      <c r="C655" s="69"/>
      <c r="D655" s="13"/>
      <c r="E655" s="13"/>
      <c r="F655" s="70"/>
      <c r="G655" s="15"/>
      <c r="H655" s="15"/>
      <c r="I655" s="15"/>
    </row>
    <row r="656" spans="1:9" x14ac:dyDescent="0.3">
      <c r="A656" s="31"/>
      <c r="B656" s="32"/>
      <c r="C656" s="69"/>
      <c r="D656" s="13"/>
      <c r="E656" s="13"/>
      <c r="F656" s="70"/>
      <c r="G656" s="15"/>
      <c r="H656" s="15"/>
      <c r="I656" s="15"/>
    </row>
    <row r="657" spans="1:9" x14ac:dyDescent="0.3">
      <c r="A657" s="31"/>
      <c r="B657" s="32"/>
      <c r="C657" s="69"/>
      <c r="D657" s="13"/>
      <c r="E657" s="13"/>
      <c r="F657" s="70"/>
      <c r="G657" s="15"/>
      <c r="H657" s="15"/>
      <c r="I657" s="15"/>
    </row>
    <row r="658" spans="1:9" x14ac:dyDescent="0.3">
      <c r="A658" s="31"/>
      <c r="B658" s="32"/>
      <c r="C658" s="69"/>
      <c r="D658" s="13"/>
      <c r="E658" s="13"/>
      <c r="F658" s="70"/>
      <c r="G658" s="15"/>
      <c r="H658" s="15"/>
      <c r="I658" s="15"/>
    </row>
    <row r="659" spans="1:9" x14ac:dyDescent="0.3">
      <c r="A659" s="31"/>
      <c r="B659" s="32"/>
      <c r="C659" s="69"/>
      <c r="D659" s="13"/>
      <c r="E659" s="13"/>
      <c r="F659" s="70"/>
      <c r="G659" s="15"/>
      <c r="H659" s="15"/>
      <c r="I659" s="15"/>
    </row>
    <row r="660" spans="1:9" x14ac:dyDescent="0.3">
      <c r="A660" s="31"/>
      <c r="B660" s="32"/>
      <c r="C660" s="69"/>
      <c r="D660" s="13"/>
      <c r="E660" s="13"/>
      <c r="F660" s="70"/>
      <c r="G660" s="15"/>
      <c r="H660" s="15"/>
      <c r="I660" s="15"/>
    </row>
    <row r="661" spans="1:9" x14ac:dyDescent="0.3">
      <c r="A661" s="31"/>
      <c r="B661" s="32"/>
      <c r="C661" s="69"/>
      <c r="D661" s="13"/>
      <c r="E661" s="13"/>
      <c r="F661" s="70"/>
      <c r="G661" s="15"/>
      <c r="H661" s="15"/>
      <c r="I661" s="15"/>
    </row>
    <row r="662" spans="1:9" x14ac:dyDescent="0.3">
      <c r="A662" s="31"/>
      <c r="B662" s="32"/>
      <c r="C662" s="69"/>
      <c r="D662" s="13"/>
      <c r="E662" s="13"/>
      <c r="F662" s="70"/>
      <c r="G662" s="15"/>
      <c r="H662" s="15"/>
      <c r="I662" s="15"/>
    </row>
    <row r="663" spans="1:9" x14ac:dyDescent="0.3">
      <c r="A663" s="31"/>
      <c r="B663" s="32"/>
      <c r="C663" s="69"/>
      <c r="D663" s="13"/>
      <c r="E663" s="13"/>
      <c r="F663" s="70"/>
      <c r="G663" s="15"/>
      <c r="H663" s="15"/>
      <c r="I663" s="15"/>
    </row>
    <row r="664" spans="1:9" x14ac:dyDescent="0.3">
      <c r="A664" s="31"/>
      <c r="B664" s="32"/>
      <c r="C664" s="69"/>
      <c r="D664" s="13"/>
      <c r="E664" s="13"/>
      <c r="F664" s="70"/>
      <c r="G664" s="15"/>
      <c r="H664" s="15"/>
      <c r="I664" s="15"/>
    </row>
    <row r="665" spans="1:9" x14ac:dyDescent="0.3">
      <c r="A665" s="31"/>
      <c r="B665" s="32"/>
      <c r="C665" s="69"/>
      <c r="D665" s="13"/>
      <c r="E665" s="13"/>
      <c r="F665" s="70"/>
      <c r="G665" s="15"/>
      <c r="H665" s="15"/>
      <c r="I665" s="15"/>
    </row>
    <row r="666" spans="1:9" x14ac:dyDescent="0.3">
      <c r="A666" s="31"/>
      <c r="B666" s="32"/>
      <c r="C666" s="69"/>
      <c r="D666" s="13"/>
      <c r="E666" s="13"/>
      <c r="F666" s="70"/>
      <c r="G666" s="15"/>
      <c r="H666" s="15"/>
      <c r="I666" s="15"/>
    </row>
    <row r="667" spans="1:9" x14ac:dyDescent="0.3">
      <c r="A667" s="31"/>
      <c r="B667" s="32"/>
      <c r="C667" s="69"/>
      <c r="D667" s="13"/>
      <c r="E667" s="13"/>
      <c r="F667" s="70"/>
      <c r="G667" s="15"/>
      <c r="H667" s="15"/>
      <c r="I667" s="15"/>
    </row>
    <row r="668" spans="1:9" x14ac:dyDescent="0.3">
      <c r="A668" s="31"/>
      <c r="B668" s="32"/>
      <c r="C668" s="69"/>
      <c r="D668" s="13"/>
      <c r="E668" s="13"/>
      <c r="F668" s="70"/>
      <c r="G668" s="15"/>
      <c r="H668" s="15"/>
      <c r="I668" s="15"/>
    </row>
    <row r="669" spans="1:9" x14ac:dyDescent="0.3">
      <c r="A669" s="31"/>
      <c r="B669" s="32"/>
      <c r="C669" s="69"/>
      <c r="D669" s="13"/>
      <c r="E669" s="13"/>
      <c r="F669" s="70"/>
      <c r="G669" s="15"/>
      <c r="H669" s="15"/>
      <c r="I669" s="15"/>
    </row>
    <row r="670" spans="1:9" x14ac:dyDescent="0.3">
      <c r="A670" s="31"/>
      <c r="B670" s="32"/>
      <c r="C670" s="69"/>
      <c r="D670" s="13"/>
      <c r="E670" s="13"/>
      <c r="F670" s="70"/>
      <c r="G670" s="15"/>
      <c r="H670" s="15"/>
      <c r="I670" s="15"/>
    </row>
    <row r="671" spans="1:9" x14ac:dyDescent="0.3">
      <c r="A671" s="31"/>
      <c r="B671" s="32"/>
      <c r="C671" s="69"/>
      <c r="D671" s="13"/>
      <c r="E671" s="13"/>
      <c r="F671" s="70"/>
      <c r="G671" s="15"/>
      <c r="H671" s="15"/>
      <c r="I671" s="15"/>
    </row>
    <row r="672" spans="1:9" x14ac:dyDescent="0.3">
      <c r="A672" s="31"/>
      <c r="B672" s="32"/>
      <c r="C672" s="69"/>
      <c r="D672" s="13"/>
      <c r="E672" s="13"/>
      <c r="F672" s="70"/>
      <c r="G672" s="15"/>
      <c r="H672" s="15"/>
      <c r="I672" s="15"/>
    </row>
    <row r="673" spans="1:9" x14ac:dyDescent="0.3">
      <c r="A673" s="31"/>
      <c r="B673" s="32"/>
      <c r="C673" s="69"/>
      <c r="D673" s="13"/>
      <c r="E673" s="13"/>
      <c r="F673" s="70"/>
      <c r="G673" s="15"/>
      <c r="H673" s="15"/>
      <c r="I673" s="15"/>
    </row>
    <row r="674" spans="1:9" x14ac:dyDescent="0.3">
      <c r="A674" s="31"/>
      <c r="B674" s="32"/>
      <c r="C674" s="69"/>
      <c r="D674" s="13"/>
      <c r="E674" s="13"/>
      <c r="F674" s="70"/>
      <c r="G674" s="15"/>
      <c r="H674" s="15"/>
      <c r="I674" s="15"/>
    </row>
    <row r="675" spans="1:9" x14ac:dyDescent="0.3">
      <c r="A675" s="31"/>
      <c r="B675" s="32"/>
      <c r="C675" s="69"/>
      <c r="D675" s="13"/>
      <c r="E675" s="13"/>
      <c r="F675" s="70"/>
      <c r="G675" s="15"/>
      <c r="H675" s="15"/>
      <c r="I675" s="15"/>
    </row>
    <row r="676" spans="1:9" x14ac:dyDescent="0.3">
      <c r="A676" s="31"/>
      <c r="B676" s="32"/>
      <c r="C676" s="69"/>
      <c r="D676" s="13"/>
      <c r="E676" s="13"/>
      <c r="F676" s="70"/>
      <c r="G676" s="15"/>
      <c r="H676" s="15"/>
      <c r="I676" s="15"/>
    </row>
    <row r="677" spans="1:9" x14ac:dyDescent="0.3">
      <c r="A677" s="31"/>
      <c r="B677" s="32"/>
      <c r="C677" s="69"/>
      <c r="D677" s="13"/>
      <c r="E677" s="13"/>
      <c r="F677" s="70"/>
      <c r="G677" s="15"/>
      <c r="H677" s="15"/>
      <c r="I677" s="15"/>
    </row>
    <row r="678" spans="1:9" x14ac:dyDescent="0.3">
      <c r="A678" s="31"/>
      <c r="B678" s="32"/>
      <c r="C678" s="69"/>
      <c r="D678" s="13"/>
      <c r="E678" s="13"/>
      <c r="F678" s="70"/>
      <c r="G678" s="15"/>
      <c r="H678" s="15"/>
      <c r="I678" s="15"/>
    </row>
    <row r="679" spans="1:9" x14ac:dyDescent="0.3">
      <c r="A679" s="31"/>
      <c r="B679" s="32"/>
      <c r="C679" s="69"/>
      <c r="D679" s="13"/>
      <c r="E679" s="13"/>
      <c r="F679" s="70"/>
      <c r="G679" s="15"/>
      <c r="H679" s="15"/>
      <c r="I679" s="15"/>
    </row>
    <row r="680" spans="1:9" x14ac:dyDescent="0.3">
      <c r="A680" s="31"/>
      <c r="B680" s="32"/>
      <c r="C680" s="69"/>
      <c r="D680" s="13"/>
      <c r="E680" s="13"/>
      <c r="F680" s="70"/>
      <c r="G680" s="15"/>
      <c r="H680" s="15"/>
      <c r="I680" s="15"/>
    </row>
    <row r="681" spans="1:9" x14ac:dyDescent="0.3">
      <c r="A681" s="31"/>
      <c r="B681" s="32"/>
      <c r="C681" s="69"/>
      <c r="D681" s="13"/>
      <c r="E681" s="13"/>
      <c r="F681" s="70"/>
      <c r="G681" s="15"/>
      <c r="H681" s="15"/>
      <c r="I681" s="15"/>
    </row>
    <row r="682" spans="1:9" x14ac:dyDescent="0.3">
      <c r="A682" s="31"/>
      <c r="B682" s="32"/>
      <c r="C682" s="69"/>
      <c r="D682" s="13"/>
      <c r="E682" s="13"/>
      <c r="F682" s="70"/>
      <c r="G682" s="15"/>
      <c r="H682" s="15"/>
      <c r="I682" s="15"/>
    </row>
    <row r="683" spans="1:9" x14ac:dyDescent="0.3">
      <c r="A683" s="31"/>
      <c r="B683" s="32"/>
      <c r="C683" s="69"/>
      <c r="D683" s="13"/>
      <c r="E683" s="13"/>
      <c r="F683" s="70"/>
      <c r="G683" s="15"/>
      <c r="H683" s="15"/>
      <c r="I683" s="15"/>
    </row>
    <row r="684" spans="1:9" x14ac:dyDescent="0.3">
      <c r="A684" s="31"/>
      <c r="B684" s="32"/>
      <c r="C684" s="69"/>
      <c r="D684" s="13"/>
      <c r="E684" s="13"/>
      <c r="F684" s="70"/>
      <c r="G684" s="15"/>
      <c r="H684" s="15"/>
      <c r="I684" s="15"/>
    </row>
    <row r="685" spans="1:9" x14ac:dyDescent="0.3">
      <c r="A685" s="31"/>
      <c r="B685" s="32"/>
      <c r="C685" s="69"/>
      <c r="D685" s="13"/>
      <c r="E685" s="13"/>
      <c r="F685" s="70"/>
      <c r="G685" s="15"/>
      <c r="H685" s="15"/>
      <c r="I685" s="15"/>
    </row>
    <row r="686" spans="1:9" x14ac:dyDescent="0.3">
      <c r="A686" s="31"/>
      <c r="B686" s="32"/>
      <c r="C686" s="69"/>
      <c r="D686" s="13"/>
      <c r="E686" s="13"/>
      <c r="F686" s="70"/>
      <c r="G686" s="15"/>
      <c r="H686" s="15"/>
      <c r="I686" s="15"/>
    </row>
    <row r="687" spans="1:9" x14ac:dyDescent="0.3">
      <c r="A687" s="31"/>
      <c r="B687" s="32"/>
      <c r="C687" s="69"/>
      <c r="D687" s="13"/>
      <c r="E687" s="13"/>
      <c r="F687" s="70"/>
      <c r="G687" s="15"/>
      <c r="H687" s="15"/>
      <c r="I687" s="15"/>
    </row>
    <row r="688" spans="1:9" x14ac:dyDescent="0.3">
      <c r="A688" s="31"/>
      <c r="B688" s="32"/>
      <c r="C688" s="69"/>
      <c r="D688" s="13"/>
      <c r="E688" s="13"/>
      <c r="F688" s="70"/>
      <c r="G688" s="15"/>
      <c r="H688" s="15"/>
      <c r="I688" s="15"/>
    </row>
    <row r="689" spans="1:9" x14ac:dyDescent="0.3">
      <c r="A689" s="31"/>
      <c r="B689" s="32"/>
      <c r="C689" s="69"/>
      <c r="D689" s="13"/>
      <c r="E689" s="13"/>
      <c r="F689" s="70"/>
      <c r="G689" s="15"/>
      <c r="H689" s="15"/>
      <c r="I689" s="15"/>
    </row>
    <row r="690" spans="1:9" x14ac:dyDescent="0.3">
      <c r="A690" s="31"/>
      <c r="B690" s="32"/>
      <c r="C690" s="69"/>
      <c r="D690" s="13"/>
      <c r="E690" s="13"/>
      <c r="F690" s="70"/>
      <c r="G690" s="15"/>
      <c r="H690" s="15"/>
      <c r="I690" s="15"/>
    </row>
    <row r="691" spans="1:9" x14ac:dyDescent="0.3">
      <c r="A691" s="31"/>
      <c r="B691" s="32"/>
      <c r="C691" s="69"/>
      <c r="D691" s="13"/>
      <c r="E691" s="13"/>
      <c r="F691" s="70"/>
      <c r="G691" s="15"/>
      <c r="H691" s="15"/>
      <c r="I691" s="15"/>
    </row>
    <row r="692" spans="1:9" x14ac:dyDescent="0.3">
      <c r="A692" s="31"/>
      <c r="B692" s="32"/>
      <c r="C692" s="69"/>
      <c r="D692" s="13"/>
      <c r="E692" s="13"/>
      <c r="F692" s="70"/>
      <c r="G692" s="15"/>
      <c r="H692" s="15"/>
      <c r="I692" s="15"/>
    </row>
    <row r="693" spans="1:9" x14ac:dyDescent="0.3">
      <c r="A693" s="31"/>
      <c r="B693" s="32"/>
      <c r="C693" s="69"/>
      <c r="D693" s="13"/>
      <c r="E693" s="13"/>
      <c r="F693" s="70"/>
      <c r="G693" s="15"/>
      <c r="H693" s="15"/>
      <c r="I693" s="15"/>
    </row>
    <row r="694" spans="1:9" x14ac:dyDescent="0.3">
      <c r="A694" s="31"/>
      <c r="B694" s="32"/>
      <c r="C694" s="69"/>
      <c r="D694" s="13"/>
      <c r="E694" s="13"/>
      <c r="F694" s="70"/>
      <c r="G694" s="15"/>
      <c r="H694" s="15"/>
      <c r="I694" s="15"/>
    </row>
    <row r="695" spans="1:9" x14ac:dyDescent="0.3">
      <c r="A695" s="31"/>
      <c r="B695" s="32"/>
      <c r="C695" s="69"/>
      <c r="D695" s="13"/>
      <c r="E695" s="13"/>
      <c r="F695" s="70"/>
      <c r="G695" s="15"/>
      <c r="H695" s="15"/>
      <c r="I695" s="15"/>
    </row>
    <row r="696" spans="1:9" x14ac:dyDescent="0.3">
      <c r="A696" s="31"/>
      <c r="B696" s="32"/>
      <c r="C696" s="69"/>
      <c r="D696" s="13"/>
      <c r="E696" s="13"/>
      <c r="F696" s="70"/>
      <c r="G696" s="15"/>
      <c r="H696" s="15"/>
      <c r="I696" s="15"/>
    </row>
    <row r="697" spans="1:9" x14ac:dyDescent="0.3">
      <c r="A697" s="31"/>
      <c r="B697" s="32"/>
      <c r="C697" s="69"/>
      <c r="D697" s="13"/>
      <c r="E697" s="13"/>
      <c r="F697" s="70"/>
      <c r="G697" s="15"/>
      <c r="H697" s="15"/>
      <c r="I697" s="15"/>
    </row>
    <row r="698" spans="1:9" x14ac:dyDescent="0.3">
      <c r="A698" s="31"/>
      <c r="B698" s="32"/>
      <c r="C698" s="69"/>
      <c r="D698" s="13"/>
      <c r="E698" s="13"/>
      <c r="F698" s="70"/>
      <c r="G698" s="15"/>
      <c r="H698" s="15"/>
      <c r="I698" s="15"/>
    </row>
    <row r="699" spans="1:9" x14ac:dyDescent="0.3">
      <c r="A699" s="31"/>
      <c r="B699" s="32"/>
      <c r="C699" s="69"/>
      <c r="D699" s="13"/>
      <c r="E699" s="13"/>
      <c r="F699" s="70"/>
      <c r="G699" s="15"/>
      <c r="H699" s="15"/>
      <c r="I699" s="15"/>
    </row>
    <row r="700" spans="1:9" x14ac:dyDescent="0.3">
      <c r="A700" s="31"/>
      <c r="B700" s="32"/>
      <c r="C700" s="69"/>
      <c r="D700" s="13"/>
      <c r="E700" s="13"/>
      <c r="F700" s="70"/>
      <c r="G700" s="15"/>
      <c r="H700" s="15"/>
      <c r="I700" s="15"/>
    </row>
    <row r="701" spans="1:9" x14ac:dyDescent="0.3">
      <c r="A701" s="31"/>
      <c r="B701" s="32"/>
      <c r="C701" s="69"/>
      <c r="D701" s="13"/>
      <c r="E701" s="13"/>
      <c r="F701" s="70"/>
      <c r="G701" s="15"/>
      <c r="H701" s="15"/>
      <c r="I701" s="15"/>
    </row>
    <row r="702" spans="1:9" x14ac:dyDescent="0.3">
      <c r="A702" s="31"/>
      <c r="B702" s="32"/>
      <c r="C702" s="69"/>
      <c r="D702" s="13"/>
      <c r="E702" s="13"/>
      <c r="F702" s="70"/>
      <c r="G702" s="15"/>
      <c r="H702" s="15"/>
      <c r="I702" s="15"/>
    </row>
    <row r="703" spans="1:9" x14ac:dyDescent="0.3">
      <c r="A703" s="31"/>
      <c r="B703" s="32"/>
      <c r="C703" s="69"/>
      <c r="D703" s="13"/>
      <c r="E703" s="13"/>
      <c r="F703" s="70"/>
      <c r="G703" s="15"/>
      <c r="H703" s="15"/>
      <c r="I703" s="15"/>
    </row>
    <row r="704" spans="1:9" x14ac:dyDescent="0.3">
      <c r="A704" s="31"/>
      <c r="B704" s="32"/>
      <c r="C704" s="69"/>
      <c r="D704" s="13"/>
      <c r="E704" s="13"/>
      <c r="F704" s="70"/>
      <c r="G704" s="15"/>
      <c r="H704" s="15"/>
      <c r="I704" s="15"/>
    </row>
    <row r="705" spans="1:9" x14ac:dyDescent="0.3">
      <c r="A705" s="31"/>
      <c r="B705" s="32"/>
      <c r="C705" s="69"/>
      <c r="D705" s="13"/>
      <c r="E705" s="13"/>
      <c r="F705" s="70"/>
      <c r="G705" s="15"/>
      <c r="H705" s="15"/>
      <c r="I705" s="15"/>
    </row>
    <row r="706" spans="1:9" x14ac:dyDescent="0.3">
      <c r="A706" s="31"/>
      <c r="B706" s="32"/>
      <c r="C706" s="69"/>
      <c r="D706" s="13"/>
      <c r="E706" s="13"/>
      <c r="F706" s="70"/>
      <c r="G706" s="15"/>
      <c r="H706" s="15"/>
      <c r="I706" s="15"/>
    </row>
    <row r="707" spans="1:9" x14ac:dyDescent="0.3">
      <c r="A707" s="31"/>
      <c r="B707" s="32"/>
      <c r="C707" s="69"/>
      <c r="D707" s="13"/>
      <c r="E707" s="13"/>
      <c r="F707" s="70"/>
      <c r="G707" s="15"/>
      <c r="H707" s="15"/>
      <c r="I707" s="15"/>
    </row>
    <row r="708" spans="1:9" x14ac:dyDescent="0.3">
      <c r="A708" s="31"/>
      <c r="B708" s="32"/>
      <c r="C708" s="69"/>
      <c r="D708" s="13"/>
      <c r="E708" s="13"/>
      <c r="F708" s="70"/>
      <c r="G708" s="15"/>
      <c r="H708" s="15"/>
      <c r="I708" s="15"/>
    </row>
    <row r="709" spans="1:9" x14ac:dyDescent="0.3">
      <c r="A709" s="31"/>
      <c r="B709" s="32"/>
      <c r="C709" s="69"/>
      <c r="D709" s="13"/>
      <c r="E709" s="13"/>
      <c r="F709" s="70"/>
      <c r="G709" s="15"/>
      <c r="H709" s="15"/>
      <c r="I709" s="15"/>
    </row>
    <row r="710" spans="1:9" x14ac:dyDescent="0.3">
      <c r="A710" s="31"/>
      <c r="B710" s="32"/>
      <c r="C710" s="69"/>
      <c r="D710" s="13"/>
      <c r="E710" s="13"/>
      <c r="F710" s="70"/>
      <c r="G710" s="15"/>
      <c r="H710" s="15"/>
      <c r="I710" s="15"/>
    </row>
    <row r="711" spans="1:9" x14ac:dyDescent="0.3">
      <c r="A711" s="31"/>
      <c r="B711" s="32"/>
      <c r="C711" s="69"/>
      <c r="D711" s="13"/>
      <c r="E711" s="13"/>
      <c r="F711" s="70"/>
      <c r="G711" s="15"/>
      <c r="H711" s="15"/>
      <c r="I711" s="15"/>
    </row>
    <row r="712" spans="1:9" x14ac:dyDescent="0.3">
      <c r="A712" s="31"/>
      <c r="B712" s="32"/>
      <c r="C712" s="69"/>
      <c r="D712" s="13"/>
      <c r="E712" s="13"/>
      <c r="F712" s="70"/>
      <c r="G712" s="15"/>
      <c r="H712" s="15"/>
      <c r="I712" s="15"/>
    </row>
    <row r="713" spans="1:9" x14ac:dyDescent="0.3">
      <c r="A713" s="31"/>
      <c r="B713" s="32"/>
      <c r="C713" s="69"/>
      <c r="D713" s="13"/>
      <c r="E713" s="13"/>
      <c r="F713" s="70"/>
      <c r="G713" s="15"/>
      <c r="H713" s="15"/>
      <c r="I713" s="15"/>
    </row>
    <row r="714" spans="1:9" x14ac:dyDescent="0.3">
      <c r="A714" s="31"/>
      <c r="B714" s="32"/>
      <c r="C714" s="69"/>
      <c r="D714" s="13"/>
      <c r="E714" s="13"/>
      <c r="F714" s="70"/>
      <c r="G714" s="15"/>
      <c r="H714" s="15"/>
      <c r="I714" s="15"/>
    </row>
    <row r="715" spans="1:9" x14ac:dyDescent="0.3">
      <c r="A715" s="31"/>
      <c r="B715" s="32"/>
      <c r="C715" s="69"/>
      <c r="D715" s="13"/>
      <c r="E715" s="13"/>
      <c r="F715" s="70"/>
      <c r="G715" s="15"/>
      <c r="H715" s="15"/>
      <c r="I715" s="15"/>
    </row>
    <row r="716" spans="1:9" x14ac:dyDescent="0.3">
      <c r="A716" s="31"/>
      <c r="B716" s="32"/>
      <c r="C716" s="69"/>
      <c r="D716" s="13"/>
      <c r="E716" s="13"/>
      <c r="F716" s="70"/>
      <c r="G716" s="15"/>
      <c r="H716" s="15"/>
      <c r="I716" s="15"/>
    </row>
    <row r="717" spans="1:9" x14ac:dyDescent="0.3">
      <c r="A717" s="31"/>
      <c r="B717" s="32"/>
      <c r="C717" s="69"/>
      <c r="D717" s="13"/>
      <c r="E717" s="13"/>
      <c r="F717" s="70"/>
      <c r="G717" s="15"/>
      <c r="H717" s="15"/>
      <c r="I717" s="15"/>
    </row>
    <row r="718" spans="1:9" x14ac:dyDescent="0.3">
      <c r="A718" s="31"/>
      <c r="B718" s="32"/>
      <c r="C718" s="69"/>
      <c r="D718" s="13"/>
      <c r="E718" s="13"/>
      <c r="F718" s="70"/>
      <c r="G718" s="15"/>
      <c r="H718" s="15"/>
      <c r="I718" s="15"/>
    </row>
    <row r="719" spans="1:9" x14ac:dyDescent="0.3">
      <c r="A719" s="31"/>
      <c r="B719" s="32"/>
      <c r="C719" s="69"/>
      <c r="D719" s="13"/>
      <c r="E719" s="13"/>
      <c r="F719" s="70"/>
      <c r="G719" s="15"/>
      <c r="H719" s="15"/>
      <c r="I719" s="15"/>
    </row>
    <row r="720" spans="1:9" x14ac:dyDescent="0.3">
      <c r="A720" s="31"/>
      <c r="B720" s="32"/>
      <c r="C720" s="69"/>
      <c r="D720" s="13"/>
      <c r="E720" s="13"/>
      <c r="F720" s="70"/>
      <c r="G720" s="15"/>
      <c r="H720" s="15"/>
      <c r="I720" s="15"/>
    </row>
    <row r="721" spans="1:9" x14ac:dyDescent="0.3">
      <c r="A721" s="31"/>
      <c r="B721" s="32"/>
      <c r="C721" s="69"/>
      <c r="D721" s="13"/>
      <c r="E721" s="13"/>
      <c r="F721" s="70"/>
      <c r="G721" s="15"/>
      <c r="H721" s="15"/>
      <c r="I721" s="15"/>
    </row>
    <row r="722" spans="1:9" x14ac:dyDescent="0.3">
      <c r="A722" s="31"/>
      <c r="B722" s="32"/>
      <c r="C722" s="69"/>
      <c r="D722" s="13"/>
      <c r="E722" s="13"/>
      <c r="F722" s="70"/>
      <c r="G722" s="15"/>
      <c r="H722" s="15"/>
      <c r="I722" s="15"/>
    </row>
    <row r="723" spans="1:9" x14ac:dyDescent="0.3">
      <c r="A723" s="31"/>
      <c r="B723" s="32"/>
      <c r="C723" s="69"/>
      <c r="D723" s="13"/>
      <c r="E723" s="13"/>
      <c r="F723" s="70"/>
      <c r="G723" s="15"/>
      <c r="H723" s="15"/>
      <c r="I723" s="15"/>
    </row>
    <row r="724" spans="1:9" x14ac:dyDescent="0.3">
      <c r="A724" s="31"/>
      <c r="B724" s="32"/>
      <c r="C724" s="69"/>
      <c r="D724" s="13"/>
      <c r="E724" s="13"/>
      <c r="F724" s="70"/>
      <c r="G724" s="15"/>
      <c r="H724" s="15"/>
      <c r="I724" s="15"/>
    </row>
    <row r="725" spans="1:9" x14ac:dyDescent="0.3">
      <c r="A725" s="31"/>
      <c r="B725" s="32"/>
      <c r="C725" s="69"/>
      <c r="D725" s="13"/>
      <c r="E725" s="13"/>
      <c r="F725" s="70"/>
      <c r="G725" s="15"/>
      <c r="H725" s="15"/>
      <c r="I725" s="15"/>
    </row>
    <row r="726" spans="1:9" x14ac:dyDescent="0.3">
      <c r="A726" s="31"/>
      <c r="B726" s="32"/>
      <c r="C726" s="13"/>
      <c r="D726" s="13"/>
      <c r="E726" s="13"/>
      <c r="F726" s="70"/>
      <c r="G726" s="15"/>
      <c r="H726" s="15"/>
      <c r="I726" s="15"/>
    </row>
    <row r="727" spans="1:9" x14ac:dyDescent="0.3">
      <c r="A727" s="31"/>
      <c r="B727" s="32"/>
      <c r="C727" s="13"/>
      <c r="D727" s="13"/>
      <c r="E727" s="13"/>
      <c r="F727" s="70"/>
      <c r="G727" s="15"/>
      <c r="H727" s="15"/>
      <c r="I727" s="15"/>
    </row>
    <row r="728" spans="1:9" x14ac:dyDescent="0.3">
      <c r="A728" s="31"/>
      <c r="B728" s="32"/>
      <c r="C728" s="13"/>
      <c r="D728" s="13"/>
      <c r="E728" s="13"/>
      <c r="F728" s="70"/>
      <c r="G728" s="15"/>
      <c r="H728" s="15"/>
      <c r="I728" s="15"/>
    </row>
    <row r="729" spans="1:9" x14ac:dyDescent="0.3">
      <c r="A729" s="31"/>
      <c r="B729" s="32"/>
      <c r="C729" s="13"/>
      <c r="D729" s="13"/>
      <c r="E729" s="13"/>
      <c r="F729" s="70"/>
      <c r="G729" s="15"/>
      <c r="H729" s="15"/>
      <c r="I729" s="15"/>
    </row>
    <row r="730" spans="1:9" x14ac:dyDescent="0.3">
      <c r="A730" s="31"/>
      <c r="B730" s="32"/>
      <c r="C730" s="13"/>
      <c r="D730" s="13"/>
      <c r="E730" s="13"/>
      <c r="F730" s="70"/>
      <c r="G730" s="15"/>
      <c r="H730" s="15"/>
      <c r="I730" s="15"/>
    </row>
    <row r="731" spans="1:9" x14ac:dyDescent="0.3">
      <c r="A731" s="31"/>
      <c r="B731" s="32"/>
      <c r="C731" s="13"/>
      <c r="D731" s="13"/>
      <c r="E731" s="13"/>
      <c r="F731" s="70"/>
      <c r="G731" s="15"/>
      <c r="H731" s="15"/>
      <c r="I731" s="15"/>
    </row>
    <row r="732" spans="1:9" x14ac:dyDescent="0.3">
      <c r="A732" s="31"/>
      <c r="B732" s="32"/>
      <c r="C732" s="13"/>
      <c r="D732" s="13"/>
      <c r="E732" s="13"/>
      <c r="F732" s="70"/>
      <c r="G732" s="15"/>
      <c r="H732" s="15"/>
      <c r="I732" s="15"/>
    </row>
    <row r="733" spans="1:9" x14ac:dyDescent="0.3">
      <c r="A733" s="31"/>
      <c r="B733" s="32"/>
      <c r="C733" s="13"/>
      <c r="D733" s="13"/>
      <c r="E733" s="13"/>
      <c r="F733" s="70"/>
      <c r="G733" s="15"/>
      <c r="H733" s="15"/>
      <c r="I733" s="15"/>
    </row>
    <row r="734" spans="1:9" x14ac:dyDescent="0.3">
      <c r="A734" s="31"/>
      <c r="B734" s="32"/>
      <c r="C734" s="13"/>
      <c r="D734" s="13"/>
      <c r="E734" s="13"/>
      <c r="F734" s="70"/>
      <c r="G734" s="15"/>
      <c r="H734" s="15"/>
      <c r="I734" s="15"/>
    </row>
    <row r="735" spans="1:9" x14ac:dyDescent="0.3">
      <c r="A735" s="31"/>
      <c r="B735" s="32"/>
      <c r="C735" s="13"/>
      <c r="D735" s="13"/>
      <c r="E735" s="13"/>
      <c r="F735" s="70"/>
      <c r="G735" s="15"/>
      <c r="H735" s="15"/>
      <c r="I735" s="15"/>
    </row>
    <row r="736" spans="1:9" x14ac:dyDescent="0.3">
      <c r="A736" s="31"/>
      <c r="B736" s="32"/>
      <c r="C736" s="13"/>
      <c r="D736" s="13"/>
      <c r="E736" s="13"/>
      <c r="F736" s="70"/>
      <c r="G736" s="15"/>
      <c r="H736" s="15"/>
      <c r="I736" s="15"/>
    </row>
    <row r="737" spans="1:9" x14ac:dyDescent="0.3">
      <c r="A737" s="31"/>
      <c r="B737" s="32"/>
      <c r="C737" s="13"/>
      <c r="D737" s="13"/>
      <c r="E737" s="13"/>
      <c r="F737" s="70"/>
      <c r="G737" s="15"/>
      <c r="H737" s="15"/>
      <c r="I737" s="15"/>
    </row>
    <row r="738" spans="1:9" x14ac:dyDescent="0.3">
      <c r="A738" s="31"/>
      <c r="B738" s="32"/>
      <c r="C738" s="13"/>
      <c r="D738" s="13"/>
      <c r="E738" s="13"/>
      <c r="F738" s="70"/>
      <c r="G738" s="15"/>
      <c r="H738" s="15"/>
      <c r="I738" s="15"/>
    </row>
    <row r="739" spans="1:9" x14ac:dyDescent="0.3">
      <c r="A739" s="31"/>
      <c r="B739" s="32"/>
      <c r="C739" s="13"/>
      <c r="D739" s="13"/>
      <c r="E739" s="13"/>
      <c r="F739" s="70"/>
      <c r="G739" s="15"/>
      <c r="H739" s="15"/>
      <c r="I739" s="15"/>
    </row>
    <row r="740" spans="1:9" x14ac:dyDescent="0.3">
      <c r="A740" s="31"/>
      <c r="B740" s="32"/>
      <c r="C740" s="13"/>
      <c r="D740" s="13"/>
      <c r="E740" s="13"/>
      <c r="F740" s="70"/>
      <c r="G740" s="15"/>
      <c r="H740" s="15"/>
      <c r="I740" s="15"/>
    </row>
    <row r="741" spans="1:9" x14ac:dyDescent="0.3">
      <c r="A741" s="31"/>
      <c r="B741" s="32"/>
      <c r="C741" s="13"/>
      <c r="D741" s="13"/>
      <c r="E741" s="13"/>
      <c r="F741" s="70"/>
      <c r="G741" s="15"/>
      <c r="H741" s="15"/>
      <c r="I741" s="15"/>
    </row>
    <row r="742" spans="1:9" x14ac:dyDescent="0.3">
      <c r="A742" s="31"/>
      <c r="B742" s="32"/>
      <c r="C742" s="13"/>
      <c r="D742" s="13"/>
      <c r="E742" s="13"/>
      <c r="F742" s="70"/>
      <c r="G742" s="15"/>
      <c r="H742" s="15"/>
      <c r="I742" s="15"/>
    </row>
    <row r="743" spans="1:9" x14ac:dyDescent="0.3">
      <c r="A743" s="31"/>
      <c r="B743" s="32"/>
      <c r="C743" s="13"/>
      <c r="D743" s="13"/>
      <c r="E743" s="13"/>
      <c r="F743" s="70"/>
      <c r="G743" s="15"/>
      <c r="H743" s="15"/>
      <c r="I743" s="15"/>
    </row>
    <row r="744" spans="1:9" x14ac:dyDescent="0.3">
      <c r="A744" s="31"/>
      <c r="B744" s="32"/>
      <c r="C744" s="13"/>
      <c r="D744" s="13"/>
      <c r="E744" s="13"/>
      <c r="F744" s="70"/>
      <c r="G744" s="15"/>
      <c r="H744" s="15"/>
      <c r="I744" s="15"/>
    </row>
    <row r="745" spans="1:9" x14ac:dyDescent="0.3">
      <c r="A745" s="31"/>
      <c r="B745" s="32"/>
      <c r="C745" s="13"/>
      <c r="D745" s="13"/>
      <c r="E745" s="13"/>
      <c r="F745" s="70"/>
      <c r="G745" s="15"/>
      <c r="H745" s="15"/>
      <c r="I745" s="15"/>
    </row>
    <row r="746" spans="1:9" x14ac:dyDescent="0.3">
      <c r="A746" s="31"/>
      <c r="B746" s="32"/>
      <c r="C746" s="13"/>
      <c r="D746" s="13"/>
      <c r="E746" s="13"/>
      <c r="F746" s="70"/>
      <c r="G746" s="15"/>
      <c r="H746" s="15"/>
      <c r="I746" s="15"/>
    </row>
    <row r="747" spans="1:9" x14ac:dyDescent="0.3">
      <c r="A747" s="31"/>
      <c r="B747" s="32"/>
      <c r="C747" s="13"/>
      <c r="D747" s="13"/>
      <c r="E747" s="13"/>
      <c r="F747" s="70"/>
      <c r="G747" s="15"/>
      <c r="H747" s="15"/>
      <c r="I747" s="15"/>
    </row>
    <row r="748" spans="1:9" x14ac:dyDescent="0.3">
      <c r="A748" s="31"/>
      <c r="B748" s="32"/>
      <c r="C748" s="13"/>
      <c r="D748" s="13"/>
      <c r="E748" s="13"/>
      <c r="F748" s="70"/>
      <c r="G748" s="15"/>
      <c r="H748" s="15"/>
      <c r="I748" s="15"/>
    </row>
    <row r="749" spans="1:9" x14ac:dyDescent="0.3">
      <c r="A749" s="31"/>
      <c r="B749" s="32"/>
      <c r="C749" s="13"/>
      <c r="D749" s="13"/>
      <c r="E749" s="13"/>
      <c r="F749" s="70"/>
      <c r="G749" s="15"/>
      <c r="H749" s="15"/>
      <c r="I749" s="15"/>
    </row>
    <row r="750" spans="1:9" x14ac:dyDescent="0.3">
      <c r="A750" s="31"/>
      <c r="B750" s="32"/>
      <c r="C750" s="13"/>
      <c r="D750" s="13"/>
      <c r="E750" s="13"/>
      <c r="F750" s="70"/>
      <c r="G750" s="15"/>
      <c r="H750" s="15"/>
      <c r="I750" s="15"/>
    </row>
    <row r="751" spans="1:9" x14ac:dyDescent="0.3">
      <c r="A751" s="31"/>
      <c r="B751" s="32"/>
      <c r="C751" s="13"/>
      <c r="D751" s="13"/>
      <c r="E751" s="13"/>
      <c r="F751" s="70"/>
      <c r="G751" s="15"/>
      <c r="H751" s="15"/>
      <c r="I751" s="15"/>
    </row>
    <row r="752" spans="1:9" x14ac:dyDescent="0.3">
      <c r="A752" s="31"/>
      <c r="B752" s="32"/>
      <c r="C752" s="13"/>
      <c r="D752" s="13"/>
      <c r="E752" s="13"/>
      <c r="F752" s="70"/>
      <c r="G752" s="15"/>
      <c r="H752" s="15"/>
      <c r="I752" s="15"/>
    </row>
    <row r="753" spans="1:9" x14ac:dyDescent="0.3">
      <c r="A753" s="31"/>
      <c r="B753" s="32"/>
      <c r="C753" s="13"/>
      <c r="D753" s="13"/>
      <c r="E753" s="13"/>
      <c r="F753" s="70"/>
      <c r="G753" s="15"/>
      <c r="H753" s="15"/>
      <c r="I753" s="15"/>
    </row>
    <row r="754" spans="1:9" x14ac:dyDescent="0.3">
      <c r="A754" s="31"/>
      <c r="B754" s="32"/>
      <c r="C754" s="13"/>
      <c r="D754" s="13"/>
      <c r="E754" s="13"/>
      <c r="F754" s="70"/>
      <c r="G754" s="15"/>
      <c r="H754" s="15"/>
      <c r="I754" s="15"/>
    </row>
    <row r="755" spans="1:9" x14ac:dyDescent="0.3">
      <c r="A755" s="31"/>
      <c r="B755" s="32"/>
      <c r="C755" s="13"/>
      <c r="D755" s="13"/>
      <c r="E755" s="13"/>
      <c r="F755" s="70"/>
      <c r="G755" s="15"/>
      <c r="H755" s="15"/>
      <c r="I755" s="15"/>
    </row>
    <row r="756" spans="1:9" x14ac:dyDescent="0.3">
      <c r="A756" s="31"/>
      <c r="B756" s="32"/>
      <c r="C756" s="13"/>
      <c r="D756" s="13"/>
      <c r="E756" s="13"/>
      <c r="F756" s="70"/>
      <c r="G756" s="15"/>
      <c r="H756" s="15"/>
      <c r="I756" s="15"/>
    </row>
    <row r="757" spans="1:9" x14ac:dyDescent="0.3">
      <c r="A757" s="31"/>
      <c r="B757" s="32"/>
      <c r="C757" s="13"/>
      <c r="D757" s="13"/>
      <c r="E757" s="13"/>
      <c r="F757" s="70"/>
      <c r="G757" s="15"/>
      <c r="H757" s="15"/>
      <c r="I757" s="15"/>
    </row>
    <row r="758" spans="1:9" x14ac:dyDescent="0.3">
      <c r="A758" s="31"/>
      <c r="B758" s="32"/>
      <c r="C758" s="13"/>
      <c r="D758" s="13"/>
      <c r="E758" s="13"/>
      <c r="F758" s="70"/>
      <c r="G758" s="15"/>
      <c r="H758" s="15"/>
      <c r="I758" s="15"/>
    </row>
    <row r="759" spans="1:9" x14ac:dyDescent="0.3">
      <c r="A759" s="31"/>
      <c r="B759" s="32"/>
      <c r="C759" s="13"/>
      <c r="D759" s="13"/>
      <c r="E759" s="13"/>
      <c r="F759" s="70"/>
      <c r="G759" s="15"/>
      <c r="H759" s="15"/>
      <c r="I759" s="15"/>
    </row>
    <row r="760" spans="1:9" x14ac:dyDescent="0.3">
      <c r="A760" s="31"/>
      <c r="B760" s="32"/>
      <c r="C760" s="13"/>
      <c r="D760" s="13"/>
      <c r="E760" s="13"/>
      <c r="F760" s="70"/>
      <c r="G760" s="15"/>
      <c r="H760" s="15"/>
      <c r="I760" s="15"/>
    </row>
    <row r="761" spans="1:9" x14ac:dyDescent="0.3">
      <c r="A761" s="31"/>
      <c r="B761" s="32"/>
      <c r="C761" s="13"/>
      <c r="D761" s="13"/>
      <c r="E761" s="13"/>
      <c r="F761" s="70"/>
      <c r="G761" s="15"/>
      <c r="H761" s="15"/>
      <c r="I761" s="15"/>
    </row>
    <row r="762" spans="1:9" x14ac:dyDescent="0.3">
      <c r="A762" s="31"/>
      <c r="B762" s="32"/>
      <c r="C762" s="13"/>
      <c r="D762" s="13"/>
      <c r="E762" s="13"/>
      <c r="F762" s="70"/>
      <c r="G762" s="15"/>
      <c r="H762" s="15"/>
      <c r="I762" s="15"/>
    </row>
    <row r="763" spans="1:9" x14ac:dyDescent="0.3">
      <c r="A763" s="31"/>
      <c r="B763" s="32"/>
      <c r="C763" s="13"/>
      <c r="D763" s="13"/>
      <c r="E763" s="13"/>
      <c r="F763" s="70"/>
      <c r="G763" s="15"/>
      <c r="H763" s="15"/>
      <c r="I763" s="15"/>
    </row>
    <row r="764" spans="1:9" x14ac:dyDescent="0.3">
      <c r="A764" s="31"/>
      <c r="B764" s="32"/>
      <c r="C764" s="13"/>
      <c r="D764" s="13"/>
      <c r="E764" s="13"/>
      <c r="F764" s="70"/>
      <c r="G764" s="15"/>
      <c r="H764" s="15"/>
      <c r="I764" s="15"/>
    </row>
    <row r="765" spans="1:9" x14ac:dyDescent="0.3">
      <c r="A765" s="31"/>
      <c r="B765" s="32"/>
      <c r="C765" s="13"/>
      <c r="D765" s="13"/>
      <c r="E765" s="13"/>
      <c r="F765" s="70"/>
      <c r="G765" s="15"/>
      <c r="H765" s="15"/>
      <c r="I765" s="15"/>
    </row>
    <row r="766" spans="1:9" x14ac:dyDescent="0.3">
      <c r="A766" s="31"/>
      <c r="B766" s="32"/>
      <c r="C766" s="13"/>
      <c r="D766" s="13"/>
      <c r="E766" s="13"/>
      <c r="F766" s="70"/>
      <c r="G766" s="15"/>
      <c r="H766" s="15"/>
      <c r="I766" s="15"/>
    </row>
    <row r="767" spans="1:9" x14ac:dyDescent="0.3">
      <c r="A767" s="31"/>
      <c r="B767" s="32"/>
      <c r="C767" s="13"/>
      <c r="D767" s="13"/>
      <c r="E767" s="13"/>
      <c r="F767" s="70"/>
      <c r="G767" s="15"/>
      <c r="H767" s="15"/>
      <c r="I767" s="15"/>
    </row>
    <row r="768" spans="1:9" x14ac:dyDescent="0.3">
      <c r="A768" s="31"/>
      <c r="B768" s="32"/>
      <c r="C768" s="13"/>
      <c r="D768" s="13"/>
      <c r="E768" s="13"/>
      <c r="F768" s="70"/>
      <c r="G768" s="15"/>
      <c r="H768" s="15"/>
      <c r="I768" s="15"/>
    </row>
    <row r="769" spans="1:9" x14ac:dyDescent="0.3">
      <c r="A769" s="31"/>
      <c r="B769" s="32"/>
      <c r="C769" s="13"/>
      <c r="D769" s="13"/>
      <c r="E769" s="13"/>
      <c r="F769" s="70"/>
      <c r="G769" s="15"/>
      <c r="H769" s="15"/>
      <c r="I769" s="15"/>
    </row>
    <row r="770" spans="1:9" x14ac:dyDescent="0.3">
      <c r="A770" s="31"/>
      <c r="B770" s="32"/>
      <c r="C770" s="13"/>
      <c r="D770" s="13"/>
      <c r="E770" s="13"/>
      <c r="F770" s="70"/>
      <c r="G770" s="15"/>
      <c r="H770" s="15"/>
      <c r="I770" s="15"/>
    </row>
    <row r="771" spans="1:9" x14ac:dyDescent="0.3">
      <c r="A771" s="31"/>
      <c r="B771" s="32"/>
      <c r="C771" s="13"/>
      <c r="D771" s="13"/>
      <c r="E771" s="13"/>
      <c r="F771" s="70"/>
      <c r="G771" s="15"/>
      <c r="H771" s="15"/>
      <c r="I771" s="15"/>
    </row>
    <row r="772" spans="1:9" x14ac:dyDescent="0.3">
      <c r="A772" s="31"/>
      <c r="B772" s="32"/>
      <c r="C772" s="13"/>
      <c r="D772" s="13"/>
      <c r="E772" s="13"/>
      <c r="F772" s="70"/>
      <c r="G772" s="15"/>
      <c r="H772" s="15"/>
      <c r="I772" s="15"/>
    </row>
    <row r="773" spans="1:9" x14ac:dyDescent="0.3">
      <c r="A773" s="31"/>
      <c r="B773" s="32"/>
      <c r="C773" s="13"/>
      <c r="D773" s="13"/>
      <c r="E773" s="13"/>
      <c r="F773" s="70"/>
      <c r="G773" s="15"/>
      <c r="H773" s="15"/>
      <c r="I773" s="15"/>
    </row>
    <row r="774" spans="1:9" x14ac:dyDescent="0.3">
      <c r="A774" s="31"/>
      <c r="B774" s="32"/>
      <c r="C774" s="13"/>
      <c r="D774" s="13"/>
      <c r="E774" s="13"/>
      <c r="F774" s="70"/>
      <c r="G774" s="15"/>
      <c r="H774" s="15"/>
      <c r="I774" s="15"/>
    </row>
    <row r="775" spans="1:9" x14ac:dyDescent="0.3">
      <c r="A775" s="31"/>
      <c r="B775" s="32"/>
      <c r="C775" s="13"/>
      <c r="D775" s="13"/>
      <c r="E775" s="13"/>
      <c r="F775" s="70"/>
      <c r="G775" s="15"/>
      <c r="H775" s="15"/>
      <c r="I775" s="15"/>
    </row>
    <row r="776" spans="1:9" x14ac:dyDescent="0.3">
      <c r="A776" s="31"/>
      <c r="B776" s="32"/>
      <c r="C776" s="13"/>
      <c r="D776" s="13"/>
      <c r="E776" s="13"/>
      <c r="F776" s="70"/>
      <c r="G776" s="15"/>
      <c r="H776" s="15"/>
      <c r="I776" s="15"/>
    </row>
    <row r="777" spans="1:9" x14ac:dyDescent="0.3">
      <c r="A777" s="31"/>
      <c r="B777" s="32"/>
      <c r="C777" s="13"/>
      <c r="D777" s="13"/>
      <c r="E777" s="13"/>
      <c r="F777" s="70"/>
      <c r="G777" s="15"/>
      <c r="H777" s="15"/>
      <c r="I777" s="15"/>
    </row>
    <row r="778" spans="1:9" x14ac:dyDescent="0.3">
      <c r="A778" s="31"/>
      <c r="B778" s="32"/>
      <c r="C778" s="13"/>
      <c r="D778" s="13"/>
      <c r="E778" s="13"/>
      <c r="F778" s="70"/>
      <c r="G778" s="15"/>
      <c r="H778" s="15"/>
      <c r="I778" s="15"/>
    </row>
    <row r="779" spans="1:9" x14ac:dyDescent="0.3">
      <c r="A779" s="31"/>
      <c r="B779" s="32"/>
      <c r="C779" s="13"/>
      <c r="D779" s="13"/>
      <c r="E779" s="13"/>
      <c r="F779" s="70"/>
      <c r="G779" s="15"/>
      <c r="H779" s="15"/>
      <c r="I779" s="15"/>
    </row>
    <row r="780" spans="1:9" x14ac:dyDescent="0.3">
      <c r="A780" s="31"/>
      <c r="B780" s="32"/>
      <c r="C780" s="13"/>
      <c r="D780" s="13"/>
      <c r="E780" s="13"/>
      <c r="F780" s="70"/>
      <c r="G780" s="15"/>
      <c r="H780" s="15"/>
      <c r="I780" s="15"/>
    </row>
    <row r="781" spans="1:9" x14ac:dyDescent="0.3">
      <c r="A781" s="31"/>
      <c r="B781" s="32"/>
      <c r="C781" s="13"/>
      <c r="D781" s="13"/>
      <c r="E781" s="13"/>
      <c r="F781" s="70"/>
      <c r="G781" s="15"/>
      <c r="H781" s="15"/>
      <c r="I781" s="15"/>
    </row>
    <row r="782" spans="1:9" x14ac:dyDescent="0.3">
      <c r="A782" s="31"/>
      <c r="B782" s="32"/>
      <c r="C782" s="13"/>
      <c r="D782" s="13"/>
      <c r="E782" s="13"/>
      <c r="F782" s="70"/>
      <c r="G782" s="15"/>
      <c r="H782" s="15"/>
      <c r="I782" s="15"/>
    </row>
    <row r="783" spans="1:9" x14ac:dyDescent="0.3">
      <c r="A783" s="31"/>
      <c r="B783" s="32"/>
      <c r="C783" s="13"/>
      <c r="D783" s="13"/>
      <c r="E783" s="13"/>
      <c r="F783" s="70"/>
      <c r="G783" s="15"/>
      <c r="H783" s="15"/>
      <c r="I783" s="15"/>
    </row>
    <row r="784" spans="1:9" x14ac:dyDescent="0.3">
      <c r="A784" s="31"/>
      <c r="B784" s="32"/>
      <c r="C784" s="13"/>
      <c r="D784" s="13"/>
      <c r="E784" s="13"/>
      <c r="F784" s="70"/>
      <c r="G784" s="15"/>
      <c r="H784" s="15"/>
      <c r="I784" s="15"/>
    </row>
    <row r="785" spans="1:9" x14ac:dyDescent="0.3">
      <c r="A785" s="31"/>
      <c r="B785" s="32"/>
      <c r="C785" s="13"/>
      <c r="D785" s="13"/>
      <c r="E785" s="13"/>
      <c r="F785" s="70"/>
      <c r="G785" s="15"/>
      <c r="H785" s="15"/>
      <c r="I785" s="15"/>
    </row>
    <row r="786" spans="1:9" x14ac:dyDescent="0.3">
      <c r="A786" s="31"/>
      <c r="B786" s="32"/>
      <c r="C786" s="13"/>
      <c r="D786" s="13"/>
      <c r="E786" s="13"/>
      <c r="F786" s="70"/>
      <c r="G786" s="15"/>
      <c r="H786" s="15"/>
      <c r="I786" s="15"/>
    </row>
    <row r="787" spans="1:9" x14ac:dyDescent="0.3">
      <c r="A787" s="31"/>
      <c r="B787" s="32"/>
      <c r="C787" s="13"/>
      <c r="D787" s="13"/>
      <c r="E787" s="13"/>
      <c r="F787" s="70"/>
      <c r="G787" s="15"/>
      <c r="H787" s="15"/>
      <c r="I787" s="15"/>
    </row>
    <row r="788" spans="1:9" x14ac:dyDescent="0.3">
      <c r="A788" s="31"/>
      <c r="B788" s="32"/>
      <c r="C788" s="13"/>
      <c r="D788" s="13"/>
      <c r="E788" s="13"/>
      <c r="F788" s="70"/>
      <c r="G788" s="15"/>
      <c r="H788" s="15"/>
      <c r="I788" s="15"/>
    </row>
    <row r="789" spans="1:9" x14ac:dyDescent="0.3">
      <c r="A789" s="31"/>
      <c r="B789" s="32"/>
      <c r="C789" s="13"/>
      <c r="D789" s="13"/>
      <c r="E789" s="13"/>
      <c r="F789" s="70"/>
      <c r="G789" s="15"/>
      <c r="H789" s="15"/>
      <c r="I789" s="15"/>
    </row>
    <row r="790" spans="1:9" x14ac:dyDescent="0.3">
      <c r="A790" s="31"/>
      <c r="B790" s="32"/>
      <c r="C790" s="13"/>
      <c r="D790" s="13"/>
      <c r="E790" s="13"/>
      <c r="F790" s="70"/>
      <c r="G790" s="15"/>
      <c r="H790" s="15"/>
      <c r="I790" s="15"/>
    </row>
    <row r="791" spans="1:9" x14ac:dyDescent="0.3">
      <c r="A791" s="31"/>
      <c r="B791" s="32"/>
      <c r="C791" s="13"/>
      <c r="D791" s="13"/>
      <c r="E791" s="13"/>
      <c r="F791" s="70"/>
      <c r="G791" s="15"/>
      <c r="H791" s="15"/>
      <c r="I791" s="15"/>
    </row>
    <row r="792" spans="1:9" x14ac:dyDescent="0.3">
      <c r="A792" s="31"/>
      <c r="B792" s="32"/>
      <c r="C792" s="13"/>
      <c r="D792" s="13"/>
      <c r="E792" s="13"/>
      <c r="F792" s="70"/>
      <c r="G792" s="15"/>
      <c r="H792" s="15"/>
      <c r="I792" s="15"/>
    </row>
    <row r="793" spans="1:9" x14ac:dyDescent="0.3">
      <c r="A793" s="31"/>
      <c r="B793" s="32"/>
      <c r="C793" s="13"/>
      <c r="D793" s="13"/>
      <c r="E793" s="13"/>
      <c r="F793" s="70"/>
      <c r="G793" s="15"/>
      <c r="H793" s="15"/>
      <c r="I793" s="15"/>
    </row>
    <row r="794" spans="1:9" x14ac:dyDescent="0.3">
      <c r="A794" s="31"/>
      <c r="B794" s="32"/>
      <c r="C794" s="13"/>
      <c r="D794" s="13"/>
      <c r="E794" s="13"/>
      <c r="F794" s="70"/>
      <c r="G794" s="15"/>
      <c r="H794" s="15"/>
      <c r="I794" s="15"/>
    </row>
    <row r="795" spans="1:9" x14ac:dyDescent="0.3">
      <c r="A795" s="31"/>
      <c r="B795" s="32"/>
      <c r="C795" s="13"/>
      <c r="D795" s="13"/>
      <c r="E795" s="13"/>
      <c r="F795" s="70"/>
      <c r="G795" s="15"/>
      <c r="H795" s="15"/>
      <c r="I795" s="15"/>
    </row>
    <row r="796" spans="1:9" x14ac:dyDescent="0.3">
      <c r="A796" s="31"/>
      <c r="B796" s="32"/>
      <c r="C796" s="13"/>
      <c r="D796" s="13"/>
      <c r="E796" s="13"/>
      <c r="F796" s="70"/>
      <c r="G796" s="15"/>
      <c r="H796" s="15"/>
      <c r="I796" s="15"/>
    </row>
    <row r="797" spans="1:9" x14ac:dyDescent="0.3">
      <c r="A797" s="31"/>
      <c r="B797" s="32"/>
      <c r="C797" s="13"/>
      <c r="D797" s="13"/>
      <c r="E797" s="13"/>
      <c r="F797" s="70"/>
      <c r="G797" s="15"/>
      <c r="H797" s="15"/>
      <c r="I797" s="15"/>
    </row>
    <row r="798" spans="1:9" x14ac:dyDescent="0.3">
      <c r="A798" s="31"/>
      <c r="B798" s="32"/>
      <c r="C798" s="13"/>
      <c r="D798" s="13"/>
      <c r="E798" s="13"/>
      <c r="F798" s="70"/>
      <c r="G798" s="15"/>
      <c r="H798" s="15"/>
      <c r="I798" s="15"/>
    </row>
    <row r="799" spans="1:9" x14ac:dyDescent="0.3">
      <c r="A799" s="31"/>
      <c r="B799" s="32"/>
      <c r="C799" s="13"/>
      <c r="D799" s="13"/>
      <c r="E799" s="13"/>
      <c r="F799" s="70"/>
      <c r="G799" s="15"/>
      <c r="H799" s="15"/>
      <c r="I799" s="15"/>
    </row>
    <row r="800" spans="1:9" x14ac:dyDescent="0.3">
      <c r="A800" s="31"/>
      <c r="B800" s="32"/>
      <c r="C800" s="13"/>
      <c r="D800" s="13"/>
      <c r="E800" s="13"/>
      <c r="F800" s="70"/>
      <c r="G800" s="15"/>
      <c r="H800" s="15"/>
      <c r="I800" s="15"/>
    </row>
    <row r="801" spans="1:9" x14ac:dyDescent="0.3">
      <c r="A801" s="31"/>
      <c r="B801" s="32"/>
      <c r="C801" s="13"/>
      <c r="D801" s="13"/>
      <c r="E801" s="13"/>
      <c r="F801" s="70"/>
      <c r="G801" s="15"/>
      <c r="H801" s="15"/>
      <c r="I801" s="15"/>
    </row>
    <row r="802" spans="1:9" x14ac:dyDescent="0.3">
      <c r="A802" s="31"/>
      <c r="B802" s="32"/>
      <c r="C802" s="13"/>
      <c r="D802" s="13"/>
      <c r="E802" s="13"/>
      <c r="F802" s="70"/>
      <c r="G802" s="15"/>
      <c r="H802" s="15"/>
      <c r="I802" s="15"/>
    </row>
    <row r="803" spans="1:9" x14ac:dyDescent="0.3">
      <c r="A803" s="31"/>
      <c r="B803" s="32"/>
      <c r="C803" s="13"/>
      <c r="D803" s="13"/>
      <c r="E803" s="13"/>
      <c r="F803" s="70"/>
      <c r="G803" s="15"/>
      <c r="H803" s="15"/>
      <c r="I803" s="15"/>
    </row>
    <row r="804" spans="1:9" x14ac:dyDescent="0.3">
      <c r="A804" s="31"/>
      <c r="B804" s="32"/>
      <c r="C804" s="13"/>
      <c r="D804" s="13"/>
      <c r="E804" s="13"/>
      <c r="F804" s="70"/>
      <c r="G804" s="15"/>
      <c r="H804" s="15"/>
      <c r="I804" s="15"/>
    </row>
    <row r="805" spans="1:9" x14ac:dyDescent="0.3">
      <c r="A805" s="31"/>
      <c r="B805" s="32"/>
      <c r="C805" s="13"/>
      <c r="D805" s="13"/>
      <c r="E805" s="13"/>
      <c r="F805" s="70"/>
      <c r="G805" s="15"/>
      <c r="H805" s="15"/>
      <c r="I805" s="15"/>
    </row>
    <row r="806" spans="1:9" x14ac:dyDescent="0.3">
      <c r="A806" s="31"/>
      <c r="B806" s="32"/>
      <c r="C806" s="13"/>
      <c r="D806" s="13"/>
      <c r="E806" s="13"/>
      <c r="F806" s="70"/>
      <c r="G806" s="15"/>
      <c r="H806" s="15"/>
      <c r="I806" s="15"/>
    </row>
    <row r="807" spans="1:9" x14ac:dyDescent="0.3">
      <c r="A807" s="31"/>
      <c r="B807" s="32"/>
      <c r="C807" s="13"/>
      <c r="D807" s="13"/>
      <c r="E807" s="13"/>
      <c r="F807" s="70"/>
      <c r="G807" s="15"/>
      <c r="H807" s="15"/>
      <c r="I807" s="15"/>
    </row>
    <row r="808" spans="1:9" x14ac:dyDescent="0.3">
      <c r="A808" s="31"/>
      <c r="B808" s="32"/>
      <c r="C808" s="13"/>
      <c r="D808" s="13"/>
      <c r="E808" s="13"/>
      <c r="F808" s="70"/>
      <c r="G808" s="15"/>
      <c r="H808" s="15"/>
      <c r="I808" s="15"/>
    </row>
    <row r="809" spans="1:9" x14ac:dyDescent="0.3">
      <c r="A809" s="31"/>
      <c r="B809" s="32"/>
      <c r="C809" s="13"/>
      <c r="D809" s="13"/>
      <c r="E809" s="13"/>
      <c r="F809" s="70"/>
      <c r="G809" s="15"/>
      <c r="H809" s="15"/>
      <c r="I809" s="15"/>
    </row>
    <row r="810" spans="1:9" x14ac:dyDescent="0.3">
      <c r="A810" s="31"/>
      <c r="B810" s="32"/>
      <c r="C810" s="13"/>
      <c r="D810" s="13"/>
      <c r="E810" s="13"/>
      <c r="F810" s="70"/>
      <c r="G810" s="15"/>
      <c r="H810" s="15"/>
      <c r="I810" s="15"/>
    </row>
    <row r="811" spans="1:9" x14ac:dyDescent="0.3">
      <c r="A811" s="31"/>
      <c r="B811" s="32"/>
      <c r="C811" s="13"/>
      <c r="D811" s="13"/>
      <c r="E811" s="13"/>
      <c r="F811" s="70"/>
      <c r="G811" s="15"/>
      <c r="H811" s="15"/>
      <c r="I811" s="15"/>
    </row>
    <row r="812" spans="1:9" x14ac:dyDescent="0.3">
      <c r="A812" s="31"/>
      <c r="B812" s="32"/>
      <c r="C812" s="13"/>
      <c r="D812" s="13"/>
      <c r="E812" s="13"/>
      <c r="F812" s="70"/>
      <c r="G812" s="15"/>
      <c r="H812" s="15"/>
      <c r="I812" s="15"/>
    </row>
    <row r="813" spans="1:9" x14ac:dyDescent="0.3">
      <c r="A813" s="31"/>
      <c r="B813" s="32"/>
      <c r="C813" s="13"/>
      <c r="D813" s="13"/>
      <c r="E813" s="13"/>
      <c r="F813" s="70"/>
      <c r="G813" s="15"/>
      <c r="H813" s="15"/>
      <c r="I813" s="15"/>
    </row>
    <row r="814" spans="1:9" x14ac:dyDescent="0.3">
      <c r="A814" s="31"/>
      <c r="B814" s="32"/>
      <c r="C814" s="13"/>
      <c r="D814" s="13"/>
      <c r="E814" s="13"/>
      <c r="F814" s="70"/>
      <c r="G814" s="15"/>
      <c r="H814" s="15"/>
      <c r="I814" s="15"/>
    </row>
    <row r="815" spans="1:9" x14ac:dyDescent="0.3">
      <c r="A815" s="31"/>
      <c r="B815" s="32"/>
      <c r="C815" s="13"/>
      <c r="D815" s="13"/>
      <c r="E815" s="13"/>
      <c r="F815" s="70"/>
      <c r="G815" s="15"/>
      <c r="H815" s="15"/>
      <c r="I815" s="15"/>
    </row>
    <row r="816" spans="1:9" x14ac:dyDescent="0.3">
      <c r="A816" s="31"/>
      <c r="B816" s="32"/>
      <c r="C816" s="13"/>
      <c r="D816" s="13"/>
      <c r="E816" s="13"/>
      <c r="F816" s="70"/>
      <c r="G816" s="15"/>
      <c r="H816" s="15"/>
      <c r="I816" s="15"/>
    </row>
    <row r="817" spans="1:9" x14ac:dyDescent="0.3">
      <c r="A817" s="31"/>
      <c r="B817" s="32"/>
      <c r="C817" s="13"/>
      <c r="D817" s="13"/>
      <c r="E817" s="13"/>
      <c r="F817" s="70"/>
      <c r="G817" s="15"/>
      <c r="H817" s="15"/>
      <c r="I817" s="15"/>
    </row>
    <row r="818" spans="1:9" x14ac:dyDescent="0.3">
      <c r="A818" s="31"/>
      <c r="B818" s="32"/>
      <c r="C818" s="13"/>
      <c r="D818" s="13"/>
      <c r="E818" s="13"/>
      <c r="F818" s="70"/>
      <c r="G818" s="15"/>
      <c r="H818" s="15"/>
      <c r="I818" s="15"/>
    </row>
    <row r="819" spans="1:9" x14ac:dyDescent="0.3">
      <c r="A819" s="31"/>
      <c r="B819" s="32"/>
      <c r="C819" s="13"/>
      <c r="D819" s="13"/>
      <c r="E819" s="13"/>
      <c r="F819" s="70"/>
      <c r="G819" s="15"/>
      <c r="H819" s="15"/>
      <c r="I819" s="15"/>
    </row>
    <row r="820" spans="1:9" x14ac:dyDescent="0.3">
      <c r="A820" s="31"/>
      <c r="B820" s="32"/>
      <c r="C820" s="13"/>
      <c r="D820" s="13"/>
      <c r="E820" s="13"/>
      <c r="F820" s="70"/>
      <c r="G820" s="15"/>
      <c r="H820" s="15"/>
      <c r="I820" s="15"/>
    </row>
    <row r="821" spans="1:9" x14ac:dyDescent="0.3">
      <c r="A821" s="31"/>
      <c r="B821" s="32"/>
      <c r="C821" s="13"/>
      <c r="D821" s="13"/>
      <c r="E821" s="13"/>
      <c r="F821" s="70"/>
      <c r="G821" s="15"/>
      <c r="H821" s="15"/>
      <c r="I821" s="15"/>
    </row>
    <row r="822" spans="1:9" x14ac:dyDescent="0.3">
      <c r="A822" s="31"/>
      <c r="B822" s="32"/>
      <c r="C822" s="13"/>
      <c r="D822" s="13"/>
      <c r="E822" s="13"/>
      <c r="F822" s="70"/>
      <c r="G822" s="15"/>
      <c r="H822" s="15"/>
      <c r="I822" s="15"/>
    </row>
    <row r="823" spans="1:9" x14ac:dyDescent="0.3">
      <c r="A823" s="31"/>
      <c r="B823" s="32"/>
      <c r="C823" s="13"/>
      <c r="D823" s="13"/>
      <c r="E823" s="13"/>
      <c r="F823" s="70"/>
      <c r="G823" s="15"/>
      <c r="H823" s="15"/>
      <c r="I823" s="15"/>
    </row>
    <row r="824" spans="1:9" x14ac:dyDescent="0.3">
      <c r="A824" s="31"/>
      <c r="B824" s="32"/>
      <c r="C824" s="13"/>
      <c r="D824" s="13"/>
      <c r="E824" s="13"/>
      <c r="F824" s="70"/>
      <c r="G824" s="15"/>
      <c r="H824" s="15"/>
      <c r="I824" s="15"/>
    </row>
    <row r="825" spans="1:9" x14ac:dyDescent="0.3">
      <c r="A825" s="31"/>
      <c r="B825" s="32"/>
      <c r="C825" s="13"/>
      <c r="D825" s="13"/>
      <c r="E825" s="13"/>
      <c r="F825" s="70"/>
      <c r="G825" s="15"/>
      <c r="H825" s="15"/>
      <c r="I825" s="15"/>
    </row>
    <row r="826" spans="1:9" x14ac:dyDescent="0.3">
      <c r="A826" s="31"/>
      <c r="B826" s="32"/>
      <c r="C826" s="13"/>
      <c r="D826" s="13"/>
      <c r="E826" s="13"/>
      <c r="F826" s="70"/>
      <c r="G826" s="15"/>
      <c r="H826" s="15"/>
      <c r="I826" s="15"/>
    </row>
    <row r="827" spans="1:9" x14ac:dyDescent="0.3">
      <c r="A827" s="31"/>
      <c r="B827" s="32"/>
      <c r="C827" s="13"/>
      <c r="D827" s="13"/>
      <c r="E827" s="13"/>
      <c r="F827" s="70"/>
      <c r="G827" s="15"/>
      <c r="H827" s="15"/>
      <c r="I827" s="15"/>
    </row>
    <row r="828" spans="1:9" x14ac:dyDescent="0.3">
      <c r="A828" s="31"/>
      <c r="B828" s="32"/>
      <c r="C828" s="13"/>
      <c r="D828" s="13"/>
      <c r="E828" s="13"/>
      <c r="F828" s="70"/>
      <c r="G828" s="15"/>
      <c r="H828" s="15"/>
      <c r="I828" s="15"/>
    </row>
    <row r="829" spans="1:9" x14ac:dyDescent="0.3">
      <c r="A829" s="31"/>
      <c r="B829" s="32"/>
      <c r="C829" s="13"/>
      <c r="D829" s="13"/>
      <c r="E829" s="13"/>
      <c r="F829" s="70"/>
      <c r="G829" s="15"/>
      <c r="H829" s="15"/>
      <c r="I829" s="15"/>
    </row>
    <row r="830" spans="1:9" x14ac:dyDescent="0.3">
      <c r="A830" s="31"/>
      <c r="B830" s="32"/>
      <c r="C830" s="13"/>
      <c r="D830" s="13"/>
      <c r="E830" s="13"/>
      <c r="F830" s="70"/>
      <c r="G830" s="15"/>
      <c r="H830" s="15"/>
      <c r="I830" s="15"/>
    </row>
    <row r="831" spans="1:9" x14ac:dyDescent="0.3">
      <c r="A831" s="31"/>
      <c r="B831" s="32"/>
      <c r="C831" s="13"/>
      <c r="D831" s="13"/>
      <c r="E831" s="13"/>
      <c r="F831" s="70"/>
      <c r="G831" s="15"/>
      <c r="H831" s="15"/>
      <c r="I831" s="15"/>
    </row>
    <row r="832" spans="1:9" x14ac:dyDescent="0.3">
      <c r="A832" s="31"/>
      <c r="B832" s="32"/>
      <c r="C832" s="13"/>
      <c r="D832" s="13"/>
      <c r="E832" s="13"/>
      <c r="F832" s="70"/>
      <c r="G832" s="15"/>
      <c r="H832" s="15"/>
      <c r="I832" s="15"/>
    </row>
    <row r="833" spans="1:9" x14ac:dyDescent="0.3">
      <c r="A833" s="31"/>
      <c r="B833" s="32"/>
      <c r="C833" s="13"/>
      <c r="D833" s="13"/>
      <c r="E833" s="13"/>
      <c r="F833" s="70"/>
      <c r="G833" s="15"/>
      <c r="H833" s="15"/>
      <c r="I833" s="15"/>
    </row>
    <row r="834" spans="1:9" x14ac:dyDescent="0.3">
      <c r="A834" s="31"/>
      <c r="B834" s="32"/>
      <c r="C834" s="13"/>
      <c r="D834" s="13"/>
      <c r="E834" s="13"/>
      <c r="F834" s="70"/>
      <c r="G834" s="15"/>
      <c r="H834" s="15"/>
      <c r="I834" s="15"/>
    </row>
    <row r="835" spans="1:9" x14ac:dyDescent="0.3">
      <c r="A835" s="31"/>
      <c r="B835" s="32"/>
      <c r="C835" s="13"/>
      <c r="D835" s="13"/>
      <c r="E835" s="13"/>
      <c r="F835" s="70"/>
      <c r="G835" s="15"/>
      <c r="H835" s="15"/>
      <c r="I835" s="15"/>
    </row>
    <row r="836" spans="1:9" x14ac:dyDescent="0.3">
      <c r="A836" s="31"/>
      <c r="B836" s="32"/>
      <c r="C836" s="13"/>
      <c r="D836" s="13"/>
      <c r="E836" s="13"/>
      <c r="F836" s="70"/>
      <c r="G836" s="15"/>
      <c r="H836" s="15"/>
      <c r="I836" s="15"/>
    </row>
    <row r="837" spans="1:9" x14ac:dyDescent="0.3">
      <c r="A837" s="31"/>
      <c r="B837" s="32"/>
      <c r="C837" s="13"/>
      <c r="D837" s="13"/>
      <c r="E837" s="13"/>
      <c r="F837" s="70"/>
      <c r="G837" s="15"/>
      <c r="H837" s="15"/>
      <c r="I837" s="15"/>
    </row>
    <row r="838" spans="1:9" x14ac:dyDescent="0.3">
      <c r="A838" s="31"/>
      <c r="B838" s="32"/>
      <c r="C838" s="13"/>
      <c r="D838" s="13"/>
      <c r="E838" s="13"/>
      <c r="F838" s="70"/>
      <c r="G838" s="15"/>
      <c r="H838" s="15"/>
      <c r="I838" s="15"/>
    </row>
    <row r="839" spans="1:9" x14ac:dyDescent="0.3">
      <c r="A839" s="31"/>
      <c r="B839" s="32"/>
      <c r="C839" s="13"/>
      <c r="D839" s="13"/>
      <c r="E839" s="13"/>
      <c r="F839" s="70"/>
      <c r="G839" s="15"/>
      <c r="H839" s="15"/>
      <c r="I839" s="15"/>
    </row>
    <row r="840" spans="1:9" x14ac:dyDescent="0.3">
      <c r="A840" s="31"/>
      <c r="B840" s="32"/>
      <c r="C840" s="13"/>
      <c r="D840" s="13"/>
      <c r="E840" s="13"/>
      <c r="F840" s="70"/>
      <c r="G840" s="15"/>
      <c r="H840" s="15"/>
      <c r="I840" s="15"/>
    </row>
    <row r="841" spans="1:9" x14ac:dyDescent="0.3">
      <c r="A841" s="31"/>
      <c r="B841" s="32"/>
      <c r="C841" s="13"/>
      <c r="D841" s="13"/>
      <c r="E841" s="13"/>
      <c r="F841" s="70"/>
      <c r="G841" s="15"/>
      <c r="H841" s="15"/>
      <c r="I841" s="15"/>
    </row>
    <row r="842" spans="1:9" x14ac:dyDescent="0.3">
      <c r="A842" s="31"/>
      <c r="B842" s="32"/>
      <c r="C842" s="13"/>
      <c r="D842" s="13"/>
      <c r="E842" s="13"/>
      <c r="F842" s="70"/>
      <c r="G842" s="15"/>
      <c r="H842" s="15"/>
      <c r="I842" s="15"/>
    </row>
    <row r="843" spans="1:9" x14ac:dyDescent="0.3">
      <c r="A843" s="31"/>
      <c r="B843" s="32"/>
      <c r="C843" s="13"/>
      <c r="D843" s="13"/>
      <c r="E843" s="13"/>
      <c r="F843" s="70"/>
      <c r="G843" s="15"/>
      <c r="H843" s="15"/>
      <c r="I843" s="15"/>
    </row>
    <row r="844" spans="1:9" x14ac:dyDescent="0.3">
      <c r="A844" s="31"/>
      <c r="B844" s="32"/>
      <c r="C844" s="13"/>
      <c r="D844" s="13"/>
      <c r="E844" s="13"/>
      <c r="F844" s="70"/>
      <c r="G844" s="15"/>
      <c r="H844" s="15"/>
      <c r="I844" s="15"/>
    </row>
    <row r="845" spans="1:9" x14ac:dyDescent="0.3">
      <c r="A845" s="31"/>
      <c r="B845" s="32"/>
      <c r="C845" s="13"/>
      <c r="D845" s="13"/>
      <c r="E845" s="13"/>
      <c r="F845" s="70"/>
      <c r="G845" s="15"/>
      <c r="H845" s="15"/>
      <c r="I845" s="15"/>
    </row>
    <row r="846" spans="1:9" x14ac:dyDescent="0.3">
      <c r="A846" s="31"/>
      <c r="B846" s="32"/>
      <c r="C846" s="13"/>
      <c r="D846" s="13"/>
      <c r="E846" s="13"/>
      <c r="F846" s="70"/>
      <c r="G846" s="15"/>
      <c r="H846" s="15"/>
      <c r="I846" s="15"/>
    </row>
    <row r="847" spans="1:9" x14ac:dyDescent="0.3">
      <c r="A847" s="31"/>
      <c r="B847" s="32"/>
      <c r="C847" s="13"/>
      <c r="D847" s="13"/>
      <c r="E847" s="13"/>
      <c r="F847" s="70"/>
      <c r="G847" s="15"/>
      <c r="H847" s="15"/>
      <c r="I847" s="15"/>
    </row>
    <row r="848" spans="1:9" x14ac:dyDescent="0.3">
      <c r="A848" s="31"/>
      <c r="B848" s="32"/>
      <c r="C848" s="13"/>
      <c r="D848" s="13"/>
      <c r="E848" s="13"/>
      <c r="F848" s="70"/>
      <c r="G848" s="15"/>
      <c r="H848" s="15"/>
      <c r="I848" s="15"/>
    </row>
    <row r="849" spans="1:9" x14ac:dyDescent="0.3">
      <c r="A849" s="31"/>
      <c r="B849" s="32"/>
      <c r="C849" s="13"/>
      <c r="D849" s="13"/>
      <c r="E849" s="13"/>
      <c r="F849" s="70"/>
      <c r="G849" s="15"/>
      <c r="H849" s="15"/>
      <c r="I849" s="15"/>
    </row>
    <row r="850" spans="1:9" x14ac:dyDescent="0.3">
      <c r="A850" s="31"/>
      <c r="B850" s="32"/>
      <c r="C850" s="13"/>
      <c r="D850" s="13"/>
      <c r="E850" s="13"/>
      <c r="F850" s="70"/>
      <c r="G850" s="15"/>
      <c r="H850" s="15"/>
      <c r="I850" s="15"/>
    </row>
    <row r="851" spans="1:9" x14ac:dyDescent="0.3">
      <c r="A851" s="31"/>
      <c r="B851" s="32"/>
      <c r="C851" s="13"/>
      <c r="D851" s="13"/>
      <c r="E851" s="13"/>
      <c r="F851" s="70"/>
      <c r="G851" s="15"/>
      <c r="H851" s="15"/>
      <c r="I851" s="15"/>
    </row>
    <row r="852" spans="1:9" x14ac:dyDescent="0.3">
      <c r="A852" s="31"/>
      <c r="B852" s="32"/>
      <c r="C852" s="13"/>
      <c r="D852" s="13"/>
      <c r="E852" s="13"/>
      <c r="F852" s="70"/>
      <c r="G852" s="15"/>
      <c r="H852" s="15"/>
      <c r="I852" s="15"/>
    </row>
    <row r="853" spans="1:9" x14ac:dyDescent="0.3">
      <c r="A853" s="31"/>
      <c r="B853" s="32"/>
      <c r="C853" s="13"/>
      <c r="D853" s="13"/>
      <c r="E853" s="13"/>
      <c r="F853" s="70"/>
      <c r="G853" s="15"/>
      <c r="H853" s="15"/>
      <c r="I853" s="15"/>
    </row>
    <row r="854" spans="1:9" x14ac:dyDescent="0.3">
      <c r="A854" s="31"/>
      <c r="B854" s="32"/>
      <c r="C854" s="13"/>
      <c r="D854" s="13"/>
      <c r="E854" s="13"/>
      <c r="F854" s="70"/>
      <c r="G854" s="15"/>
      <c r="H854" s="15"/>
      <c r="I854" s="15"/>
    </row>
    <row r="855" spans="1:9" x14ac:dyDescent="0.3">
      <c r="A855" s="31"/>
      <c r="B855" s="32"/>
      <c r="C855" s="13"/>
      <c r="D855" s="13"/>
      <c r="E855" s="13"/>
      <c r="F855" s="70"/>
      <c r="G855" s="15"/>
      <c r="H855" s="15"/>
      <c r="I855" s="15"/>
    </row>
    <row r="856" spans="1:9" x14ac:dyDescent="0.3">
      <c r="A856" s="31"/>
      <c r="B856" s="32"/>
      <c r="C856" s="13"/>
      <c r="D856" s="13"/>
      <c r="E856" s="13"/>
      <c r="F856" s="70"/>
      <c r="G856" s="15"/>
      <c r="H856" s="15"/>
      <c r="I856" s="15"/>
    </row>
    <row r="857" spans="1:9" x14ac:dyDescent="0.3">
      <c r="A857" s="31"/>
      <c r="B857" s="32"/>
      <c r="C857" s="13"/>
      <c r="D857" s="13"/>
      <c r="E857" s="13"/>
      <c r="F857" s="70"/>
      <c r="G857" s="15"/>
      <c r="H857" s="15"/>
      <c r="I857" s="15"/>
    </row>
    <row r="858" spans="1:9" x14ac:dyDescent="0.3">
      <c r="A858" s="31"/>
      <c r="B858" s="32"/>
      <c r="C858" s="13"/>
      <c r="D858" s="13"/>
      <c r="E858" s="13"/>
      <c r="F858" s="70"/>
      <c r="G858" s="15"/>
      <c r="H858" s="15"/>
      <c r="I858" s="15"/>
    </row>
    <row r="859" spans="1:9" x14ac:dyDescent="0.3">
      <c r="A859" s="31"/>
      <c r="B859" s="32"/>
      <c r="C859" s="13"/>
      <c r="D859" s="13"/>
      <c r="E859" s="13"/>
      <c r="F859" s="70"/>
      <c r="G859" s="15"/>
      <c r="H859" s="15"/>
      <c r="I859" s="15"/>
    </row>
    <row r="860" spans="1:9" x14ac:dyDescent="0.3">
      <c r="A860" s="31"/>
      <c r="B860" s="32"/>
      <c r="C860" s="13"/>
      <c r="D860" s="13"/>
      <c r="E860" s="13"/>
      <c r="F860" s="70"/>
      <c r="G860" s="15"/>
      <c r="H860" s="15"/>
      <c r="I860" s="15"/>
    </row>
    <row r="861" spans="1:9" x14ac:dyDescent="0.3">
      <c r="A861" s="31"/>
      <c r="B861" s="32"/>
      <c r="C861" s="13"/>
      <c r="D861" s="13"/>
      <c r="E861" s="13"/>
      <c r="F861" s="70"/>
      <c r="G861" s="15"/>
      <c r="H861" s="15"/>
      <c r="I861" s="15"/>
    </row>
    <row r="862" spans="1:9" x14ac:dyDescent="0.3">
      <c r="A862" s="31"/>
      <c r="B862" s="32"/>
      <c r="C862" s="13"/>
      <c r="D862" s="13"/>
      <c r="E862" s="13"/>
      <c r="F862" s="70"/>
      <c r="G862" s="15"/>
      <c r="H862" s="15"/>
      <c r="I862" s="15"/>
    </row>
    <row r="863" spans="1:9" x14ac:dyDescent="0.3">
      <c r="A863" s="31"/>
      <c r="B863" s="32"/>
      <c r="C863" s="13"/>
      <c r="D863" s="13"/>
      <c r="E863" s="13"/>
      <c r="F863" s="70"/>
      <c r="G863" s="15"/>
      <c r="H863" s="15"/>
      <c r="I863" s="15"/>
    </row>
    <row r="864" spans="1:9" x14ac:dyDescent="0.3">
      <c r="A864" s="31"/>
      <c r="B864" s="32"/>
      <c r="C864" s="13"/>
      <c r="D864" s="13"/>
      <c r="E864" s="13"/>
      <c r="F864" s="70"/>
      <c r="G864" s="15"/>
      <c r="H864" s="15"/>
      <c r="I864" s="15"/>
    </row>
    <row r="865" spans="1:9" x14ac:dyDescent="0.3">
      <c r="A865" s="31"/>
      <c r="B865" s="32"/>
      <c r="C865" s="13"/>
      <c r="D865" s="13"/>
      <c r="E865" s="13"/>
      <c r="F865" s="70"/>
      <c r="G865" s="15"/>
      <c r="H865" s="15"/>
      <c r="I865" s="15"/>
    </row>
    <row r="866" spans="1:9" x14ac:dyDescent="0.3">
      <c r="A866" s="31"/>
      <c r="B866" s="32"/>
      <c r="C866" s="13"/>
      <c r="D866" s="13"/>
      <c r="E866" s="13"/>
      <c r="F866" s="70"/>
      <c r="G866" s="15"/>
      <c r="H866" s="15"/>
      <c r="I866" s="15"/>
    </row>
    <row r="867" spans="1:9" x14ac:dyDescent="0.3">
      <c r="A867" s="31"/>
      <c r="B867" s="32"/>
      <c r="C867" s="13"/>
      <c r="D867" s="13"/>
      <c r="E867" s="13"/>
      <c r="F867" s="70"/>
      <c r="G867" s="15"/>
      <c r="H867" s="15"/>
      <c r="I867" s="15"/>
    </row>
    <row r="868" spans="1:9" x14ac:dyDescent="0.3">
      <c r="A868" s="31"/>
      <c r="B868" s="32"/>
      <c r="C868" s="13"/>
      <c r="D868" s="13"/>
      <c r="E868" s="13"/>
      <c r="F868" s="70"/>
      <c r="G868" s="15"/>
      <c r="H868" s="15"/>
      <c r="I868" s="15"/>
    </row>
    <row r="869" spans="1:9" x14ac:dyDescent="0.3">
      <c r="A869" s="31"/>
      <c r="B869" s="32"/>
      <c r="C869" s="13"/>
      <c r="D869" s="13"/>
      <c r="E869" s="13"/>
      <c r="F869" s="70"/>
      <c r="G869" s="15"/>
      <c r="H869" s="15"/>
      <c r="I869" s="15"/>
    </row>
    <row r="870" spans="1:9" x14ac:dyDescent="0.3">
      <c r="A870" s="31"/>
      <c r="B870" s="32"/>
      <c r="C870" s="13"/>
      <c r="D870" s="13"/>
      <c r="E870" s="13"/>
      <c r="F870" s="70"/>
      <c r="G870" s="15"/>
      <c r="H870" s="15"/>
      <c r="I870" s="15"/>
    </row>
    <row r="871" spans="1:9" x14ac:dyDescent="0.3">
      <c r="A871" s="31"/>
      <c r="B871" s="32"/>
      <c r="C871" s="13"/>
      <c r="D871" s="13"/>
      <c r="E871" s="13"/>
      <c r="F871" s="70"/>
      <c r="G871" s="15"/>
      <c r="H871" s="15"/>
      <c r="I871" s="15"/>
    </row>
    <row r="872" spans="1:9" x14ac:dyDescent="0.3">
      <c r="A872" s="31"/>
      <c r="B872" s="32"/>
      <c r="C872" s="13"/>
      <c r="D872" s="13"/>
      <c r="E872" s="13"/>
      <c r="F872" s="70"/>
      <c r="G872" s="15"/>
      <c r="H872" s="15"/>
      <c r="I872" s="15"/>
    </row>
    <row r="873" spans="1:9" x14ac:dyDescent="0.3">
      <c r="A873" s="31"/>
      <c r="B873" s="32"/>
      <c r="C873" s="13"/>
      <c r="D873" s="13"/>
      <c r="E873" s="13"/>
      <c r="F873" s="70"/>
      <c r="G873" s="15"/>
      <c r="H873" s="15"/>
      <c r="I873" s="15"/>
    </row>
    <row r="874" spans="1:9" x14ac:dyDescent="0.3">
      <c r="A874" s="31"/>
      <c r="B874" s="32"/>
      <c r="C874" s="13"/>
      <c r="D874" s="13"/>
      <c r="E874" s="13"/>
      <c r="F874" s="70"/>
      <c r="G874" s="15"/>
      <c r="H874" s="15"/>
      <c r="I874" s="15"/>
    </row>
    <row r="875" spans="1:9" x14ac:dyDescent="0.3">
      <c r="A875" s="31"/>
      <c r="B875" s="32"/>
      <c r="C875" s="13"/>
      <c r="D875" s="13"/>
      <c r="E875" s="13"/>
      <c r="F875" s="70"/>
      <c r="G875" s="15"/>
      <c r="H875" s="15"/>
      <c r="I875" s="15"/>
    </row>
    <row r="876" spans="1:9" x14ac:dyDescent="0.3">
      <c r="A876" s="31"/>
      <c r="B876" s="32"/>
      <c r="C876" s="13"/>
      <c r="D876" s="13"/>
      <c r="E876" s="13"/>
      <c r="F876" s="70"/>
      <c r="G876" s="15"/>
      <c r="H876" s="15"/>
      <c r="I876" s="15"/>
    </row>
    <row r="877" spans="1:9" x14ac:dyDescent="0.3">
      <c r="A877" s="31"/>
      <c r="B877" s="32"/>
      <c r="C877" s="13"/>
      <c r="D877" s="13"/>
      <c r="E877" s="13"/>
      <c r="F877" s="70"/>
      <c r="G877" s="15"/>
      <c r="H877" s="15"/>
      <c r="I877" s="15"/>
    </row>
    <row r="878" spans="1:9" x14ac:dyDescent="0.3">
      <c r="A878" s="31"/>
      <c r="B878" s="32"/>
      <c r="C878" s="13"/>
      <c r="D878" s="13"/>
      <c r="E878" s="13"/>
      <c r="F878" s="70"/>
      <c r="G878" s="15"/>
      <c r="H878" s="15"/>
      <c r="I878" s="15"/>
    </row>
    <row r="879" spans="1:9" x14ac:dyDescent="0.3">
      <c r="A879" s="31"/>
      <c r="B879" s="32"/>
      <c r="C879" s="13"/>
      <c r="D879" s="13"/>
      <c r="E879" s="13"/>
      <c r="F879" s="70"/>
      <c r="G879" s="15"/>
      <c r="H879" s="15"/>
      <c r="I879" s="15"/>
    </row>
    <row r="880" spans="1:9" x14ac:dyDescent="0.3">
      <c r="A880" s="31"/>
      <c r="B880" s="32"/>
      <c r="C880" s="13"/>
      <c r="D880" s="13"/>
      <c r="E880" s="13"/>
      <c r="F880" s="70"/>
      <c r="G880" s="15"/>
      <c r="H880" s="15"/>
      <c r="I880" s="15"/>
    </row>
    <row r="881" spans="1:9" x14ac:dyDescent="0.3">
      <c r="A881" s="31"/>
      <c r="B881" s="32"/>
      <c r="C881" s="13"/>
      <c r="D881" s="13"/>
      <c r="E881" s="13"/>
      <c r="F881" s="70"/>
      <c r="G881" s="15"/>
      <c r="H881" s="15"/>
      <c r="I881" s="15"/>
    </row>
    <row r="882" spans="1:9" x14ac:dyDescent="0.3">
      <c r="A882" s="31"/>
      <c r="B882" s="32"/>
      <c r="C882" s="13"/>
      <c r="D882" s="13"/>
      <c r="E882" s="13"/>
      <c r="F882" s="70"/>
      <c r="G882" s="15"/>
      <c r="H882" s="15"/>
      <c r="I882" s="15"/>
    </row>
    <row r="883" spans="1:9" x14ac:dyDescent="0.3">
      <c r="A883" s="31"/>
      <c r="B883" s="32"/>
      <c r="C883" s="13"/>
      <c r="D883" s="13"/>
      <c r="E883" s="13"/>
      <c r="F883" s="70"/>
      <c r="G883" s="15"/>
      <c r="H883" s="15"/>
      <c r="I883" s="15"/>
    </row>
    <row r="884" spans="1:9" x14ac:dyDescent="0.3">
      <c r="A884" s="31"/>
      <c r="B884" s="32"/>
      <c r="C884" s="13"/>
      <c r="D884" s="13"/>
      <c r="E884" s="13"/>
      <c r="F884" s="70"/>
      <c r="G884" s="15"/>
      <c r="H884" s="15"/>
      <c r="I884" s="15"/>
    </row>
    <row r="885" spans="1:9" x14ac:dyDescent="0.3">
      <c r="A885" s="31"/>
      <c r="B885" s="32"/>
      <c r="C885" s="13"/>
      <c r="D885" s="13"/>
      <c r="E885" s="13"/>
      <c r="F885" s="70"/>
      <c r="G885" s="15"/>
      <c r="H885" s="15"/>
      <c r="I885" s="15"/>
    </row>
    <row r="886" spans="1:9" x14ac:dyDescent="0.3">
      <c r="A886" s="31"/>
      <c r="B886" s="32"/>
      <c r="C886" s="13"/>
      <c r="D886" s="13"/>
      <c r="E886" s="13"/>
      <c r="F886" s="70"/>
      <c r="G886" s="15"/>
      <c r="H886" s="15"/>
      <c r="I886" s="15"/>
    </row>
    <row r="887" spans="1:9" x14ac:dyDescent="0.3">
      <c r="A887" s="31"/>
      <c r="B887" s="32"/>
      <c r="C887" s="13"/>
      <c r="D887" s="13"/>
      <c r="E887" s="13"/>
      <c r="F887" s="70"/>
      <c r="G887" s="15"/>
      <c r="H887" s="15"/>
      <c r="I887" s="15"/>
    </row>
    <row r="888" spans="1:9" x14ac:dyDescent="0.3">
      <c r="A888" s="31"/>
      <c r="B888" s="32"/>
      <c r="C888" s="13"/>
      <c r="D888" s="13"/>
      <c r="E888" s="13"/>
      <c r="F888" s="70"/>
      <c r="G888" s="15"/>
      <c r="H888" s="15"/>
      <c r="I888" s="15"/>
    </row>
    <row r="889" spans="1:9" x14ac:dyDescent="0.3">
      <c r="A889" s="31"/>
      <c r="B889" s="32"/>
      <c r="C889" s="13"/>
      <c r="D889" s="13"/>
      <c r="E889" s="13"/>
      <c r="F889" s="70"/>
      <c r="G889" s="15"/>
      <c r="H889" s="15"/>
      <c r="I889" s="15"/>
    </row>
    <row r="890" spans="1:9" x14ac:dyDescent="0.3">
      <c r="A890" s="31"/>
      <c r="B890" s="32"/>
      <c r="C890" s="13"/>
      <c r="D890" s="13"/>
      <c r="E890" s="13"/>
      <c r="F890" s="70"/>
      <c r="G890" s="15"/>
      <c r="H890" s="15"/>
      <c r="I890" s="15"/>
    </row>
    <row r="891" spans="1:9" x14ac:dyDescent="0.3">
      <c r="A891" s="31"/>
      <c r="B891" s="32"/>
      <c r="C891" s="13"/>
      <c r="D891" s="13"/>
      <c r="E891" s="13"/>
      <c r="F891" s="70"/>
      <c r="G891" s="15"/>
      <c r="H891" s="15"/>
      <c r="I891" s="15"/>
    </row>
    <row r="892" spans="1:9" x14ac:dyDescent="0.3">
      <c r="A892" s="31"/>
      <c r="B892" s="32"/>
      <c r="C892" s="13"/>
      <c r="D892" s="13"/>
      <c r="E892" s="13"/>
      <c r="F892" s="70"/>
      <c r="G892" s="15"/>
      <c r="H892" s="15"/>
      <c r="I892" s="15"/>
    </row>
    <row r="893" spans="1:9" x14ac:dyDescent="0.3">
      <c r="A893" s="31"/>
      <c r="B893" s="32"/>
      <c r="C893" s="13"/>
      <c r="D893" s="13"/>
      <c r="E893" s="13"/>
      <c r="F893" s="70"/>
      <c r="G893" s="15"/>
      <c r="H893" s="15"/>
      <c r="I893" s="15"/>
    </row>
    <row r="894" spans="1:9" x14ac:dyDescent="0.3">
      <c r="A894" s="31"/>
      <c r="B894" s="32"/>
      <c r="C894" s="13"/>
      <c r="D894" s="13"/>
      <c r="E894" s="13"/>
      <c r="F894" s="70"/>
      <c r="G894" s="15"/>
      <c r="H894" s="15"/>
      <c r="I894" s="15"/>
    </row>
    <row r="895" spans="1:9" x14ac:dyDescent="0.3">
      <c r="A895" s="31"/>
      <c r="B895" s="32"/>
      <c r="C895" s="13"/>
      <c r="D895" s="13"/>
      <c r="E895" s="13"/>
      <c r="F895" s="70"/>
      <c r="G895" s="15"/>
      <c r="H895" s="15"/>
      <c r="I895" s="15"/>
    </row>
    <row r="896" spans="1:9" x14ac:dyDescent="0.3">
      <c r="A896" s="31"/>
      <c r="B896" s="32"/>
      <c r="C896" s="13"/>
      <c r="D896" s="13"/>
      <c r="E896" s="13"/>
      <c r="F896" s="70"/>
      <c r="G896" s="15"/>
      <c r="H896" s="15"/>
      <c r="I896" s="15"/>
    </row>
    <row r="897" spans="1:9" x14ac:dyDescent="0.3">
      <c r="A897" s="31"/>
      <c r="B897" s="32"/>
      <c r="C897" s="13"/>
      <c r="D897" s="13"/>
      <c r="E897" s="13"/>
      <c r="F897" s="70"/>
      <c r="G897" s="15"/>
      <c r="H897" s="15"/>
      <c r="I897" s="15"/>
    </row>
    <row r="898" spans="1:9" x14ac:dyDescent="0.3">
      <c r="A898" s="31"/>
      <c r="B898" s="32"/>
      <c r="C898" s="13"/>
      <c r="D898" s="13"/>
      <c r="E898" s="13"/>
      <c r="F898" s="70"/>
      <c r="G898" s="15"/>
      <c r="H898" s="15"/>
      <c r="I898" s="15"/>
    </row>
    <row r="899" spans="1:9" x14ac:dyDescent="0.3">
      <c r="A899" s="31"/>
      <c r="B899" s="32"/>
      <c r="C899" s="13"/>
      <c r="D899" s="13"/>
      <c r="E899" s="13"/>
      <c r="F899" s="70"/>
      <c r="G899" s="15"/>
      <c r="H899" s="15"/>
      <c r="I899" s="15"/>
    </row>
    <row r="900" spans="1:9" x14ac:dyDescent="0.3">
      <c r="A900" s="31"/>
      <c r="B900" s="32"/>
      <c r="C900" s="13"/>
      <c r="D900" s="13"/>
      <c r="E900" s="13"/>
      <c r="F900" s="70"/>
      <c r="G900" s="15"/>
      <c r="H900" s="15"/>
      <c r="I900" s="15"/>
    </row>
    <row r="901" spans="1:9" x14ac:dyDescent="0.3">
      <c r="A901" s="31"/>
      <c r="B901" s="32"/>
      <c r="C901" s="13"/>
      <c r="D901" s="13"/>
      <c r="E901" s="13"/>
      <c r="F901" s="70"/>
      <c r="G901" s="15"/>
      <c r="H901" s="15"/>
      <c r="I901" s="15"/>
    </row>
    <row r="902" spans="1:9" x14ac:dyDescent="0.3">
      <c r="A902" s="31"/>
      <c r="B902" s="32"/>
      <c r="C902" s="13"/>
      <c r="D902" s="13"/>
      <c r="E902" s="13"/>
      <c r="F902" s="70"/>
      <c r="G902" s="15"/>
      <c r="H902" s="15"/>
      <c r="I902" s="15"/>
    </row>
    <row r="903" spans="1:9" x14ac:dyDescent="0.3">
      <c r="A903" s="31"/>
      <c r="B903" s="32"/>
      <c r="C903" s="13"/>
      <c r="D903" s="13"/>
      <c r="E903" s="13"/>
      <c r="F903" s="70"/>
      <c r="G903" s="15"/>
      <c r="H903" s="15"/>
      <c r="I903" s="15"/>
    </row>
    <row r="904" spans="1:9" x14ac:dyDescent="0.3">
      <c r="A904" s="31"/>
      <c r="B904" s="32"/>
      <c r="C904" s="13"/>
      <c r="D904" s="13"/>
      <c r="E904" s="13"/>
      <c r="F904" s="70"/>
      <c r="G904" s="15"/>
      <c r="H904" s="15"/>
      <c r="I904" s="15"/>
    </row>
    <row r="905" spans="1:9" x14ac:dyDescent="0.3">
      <c r="A905" s="31"/>
      <c r="B905" s="32"/>
      <c r="C905" s="13"/>
      <c r="D905" s="13"/>
      <c r="E905" s="13"/>
      <c r="F905" s="70"/>
      <c r="G905" s="15"/>
      <c r="H905" s="15"/>
      <c r="I905" s="15"/>
    </row>
    <row r="906" spans="1:9" x14ac:dyDescent="0.3">
      <c r="A906" s="31"/>
      <c r="B906" s="32"/>
      <c r="C906" s="13"/>
      <c r="D906" s="13"/>
      <c r="E906" s="13"/>
      <c r="F906" s="70"/>
      <c r="G906" s="15"/>
      <c r="H906" s="15"/>
      <c r="I906" s="15"/>
    </row>
    <row r="907" spans="1:9" x14ac:dyDescent="0.3">
      <c r="A907" s="31"/>
      <c r="B907" s="32"/>
      <c r="C907" s="13"/>
      <c r="D907" s="13"/>
      <c r="E907" s="13"/>
      <c r="F907" s="70"/>
      <c r="G907" s="15"/>
      <c r="H907" s="15"/>
      <c r="I907" s="15"/>
    </row>
    <row r="908" spans="1:9" x14ac:dyDescent="0.3">
      <c r="A908" s="31"/>
      <c r="B908" s="32"/>
      <c r="C908" s="13"/>
      <c r="D908" s="13"/>
      <c r="E908" s="13"/>
      <c r="F908" s="70"/>
      <c r="G908" s="15"/>
      <c r="H908" s="15"/>
      <c r="I908" s="15"/>
    </row>
    <row r="909" spans="1:9" x14ac:dyDescent="0.3">
      <c r="A909" s="31"/>
      <c r="B909" s="32"/>
      <c r="C909" s="13"/>
      <c r="D909" s="13"/>
      <c r="E909" s="13"/>
      <c r="F909" s="70"/>
      <c r="G909" s="15"/>
      <c r="H909" s="15"/>
      <c r="I909" s="15"/>
    </row>
    <row r="910" spans="1:9" x14ac:dyDescent="0.3">
      <c r="A910" s="31"/>
      <c r="B910" s="32"/>
      <c r="C910" s="13"/>
      <c r="D910" s="13"/>
      <c r="E910" s="13"/>
      <c r="F910" s="70"/>
      <c r="G910" s="15"/>
      <c r="H910" s="15"/>
      <c r="I910" s="15"/>
    </row>
    <row r="911" spans="1:9" x14ac:dyDescent="0.3">
      <c r="A911" s="31"/>
      <c r="B911" s="32"/>
      <c r="C911" s="13"/>
      <c r="D911" s="13"/>
      <c r="E911" s="13"/>
      <c r="F911" s="70"/>
      <c r="G911" s="15"/>
      <c r="H911" s="15"/>
      <c r="I911" s="15"/>
    </row>
    <row r="912" spans="1:9" x14ac:dyDescent="0.3">
      <c r="A912" s="31"/>
      <c r="B912" s="32"/>
      <c r="C912" s="13"/>
      <c r="D912" s="13"/>
      <c r="E912" s="13"/>
      <c r="F912" s="70"/>
      <c r="G912" s="15"/>
      <c r="H912" s="15"/>
      <c r="I912" s="15"/>
    </row>
    <row r="913" spans="1:9" x14ac:dyDescent="0.3">
      <c r="A913" s="31"/>
      <c r="B913" s="32"/>
      <c r="C913" s="13"/>
      <c r="D913" s="13"/>
      <c r="E913" s="13"/>
      <c r="F913" s="70"/>
      <c r="G913" s="15"/>
      <c r="H913" s="15"/>
      <c r="I913" s="15"/>
    </row>
    <row r="914" spans="1:9" x14ac:dyDescent="0.3">
      <c r="A914" s="31"/>
      <c r="B914" s="32"/>
      <c r="C914" s="13"/>
      <c r="D914" s="13"/>
      <c r="E914" s="13"/>
      <c r="F914" s="70"/>
      <c r="G914" s="15"/>
      <c r="H914" s="15"/>
      <c r="I914" s="15"/>
    </row>
    <row r="915" spans="1:9" x14ac:dyDescent="0.3">
      <c r="A915" s="31"/>
      <c r="B915" s="32"/>
      <c r="C915" s="13"/>
      <c r="D915" s="13"/>
      <c r="E915" s="13"/>
      <c r="F915" s="70"/>
      <c r="G915" s="15"/>
      <c r="H915" s="15"/>
      <c r="I915" s="15"/>
    </row>
    <row r="916" spans="1:9" x14ac:dyDescent="0.3">
      <c r="A916" s="31"/>
      <c r="B916" s="32"/>
      <c r="C916" s="13"/>
      <c r="D916" s="13"/>
      <c r="E916" s="13"/>
      <c r="F916" s="70"/>
      <c r="G916" s="15"/>
      <c r="H916" s="15"/>
      <c r="I916" s="15"/>
    </row>
    <row r="917" spans="1:9" x14ac:dyDescent="0.3">
      <c r="A917" s="31"/>
      <c r="B917" s="32"/>
      <c r="C917" s="13"/>
      <c r="D917" s="13"/>
      <c r="E917" s="13"/>
      <c r="F917" s="70"/>
      <c r="G917" s="15"/>
      <c r="H917" s="15"/>
      <c r="I917" s="15"/>
    </row>
    <row r="918" spans="1:9" x14ac:dyDescent="0.3">
      <c r="A918" s="31"/>
      <c r="B918" s="32"/>
      <c r="C918" s="13"/>
      <c r="D918" s="13"/>
      <c r="E918" s="13"/>
      <c r="F918" s="70"/>
      <c r="G918" s="15"/>
      <c r="H918" s="15"/>
      <c r="I918" s="15"/>
    </row>
    <row r="919" spans="1:9" x14ac:dyDescent="0.3">
      <c r="A919" s="31"/>
      <c r="B919" s="32"/>
      <c r="C919" s="13"/>
      <c r="D919" s="13"/>
      <c r="E919" s="13"/>
      <c r="F919" s="70"/>
      <c r="G919" s="15"/>
      <c r="H919" s="15"/>
      <c r="I919" s="15"/>
    </row>
    <row r="920" spans="1:9" x14ac:dyDescent="0.3">
      <c r="A920" s="31"/>
      <c r="B920" s="32"/>
      <c r="C920" s="13"/>
      <c r="D920" s="13"/>
      <c r="E920" s="13"/>
      <c r="F920" s="70"/>
      <c r="G920" s="15"/>
      <c r="H920" s="15"/>
      <c r="I920" s="15"/>
    </row>
    <row r="921" spans="1:9" x14ac:dyDescent="0.3">
      <c r="A921" s="31"/>
      <c r="B921" s="32"/>
      <c r="C921" s="13"/>
      <c r="D921" s="13"/>
      <c r="E921" s="13"/>
      <c r="F921" s="70"/>
      <c r="G921" s="15"/>
      <c r="H921" s="15"/>
      <c r="I921" s="15"/>
    </row>
    <row r="922" spans="1:9" x14ac:dyDescent="0.3">
      <c r="A922" s="31"/>
      <c r="B922" s="32"/>
      <c r="C922" s="13"/>
      <c r="D922" s="13"/>
      <c r="E922" s="13"/>
      <c r="F922" s="70"/>
      <c r="G922" s="15"/>
      <c r="H922" s="15"/>
      <c r="I922" s="15"/>
    </row>
    <row r="923" spans="1:9" x14ac:dyDescent="0.3">
      <c r="A923" s="31"/>
      <c r="B923" s="32"/>
      <c r="C923" s="13"/>
      <c r="D923" s="13"/>
      <c r="E923" s="13"/>
      <c r="F923" s="70"/>
      <c r="G923" s="15"/>
      <c r="H923" s="15"/>
      <c r="I923" s="15"/>
    </row>
    <row r="924" spans="1:9" x14ac:dyDescent="0.3">
      <c r="A924" s="31"/>
      <c r="B924" s="32"/>
      <c r="C924" s="13"/>
      <c r="D924" s="13"/>
      <c r="E924" s="13"/>
      <c r="F924" s="70"/>
      <c r="G924" s="15"/>
      <c r="H924" s="15"/>
      <c r="I924" s="15"/>
    </row>
    <row r="925" spans="1:9" x14ac:dyDescent="0.3">
      <c r="A925" s="31"/>
      <c r="B925" s="32"/>
      <c r="C925" s="13"/>
      <c r="D925" s="13"/>
      <c r="E925" s="13"/>
      <c r="F925" s="70"/>
      <c r="G925" s="15"/>
      <c r="H925" s="15"/>
      <c r="I925" s="15"/>
    </row>
    <row r="926" spans="1:9" x14ac:dyDescent="0.3">
      <c r="A926" s="31"/>
      <c r="B926" s="32"/>
      <c r="C926" s="13"/>
      <c r="D926" s="13"/>
      <c r="E926" s="13"/>
      <c r="F926" s="70"/>
      <c r="G926" s="15"/>
      <c r="H926" s="15"/>
      <c r="I926" s="15"/>
    </row>
    <row r="927" spans="1:9" x14ac:dyDescent="0.3">
      <c r="A927" s="31"/>
      <c r="B927" s="32"/>
      <c r="C927" s="13"/>
      <c r="D927" s="13"/>
      <c r="E927" s="13"/>
      <c r="F927" s="70"/>
      <c r="G927" s="15"/>
      <c r="H927" s="15"/>
      <c r="I927" s="15"/>
    </row>
    <row r="928" spans="1:9" x14ac:dyDescent="0.3">
      <c r="A928" s="31"/>
      <c r="B928" s="32"/>
      <c r="C928" s="13"/>
      <c r="D928" s="13"/>
      <c r="E928" s="13"/>
      <c r="F928" s="70"/>
      <c r="G928" s="15"/>
      <c r="H928" s="15"/>
      <c r="I928" s="15"/>
    </row>
    <row r="929" spans="1:9" x14ac:dyDescent="0.3">
      <c r="A929" s="31"/>
      <c r="B929" s="32"/>
      <c r="C929" s="13"/>
      <c r="D929" s="13"/>
      <c r="E929" s="13"/>
      <c r="F929" s="70"/>
      <c r="G929" s="15"/>
      <c r="H929" s="15"/>
      <c r="I929" s="15"/>
    </row>
    <row r="930" spans="1:9" x14ac:dyDescent="0.3">
      <c r="A930" s="31"/>
      <c r="B930" s="32"/>
      <c r="C930" s="13"/>
      <c r="D930" s="13"/>
      <c r="E930" s="13"/>
      <c r="F930" s="70"/>
      <c r="G930" s="15"/>
      <c r="H930" s="15"/>
      <c r="I930" s="15"/>
    </row>
    <row r="931" spans="1:9" x14ac:dyDescent="0.3">
      <c r="A931" s="31"/>
      <c r="B931" s="32"/>
      <c r="C931" s="13"/>
      <c r="D931" s="13"/>
      <c r="E931" s="13"/>
      <c r="F931" s="70"/>
      <c r="G931" s="15"/>
      <c r="H931" s="15"/>
      <c r="I931" s="15"/>
    </row>
    <row r="932" spans="1:9" x14ac:dyDescent="0.3">
      <c r="A932" s="31"/>
      <c r="B932" s="32"/>
      <c r="C932" s="13"/>
      <c r="D932" s="13"/>
      <c r="E932" s="13"/>
      <c r="F932" s="70"/>
      <c r="G932" s="15"/>
      <c r="H932" s="15"/>
      <c r="I932" s="15"/>
    </row>
    <row r="933" spans="1:9" x14ac:dyDescent="0.3">
      <c r="A933" s="31"/>
      <c r="B933" s="32"/>
      <c r="C933" s="13"/>
      <c r="D933" s="13"/>
      <c r="E933" s="13"/>
      <c r="F933" s="70"/>
      <c r="G933" s="15"/>
      <c r="H933" s="15"/>
      <c r="I933" s="15"/>
    </row>
    <row r="934" spans="1:9" x14ac:dyDescent="0.3">
      <c r="A934" s="31"/>
      <c r="B934" s="32"/>
      <c r="C934" s="13"/>
      <c r="D934" s="13"/>
      <c r="E934" s="13"/>
      <c r="F934" s="70"/>
      <c r="G934" s="15"/>
      <c r="H934" s="15"/>
      <c r="I934" s="15"/>
    </row>
    <row r="935" spans="1:9" x14ac:dyDescent="0.3">
      <c r="A935" s="31"/>
      <c r="B935" s="32"/>
      <c r="C935" s="13"/>
      <c r="D935" s="13"/>
      <c r="E935" s="13"/>
      <c r="F935" s="70"/>
      <c r="G935" s="15"/>
      <c r="H935" s="15"/>
      <c r="I935" s="15"/>
    </row>
    <row r="936" spans="1:9" x14ac:dyDescent="0.3">
      <c r="A936" s="31"/>
      <c r="B936" s="32"/>
      <c r="C936" s="13"/>
      <c r="D936" s="13"/>
      <c r="E936" s="13"/>
      <c r="F936" s="70"/>
      <c r="G936" s="15"/>
      <c r="H936" s="15"/>
      <c r="I936" s="15"/>
    </row>
    <row r="937" spans="1:9" x14ac:dyDescent="0.3">
      <c r="A937" s="31"/>
      <c r="B937" s="32"/>
      <c r="C937" s="13"/>
      <c r="D937" s="13"/>
      <c r="E937" s="13"/>
      <c r="F937" s="70"/>
      <c r="G937" s="15"/>
      <c r="H937" s="15"/>
      <c r="I937" s="15"/>
    </row>
    <row r="938" spans="1:9" x14ac:dyDescent="0.3">
      <c r="A938" s="31"/>
      <c r="B938" s="32"/>
      <c r="C938" s="13"/>
      <c r="D938" s="13"/>
      <c r="E938" s="13"/>
      <c r="F938" s="70"/>
      <c r="G938" s="15"/>
      <c r="H938" s="15"/>
      <c r="I938" s="15"/>
    </row>
    <row r="939" spans="1:9" x14ac:dyDescent="0.3">
      <c r="A939" s="31"/>
      <c r="B939" s="32"/>
      <c r="C939" s="13"/>
      <c r="D939" s="13"/>
      <c r="E939" s="13"/>
      <c r="F939" s="70"/>
      <c r="G939" s="15"/>
      <c r="H939" s="15"/>
      <c r="I939" s="15"/>
    </row>
    <row r="940" spans="1:9" x14ac:dyDescent="0.3">
      <c r="A940" s="31"/>
      <c r="B940" s="32"/>
      <c r="C940" s="13"/>
      <c r="D940" s="13"/>
      <c r="E940" s="13"/>
      <c r="F940" s="70"/>
      <c r="G940" s="15"/>
      <c r="H940" s="15"/>
      <c r="I940" s="15"/>
    </row>
    <row r="941" spans="1:9" x14ac:dyDescent="0.3">
      <c r="A941" s="31"/>
      <c r="B941" s="32"/>
      <c r="C941" s="13"/>
      <c r="D941" s="13"/>
      <c r="E941" s="13"/>
      <c r="F941" s="70"/>
      <c r="G941" s="15"/>
      <c r="H941" s="15"/>
      <c r="I941" s="15"/>
    </row>
    <row r="942" spans="1:9" x14ac:dyDescent="0.3">
      <c r="A942" s="31"/>
      <c r="B942" s="32"/>
      <c r="C942" s="13"/>
      <c r="D942" s="13"/>
      <c r="E942" s="13"/>
      <c r="F942" s="70"/>
      <c r="G942" s="15"/>
      <c r="H942" s="15"/>
      <c r="I942" s="15"/>
    </row>
    <row r="943" spans="1:9" x14ac:dyDescent="0.3">
      <c r="A943" s="31"/>
      <c r="B943" s="32"/>
      <c r="C943" s="13"/>
      <c r="D943" s="13"/>
      <c r="E943" s="13"/>
      <c r="F943" s="70"/>
      <c r="G943" s="15"/>
      <c r="H943" s="15"/>
      <c r="I943" s="15"/>
    </row>
    <row r="944" spans="1:9" x14ac:dyDescent="0.3">
      <c r="A944" s="31"/>
      <c r="B944" s="32"/>
      <c r="C944" s="13"/>
      <c r="D944" s="13"/>
      <c r="E944" s="13"/>
      <c r="F944" s="70"/>
      <c r="G944" s="15"/>
      <c r="H944" s="15"/>
      <c r="I944" s="15"/>
    </row>
    <row r="945" spans="1:9" x14ac:dyDescent="0.3">
      <c r="A945" s="31"/>
      <c r="B945" s="32"/>
      <c r="C945" s="13"/>
      <c r="D945" s="13"/>
      <c r="E945" s="13"/>
      <c r="F945" s="70"/>
      <c r="G945" s="15"/>
      <c r="H945" s="15"/>
      <c r="I945" s="15"/>
    </row>
    <row r="946" spans="1:9" x14ac:dyDescent="0.3">
      <c r="A946" s="31"/>
      <c r="B946" s="32"/>
      <c r="C946" s="13"/>
      <c r="D946" s="13"/>
      <c r="E946" s="13"/>
      <c r="F946" s="70"/>
      <c r="G946" s="15"/>
      <c r="H946" s="15"/>
      <c r="I946" s="15"/>
    </row>
    <row r="947" spans="1:9" x14ac:dyDescent="0.3">
      <c r="A947" s="31"/>
      <c r="B947" s="32"/>
      <c r="C947" s="13"/>
      <c r="D947" s="13"/>
      <c r="E947" s="13"/>
      <c r="F947" s="70"/>
      <c r="G947" s="15"/>
      <c r="H947" s="15"/>
      <c r="I947" s="15"/>
    </row>
    <row r="948" spans="1:9" x14ac:dyDescent="0.3">
      <c r="A948" s="31"/>
      <c r="B948" s="32"/>
      <c r="C948" s="13"/>
      <c r="D948" s="13"/>
      <c r="E948" s="13"/>
      <c r="F948" s="70"/>
      <c r="G948" s="15"/>
      <c r="H948" s="15"/>
      <c r="I948" s="15"/>
    </row>
    <row r="949" spans="1:9" x14ac:dyDescent="0.3">
      <c r="A949" s="31"/>
      <c r="B949" s="32"/>
      <c r="C949" s="13"/>
      <c r="D949" s="13"/>
      <c r="E949" s="13"/>
      <c r="F949" s="70"/>
      <c r="G949" s="15"/>
      <c r="H949" s="15"/>
      <c r="I949" s="15"/>
    </row>
    <row r="950" spans="1:9" x14ac:dyDescent="0.3">
      <c r="A950" s="31"/>
      <c r="B950" s="32"/>
      <c r="C950" s="13"/>
      <c r="D950" s="13"/>
      <c r="E950" s="13"/>
      <c r="F950" s="70"/>
      <c r="G950" s="15"/>
      <c r="H950" s="15"/>
      <c r="I950" s="15"/>
    </row>
    <row r="951" spans="1:9" x14ac:dyDescent="0.3">
      <c r="A951" s="31"/>
      <c r="B951" s="32"/>
      <c r="C951" s="13"/>
      <c r="D951" s="13"/>
      <c r="E951" s="13"/>
      <c r="F951" s="70"/>
      <c r="G951" s="15"/>
      <c r="H951" s="15"/>
      <c r="I951" s="15"/>
    </row>
    <row r="952" spans="1:9" x14ac:dyDescent="0.3">
      <c r="A952" s="31"/>
      <c r="B952" s="32"/>
      <c r="C952" s="13"/>
      <c r="D952" s="13"/>
      <c r="E952" s="13"/>
      <c r="F952" s="70"/>
      <c r="G952" s="15"/>
      <c r="H952" s="15"/>
      <c r="I952" s="15"/>
    </row>
    <row r="953" spans="1:9" x14ac:dyDescent="0.3">
      <c r="A953" s="31"/>
      <c r="B953" s="32"/>
      <c r="C953" s="13"/>
      <c r="D953" s="13"/>
      <c r="E953" s="13"/>
      <c r="F953" s="70"/>
      <c r="G953" s="15"/>
      <c r="H953" s="15"/>
      <c r="I953" s="15"/>
    </row>
    <row r="954" spans="1:9" x14ac:dyDescent="0.3">
      <c r="A954" s="31"/>
      <c r="B954" s="32"/>
      <c r="C954" s="13"/>
      <c r="D954" s="13"/>
      <c r="E954" s="13"/>
      <c r="F954" s="70"/>
      <c r="G954" s="15"/>
      <c r="H954" s="15"/>
      <c r="I954" s="15"/>
    </row>
    <row r="955" spans="1:9" x14ac:dyDescent="0.3">
      <c r="A955" s="31"/>
      <c r="B955" s="32"/>
      <c r="C955" s="13"/>
      <c r="D955" s="13"/>
      <c r="E955" s="13"/>
      <c r="F955" s="70"/>
      <c r="G955" s="15"/>
      <c r="H955" s="15"/>
      <c r="I955" s="15"/>
    </row>
    <row r="956" spans="1:9" x14ac:dyDescent="0.3">
      <c r="A956" s="31"/>
      <c r="B956" s="32"/>
      <c r="C956" s="13"/>
      <c r="D956" s="13"/>
      <c r="E956" s="13"/>
      <c r="F956" s="70"/>
      <c r="G956" s="15"/>
      <c r="H956" s="15"/>
      <c r="I956" s="15"/>
    </row>
    <row r="957" spans="1:9" x14ac:dyDescent="0.3">
      <c r="A957" s="31"/>
      <c r="B957" s="32"/>
      <c r="C957" s="13"/>
      <c r="D957" s="13"/>
      <c r="E957" s="13"/>
      <c r="F957" s="70"/>
      <c r="G957" s="15"/>
      <c r="H957" s="15"/>
      <c r="I957" s="15"/>
    </row>
    <row r="958" spans="1:9" x14ac:dyDescent="0.3">
      <c r="A958" s="31"/>
      <c r="B958" s="32"/>
      <c r="C958" s="13"/>
      <c r="D958" s="13"/>
      <c r="E958" s="13"/>
      <c r="F958" s="70"/>
      <c r="G958" s="15"/>
      <c r="H958" s="15"/>
      <c r="I958" s="15"/>
    </row>
    <row r="959" spans="1:9" x14ac:dyDescent="0.3">
      <c r="A959" s="31"/>
      <c r="B959" s="32"/>
      <c r="C959" s="13"/>
      <c r="D959" s="13"/>
      <c r="E959" s="13"/>
      <c r="F959" s="70"/>
      <c r="G959" s="15"/>
      <c r="H959" s="15"/>
      <c r="I959" s="15"/>
    </row>
    <row r="960" spans="1:9" x14ac:dyDescent="0.3">
      <c r="A960" s="31"/>
      <c r="B960" s="32"/>
      <c r="C960" s="13"/>
      <c r="D960" s="13"/>
      <c r="E960" s="13"/>
      <c r="F960" s="70"/>
      <c r="G960" s="15"/>
      <c r="H960" s="15"/>
      <c r="I960" s="15"/>
    </row>
    <row r="961" spans="1:9" x14ac:dyDescent="0.3">
      <c r="A961" s="31"/>
      <c r="B961" s="32"/>
      <c r="C961" s="13"/>
      <c r="D961" s="13"/>
      <c r="E961" s="13"/>
      <c r="F961" s="70"/>
      <c r="G961" s="15"/>
      <c r="H961" s="15"/>
      <c r="I961" s="15"/>
    </row>
    <row r="962" spans="1:9" x14ac:dyDescent="0.3">
      <c r="A962" s="31"/>
      <c r="B962" s="32"/>
      <c r="C962" s="13"/>
      <c r="D962" s="13"/>
      <c r="E962" s="13"/>
      <c r="F962" s="70"/>
      <c r="G962" s="15"/>
      <c r="H962" s="15"/>
      <c r="I962" s="15"/>
    </row>
    <row r="963" spans="1:9" x14ac:dyDescent="0.3">
      <c r="A963" s="31"/>
      <c r="B963" s="32"/>
      <c r="C963" s="13"/>
      <c r="D963" s="13"/>
      <c r="E963" s="13"/>
      <c r="F963" s="70"/>
      <c r="G963" s="15"/>
      <c r="H963" s="15"/>
      <c r="I963" s="15"/>
    </row>
    <row r="964" spans="1:9" x14ac:dyDescent="0.3">
      <c r="A964" s="31"/>
      <c r="B964" s="32"/>
      <c r="C964" s="13"/>
      <c r="D964" s="13"/>
      <c r="E964" s="13"/>
      <c r="F964" s="70"/>
      <c r="G964" s="15"/>
      <c r="H964" s="15"/>
      <c r="I964" s="15"/>
    </row>
    <row r="965" spans="1:9" x14ac:dyDescent="0.3">
      <c r="A965" s="31"/>
      <c r="B965" s="32"/>
      <c r="C965" s="13"/>
      <c r="D965" s="13"/>
      <c r="E965" s="13"/>
      <c r="F965" s="70"/>
      <c r="G965" s="15"/>
      <c r="H965" s="15"/>
      <c r="I965" s="15"/>
    </row>
    <row r="966" spans="1:9" x14ac:dyDescent="0.3">
      <c r="A966" s="31"/>
      <c r="B966" s="32"/>
      <c r="C966" s="13"/>
      <c r="D966" s="13"/>
      <c r="E966" s="13"/>
      <c r="F966" s="70"/>
      <c r="G966" s="15"/>
      <c r="H966" s="15"/>
      <c r="I966" s="15"/>
    </row>
    <row r="967" spans="1:9" x14ac:dyDescent="0.3">
      <c r="A967" s="31"/>
      <c r="B967" s="32"/>
      <c r="C967" s="13"/>
      <c r="D967" s="13"/>
      <c r="E967" s="13"/>
      <c r="F967" s="70"/>
      <c r="G967" s="15"/>
      <c r="H967" s="15"/>
      <c r="I967" s="15"/>
    </row>
    <row r="968" spans="1:9" x14ac:dyDescent="0.3">
      <c r="A968" s="31"/>
      <c r="B968" s="32"/>
      <c r="C968" s="13"/>
      <c r="D968" s="13"/>
      <c r="E968" s="13"/>
      <c r="F968" s="70"/>
      <c r="G968" s="15"/>
      <c r="H968" s="15"/>
      <c r="I968" s="15"/>
    </row>
    <row r="969" spans="1:9" x14ac:dyDescent="0.3">
      <c r="A969" s="31"/>
      <c r="B969" s="32"/>
      <c r="C969" s="13"/>
      <c r="D969" s="13"/>
      <c r="E969" s="13"/>
      <c r="F969" s="70"/>
      <c r="G969" s="15"/>
      <c r="H969" s="15"/>
      <c r="I969" s="15"/>
    </row>
    <row r="970" spans="1:9" x14ac:dyDescent="0.3">
      <c r="A970" s="31"/>
      <c r="B970" s="32"/>
      <c r="C970" s="13"/>
      <c r="D970" s="13"/>
      <c r="E970" s="13"/>
      <c r="F970" s="70"/>
      <c r="G970" s="15"/>
      <c r="H970" s="15"/>
      <c r="I970" s="15"/>
    </row>
    <row r="971" spans="1:9" x14ac:dyDescent="0.3">
      <c r="A971" s="31"/>
      <c r="B971" s="32"/>
      <c r="C971" s="13"/>
      <c r="D971" s="13"/>
      <c r="E971" s="13"/>
      <c r="F971" s="70"/>
      <c r="G971" s="15"/>
      <c r="H971" s="15"/>
      <c r="I971" s="15"/>
    </row>
    <row r="972" spans="1:9" x14ac:dyDescent="0.3">
      <c r="A972" s="31"/>
      <c r="B972" s="32"/>
      <c r="C972" s="13"/>
      <c r="D972" s="13"/>
      <c r="E972" s="13"/>
      <c r="F972" s="70"/>
      <c r="G972" s="15"/>
      <c r="H972" s="15"/>
      <c r="I972" s="15"/>
    </row>
    <row r="973" spans="1:9" x14ac:dyDescent="0.3">
      <c r="A973" s="31"/>
      <c r="B973" s="32"/>
      <c r="C973" s="13"/>
      <c r="D973" s="13"/>
      <c r="E973" s="13"/>
      <c r="F973" s="70"/>
      <c r="G973" s="15"/>
      <c r="H973" s="15"/>
      <c r="I973" s="15"/>
    </row>
    <row r="974" spans="1:9" x14ac:dyDescent="0.3">
      <c r="A974" s="31"/>
      <c r="B974" s="32"/>
      <c r="C974" s="13"/>
      <c r="D974" s="13"/>
      <c r="E974" s="13"/>
      <c r="F974" s="70"/>
      <c r="G974" s="15"/>
      <c r="H974" s="15"/>
      <c r="I974" s="15"/>
    </row>
    <row r="975" spans="1:9" x14ac:dyDescent="0.3">
      <c r="A975" s="31"/>
      <c r="B975" s="32"/>
      <c r="C975" s="13"/>
      <c r="D975" s="13"/>
      <c r="E975" s="13"/>
      <c r="F975" s="70"/>
      <c r="G975" s="15"/>
      <c r="H975" s="15"/>
      <c r="I975" s="15"/>
    </row>
    <row r="976" spans="1:9" x14ac:dyDescent="0.3">
      <c r="A976" s="31"/>
      <c r="B976" s="32"/>
      <c r="C976" s="13"/>
      <c r="D976" s="13"/>
      <c r="E976" s="13"/>
      <c r="F976" s="70"/>
      <c r="G976" s="15"/>
      <c r="H976" s="15"/>
      <c r="I976" s="15"/>
    </row>
    <row r="977" spans="1:9" x14ac:dyDescent="0.3">
      <c r="A977" s="31"/>
      <c r="B977" s="32"/>
      <c r="C977" s="13"/>
      <c r="D977" s="13"/>
      <c r="E977" s="13"/>
      <c r="F977" s="70"/>
      <c r="G977" s="15"/>
      <c r="H977" s="15"/>
      <c r="I977" s="15"/>
    </row>
    <row r="978" spans="1:9" x14ac:dyDescent="0.3">
      <c r="A978" s="31"/>
      <c r="B978" s="32"/>
      <c r="C978" s="13"/>
      <c r="D978" s="13"/>
      <c r="E978" s="13"/>
      <c r="F978" s="70"/>
      <c r="G978" s="15"/>
      <c r="H978" s="15"/>
      <c r="I978" s="15"/>
    </row>
    <row r="979" spans="1:9" x14ac:dyDescent="0.3">
      <c r="A979" s="31"/>
      <c r="B979" s="32"/>
      <c r="C979" s="13"/>
      <c r="D979" s="13"/>
      <c r="E979" s="13"/>
      <c r="F979" s="70"/>
      <c r="G979" s="15"/>
      <c r="H979" s="15"/>
      <c r="I979" s="15"/>
    </row>
    <row r="980" spans="1:9" x14ac:dyDescent="0.3">
      <c r="A980" s="31"/>
      <c r="B980" s="32"/>
      <c r="C980" s="13"/>
      <c r="D980" s="13"/>
      <c r="E980" s="13"/>
      <c r="F980" s="70"/>
      <c r="G980" s="15"/>
      <c r="H980" s="15"/>
      <c r="I980" s="15"/>
    </row>
    <row r="981" spans="1:9" x14ac:dyDescent="0.3">
      <c r="A981" s="31"/>
      <c r="B981" s="32"/>
      <c r="C981" s="13"/>
      <c r="D981" s="13"/>
      <c r="E981" s="13"/>
      <c r="F981" s="70"/>
      <c r="G981" s="15"/>
      <c r="H981" s="15"/>
      <c r="I981" s="15"/>
    </row>
    <row r="982" spans="1:9" x14ac:dyDescent="0.3">
      <c r="A982" s="31"/>
      <c r="B982" s="32"/>
      <c r="C982" s="13"/>
      <c r="D982" s="13"/>
      <c r="E982" s="13"/>
      <c r="F982" s="70"/>
      <c r="G982" s="15"/>
      <c r="H982" s="15"/>
      <c r="I982" s="15"/>
    </row>
    <row r="983" spans="1:9" x14ac:dyDescent="0.3">
      <c r="A983" s="31"/>
      <c r="B983" s="32"/>
      <c r="C983" s="13"/>
      <c r="D983" s="13"/>
      <c r="E983" s="13"/>
      <c r="F983" s="70"/>
      <c r="G983" s="15"/>
      <c r="H983" s="15"/>
      <c r="I983" s="15"/>
    </row>
    <row r="984" spans="1:9" x14ac:dyDescent="0.3">
      <c r="A984" s="31"/>
      <c r="B984" s="32"/>
      <c r="C984" s="13"/>
      <c r="D984" s="13"/>
      <c r="E984" s="13"/>
      <c r="F984" s="70"/>
      <c r="G984" s="15"/>
      <c r="H984" s="15"/>
      <c r="I984" s="15"/>
    </row>
    <row r="985" spans="1:9" x14ac:dyDescent="0.3">
      <c r="A985" s="31"/>
      <c r="B985" s="32"/>
      <c r="C985" s="13"/>
      <c r="D985" s="13"/>
      <c r="E985" s="13"/>
      <c r="F985" s="70"/>
      <c r="G985" s="15"/>
      <c r="H985" s="15"/>
      <c r="I985" s="15"/>
    </row>
    <row r="986" spans="1:9" x14ac:dyDescent="0.3">
      <c r="A986" s="31"/>
      <c r="B986" s="32"/>
      <c r="C986" s="13"/>
      <c r="D986" s="13"/>
      <c r="E986" s="13"/>
      <c r="F986" s="70"/>
      <c r="G986" s="15"/>
      <c r="H986" s="15"/>
      <c r="I986" s="15"/>
    </row>
    <row r="987" spans="1:9" x14ac:dyDescent="0.3">
      <c r="A987" s="31"/>
      <c r="B987" s="32"/>
      <c r="C987" s="13"/>
      <c r="D987" s="13"/>
      <c r="E987" s="13"/>
      <c r="F987" s="70"/>
      <c r="G987" s="15"/>
      <c r="H987" s="15"/>
      <c r="I987" s="15"/>
    </row>
    <row r="988" spans="1:9" x14ac:dyDescent="0.3">
      <c r="A988" s="31"/>
      <c r="B988" s="32"/>
      <c r="C988" s="13"/>
      <c r="D988" s="13"/>
      <c r="E988" s="13"/>
      <c r="F988" s="70"/>
      <c r="G988" s="15"/>
      <c r="H988" s="15"/>
      <c r="I988" s="15"/>
    </row>
    <row r="989" spans="1:9" x14ac:dyDescent="0.3">
      <c r="A989" s="31"/>
      <c r="B989" s="32"/>
      <c r="C989" s="13"/>
      <c r="D989" s="13"/>
      <c r="E989" s="13"/>
      <c r="F989" s="70"/>
      <c r="G989" s="15"/>
      <c r="H989" s="15"/>
      <c r="I989" s="15"/>
    </row>
    <row r="990" spans="1:9" x14ac:dyDescent="0.3">
      <c r="A990" s="31"/>
      <c r="B990" s="32"/>
      <c r="C990" s="13"/>
      <c r="D990" s="13"/>
      <c r="E990" s="13"/>
      <c r="F990" s="70"/>
      <c r="G990" s="15"/>
      <c r="H990" s="15"/>
      <c r="I990" s="15"/>
    </row>
    <row r="991" spans="1:9" x14ac:dyDescent="0.3">
      <c r="A991" s="31"/>
      <c r="B991" s="32"/>
      <c r="C991" s="13"/>
      <c r="D991" s="13"/>
      <c r="E991" s="13"/>
      <c r="F991" s="70"/>
      <c r="G991" s="15"/>
      <c r="H991" s="15"/>
      <c r="I991" s="15"/>
    </row>
    <row r="992" spans="1:9" x14ac:dyDescent="0.3">
      <c r="A992" s="31"/>
      <c r="B992" s="32"/>
      <c r="C992" s="13"/>
      <c r="D992" s="13"/>
      <c r="E992" s="13"/>
      <c r="F992" s="70"/>
      <c r="G992" s="15"/>
      <c r="H992" s="15"/>
      <c r="I992" s="15"/>
    </row>
    <row r="993" spans="1:9" x14ac:dyDescent="0.3">
      <c r="A993" s="31"/>
      <c r="B993" s="32"/>
      <c r="C993" s="13"/>
      <c r="D993" s="13"/>
      <c r="E993" s="13"/>
      <c r="F993" s="70"/>
      <c r="G993" s="15"/>
      <c r="H993" s="15"/>
      <c r="I993" s="15"/>
    </row>
    <row r="994" spans="1:9" x14ac:dyDescent="0.3">
      <c r="A994" s="31"/>
      <c r="B994" s="32"/>
      <c r="C994" s="13"/>
      <c r="D994" s="13"/>
      <c r="E994" s="13"/>
      <c r="F994" s="70"/>
      <c r="G994" s="15"/>
      <c r="H994" s="15"/>
      <c r="I994" s="15"/>
    </row>
    <row r="995" spans="1:9" x14ac:dyDescent="0.3">
      <c r="A995" s="31"/>
      <c r="B995" s="32"/>
      <c r="C995" s="13"/>
      <c r="D995" s="13"/>
      <c r="E995" s="13"/>
      <c r="F995" s="70"/>
      <c r="G995" s="15"/>
      <c r="H995" s="15"/>
      <c r="I995" s="15"/>
    </row>
    <row r="996" spans="1:9" x14ac:dyDescent="0.3">
      <c r="A996" s="31"/>
      <c r="B996" s="32"/>
      <c r="C996" s="13"/>
      <c r="D996" s="13"/>
      <c r="E996" s="13"/>
      <c r="F996" s="70"/>
      <c r="G996" s="15"/>
      <c r="H996" s="15"/>
      <c r="I996" s="15"/>
    </row>
    <row r="997" spans="1:9" x14ac:dyDescent="0.3">
      <c r="A997" s="31"/>
      <c r="B997" s="32"/>
      <c r="C997" s="13"/>
      <c r="D997" s="13"/>
      <c r="E997" s="13"/>
      <c r="F997" s="70"/>
      <c r="G997" s="15"/>
      <c r="H997" s="15"/>
      <c r="I997" s="15"/>
    </row>
    <row r="998" spans="1:9" x14ac:dyDescent="0.3">
      <c r="A998" s="31"/>
      <c r="B998" s="32"/>
      <c r="C998" s="13"/>
      <c r="D998" s="13"/>
      <c r="E998" s="13"/>
      <c r="F998" s="70"/>
      <c r="G998" s="15"/>
      <c r="H998" s="15"/>
      <c r="I998" s="15"/>
    </row>
    <row r="999" spans="1:9" x14ac:dyDescent="0.3">
      <c r="A999" s="31"/>
      <c r="B999" s="32"/>
      <c r="C999" s="13"/>
      <c r="D999" s="13"/>
      <c r="E999" s="13"/>
      <c r="F999" s="70"/>
      <c r="G999" s="15"/>
      <c r="H999" s="15"/>
      <c r="I999" s="15"/>
    </row>
    <row r="1000" spans="1:9" x14ac:dyDescent="0.3">
      <c r="A1000" s="31"/>
      <c r="B1000" s="32"/>
      <c r="C1000" s="13"/>
      <c r="D1000" s="13"/>
      <c r="E1000" s="13"/>
      <c r="F1000" s="70"/>
      <c r="G1000" s="15"/>
      <c r="H1000" s="15"/>
      <c r="I1000" s="15"/>
    </row>
    <row r="1001" spans="1:9" x14ac:dyDescent="0.3">
      <c r="A1001" s="31"/>
      <c r="B1001" s="32"/>
      <c r="C1001" s="13"/>
      <c r="D1001" s="13"/>
      <c r="E1001" s="13"/>
      <c r="F1001" s="70"/>
      <c r="G1001" s="15"/>
      <c r="H1001" s="15"/>
      <c r="I1001" s="15"/>
    </row>
    <row r="1002" spans="1:9" x14ac:dyDescent="0.3">
      <c r="A1002" s="31"/>
      <c r="B1002" s="32"/>
      <c r="C1002" s="13"/>
      <c r="D1002" s="13"/>
      <c r="E1002" s="13"/>
      <c r="F1002" s="70"/>
      <c r="G1002" s="15"/>
      <c r="H1002" s="15"/>
      <c r="I1002" s="15"/>
    </row>
    <row r="1003" spans="1:9" x14ac:dyDescent="0.3">
      <c r="A1003" s="31"/>
      <c r="B1003" s="32"/>
      <c r="C1003" s="13"/>
      <c r="D1003" s="13"/>
      <c r="E1003" s="13"/>
      <c r="F1003" s="70"/>
      <c r="G1003" s="15"/>
      <c r="H1003" s="15"/>
      <c r="I1003" s="15"/>
    </row>
    <row r="1004" spans="1:9" x14ac:dyDescent="0.3">
      <c r="A1004" s="31"/>
      <c r="B1004" s="32"/>
      <c r="C1004" s="13"/>
      <c r="D1004" s="13"/>
      <c r="E1004" s="13"/>
      <c r="F1004" s="70"/>
      <c r="G1004" s="15"/>
      <c r="H1004" s="15"/>
      <c r="I1004" s="15"/>
    </row>
    <row r="1005" spans="1:9" x14ac:dyDescent="0.3">
      <c r="A1005" s="31"/>
      <c r="B1005" s="32"/>
      <c r="C1005" s="13"/>
      <c r="D1005" s="13"/>
      <c r="E1005" s="13"/>
      <c r="F1005" s="70"/>
      <c r="G1005" s="15"/>
      <c r="H1005" s="15"/>
      <c r="I1005" s="15"/>
    </row>
    <row r="1006" spans="1:9" x14ac:dyDescent="0.3">
      <c r="A1006" s="31"/>
      <c r="B1006" s="32"/>
      <c r="C1006" s="13"/>
      <c r="D1006" s="13"/>
      <c r="E1006" s="13"/>
      <c r="F1006" s="70"/>
      <c r="G1006" s="15"/>
      <c r="H1006" s="15"/>
      <c r="I1006" s="15"/>
    </row>
    <row r="1007" spans="1:9" x14ac:dyDescent="0.3">
      <c r="A1007" s="31"/>
      <c r="B1007" s="32"/>
      <c r="C1007" s="13"/>
      <c r="D1007" s="13"/>
      <c r="E1007" s="13"/>
      <c r="F1007" s="70"/>
      <c r="G1007" s="15"/>
      <c r="H1007" s="15"/>
      <c r="I1007" s="15"/>
    </row>
    <row r="1008" spans="1:9" x14ac:dyDescent="0.3">
      <c r="A1008" s="31"/>
      <c r="B1008" s="32"/>
      <c r="C1008" s="13"/>
      <c r="D1008" s="13"/>
      <c r="E1008" s="13"/>
      <c r="F1008" s="70"/>
      <c r="G1008" s="15"/>
      <c r="H1008" s="15"/>
      <c r="I1008" s="15"/>
    </row>
    <row r="1009" spans="1:9" x14ac:dyDescent="0.3">
      <c r="A1009" s="31"/>
      <c r="B1009" s="32"/>
      <c r="C1009" s="13"/>
      <c r="D1009" s="13"/>
      <c r="E1009" s="13"/>
      <c r="F1009" s="70"/>
      <c r="G1009" s="15"/>
      <c r="H1009" s="15"/>
      <c r="I1009" s="15"/>
    </row>
    <row r="1010" spans="1:9" x14ac:dyDescent="0.3">
      <c r="A1010" s="31"/>
      <c r="B1010" s="32"/>
      <c r="C1010" s="13"/>
      <c r="D1010" s="13"/>
      <c r="E1010" s="13"/>
      <c r="F1010" s="70"/>
      <c r="G1010" s="15"/>
      <c r="H1010" s="15"/>
      <c r="I1010" s="15"/>
    </row>
    <row r="1011" spans="1:9" x14ac:dyDescent="0.3">
      <c r="A1011" s="31"/>
      <c r="B1011" s="32"/>
      <c r="C1011" s="13"/>
      <c r="D1011" s="13"/>
      <c r="E1011" s="13"/>
      <c r="F1011" s="70"/>
      <c r="G1011" s="15"/>
      <c r="H1011" s="15"/>
      <c r="I1011" s="15"/>
    </row>
    <row r="1012" spans="1:9" x14ac:dyDescent="0.3">
      <c r="A1012" s="31"/>
      <c r="B1012" s="32"/>
      <c r="C1012" s="13"/>
      <c r="D1012" s="13"/>
      <c r="E1012" s="13"/>
      <c r="F1012" s="70"/>
      <c r="G1012" s="15"/>
      <c r="H1012" s="15"/>
      <c r="I1012" s="15"/>
    </row>
    <row r="1013" spans="1:9" x14ac:dyDescent="0.3">
      <c r="A1013" s="31"/>
      <c r="B1013" s="32"/>
      <c r="C1013" s="13"/>
      <c r="D1013" s="13"/>
      <c r="E1013" s="13"/>
      <c r="F1013" s="70"/>
      <c r="G1013" s="15"/>
      <c r="H1013" s="15"/>
      <c r="I1013" s="15"/>
    </row>
    <row r="1014" spans="1:9" x14ac:dyDescent="0.3">
      <c r="A1014" s="31"/>
      <c r="B1014" s="32"/>
      <c r="C1014" s="13"/>
      <c r="D1014" s="13"/>
      <c r="E1014" s="13"/>
      <c r="F1014" s="70"/>
      <c r="G1014" s="15"/>
      <c r="H1014" s="15"/>
      <c r="I1014" s="15"/>
    </row>
    <row r="1015" spans="1:9" x14ac:dyDescent="0.3">
      <c r="A1015" s="31"/>
      <c r="B1015" s="32"/>
      <c r="C1015" s="13"/>
      <c r="D1015" s="13"/>
      <c r="E1015" s="13"/>
      <c r="F1015" s="70"/>
      <c r="G1015" s="15"/>
      <c r="H1015" s="15"/>
      <c r="I1015" s="15"/>
    </row>
    <row r="1016" spans="1:9" x14ac:dyDescent="0.3">
      <c r="A1016" s="31"/>
      <c r="B1016" s="32"/>
      <c r="C1016" s="13"/>
      <c r="D1016" s="13"/>
      <c r="E1016" s="13"/>
      <c r="F1016" s="70"/>
      <c r="G1016" s="15"/>
      <c r="H1016" s="15"/>
      <c r="I1016" s="15"/>
    </row>
    <row r="1017" spans="1:9" x14ac:dyDescent="0.3">
      <c r="A1017" s="31"/>
      <c r="B1017" s="32"/>
      <c r="C1017" s="13"/>
      <c r="D1017" s="13"/>
      <c r="E1017" s="13"/>
      <c r="F1017" s="70"/>
      <c r="G1017" s="15"/>
      <c r="H1017" s="15"/>
      <c r="I1017" s="15"/>
    </row>
    <row r="1018" spans="1:9" x14ac:dyDescent="0.3">
      <c r="A1018" s="31"/>
      <c r="B1018" s="32"/>
      <c r="C1018" s="13"/>
      <c r="D1018" s="13"/>
      <c r="E1018" s="13"/>
      <c r="F1018" s="70"/>
      <c r="G1018" s="15"/>
      <c r="H1018" s="15"/>
      <c r="I1018" s="15"/>
    </row>
    <row r="1019" spans="1:9" x14ac:dyDescent="0.3">
      <c r="A1019" s="31"/>
      <c r="B1019" s="32"/>
      <c r="C1019" s="13"/>
      <c r="D1019" s="13"/>
      <c r="E1019" s="13"/>
      <c r="F1019" s="70"/>
      <c r="G1019" s="15"/>
      <c r="H1019" s="15"/>
      <c r="I1019" s="15"/>
    </row>
    <row r="1020" spans="1:9" x14ac:dyDescent="0.3">
      <c r="A1020" s="31"/>
      <c r="B1020" s="32"/>
      <c r="C1020" s="13"/>
      <c r="D1020" s="13"/>
      <c r="E1020" s="13"/>
      <c r="F1020" s="70"/>
      <c r="G1020" s="15"/>
      <c r="H1020" s="15"/>
      <c r="I1020" s="15"/>
    </row>
    <row r="1021" spans="1:9" x14ac:dyDescent="0.3">
      <c r="A1021" s="31"/>
      <c r="B1021" s="32"/>
      <c r="C1021" s="13"/>
      <c r="D1021" s="13"/>
      <c r="E1021" s="13"/>
      <c r="F1021" s="70"/>
      <c r="G1021" s="15"/>
      <c r="H1021" s="15"/>
      <c r="I1021" s="15"/>
    </row>
    <row r="1022" spans="1:9" x14ac:dyDescent="0.3">
      <c r="A1022" s="31"/>
      <c r="B1022" s="32"/>
      <c r="C1022" s="13"/>
      <c r="D1022" s="13"/>
      <c r="E1022" s="13"/>
      <c r="F1022" s="70"/>
      <c r="G1022" s="15"/>
      <c r="H1022" s="15"/>
      <c r="I1022" s="15"/>
    </row>
    <row r="1023" spans="1:9" x14ac:dyDescent="0.3">
      <c r="A1023" s="31"/>
      <c r="B1023" s="32"/>
      <c r="C1023" s="13"/>
      <c r="D1023" s="13"/>
      <c r="E1023" s="13"/>
      <c r="F1023" s="70"/>
      <c r="G1023" s="15"/>
      <c r="H1023" s="15"/>
      <c r="I1023" s="15"/>
    </row>
    <row r="1024" spans="1:9" x14ac:dyDescent="0.3">
      <c r="A1024" s="31"/>
      <c r="B1024" s="32"/>
      <c r="C1024" s="13"/>
      <c r="D1024" s="13"/>
      <c r="E1024" s="13"/>
      <c r="F1024" s="70"/>
      <c r="G1024" s="15"/>
      <c r="H1024" s="15"/>
      <c r="I1024" s="15"/>
    </row>
    <row r="1025" spans="1:9" x14ac:dyDescent="0.3">
      <c r="A1025" s="31"/>
      <c r="B1025" s="32"/>
      <c r="C1025" s="13"/>
      <c r="D1025" s="13"/>
      <c r="E1025" s="13"/>
      <c r="F1025" s="70"/>
      <c r="G1025" s="15"/>
      <c r="H1025" s="15"/>
      <c r="I1025" s="15"/>
    </row>
    <row r="1026" spans="1:9" x14ac:dyDescent="0.3">
      <c r="A1026" s="31"/>
      <c r="B1026" s="32"/>
      <c r="C1026" s="13"/>
      <c r="D1026" s="13"/>
      <c r="E1026" s="13"/>
      <c r="F1026" s="70"/>
      <c r="G1026" s="15"/>
      <c r="H1026" s="15"/>
      <c r="I1026" s="15"/>
    </row>
    <row r="1027" spans="1:9" x14ac:dyDescent="0.3">
      <c r="A1027" s="31"/>
      <c r="B1027" s="32"/>
      <c r="C1027" s="13"/>
      <c r="D1027" s="13"/>
      <c r="E1027" s="13"/>
      <c r="F1027" s="70"/>
      <c r="G1027" s="15"/>
      <c r="H1027" s="15"/>
      <c r="I1027" s="15"/>
    </row>
    <row r="1028" spans="1:9" x14ac:dyDescent="0.3">
      <c r="A1028" s="31"/>
      <c r="B1028" s="32"/>
      <c r="C1028" s="13"/>
      <c r="D1028" s="13"/>
      <c r="E1028" s="13"/>
      <c r="F1028" s="70"/>
      <c r="G1028" s="15"/>
      <c r="H1028" s="15"/>
      <c r="I1028" s="15"/>
    </row>
    <row r="1029" spans="1:9" x14ac:dyDescent="0.3">
      <c r="A1029" s="31"/>
      <c r="B1029" s="32"/>
      <c r="C1029" s="13"/>
      <c r="D1029" s="13"/>
      <c r="E1029" s="13"/>
      <c r="F1029" s="70"/>
      <c r="G1029" s="15"/>
      <c r="H1029" s="15"/>
      <c r="I1029" s="15"/>
    </row>
    <row r="1030" spans="1:9" x14ac:dyDescent="0.3">
      <c r="A1030" s="31"/>
      <c r="B1030" s="32"/>
      <c r="C1030" s="13"/>
      <c r="D1030" s="13"/>
      <c r="E1030" s="13"/>
      <c r="F1030" s="70"/>
      <c r="G1030" s="15"/>
      <c r="H1030" s="15"/>
      <c r="I1030" s="15"/>
    </row>
    <row r="1031" spans="1:9" x14ac:dyDescent="0.3">
      <c r="A1031" s="31"/>
      <c r="B1031" s="32"/>
      <c r="C1031" s="13"/>
      <c r="D1031" s="13"/>
      <c r="E1031" s="13"/>
      <c r="F1031" s="70"/>
      <c r="G1031" s="15"/>
      <c r="H1031" s="15"/>
      <c r="I1031" s="15"/>
    </row>
    <row r="1032" spans="1:9" x14ac:dyDescent="0.3">
      <c r="A1032" s="31"/>
      <c r="B1032" s="32"/>
      <c r="C1032" s="13"/>
      <c r="D1032" s="13"/>
      <c r="E1032" s="13"/>
      <c r="F1032" s="70"/>
      <c r="G1032" s="15"/>
      <c r="H1032" s="15"/>
      <c r="I1032" s="15"/>
    </row>
    <row r="1033" spans="1:9" x14ac:dyDescent="0.3">
      <c r="A1033" s="31"/>
      <c r="B1033" s="32"/>
      <c r="C1033" s="13"/>
      <c r="D1033" s="13"/>
      <c r="E1033" s="13"/>
      <c r="F1033" s="70"/>
      <c r="G1033" s="15"/>
      <c r="H1033" s="15"/>
      <c r="I1033" s="15"/>
    </row>
    <row r="1034" spans="1:9" x14ac:dyDescent="0.3">
      <c r="A1034" s="31"/>
      <c r="B1034" s="32"/>
      <c r="C1034" s="13"/>
      <c r="D1034" s="13"/>
      <c r="E1034" s="13"/>
      <c r="F1034" s="70"/>
      <c r="G1034" s="15"/>
      <c r="H1034" s="15"/>
      <c r="I1034" s="15"/>
    </row>
    <row r="1035" spans="1:9" x14ac:dyDescent="0.3">
      <c r="A1035" s="31"/>
      <c r="B1035" s="32"/>
      <c r="C1035" s="13"/>
      <c r="D1035" s="13"/>
      <c r="E1035" s="13"/>
      <c r="F1035" s="70"/>
      <c r="G1035" s="15"/>
      <c r="H1035" s="15"/>
      <c r="I1035" s="15"/>
    </row>
    <row r="1036" spans="1:9" x14ac:dyDescent="0.3">
      <c r="A1036" s="31"/>
      <c r="B1036" s="32"/>
      <c r="C1036" s="13"/>
      <c r="D1036" s="13"/>
      <c r="E1036" s="13"/>
      <c r="F1036" s="70"/>
      <c r="G1036" s="15"/>
      <c r="H1036" s="15"/>
      <c r="I1036" s="15"/>
    </row>
    <row r="1037" spans="1:9" x14ac:dyDescent="0.3">
      <c r="A1037" s="31"/>
      <c r="B1037" s="32"/>
      <c r="C1037" s="13"/>
      <c r="D1037" s="13"/>
      <c r="E1037" s="13"/>
      <c r="F1037" s="70"/>
      <c r="G1037" s="15"/>
      <c r="H1037" s="15"/>
      <c r="I1037" s="15"/>
    </row>
    <row r="1038" spans="1:9" x14ac:dyDescent="0.3">
      <c r="A1038" s="31"/>
      <c r="B1038" s="32"/>
      <c r="C1038" s="13"/>
      <c r="D1038" s="13"/>
      <c r="E1038" s="13"/>
      <c r="F1038" s="70"/>
      <c r="G1038" s="15"/>
      <c r="H1038" s="15"/>
      <c r="I1038" s="15"/>
    </row>
    <row r="1039" spans="1:9" x14ac:dyDescent="0.3">
      <c r="A1039" s="31"/>
      <c r="B1039" s="32"/>
      <c r="C1039" s="13"/>
      <c r="D1039" s="13"/>
      <c r="E1039" s="13"/>
      <c r="F1039" s="70"/>
      <c r="G1039" s="15"/>
      <c r="H1039" s="15"/>
      <c r="I1039" s="15"/>
    </row>
    <row r="1040" spans="1:9" x14ac:dyDescent="0.3">
      <c r="A1040" s="31"/>
      <c r="B1040" s="32"/>
      <c r="C1040" s="13"/>
      <c r="D1040" s="13"/>
      <c r="E1040" s="13"/>
      <c r="F1040" s="70"/>
      <c r="G1040" s="15"/>
      <c r="H1040" s="15"/>
      <c r="I1040" s="15"/>
    </row>
    <row r="1041" spans="1:9" x14ac:dyDescent="0.3">
      <c r="A1041" s="31"/>
      <c r="B1041" s="32"/>
      <c r="C1041" s="13"/>
      <c r="D1041" s="13"/>
      <c r="E1041" s="13"/>
      <c r="F1041" s="70"/>
      <c r="G1041" s="15"/>
      <c r="H1041" s="15"/>
      <c r="I1041" s="15"/>
    </row>
    <row r="1042" spans="1:9" x14ac:dyDescent="0.3">
      <c r="A1042" s="31"/>
      <c r="B1042" s="32"/>
      <c r="C1042" s="13"/>
      <c r="D1042" s="13"/>
      <c r="E1042" s="13"/>
      <c r="F1042" s="70"/>
      <c r="G1042" s="15"/>
      <c r="H1042" s="15"/>
      <c r="I1042" s="15"/>
    </row>
    <row r="1043" spans="1:9" x14ac:dyDescent="0.3">
      <c r="A1043" s="31"/>
      <c r="B1043" s="32"/>
      <c r="C1043" s="13"/>
      <c r="D1043" s="13"/>
      <c r="E1043" s="13"/>
      <c r="F1043" s="70"/>
      <c r="G1043" s="15"/>
      <c r="H1043" s="15"/>
      <c r="I1043" s="15"/>
    </row>
    <row r="1044" spans="1:9" x14ac:dyDescent="0.3">
      <c r="A1044" s="31"/>
      <c r="B1044" s="32"/>
      <c r="C1044" s="13"/>
      <c r="D1044" s="13"/>
      <c r="E1044" s="13"/>
      <c r="F1044" s="70"/>
      <c r="G1044" s="15"/>
      <c r="H1044" s="15"/>
      <c r="I1044" s="15"/>
    </row>
    <row r="1045" spans="1:9" x14ac:dyDescent="0.3">
      <c r="A1045" s="31"/>
      <c r="B1045" s="32"/>
      <c r="C1045" s="13"/>
      <c r="D1045" s="13"/>
      <c r="E1045" s="13"/>
      <c r="F1045" s="70"/>
      <c r="G1045" s="15"/>
      <c r="H1045" s="15"/>
      <c r="I1045" s="15"/>
    </row>
    <row r="1046" spans="1:9" x14ac:dyDescent="0.3">
      <c r="A1046" s="31"/>
      <c r="B1046" s="32"/>
      <c r="C1046" s="13"/>
      <c r="D1046" s="13"/>
      <c r="E1046" s="13"/>
      <c r="F1046" s="70"/>
      <c r="G1046" s="15"/>
      <c r="H1046" s="15"/>
      <c r="I1046" s="15"/>
    </row>
    <row r="1047" spans="1:9" x14ac:dyDescent="0.3">
      <c r="A1047" s="31"/>
      <c r="B1047" s="32"/>
      <c r="C1047" s="13"/>
      <c r="D1047" s="13"/>
      <c r="E1047" s="13"/>
      <c r="F1047" s="70"/>
      <c r="G1047" s="15"/>
      <c r="H1047" s="15"/>
      <c r="I1047" s="15"/>
    </row>
    <row r="1048" spans="1:9" x14ac:dyDescent="0.3">
      <c r="A1048" s="31"/>
      <c r="B1048" s="32"/>
      <c r="C1048" s="13"/>
      <c r="D1048" s="13"/>
      <c r="E1048" s="13"/>
      <c r="F1048" s="70"/>
      <c r="G1048" s="15"/>
      <c r="H1048" s="15"/>
      <c r="I1048" s="15"/>
    </row>
    <row r="1049" spans="1:9" x14ac:dyDescent="0.3">
      <c r="A1049" s="31"/>
      <c r="B1049" s="32"/>
      <c r="C1049" s="13"/>
      <c r="D1049" s="13"/>
      <c r="E1049" s="13"/>
      <c r="F1049" s="70"/>
      <c r="G1049" s="15"/>
      <c r="H1049" s="15"/>
      <c r="I1049" s="15"/>
    </row>
    <row r="1050" spans="1:9" x14ac:dyDescent="0.3">
      <c r="A1050" s="31"/>
      <c r="B1050" s="32"/>
      <c r="C1050" s="13"/>
      <c r="D1050" s="13"/>
      <c r="E1050" s="13"/>
      <c r="F1050" s="70"/>
      <c r="G1050" s="15"/>
      <c r="H1050" s="15"/>
      <c r="I1050" s="15"/>
    </row>
    <row r="1051" spans="1:9" x14ac:dyDescent="0.3">
      <c r="A1051" s="31"/>
      <c r="B1051" s="32"/>
      <c r="C1051" s="13"/>
      <c r="D1051" s="13"/>
      <c r="E1051" s="13"/>
      <c r="F1051" s="70"/>
      <c r="G1051" s="15"/>
      <c r="H1051" s="15"/>
      <c r="I1051" s="15"/>
    </row>
    <row r="1052" spans="1:9" x14ac:dyDescent="0.3">
      <c r="A1052" s="31"/>
      <c r="B1052" s="32"/>
      <c r="C1052" s="13"/>
      <c r="D1052" s="13"/>
      <c r="E1052" s="13"/>
      <c r="F1052" s="70"/>
      <c r="G1052" s="15"/>
      <c r="H1052" s="15"/>
      <c r="I1052" s="15"/>
    </row>
    <row r="1053" spans="1:9" x14ac:dyDescent="0.3">
      <c r="A1053" s="31"/>
      <c r="B1053" s="32"/>
      <c r="C1053" s="13"/>
      <c r="D1053" s="13"/>
      <c r="E1053" s="13"/>
      <c r="F1053" s="70"/>
      <c r="G1053" s="15"/>
      <c r="H1053" s="15"/>
      <c r="I1053" s="15"/>
    </row>
    <row r="1054" spans="1:9" x14ac:dyDescent="0.3">
      <c r="A1054" s="31"/>
      <c r="B1054" s="32"/>
      <c r="C1054" s="13"/>
      <c r="D1054" s="13"/>
      <c r="E1054" s="13"/>
      <c r="F1054" s="70"/>
      <c r="G1054" s="15"/>
      <c r="H1054" s="15"/>
      <c r="I1054" s="15"/>
    </row>
    <row r="1055" spans="1:9" x14ac:dyDescent="0.3">
      <c r="A1055" s="31"/>
      <c r="B1055" s="32"/>
      <c r="C1055" s="13"/>
      <c r="D1055" s="13"/>
      <c r="E1055" s="13"/>
      <c r="F1055" s="70"/>
      <c r="G1055" s="15"/>
      <c r="H1055" s="15"/>
      <c r="I1055" s="15"/>
    </row>
    <row r="1056" spans="1:9" x14ac:dyDescent="0.3">
      <c r="A1056" s="31"/>
      <c r="B1056" s="32"/>
      <c r="C1056" s="13"/>
      <c r="D1056" s="13"/>
      <c r="E1056" s="13"/>
      <c r="F1056" s="70"/>
      <c r="G1056" s="15"/>
      <c r="H1056" s="15"/>
      <c r="I1056" s="15"/>
    </row>
    <row r="1057" spans="1:9" x14ac:dyDescent="0.3">
      <c r="A1057" s="31"/>
      <c r="B1057" s="32"/>
      <c r="C1057" s="13"/>
      <c r="D1057" s="13"/>
      <c r="E1057" s="13"/>
      <c r="F1057" s="70"/>
      <c r="G1057" s="15"/>
      <c r="H1057" s="15"/>
      <c r="I1057" s="15"/>
    </row>
    <row r="1058" spans="1:9" x14ac:dyDescent="0.3">
      <c r="A1058" s="31"/>
      <c r="B1058" s="32"/>
      <c r="C1058" s="13"/>
      <c r="D1058" s="13"/>
      <c r="E1058" s="13"/>
      <c r="F1058" s="70"/>
      <c r="G1058" s="15"/>
      <c r="H1058" s="15"/>
      <c r="I1058" s="15"/>
    </row>
    <row r="1059" spans="1:9" x14ac:dyDescent="0.3">
      <c r="A1059" s="31"/>
      <c r="B1059" s="32"/>
      <c r="C1059" s="13"/>
      <c r="D1059" s="13"/>
      <c r="E1059" s="13"/>
      <c r="F1059" s="70"/>
      <c r="G1059" s="15"/>
      <c r="H1059" s="15"/>
      <c r="I1059" s="15"/>
    </row>
    <row r="1060" spans="1:9" x14ac:dyDescent="0.3">
      <c r="A1060" s="31"/>
      <c r="B1060" s="32"/>
      <c r="C1060" s="13"/>
      <c r="D1060" s="13"/>
      <c r="E1060" s="13"/>
      <c r="F1060" s="70"/>
      <c r="G1060" s="15"/>
      <c r="H1060" s="15"/>
      <c r="I1060" s="15"/>
    </row>
    <row r="1061" spans="1:9" x14ac:dyDescent="0.3">
      <c r="A1061" s="31"/>
      <c r="B1061" s="32"/>
      <c r="C1061" s="13"/>
      <c r="D1061" s="13"/>
      <c r="E1061" s="13"/>
      <c r="F1061" s="70"/>
      <c r="G1061" s="15"/>
      <c r="H1061" s="15"/>
      <c r="I1061" s="15"/>
    </row>
    <row r="1062" spans="1:9" x14ac:dyDescent="0.3">
      <c r="A1062" s="31"/>
      <c r="B1062" s="32"/>
      <c r="C1062" s="13"/>
      <c r="D1062" s="13"/>
      <c r="E1062" s="13"/>
      <c r="F1062" s="70"/>
      <c r="G1062" s="15"/>
      <c r="H1062" s="15"/>
      <c r="I1062" s="15"/>
    </row>
    <row r="1063" spans="1:9" x14ac:dyDescent="0.3">
      <c r="A1063" s="31"/>
      <c r="B1063" s="32"/>
      <c r="C1063" s="13"/>
      <c r="D1063" s="13"/>
      <c r="E1063" s="13"/>
      <c r="F1063" s="70"/>
      <c r="G1063" s="15"/>
      <c r="H1063" s="15"/>
      <c r="I1063" s="15"/>
    </row>
    <row r="1064" spans="1:9" x14ac:dyDescent="0.3">
      <c r="A1064" s="31"/>
      <c r="B1064" s="32"/>
      <c r="C1064" s="13"/>
      <c r="D1064" s="13"/>
      <c r="E1064" s="13"/>
      <c r="F1064" s="70"/>
      <c r="G1064" s="15"/>
      <c r="H1064" s="15"/>
      <c r="I1064" s="15"/>
    </row>
    <row r="1065" spans="1:9" x14ac:dyDescent="0.3">
      <c r="A1065" s="31"/>
      <c r="B1065" s="32"/>
      <c r="C1065" s="13"/>
      <c r="D1065" s="13"/>
      <c r="E1065" s="13"/>
      <c r="F1065" s="70"/>
      <c r="G1065" s="15"/>
      <c r="H1065" s="15"/>
      <c r="I1065" s="15"/>
    </row>
    <row r="1066" spans="1:9" x14ac:dyDescent="0.3">
      <c r="A1066" s="31"/>
      <c r="B1066" s="32"/>
      <c r="C1066" s="13"/>
      <c r="D1066" s="13"/>
      <c r="E1066" s="13"/>
      <c r="F1066" s="70"/>
      <c r="G1066" s="15"/>
      <c r="H1066" s="15"/>
      <c r="I1066" s="15"/>
    </row>
    <row r="1067" spans="1:9" x14ac:dyDescent="0.3">
      <c r="A1067" s="31"/>
      <c r="B1067" s="32"/>
      <c r="C1067" s="13"/>
      <c r="D1067" s="13"/>
      <c r="E1067" s="13"/>
      <c r="F1067" s="70"/>
      <c r="G1067" s="15"/>
      <c r="H1067" s="15"/>
      <c r="I1067" s="15"/>
    </row>
    <row r="1068" spans="1:9" x14ac:dyDescent="0.3">
      <c r="A1068" s="31"/>
      <c r="B1068" s="32"/>
      <c r="C1068" s="13"/>
      <c r="D1068" s="13"/>
      <c r="E1068" s="13"/>
      <c r="F1068" s="70"/>
      <c r="G1068" s="15"/>
      <c r="H1068" s="15"/>
      <c r="I1068" s="15"/>
    </row>
    <row r="1069" spans="1:9" x14ac:dyDescent="0.3">
      <c r="A1069" s="31"/>
      <c r="B1069" s="32"/>
      <c r="C1069" s="13"/>
      <c r="D1069" s="13"/>
      <c r="E1069" s="13"/>
      <c r="F1069" s="70"/>
      <c r="G1069" s="15"/>
      <c r="H1069" s="15"/>
      <c r="I1069" s="15"/>
    </row>
    <row r="1070" spans="1:9" x14ac:dyDescent="0.3">
      <c r="A1070" s="31"/>
      <c r="B1070" s="32"/>
      <c r="C1070" s="13"/>
      <c r="D1070" s="13"/>
      <c r="E1070" s="13"/>
      <c r="F1070" s="70"/>
      <c r="G1070" s="15"/>
      <c r="H1070" s="15"/>
      <c r="I1070" s="15"/>
    </row>
    <row r="1071" spans="1:9" x14ac:dyDescent="0.3">
      <c r="A1071" s="31"/>
      <c r="B1071" s="32"/>
      <c r="C1071" s="13"/>
      <c r="D1071" s="13"/>
      <c r="E1071" s="13"/>
      <c r="F1071" s="70"/>
      <c r="G1071" s="15"/>
      <c r="H1071" s="15"/>
      <c r="I1071" s="15"/>
    </row>
    <row r="1072" spans="1:9" x14ac:dyDescent="0.3">
      <c r="A1072" s="31"/>
      <c r="B1072" s="32"/>
      <c r="C1072" s="13"/>
      <c r="D1072" s="13"/>
      <c r="E1072" s="13"/>
      <c r="F1072" s="70"/>
      <c r="G1072" s="15"/>
      <c r="H1072" s="15"/>
      <c r="I1072" s="15"/>
    </row>
    <row r="1073" spans="1:9" x14ac:dyDescent="0.3">
      <c r="A1073" s="31"/>
      <c r="B1073" s="32"/>
      <c r="C1073" s="13"/>
      <c r="D1073" s="13"/>
      <c r="E1073" s="13"/>
      <c r="F1073" s="70"/>
      <c r="G1073" s="15"/>
      <c r="H1073" s="15"/>
      <c r="I1073" s="15"/>
    </row>
    <row r="1074" spans="1:9" x14ac:dyDescent="0.3">
      <c r="A1074" s="31"/>
      <c r="B1074" s="32"/>
      <c r="C1074" s="13"/>
      <c r="D1074" s="13"/>
      <c r="E1074" s="13"/>
      <c r="F1074" s="70"/>
      <c r="G1074" s="15"/>
      <c r="H1074" s="15"/>
      <c r="I1074" s="15"/>
    </row>
    <row r="1075" spans="1:9" x14ac:dyDescent="0.3">
      <c r="A1075" s="31"/>
      <c r="B1075" s="32"/>
      <c r="C1075" s="13"/>
      <c r="D1075" s="13"/>
      <c r="E1075" s="13"/>
      <c r="F1075" s="70"/>
      <c r="G1075" s="15"/>
      <c r="H1075" s="15"/>
      <c r="I1075" s="15"/>
    </row>
    <row r="1076" spans="1:9" x14ac:dyDescent="0.3">
      <c r="A1076" s="31"/>
      <c r="B1076" s="32"/>
      <c r="C1076" s="13"/>
      <c r="D1076" s="13"/>
      <c r="E1076" s="13"/>
      <c r="F1076" s="70"/>
      <c r="G1076" s="15"/>
      <c r="H1076" s="15"/>
      <c r="I1076" s="15"/>
    </row>
    <row r="1077" spans="1:9" x14ac:dyDescent="0.3">
      <c r="A1077" s="31"/>
      <c r="B1077" s="32"/>
      <c r="C1077" s="13"/>
      <c r="D1077" s="13"/>
      <c r="E1077" s="13"/>
      <c r="F1077" s="70"/>
      <c r="G1077" s="15"/>
      <c r="H1077" s="15"/>
      <c r="I1077" s="15"/>
    </row>
    <row r="1078" spans="1:9" x14ac:dyDescent="0.3">
      <c r="A1078" s="31"/>
      <c r="B1078" s="32"/>
      <c r="C1078" s="13"/>
      <c r="D1078" s="13"/>
      <c r="E1078" s="13"/>
      <c r="F1078" s="70"/>
      <c r="G1078" s="15"/>
      <c r="H1078" s="15"/>
      <c r="I1078" s="15"/>
    </row>
    <row r="1079" spans="1:9" x14ac:dyDescent="0.3">
      <c r="A1079" s="31"/>
      <c r="B1079" s="32"/>
      <c r="C1079" s="13"/>
      <c r="D1079" s="13"/>
      <c r="E1079" s="13"/>
      <c r="F1079" s="70"/>
      <c r="G1079" s="15"/>
      <c r="H1079" s="15"/>
      <c r="I1079" s="15"/>
    </row>
    <row r="1080" spans="1:9" x14ac:dyDescent="0.3">
      <c r="A1080" s="31"/>
      <c r="B1080" s="32"/>
      <c r="C1080" s="13"/>
      <c r="D1080" s="13"/>
      <c r="E1080" s="13"/>
      <c r="F1080" s="70"/>
      <c r="G1080" s="15"/>
      <c r="H1080" s="15"/>
      <c r="I1080" s="15"/>
    </row>
    <row r="1081" spans="1:9" x14ac:dyDescent="0.3">
      <c r="A1081" s="31"/>
      <c r="B1081" s="32"/>
      <c r="C1081" s="13"/>
      <c r="D1081" s="13"/>
      <c r="E1081" s="13"/>
      <c r="F1081" s="70"/>
      <c r="G1081" s="15"/>
      <c r="H1081" s="15"/>
      <c r="I1081" s="15"/>
    </row>
    <row r="1082" spans="1:9" x14ac:dyDescent="0.3">
      <c r="A1082" s="31"/>
      <c r="B1082" s="32"/>
      <c r="C1082" s="13"/>
      <c r="D1082" s="13"/>
      <c r="E1082" s="13"/>
      <c r="F1082" s="70"/>
      <c r="G1082" s="15"/>
      <c r="H1082" s="15"/>
      <c r="I1082" s="15"/>
    </row>
    <row r="1083" spans="1:9" x14ac:dyDescent="0.3">
      <c r="A1083" s="31"/>
      <c r="B1083" s="32"/>
      <c r="C1083" s="13"/>
      <c r="D1083" s="13"/>
      <c r="E1083" s="13"/>
      <c r="F1083" s="70"/>
      <c r="G1083" s="15"/>
      <c r="H1083" s="15"/>
      <c r="I1083" s="15"/>
    </row>
    <row r="1084" spans="1:9" x14ac:dyDescent="0.3">
      <c r="A1084" s="31"/>
      <c r="B1084" s="32"/>
      <c r="C1084" s="13"/>
      <c r="D1084" s="13"/>
      <c r="E1084" s="13"/>
      <c r="F1084" s="70"/>
      <c r="G1084" s="15"/>
      <c r="H1084" s="15"/>
      <c r="I1084" s="15"/>
    </row>
    <row r="1085" spans="1:9" x14ac:dyDescent="0.3">
      <c r="A1085" s="31"/>
      <c r="B1085" s="32"/>
      <c r="C1085" s="13"/>
      <c r="D1085" s="13"/>
      <c r="E1085" s="13"/>
      <c r="F1085" s="70"/>
      <c r="G1085" s="15"/>
      <c r="H1085" s="15"/>
      <c r="I1085" s="15"/>
    </row>
    <row r="1086" spans="1:9" x14ac:dyDescent="0.3">
      <c r="A1086" s="31"/>
      <c r="B1086" s="32"/>
      <c r="C1086" s="13"/>
      <c r="D1086" s="13"/>
      <c r="E1086" s="13"/>
      <c r="F1086" s="70"/>
      <c r="G1086" s="15"/>
      <c r="H1086" s="15"/>
      <c r="I1086" s="15"/>
    </row>
    <row r="1087" spans="1:9" x14ac:dyDescent="0.3">
      <c r="A1087" s="31"/>
      <c r="B1087" s="32"/>
      <c r="C1087" s="13"/>
      <c r="D1087" s="13"/>
      <c r="E1087" s="13"/>
      <c r="F1087" s="70"/>
      <c r="G1087" s="15"/>
      <c r="H1087" s="15"/>
      <c r="I1087" s="15"/>
    </row>
    <row r="1088" spans="1:9" x14ac:dyDescent="0.3">
      <c r="A1088" s="31"/>
      <c r="B1088" s="32"/>
      <c r="C1088" s="13"/>
      <c r="D1088" s="13"/>
      <c r="E1088" s="13"/>
      <c r="F1088" s="70"/>
      <c r="G1088" s="15"/>
      <c r="H1088" s="15"/>
      <c r="I1088" s="15"/>
    </row>
    <row r="1089" spans="1:9" x14ac:dyDescent="0.3">
      <c r="A1089" s="31"/>
      <c r="B1089" s="32"/>
      <c r="C1089" s="13"/>
      <c r="D1089" s="13"/>
      <c r="E1089" s="13"/>
      <c r="F1089" s="70"/>
      <c r="G1089" s="15"/>
      <c r="H1089" s="15"/>
      <c r="I1089" s="15"/>
    </row>
    <row r="1090" spans="1:9" x14ac:dyDescent="0.3">
      <c r="A1090" s="31"/>
      <c r="B1090" s="32"/>
      <c r="C1090" s="13"/>
      <c r="D1090" s="13"/>
      <c r="E1090" s="13"/>
      <c r="F1090" s="70"/>
      <c r="G1090" s="15"/>
      <c r="H1090" s="15"/>
      <c r="I1090" s="15"/>
    </row>
    <row r="1091" spans="1:9" x14ac:dyDescent="0.3">
      <c r="A1091" s="31"/>
      <c r="B1091" s="32"/>
      <c r="C1091" s="13"/>
      <c r="D1091" s="13"/>
      <c r="E1091" s="13"/>
      <c r="F1091" s="70"/>
      <c r="G1091" s="15"/>
      <c r="H1091" s="15"/>
      <c r="I1091" s="15"/>
    </row>
    <row r="1092" spans="1:9" x14ac:dyDescent="0.3">
      <c r="A1092" s="31"/>
      <c r="B1092" s="32"/>
      <c r="C1092" s="13"/>
      <c r="D1092" s="13"/>
      <c r="E1092" s="13"/>
      <c r="F1092" s="70"/>
      <c r="G1092" s="15"/>
      <c r="H1092" s="15"/>
      <c r="I1092" s="15"/>
    </row>
    <row r="1093" spans="1:9" x14ac:dyDescent="0.3">
      <c r="A1093" s="31"/>
      <c r="B1093" s="15"/>
      <c r="C1093" s="13"/>
      <c r="D1093" s="13"/>
      <c r="E1093" s="13"/>
      <c r="F1093" s="70"/>
      <c r="G1093" s="15"/>
      <c r="H1093" s="15"/>
      <c r="I1093" s="15"/>
    </row>
    <row r="1094" spans="1:9" x14ac:dyDescent="0.3">
      <c r="A1094" s="31"/>
      <c r="B1094" s="15"/>
      <c r="C1094" s="13"/>
      <c r="D1094" s="13"/>
      <c r="E1094" s="13"/>
      <c r="F1094" s="70"/>
      <c r="G1094" s="15"/>
      <c r="H1094" s="15"/>
      <c r="I1094" s="15"/>
    </row>
    <row r="1095" spans="1:9" x14ac:dyDescent="0.3">
      <c r="A1095" s="31"/>
      <c r="B1095" s="15"/>
      <c r="C1095" s="13"/>
      <c r="D1095" s="13"/>
      <c r="E1095" s="13"/>
      <c r="F1095" s="70"/>
      <c r="G1095" s="15"/>
      <c r="H1095" s="15"/>
      <c r="I1095" s="15"/>
    </row>
    <row r="1096" spans="1:9" x14ac:dyDescent="0.3">
      <c r="A1096" s="31"/>
      <c r="B1096" s="15"/>
      <c r="C1096" s="13"/>
      <c r="D1096" s="13"/>
      <c r="E1096" s="13"/>
      <c r="F1096" s="70"/>
      <c r="G1096" s="15"/>
      <c r="H1096" s="15"/>
      <c r="I1096" s="15"/>
    </row>
    <row r="1097" spans="1:9" x14ac:dyDescent="0.3">
      <c r="A1097" s="31"/>
      <c r="B1097" s="15"/>
      <c r="C1097" s="13"/>
      <c r="D1097" s="13"/>
      <c r="E1097" s="13"/>
      <c r="F1097" s="70"/>
      <c r="G1097" s="15"/>
      <c r="H1097" s="15"/>
      <c r="I1097" s="15"/>
    </row>
    <row r="1098" spans="1:9" x14ac:dyDescent="0.3">
      <c r="A1098" s="31"/>
      <c r="B1098" s="32"/>
      <c r="C1098" s="13"/>
      <c r="D1098" s="13"/>
      <c r="E1098" s="13"/>
      <c r="F1098" s="70"/>
      <c r="G1098" s="15"/>
      <c r="H1098" s="15"/>
      <c r="I1098" s="15"/>
    </row>
    <row r="1099" spans="1:9" x14ac:dyDescent="0.3">
      <c r="A1099" s="31"/>
      <c r="B1099" s="32"/>
      <c r="C1099" s="13"/>
      <c r="D1099" s="13"/>
      <c r="E1099" s="13"/>
      <c r="F1099" s="70"/>
      <c r="G1099" s="15"/>
      <c r="H1099" s="15"/>
      <c r="I1099" s="15"/>
    </row>
    <row r="1100" spans="1:9" x14ac:dyDescent="0.3">
      <c r="A1100" s="31"/>
      <c r="B1100" s="15"/>
      <c r="C1100" s="13"/>
      <c r="D1100" s="13"/>
      <c r="E1100" s="13"/>
      <c r="F1100" s="70"/>
      <c r="G1100" s="15"/>
      <c r="H1100" s="15"/>
      <c r="I1100" s="15"/>
    </row>
    <row r="1101" spans="1:9" x14ac:dyDescent="0.3">
      <c r="A1101" s="31"/>
      <c r="B1101" s="15"/>
      <c r="C1101" s="13"/>
      <c r="D1101" s="13"/>
      <c r="E1101" s="13"/>
      <c r="F1101" s="70"/>
      <c r="G1101" s="15"/>
      <c r="H1101" s="15"/>
      <c r="I1101" s="15"/>
    </row>
    <row r="1102" spans="1:9" x14ac:dyDescent="0.3">
      <c r="A1102" s="31"/>
      <c r="B1102" s="15"/>
      <c r="C1102" s="13"/>
      <c r="D1102" s="13"/>
      <c r="E1102" s="13"/>
      <c r="F1102" s="70"/>
      <c r="G1102" s="15"/>
      <c r="H1102" s="15"/>
      <c r="I1102" s="15"/>
    </row>
    <row r="1103" spans="1:9" x14ac:dyDescent="0.3">
      <c r="A1103" s="31"/>
      <c r="B1103" s="15"/>
      <c r="C1103" s="13"/>
      <c r="D1103" s="13"/>
      <c r="E1103" s="13"/>
      <c r="F1103" s="70"/>
      <c r="G1103" s="15"/>
      <c r="H1103" s="15"/>
      <c r="I1103" s="15"/>
    </row>
    <row r="1104" spans="1:9" x14ac:dyDescent="0.3">
      <c r="A1104" s="31"/>
      <c r="B1104" s="15"/>
      <c r="C1104" s="13"/>
      <c r="D1104" s="13"/>
      <c r="E1104" s="13"/>
      <c r="F1104" s="70"/>
      <c r="G1104" s="15"/>
      <c r="H1104" s="15"/>
      <c r="I1104" s="15"/>
    </row>
    <row r="1105" spans="1:9" x14ac:dyDescent="0.3">
      <c r="A1105" s="31"/>
      <c r="B1105" s="15"/>
      <c r="C1105" s="13"/>
      <c r="D1105" s="13"/>
      <c r="E1105" s="13"/>
      <c r="F1105" s="70"/>
      <c r="G1105" s="15"/>
      <c r="H1105" s="15"/>
      <c r="I1105" s="15"/>
    </row>
    <row r="1106" spans="1:9" x14ac:dyDescent="0.3">
      <c r="A1106" s="31"/>
      <c r="B1106" s="15"/>
      <c r="C1106" s="13"/>
      <c r="D1106" s="13"/>
      <c r="E1106" s="13"/>
      <c r="F1106" s="70"/>
      <c r="G1106" s="15"/>
      <c r="H1106" s="15"/>
      <c r="I1106" s="15"/>
    </row>
    <row r="1107" spans="1:9" x14ac:dyDescent="0.3">
      <c r="A1107" s="31"/>
      <c r="B1107" s="15"/>
      <c r="C1107" s="13"/>
      <c r="D1107" s="13"/>
      <c r="E1107" s="13"/>
      <c r="F1107" s="70"/>
      <c r="G1107" s="15"/>
      <c r="H1107" s="15"/>
      <c r="I1107" s="15"/>
    </row>
    <row r="1108" spans="1:9" x14ac:dyDescent="0.3">
      <c r="A1108" s="31"/>
      <c r="B1108" s="15"/>
      <c r="C1108" s="13"/>
      <c r="D1108" s="13"/>
      <c r="E1108" s="13"/>
      <c r="F1108" s="70"/>
      <c r="G1108" s="15"/>
      <c r="H1108" s="15"/>
      <c r="I1108" s="15"/>
    </row>
    <row r="1109" spans="1:9" x14ac:dyDescent="0.3">
      <c r="A1109" s="31"/>
      <c r="B1109" s="15"/>
      <c r="C1109" s="13"/>
      <c r="D1109" s="13"/>
      <c r="E1109" s="13"/>
      <c r="F1109" s="70"/>
      <c r="G1109" s="15"/>
      <c r="H1109" s="15"/>
      <c r="I1109" s="15"/>
    </row>
    <row r="1110" spans="1:9" x14ac:dyDescent="0.3">
      <c r="A1110" s="31"/>
      <c r="B1110" s="15"/>
      <c r="C1110" s="13"/>
      <c r="D1110" s="13"/>
      <c r="E1110" s="13"/>
      <c r="F1110" s="70"/>
      <c r="G1110" s="15"/>
      <c r="H1110" s="15"/>
      <c r="I1110" s="15"/>
    </row>
    <row r="1111" spans="1:9" x14ac:dyDescent="0.3">
      <c r="A1111" s="31"/>
      <c r="B1111" s="15"/>
      <c r="C1111" s="13"/>
      <c r="D1111" s="13"/>
      <c r="E1111" s="13"/>
      <c r="F1111" s="70"/>
      <c r="G1111" s="15"/>
      <c r="H1111" s="15"/>
      <c r="I1111" s="15"/>
    </row>
    <row r="1112" spans="1:9" x14ac:dyDescent="0.3">
      <c r="A1112" s="31"/>
      <c r="B1112" s="15"/>
      <c r="C1112" s="13"/>
      <c r="D1112" s="13"/>
      <c r="E1112" s="13"/>
      <c r="F1112" s="70"/>
      <c r="G1112" s="15"/>
      <c r="H1112" s="15"/>
      <c r="I1112" s="15"/>
    </row>
    <row r="1113" spans="1:9" x14ac:dyDescent="0.3">
      <c r="A1113" s="31"/>
      <c r="B1113" s="15"/>
      <c r="C1113" s="13"/>
      <c r="D1113" s="13"/>
      <c r="E1113" s="13"/>
      <c r="F1113" s="70"/>
      <c r="G1113" s="15"/>
      <c r="H1113" s="15"/>
      <c r="I1113" s="15"/>
    </row>
    <row r="1114" spans="1:9" x14ac:dyDescent="0.3">
      <c r="A1114" s="31"/>
      <c r="B1114" s="15"/>
      <c r="C1114" s="13"/>
      <c r="D1114" s="13"/>
      <c r="E1114" s="13"/>
      <c r="F1114" s="70"/>
      <c r="G1114" s="15"/>
      <c r="H1114" s="15"/>
      <c r="I1114" s="15"/>
    </row>
    <row r="1115" spans="1:9" x14ac:dyDescent="0.3">
      <c r="A1115" s="31"/>
      <c r="B1115" s="15"/>
      <c r="C1115" s="13"/>
      <c r="D1115" s="13"/>
      <c r="E1115" s="13"/>
      <c r="F1115" s="70"/>
      <c r="G1115" s="15"/>
      <c r="H1115" s="15"/>
      <c r="I1115" s="15"/>
    </row>
    <row r="1116" spans="1:9" x14ac:dyDescent="0.3">
      <c r="A1116" s="31"/>
      <c r="B1116" s="15"/>
      <c r="C1116" s="13"/>
      <c r="D1116" s="13"/>
      <c r="E1116" s="13"/>
      <c r="F1116" s="70"/>
      <c r="G1116" s="15"/>
      <c r="H1116" s="15"/>
      <c r="I1116" s="15"/>
    </row>
    <row r="1117" spans="1:9" x14ac:dyDescent="0.3">
      <c r="A1117" s="31"/>
      <c r="B1117" s="15"/>
      <c r="C1117" s="13"/>
      <c r="D1117" s="13"/>
      <c r="E1117" s="13"/>
      <c r="F1117" s="70"/>
      <c r="G1117" s="15"/>
      <c r="H1117" s="15"/>
      <c r="I1117" s="15"/>
    </row>
    <row r="1118" spans="1:9" x14ac:dyDescent="0.3">
      <c r="A1118" s="31"/>
      <c r="B1118" s="15"/>
      <c r="C1118" s="13"/>
      <c r="D1118" s="13"/>
      <c r="E1118" s="13"/>
      <c r="F1118" s="70"/>
      <c r="G1118" s="15"/>
      <c r="H1118" s="15"/>
      <c r="I1118" s="15"/>
    </row>
    <row r="1119" spans="1:9" x14ac:dyDescent="0.3">
      <c r="A1119" s="31"/>
      <c r="B1119" s="15"/>
      <c r="C1119" s="13"/>
      <c r="D1119" s="13"/>
      <c r="E1119" s="13"/>
      <c r="F1119" s="70"/>
      <c r="G1119" s="15"/>
      <c r="H1119" s="15"/>
      <c r="I1119" s="15"/>
    </row>
    <row r="1120" spans="1:9" x14ac:dyDescent="0.3">
      <c r="A1120" s="31"/>
      <c r="B1120" s="15"/>
      <c r="C1120" s="13"/>
      <c r="D1120" s="13"/>
      <c r="E1120" s="13"/>
      <c r="F1120" s="70"/>
      <c r="G1120" s="15"/>
      <c r="H1120" s="15"/>
      <c r="I1120" s="15"/>
    </row>
    <row r="1121" spans="1:9" x14ac:dyDescent="0.3">
      <c r="A1121" s="31"/>
      <c r="B1121" s="15"/>
      <c r="C1121" s="13"/>
      <c r="D1121" s="13"/>
      <c r="E1121" s="13"/>
      <c r="F1121" s="70"/>
      <c r="G1121" s="15"/>
      <c r="H1121" s="15"/>
      <c r="I1121" s="15"/>
    </row>
    <row r="1122" spans="1:9" x14ac:dyDescent="0.3">
      <c r="A1122" s="31"/>
      <c r="B1122" s="15"/>
      <c r="C1122" s="13"/>
      <c r="D1122" s="13"/>
      <c r="E1122" s="13"/>
      <c r="F1122" s="70"/>
      <c r="G1122" s="15"/>
      <c r="H1122" s="15"/>
      <c r="I1122" s="15"/>
    </row>
    <row r="1123" spans="1:9" x14ac:dyDescent="0.3">
      <c r="A1123" s="31"/>
      <c r="B1123" s="15"/>
      <c r="C1123" s="13"/>
      <c r="D1123" s="13"/>
      <c r="E1123" s="13"/>
      <c r="F1123" s="70"/>
      <c r="G1123" s="15"/>
      <c r="H1123" s="15"/>
      <c r="I1123" s="15"/>
    </row>
    <row r="1124" spans="1:9" x14ac:dyDescent="0.3">
      <c r="A1124" s="31"/>
      <c r="B1124" s="15"/>
      <c r="C1124" s="13"/>
      <c r="D1124" s="13"/>
      <c r="E1124" s="13"/>
      <c r="F1124" s="70"/>
      <c r="G1124" s="15"/>
      <c r="H1124" s="15"/>
      <c r="I1124" s="15"/>
    </row>
    <row r="1125" spans="1:9" x14ac:dyDescent="0.3">
      <c r="A1125" s="31"/>
      <c r="B1125" s="15"/>
      <c r="C1125" s="13"/>
      <c r="D1125" s="13"/>
      <c r="E1125" s="13"/>
      <c r="F1125" s="70"/>
      <c r="G1125" s="15"/>
      <c r="H1125" s="15"/>
      <c r="I1125" s="15"/>
    </row>
    <row r="1126" spans="1:9" x14ac:dyDescent="0.3">
      <c r="A1126" s="31"/>
      <c r="B1126" s="15"/>
      <c r="C1126" s="13"/>
      <c r="D1126" s="13"/>
      <c r="E1126" s="13"/>
      <c r="F1126" s="70"/>
      <c r="G1126" s="15"/>
      <c r="H1126" s="15"/>
      <c r="I1126" s="15"/>
    </row>
    <row r="1127" spans="1:9" x14ac:dyDescent="0.3">
      <c r="A1127" s="31"/>
      <c r="B1127" s="15"/>
      <c r="C1127" s="13"/>
      <c r="D1127" s="13"/>
      <c r="E1127" s="13"/>
      <c r="F1127" s="70"/>
      <c r="G1127" s="15"/>
      <c r="H1127" s="15"/>
      <c r="I1127" s="15"/>
    </row>
    <row r="1128" spans="1:9" x14ac:dyDescent="0.3">
      <c r="A1128" s="31"/>
      <c r="B1128" s="15"/>
      <c r="C1128" s="13"/>
      <c r="D1128" s="13"/>
      <c r="E1128" s="13"/>
      <c r="F1128" s="70"/>
      <c r="G1128" s="15"/>
      <c r="H1128" s="15"/>
      <c r="I1128" s="15"/>
    </row>
    <row r="1129" spans="1:9" x14ac:dyDescent="0.3">
      <c r="A1129" s="31"/>
      <c r="B1129" s="15"/>
      <c r="C1129" s="13"/>
      <c r="D1129" s="13"/>
      <c r="E1129" s="13"/>
      <c r="F1129" s="70"/>
      <c r="G1129" s="15"/>
      <c r="H1129" s="15"/>
      <c r="I1129" s="15"/>
    </row>
    <row r="1130" spans="1:9" x14ac:dyDescent="0.3">
      <c r="A1130" s="31"/>
      <c r="B1130" s="15"/>
      <c r="C1130" s="13"/>
      <c r="D1130" s="13"/>
      <c r="E1130" s="13"/>
      <c r="F1130" s="70"/>
      <c r="G1130" s="15"/>
      <c r="H1130" s="15"/>
      <c r="I1130" s="15"/>
    </row>
    <row r="1131" spans="1:9" x14ac:dyDescent="0.3">
      <c r="A1131" s="31"/>
      <c r="B1131" s="15"/>
      <c r="C1131" s="13"/>
      <c r="D1131" s="13"/>
      <c r="E1131" s="13"/>
      <c r="F1131" s="70"/>
      <c r="G1131" s="15"/>
      <c r="H1131" s="15"/>
      <c r="I1131" s="15"/>
    </row>
    <row r="1132" spans="1:9" x14ac:dyDescent="0.3">
      <c r="A1132" s="31"/>
      <c r="B1132" s="15"/>
      <c r="C1132" s="13"/>
      <c r="D1132" s="13"/>
      <c r="E1132" s="13"/>
      <c r="F1132" s="70"/>
      <c r="G1132" s="15"/>
      <c r="H1132" s="15"/>
      <c r="I1132" s="15"/>
    </row>
    <row r="1133" spans="1:9" x14ac:dyDescent="0.3">
      <c r="A1133" s="31"/>
      <c r="B1133" s="15"/>
      <c r="C1133" s="13"/>
      <c r="D1133" s="13"/>
      <c r="E1133" s="13"/>
      <c r="F1133" s="70"/>
      <c r="G1133" s="15"/>
      <c r="H1133" s="15"/>
      <c r="I1133" s="15"/>
    </row>
    <row r="1134" spans="1:9" x14ac:dyDescent="0.3">
      <c r="A1134" s="31"/>
      <c r="B1134" s="15"/>
      <c r="C1134" s="13"/>
      <c r="D1134" s="13"/>
      <c r="E1134" s="13"/>
      <c r="F1134" s="70"/>
      <c r="G1134" s="15"/>
      <c r="H1134" s="15"/>
      <c r="I1134" s="15"/>
    </row>
    <row r="1135" spans="1:9" x14ac:dyDescent="0.3">
      <c r="A1135" s="31"/>
      <c r="B1135" s="15"/>
      <c r="C1135" s="13"/>
      <c r="D1135" s="13"/>
      <c r="E1135" s="13"/>
      <c r="F1135" s="70"/>
      <c r="G1135" s="15"/>
      <c r="H1135" s="15"/>
      <c r="I1135" s="15"/>
    </row>
    <row r="1136" spans="1:9" x14ac:dyDescent="0.3">
      <c r="A1136" s="31"/>
      <c r="B1136" s="32"/>
      <c r="C1136" s="13"/>
      <c r="D1136" s="13"/>
      <c r="E1136" s="13"/>
      <c r="F1136" s="70"/>
      <c r="G1136" s="15"/>
      <c r="H1136" s="15"/>
      <c r="I1136" s="15"/>
    </row>
    <row r="1137" spans="1:9" x14ac:dyDescent="0.3">
      <c r="A1137" s="31"/>
      <c r="B1137" s="32"/>
      <c r="C1137" s="13"/>
      <c r="D1137" s="13"/>
      <c r="E1137" s="13"/>
      <c r="F1137" s="70"/>
      <c r="G1137" s="15"/>
      <c r="H1137" s="15"/>
      <c r="I1137" s="15"/>
    </row>
    <row r="1138" spans="1:9" x14ac:dyDescent="0.3">
      <c r="A1138" s="31"/>
      <c r="B1138" s="32"/>
      <c r="C1138" s="13"/>
      <c r="D1138" s="13"/>
      <c r="E1138" s="13"/>
      <c r="F1138" s="70"/>
      <c r="G1138" s="15"/>
      <c r="H1138" s="15"/>
      <c r="I1138" s="15"/>
    </row>
    <row r="1139" spans="1:9" x14ac:dyDescent="0.3">
      <c r="A1139" s="31"/>
      <c r="B1139" s="32"/>
      <c r="C1139" s="13"/>
      <c r="D1139" s="13"/>
      <c r="E1139" s="13"/>
      <c r="F1139" s="70"/>
      <c r="G1139" s="15"/>
      <c r="H1139" s="15"/>
      <c r="I1139" s="15"/>
    </row>
    <row r="1140" spans="1:9" x14ac:dyDescent="0.3">
      <c r="A1140" s="31"/>
      <c r="B1140" s="32"/>
      <c r="C1140" s="13"/>
      <c r="D1140" s="13"/>
      <c r="E1140" s="13"/>
      <c r="F1140" s="70"/>
      <c r="G1140" s="15"/>
      <c r="H1140" s="15"/>
      <c r="I1140" s="15"/>
    </row>
    <row r="1141" spans="1:9" x14ac:dyDescent="0.3">
      <c r="A1141" s="31"/>
      <c r="B1141" s="15"/>
      <c r="C1141" s="13"/>
      <c r="D1141" s="13"/>
      <c r="E1141" s="13"/>
      <c r="F1141" s="70"/>
      <c r="G1141" s="15"/>
      <c r="H1141" s="15"/>
      <c r="I1141" s="15"/>
    </row>
    <row r="1142" spans="1:9" x14ac:dyDescent="0.3">
      <c r="A1142" s="31"/>
      <c r="B1142" s="15"/>
      <c r="C1142" s="13"/>
      <c r="D1142" s="13"/>
      <c r="E1142" s="13"/>
      <c r="F1142" s="70"/>
      <c r="G1142" s="15"/>
      <c r="H1142" s="15"/>
      <c r="I1142" s="15"/>
    </row>
    <row r="1143" spans="1:9" x14ac:dyDescent="0.3">
      <c r="A1143" s="31"/>
      <c r="B1143" s="15"/>
      <c r="C1143" s="13"/>
      <c r="D1143" s="13"/>
      <c r="E1143" s="13"/>
      <c r="F1143" s="70"/>
      <c r="G1143" s="15"/>
      <c r="H1143" s="15"/>
      <c r="I1143" s="15"/>
    </row>
    <row r="1144" spans="1:9" x14ac:dyDescent="0.3">
      <c r="A1144" s="31"/>
      <c r="B1144" s="15"/>
      <c r="C1144" s="13"/>
      <c r="D1144" s="13"/>
      <c r="E1144" s="13"/>
      <c r="F1144" s="70"/>
      <c r="G1144" s="15"/>
      <c r="H1144" s="15"/>
      <c r="I1144" s="15"/>
    </row>
    <row r="1145" spans="1:9" x14ac:dyDescent="0.3">
      <c r="A1145" s="31"/>
      <c r="B1145" s="15"/>
      <c r="C1145" s="13"/>
      <c r="D1145" s="13"/>
      <c r="E1145" s="13"/>
      <c r="F1145" s="70"/>
      <c r="G1145" s="15"/>
      <c r="H1145" s="15"/>
      <c r="I1145" s="15"/>
    </row>
    <row r="1146" spans="1:9" x14ac:dyDescent="0.3">
      <c r="A1146" s="31"/>
      <c r="B1146" s="15"/>
      <c r="C1146" s="13"/>
      <c r="D1146" s="13"/>
      <c r="E1146" s="13"/>
      <c r="F1146" s="70"/>
      <c r="G1146" s="15"/>
      <c r="H1146" s="15"/>
      <c r="I1146" s="15"/>
    </row>
    <row r="1147" spans="1:9" x14ac:dyDescent="0.3">
      <c r="A1147" s="31"/>
      <c r="B1147" s="15"/>
      <c r="C1147" s="13"/>
      <c r="D1147" s="13"/>
      <c r="E1147" s="13"/>
      <c r="F1147" s="70"/>
      <c r="G1147" s="15"/>
      <c r="H1147" s="15"/>
      <c r="I1147" s="15"/>
    </row>
    <row r="1148" spans="1:9" x14ac:dyDescent="0.3">
      <c r="A1148" s="31"/>
      <c r="B1148" s="15"/>
      <c r="C1148" s="13"/>
      <c r="D1148" s="13"/>
      <c r="E1148" s="13"/>
      <c r="F1148" s="70"/>
      <c r="G1148" s="15"/>
      <c r="H1148" s="15"/>
      <c r="I1148" s="15"/>
    </row>
    <row r="1149" spans="1:9" x14ac:dyDescent="0.3">
      <c r="A1149" s="31"/>
      <c r="B1149" s="15"/>
      <c r="C1149" s="13"/>
      <c r="D1149" s="13"/>
      <c r="E1149" s="13"/>
      <c r="F1149" s="70"/>
      <c r="G1149" s="15"/>
      <c r="H1149" s="15"/>
      <c r="I1149" s="15"/>
    </row>
    <row r="1150" spans="1:9" x14ac:dyDescent="0.3">
      <c r="A1150" s="31"/>
      <c r="B1150" s="15"/>
      <c r="C1150" s="13"/>
      <c r="D1150" s="13"/>
      <c r="E1150" s="13"/>
      <c r="F1150" s="70"/>
      <c r="G1150" s="15"/>
      <c r="H1150" s="15"/>
      <c r="I1150" s="15"/>
    </row>
    <row r="1151" spans="1:9" x14ac:dyDescent="0.3">
      <c r="A1151" s="31"/>
      <c r="B1151" s="15"/>
      <c r="C1151" s="13"/>
      <c r="D1151" s="13"/>
      <c r="E1151" s="13"/>
      <c r="F1151" s="70"/>
      <c r="G1151" s="15"/>
      <c r="H1151" s="15"/>
      <c r="I1151" s="15"/>
    </row>
    <row r="1152" spans="1:9" x14ac:dyDescent="0.3">
      <c r="A1152" s="31"/>
      <c r="B1152" s="15"/>
      <c r="C1152" s="13"/>
      <c r="D1152" s="13"/>
      <c r="E1152" s="13"/>
      <c r="F1152" s="70"/>
      <c r="G1152" s="15"/>
      <c r="H1152" s="15"/>
      <c r="I1152" s="15"/>
    </row>
    <row r="1153" spans="1:9" x14ac:dyDescent="0.3">
      <c r="A1153" s="31"/>
      <c r="B1153" s="15"/>
      <c r="C1153" s="13"/>
      <c r="D1153" s="13"/>
      <c r="E1153" s="13"/>
      <c r="F1153" s="70"/>
      <c r="G1153" s="15"/>
      <c r="H1153" s="15"/>
      <c r="I1153" s="15"/>
    </row>
    <row r="1154" spans="1:9" x14ac:dyDescent="0.3">
      <c r="A1154" s="31"/>
      <c r="B1154" s="15"/>
      <c r="C1154" s="13"/>
      <c r="D1154" s="13"/>
      <c r="E1154" s="13"/>
      <c r="F1154" s="70"/>
      <c r="G1154" s="15"/>
      <c r="H1154" s="15"/>
      <c r="I1154" s="15"/>
    </row>
    <row r="1155" spans="1:9" x14ac:dyDescent="0.3">
      <c r="A1155" s="31"/>
      <c r="B1155" s="15"/>
      <c r="C1155" s="13"/>
      <c r="D1155" s="13"/>
      <c r="E1155" s="13"/>
      <c r="F1155" s="70"/>
      <c r="G1155" s="15"/>
      <c r="H1155" s="15"/>
      <c r="I1155" s="15"/>
    </row>
    <row r="1156" spans="1:9" x14ac:dyDescent="0.3">
      <c r="A1156" s="31"/>
      <c r="B1156" s="15"/>
      <c r="C1156" s="13"/>
      <c r="D1156" s="13"/>
      <c r="E1156" s="13"/>
      <c r="F1156" s="70"/>
      <c r="G1156" s="15"/>
      <c r="H1156" s="15"/>
      <c r="I1156" s="15"/>
    </row>
    <row r="1157" spans="1:9" x14ac:dyDescent="0.3">
      <c r="A1157" s="31"/>
      <c r="B1157" s="15"/>
      <c r="C1157" s="13"/>
      <c r="D1157" s="13"/>
      <c r="E1157" s="13"/>
      <c r="F1157" s="70"/>
      <c r="G1157" s="15"/>
      <c r="H1157" s="15"/>
      <c r="I1157" s="15"/>
    </row>
    <row r="1158" spans="1:9" x14ac:dyDescent="0.3">
      <c r="A1158" s="31"/>
      <c r="B1158" s="15"/>
      <c r="C1158" s="13"/>
      <c r="D1158" s="13"/>
      <c r="E1158" s="13"/>
      <c r="F1158" s="70"/>
      <c r="G1158" s="15"/>
      <c r="H1158" s="15"/>
      <c r="I1158" s="15"/>
    </row>
    <row r="1159" spans="1:9" x14ac:dyDescent="0.3">
      <c r="A1159" s="31"/>
      <c r="B1159" s="15"/>
      <c r="C1159" s="13"/>
      <c r="D1159" s="13"/>
      <c r="E1159" s="13"/>
      <c r="F1159" s="70"/>
      <c r="G1159" s="15"/>
      <c r="H1159" s="15"/>
      <c r="I1159" s="15"/>
    </row>
    <row r="1160" spans="1:9" x14ac:dyDescent="0.3">
      <c r="A1160" s="31"/>
      <c r="B1160" s="15"/>
      <c r="C1160" s="13"/>
      <c r="D1160" s="13"/>
      <c r="E1160" s="13"/>
      <c r="F1160" s="70"/>
      <c r="G1160" s="15"/>
      <c r="H1160" s="15"/>
      <c r="I1160" s="15"/>
    </row>
    <row r="1161" spans="1:9" x14ac:dyDescent="0.3">
      <c r="A1161" s="31"/>
      <c r="B1161" s="15"/>
      <c r="C1161" s="13"/>
      <c r="D1161" s="13"/>
      <c r="E1161" s="13"/>
      <c r="F1161" s="70"/>
      <c r="G1161" s="15"/>
      <c r="H1161" s="15"/>
      <c r="I1161" s="15"/>
    </row>
    <row r="1162" spans="1:9" x14ac:dyDescent="0.3">
      <c r="A1162" s="31"/>
      <c r="B1162" s="15"/>
      <c r="C1162" s="13"/>
      <c r="D1162" s="13"/>
      <c r="E1162" s="13"/>
      <c r="F1162" s="70"/>
      <c r="G1162" s="15"/>
      <c r="H1162" s="15"/>
      <c r="I1162" s="15"/>
    </row>
    <row r="1163" spans="1:9" x14ac:dyDescent="0.3">
      <c r="A1163" s="31"/>
      <c r="B1163" s="15"/>
      <c r="C1163" s="13"/>
      <c r="D1163" s="13"/>
      <c r="E1163" s="13"/>
      <c r="F1163" s="70"/>
      <c r="G1163" s="15"/>
      <c r="H1163" s="15"/>
      <c r="I1163" s="15"/>
    </row>
    <row r="1164" spans="1:9" x14ac:dyDescent="0.3">
      <c r="A1164" s="31"/>
      <c r="B1164" s="15"/>
      <c r="C1164" s="13"/>
      <c r="D1164" s="13"/>
      <c r="E1164" s="13"/>
      <c r="F1164" s="70"/>
      <c r="G1164" s="15"/>
      <c r="H1164" s="15"/>
      <c r="I1164" s="15"/>
    </row>
    <row r="1165" spans="1:9" x14ac:dyDescent="0.3">
      <c r="A1165" s="31"/>
      <c r="B1165" s="15"/>
      <c r="C1165" s="13"/>
      <c r="D1165" s="13"/>
      <c r="E1165" s="13"/>
      <c r="F1165" s="70"/>
      <c r="G1165" s="15"/>
      <c r="H1165" s="15"/>
      <c r="I1165" s="15"/>
    </row>
    <row r="1166" spans="1:9" x14ac:dyDescent="0.3">
      <c r="A1166" s="31"/>
      <c r="B1166" s="15"/>
      <c r="C1166" s="13"/>
      <c r="D1166" s="13"/>
      <c r="E1166" s="13"/>
      <c r="F1166" s="70"/>
      <c r="G1166" s="15"/>
      <c r="H1166" s="15"/>
      <c r="I1166" s="15"/>
    </row>
    <row r="1167" spans="1:9" x14ac:dyDescent="0.3">
      <c r="A1167" s="31"/>
      <c r="B1167" s="15"/>
      <c r="C1167" s="13"/>
      <c r="D1167" s="13"/>
      <c r="E1167" s="13"/>
      <c r="F1167" s="70"/>
      <c r="G1167" s="15"/>
      <c r="H1167" s="15"/>
      <c r="I1167" s="15"/>
    </row>
    <row r="1168" spans="1:9" x14ac:dyDescent="0.3">
      <c r="A1168" s="31"/>
      <c r="B1168" s="15"/>
      <c r="C1168" s="13"/>
      <c r="D1168" s="13"/>
      <c r="E1168" s="13"/>
      <c r="F1168" s="70"/>
      <c r="G1168" s="15"/>
      <c r="H1168" s="15"/>
      <c r="I1168" s="15"/>
    </row>
    <row r="1169" spans="1:9" x14ac:dyDescent="0.3">
      <c r="A1169" s="31"/>
      <c r="B1169" s="15"/>
      <c r="C1169" s="13"/>
      <c r="D1169" s="13"/>
      <c r="E1169" s="13"/>
      <c r="F1169" s="70"/>
      <c r="G1169" s="15"/>
      <c r="H1169" s="15"/>
      <c r="I1169" s="15"/>
    </row>
    <row r="1170" spans="1:9" x14ac:dyDescent="0.3">
      <c r="A1170" s="31"/>
      <c r="B1170" s="15"/>
      <c r="C1170" s="13"/>
      <c r="D1170" s="13"/>
      <c r="E1170" s="13"/>
      <c r="F1170" s="70"/>
      <c r="G1170" s="15"/>
      <c r="H1170" s="15"/>
      <c r="I1170" s="15"/>
    </row>
    <row r="1171" spans="1:9" x14ac:dyDescent="0.3">
      <c r="A1171" s="31"/>
      <c r="B1171" s="15"/>
      <c r="C1171" s="13"/>
      <c r="D1171" s="13"/>
      <c r="E1171" s="13"/>
      <c r="F1171" s="70"/>
      <c r="G1171" s="15"/>
      <c r="H1171" s="15"/>
      <c r="I1171" s="15"/>
    </row>
    <row r="1172" spans="1:9" x14ac:dyDescent="0.3">
      <c r="A1172" s="31"/>
      <c r="B1172" s="15"/>
      <c r="C1172" s="13"/>
      <c r="D1172" s="13"/>
      <c r="E1172" s="13"/>
      <c r="F1172" s="70"/>
      <c r="G1172" s="15"/>
      <c r="H1172" s="15"/>
      <c r="I1172" s="15"/>
    </row>
    <row r="1173" spans="1:9" x14ac:dyDescent="0.3">
      <c r="A1173" s="31"/>
      <c r="B1173" s="15"/>
      <c r="C1173" s="13"/>
      <c r="D1173" s="13"/>
      <c r="E1173" s="13"/>
      <c r="F1173" s="70"/>
      <c r="G1173" s="15"/>
      <c r="H1173" s="15"/>
      <c r="I1173" s="15"/>
    </row>
    <row r="1174" spans="1:9" x14ac:dyDescent="0.3">
      <c r="A1174" s="31"/>
      <c r="B1174" s="15"/>
      <c r="C1174" s="13"/>
      <c r="D1174" s="13"/>
      <c r="E1174" s="13"/>
      <c r="F1174" s="70"/>
      <c r="G1174" s="15"/>
      <c r="H1174" s="15"/>
      <c r="I1174" s="15"/>
    </row>
    <row r="1175" spans="1:9" x14ac:dyDescent="0.3">
      <c r="A1175" s="31"/>
      <c r="B1175" s="15"/>
      <c r="C1175" s="13"/>
      <c r="D1175" s="13"/>
      <c r="E1175" s="13"/>
      <c r="F1175" s="70"/>
      <c r="G1175" s="15"/>
      <c r="H1175" s="15"/>
      <c r="I1175" s="15"/>
    </row>
    <row r="1176" spans="1:9" x14ac:dyDescent="0.3">
      <c r="A1176" s="31"/>
      <c r="B1176" s="15"/>
      <c r="C1176" s="13"/>
      <c r="D1176" s="13"/>
      <c r="E1176" s="13"/>
      <c r="F1176" s="70"/>
      <c r="G1176" s="15"/>
      <c r="H1176" s="15"/>
      <c r="I1176" s="15"/>
    </row>
    <row r="1177" spans="1:9" x14ac:dyDescent="0.3">
      <c r="A1177" s="31"/>
      <c r="B1177" s="15"/>
      <c r="C1177" s="13"/>
      <c r="D1177" s="13"/>
      <c r="E1177" s="13"/>
      <c r="F1177" s="70"/>
      <c r="G1177" s="15"/>
      <c r="H1177" s="15"/>
      <c r="I1177" s="15"/>
    </row>
    <row r="1178" spans="1:9" x14ac:dyDescent="0.3">
      <c r="A1178" s="31"/>
      <c r="B1178" s="15"/>
      <c r="C1178" s="13"/>
      <c r="D1178" s="13"/>
      <c r="E1178" s="13"/>
      <c r="F1178" s="70"/>
      <c r="G1178" s="15"/>
      <c r="H1178" s="15"/>
      <c r="I1178" s="15"/>
    </row>
    <row r="1179" spans="1:9" x14ac:dyDescent="0.3">
      <c r="A1179" s="31"/>
      <c r="B1179" s="15"/>
      <c r="C1179" s="13"/>
      <c r="D1179" s="13"/>
      <c r="E1179" s="13"/>
      <c r="F1179" s="70"/>
      <c r="G1179" s="15"/>
      <c r="H1179" s="15"/>
      <c r="I1179" s="15"/>
    </row>
    <row r="1180" spans="1:9" x14ac:dyDescent="0.3">
      <c r="A1180" s="31"/>
      <c r="B1180" s="15"/>
      <c r="C1180" s="13"/>
      <c r="D1180" s="13"/>
      <c r="E1180" s="13"/>
      <c r="F1180" s="70"/>
      <c r="G1180" s="15"/>
      <c r="H1180" s="15"/>
      <c r="I1180" s="15"/>
    </row>
    <row r="1181" spans="1:9" x14ac:dyDescent="0.3">
      <c r="A1181" s="31"/>
      <c r="B1181" s="15"/>
      <c r="C1181" s="13"/>
      <c r="D1181" s="13"/>
      <c r="E1181" s="13"/>
      <c r="F1181" s="70"/>
      <c r="G1181" s="15"/>
      <c r="H1181" s="15"/>
      <c r="I1181" s="15"/>
    </row>
    <row r="1182" spans="1:9" x14ac:dyDescent="0.3">
      <c r="A1182" s="31"/>
      <c r="B1182" s="15"/>
      <c r="C1182" s="13"/>
      <c r="D1182" s="13"/>
      <c r="E1182" s="13"/>
      <c r="F1182" s="70"/>
      <c r="G1182" s="15"/>
      <c r="H1182" s="15"/>
      <c r="I1182" s="15"/>
    </row>
    <row r="1183" spans="1:9" x14ac:dyDescent="0.3">
      <c r="A1183" s="31"/>
      <c r="B1183" s="15"/>
      <c r="C1183" s="13"/>
      <c r="D1183" s="13"/>
      <c r="E1183" s="13"/>
      <c r="F1183" s="70"/>
      <c r="G1183" s="15"/>
      <c r="H1183" s="15"/>
      <c r="I1183" s="15"/>
    </row>
    <row r="1184" spans="1:9" x14ac:dyDescent="0.3">
      <c r="A1184" s="31"/>
      <c r="B1184" s="15"/>
      <c r="C1184" s="13"/>
      <c r="D1184" s="13"/>
      <c r="E1184" s="13"/>
      <c r="F1184" s="70"/>
      <c r="G1184" s="15"/>
      <c r="H1184" s="15"/>
      <c r="I1184" s="15"/>
    </row>
    <row r="1185" spans="1:9" x14ac:dyDescent="0.3">
      <c r="A1185" s="31"/>
      <c r="B1185" s="15"/>
      <c r="C1185" s="13"/>
      <c r="D1185" s="13"/>
      <c r="E1185" s="13"/>
      <c r="F1185" s="70"/>
      <c r="G1185" s="15"/>
      <c r="H1185" s="15"/>
      <c r="I1185" s="15"/>
    </row>
    <row r="1186" spans="1:9" x14ac:dyDescent="0.3">
      <c r="A1186" s="31"/>
      <c r="B1186" s="15"/>
      <c r="C1186" s="13"/>
      <c r="D1186" s="13"/>
      <c r="E1186" s="13"/>
      <c r="F1186" s="70"/>
      <c r="G1186" s="15"/>
      <c r="H1186" s="15"/>
      <c r="I1186" s="15"/>
    </row>
    <row r="1187" spans="1:9" x14ac:dyDescent="0.3">
      <c r="A1187" s="31"/>
      <c r="B1187" s="15"/>
      <c r="C1187" s="13"/>
      <c r="D1187" s="13"/>
      <c r="E1187" s="13"/>
      <c r="F1187" s="70"/>
      <c r="G1187" s="15"/>
      <c r="H1187" s="15"/>
      <c r="I1187" s="15"/>
    </row>
    <row r="1188" spans="1:9" x14ac:dyDescent="0.3">
      <c r="A1188" s="31"/>
      <c r="B1188" s="15"/>
      <c r="C1188" s="13"/>
      <c r="D1188" s="13"/>
      <c r="E1188" s="13"/>
      <c r="F1188" s="70"/>
      <c r="G1188" s="15"/>
      <c r="H1188" s="15"/>
      <c r="I1188" s="15"/>
    </row>
    <row r="1189" spans="1:9" x14ac:dyDescent="0.3">
      <c r="A1189" s="31"/>
      <c r="B1189" s="15"/>
      <c r="C1189" s="13"/>
      <c r="D1189" s="13"/>
      <c r="E1189" s="13"/>
      <c r="F1189" s="70"/>
      <c r="G1189" s="15"/>
      <c r="H1189" s="15"/>
      <c r="I1189" s="15"/>
    </row>
    <row r="1190" spans="1:9" x14ac:dyDescent="0.3">
      <c r="A1190" s="31"/>
      <c r="B1190" s="15"/>
      <c r="C1190" s="13"/>
      <c r="D1190" s="13"/>
      <c r="E1190" s="13"/>
      <c r="F1190" s="70"/>
      <c r="G1190" s="15"/>
      <c r="H1190" s="15"/>
      <c r="I1190" s="15"/>
    </row>
    <row r="1191" spans="1:9" x14ac:dyDescent="0.3">
      <c r="A1191" s="31"/>
      <c r="B1191" s="15"/>
      <c r="C1191" s="13"/>
      <c r="D1191" s="13"/>
      <c r="E1191" s="13"/>
      <c r="F1191" s="70"/>
      <c r="G1191" s="15"/>
      <c r="H1191" s="15"/>
      <c r="I1191" s="15"/>
    </row>
    <row r="1192" spans="1:9" x14ac:dyDescent="0.3">
      <c r="A1192" s="31"/>
      <c r="B1192" s="15"/>
      <c r="C1192" s="13"/>
      <c r="D1192" s="13"/>
      <c r="E1192" s="13"/>
      <c r="F1192" s="70"/>
      <c r="G1192" s="15"/>
      <c r="H1192" s="15"/>
      <c r="I1192" s="15"/>
    </row>
    <row r="1193" spans="1:9" x14ac:dyDescent="0.3">
      <c r="A1193" s="31"/>
      <c r="B1193" s="15"/>
      <c r="C1193" s="13"/>
      <c r="D1193" s="13"/>
      <c r="E1193" s="13"/>
      <c r="F1193" s="70"/>
      <c r="G1193" s="15"/>
      <c r="H1193" s="15"/>
      <c r="I1193" s="15"/>
    </row>
    <row r="1194" spans="1:9" x14ac:dyDescent="0.3">
      <c r="A1194" s="31"/>
      <c r="B1194" s="15"/>
      <c r="C1194" s="13"/>
      <c r="D1194" s="13"/>
      <c r="E1194" s="13"/>
      <c r="F1194" s="70"/>
      <c r="G1194" s="15"/>
      <c r="H1194" s="15"/>
      <c r="I1194" s="15"/>
    </row>
    <row r="1195" spans="1:9" x14ac:dyDescent="0.3">
      <c r="A1195" s="31"/>
      <c r="B1195" s="15"/>
      <c r="C1195" s="13"/>
      <c r="D1195" s="13"/>
      <c r="E1195" s="13"/>
      <c r="F1195" s="70"/>
      <c r="G1195" s="15"/>
      <c r="H1195" s="15"/>
      <c r="I1195" s="15"/>
    </row>
    <row r="1196" spans="1:9" x14ac:dyDescent="0.3">
      <c r="A1196" s="31"/>
      <c r="B1196" s="15"/>
      <c r="C1196" s="13"/>
      <c r="D1196" s="13"/>
      <c r="E1196" s="13"/>
      <c r="F1196" s="70"/>
      <c r="G1196" s="15"/>
      <c r="H1196" s="15"/>
      <c r="I1196" s="15"/>
    </row>
    <row r="1197" spans="1:9" x14ac:dyDescent="0.3">
      <c r="A1197" s="31"/>
      <c r="B1197" s="15"/>
      <c r="C1197" s="13"/>
      <c r="D1197" s="13"/>
      <c r="E1197" s="13"/>
      <c r="F1197" s="70"/>
      <c r="G1197" s="15"/>
      <c r="H1197" s="15"/>
      <c r="I1197" s="15"/>
    </row>
    <row r="1198" spans="1:9" x14ac:dyDescent="0.3">
      <c r="A1198" s="31"/>
      <c r="B1198" s="15"/>
      <c r="C1198" s="13"/>
      <c r="D1198" s="13"/>
      <c r="E1198" s="13"/>
      <c r="F1198" s="70"/>
      <c r="G1198" s="15"/>
      <c r="H1198" s="15"/>
      <c r="I1198" s="15"/>
    </row>
    <row r="1199" spans="1:9" x14ac:dyDescent="0.3">
      <c r="A1199" s="31"/>
      <c r="B1199" s="15"/>
      <c r="C1199" s="13"/>
      <c r="D1199" s="13"/>
      <c r="E1199" s="13"/>
      <c r="F1199" s="70"/>
      <c r="G1199" s="15"/>
      <c r="H1199" s="15"/>
      <c r="I1199" s="15"/>
    </row>
    <row r="1200" spans="1:9" x14ac:dyDescent="0.3">
      <c r="A1200" s="31"/>
      <c r="B1200" s="15"/>
      <c r="C1200" s="13"/>
      <c r="D1200" s="13"/>
      <c r="E1200" s="13"/>
      <c r="F1200" s="70"/>
      <c r="G1200" s="15"/>
      <c r="H1200" s="15"/>
      <c r="I1200" s="15"/>
    </row>
    <row r="1201" spans="1:9" x14ac:dyDescent="0.3">
      <c r="A1201" s="31"/>
      <c r="B1201" s="15"/>
      <c r="C1201" s="13"/>
      <c r="D1201" s="13"/>
      <c r="E1201" s="13"/>
      <c r="F1201" s="70"/>
      <c r="G1201" s="15"/>
      <c r="H1201" s="15"/>
      <c r="I1201" s="15"/>
    </row>
    <row r="1202" spans="1:9" x14ac:dyDescent="0.3">
      <c r="A1202" s="31"/>
      <c r="B1202" s="15"/>
      <c r="C1202" s="13"/>
      <c r="D1202" s="13"/>
      <c r="E1202" s="13"/>
      <c r="F1202" s="70"/>
      <c r="G1202" s="15"/>
      <c r="H1202" s="15"/>
      <c r="I1202" s="15"/>
    </row>
    <row r="1203" spans="1:9" x14ac:dyDescent="0.3">
      <c r="A1203" s="31"/>
      <c r="B1203" s="15"/>
      <c r="C1203" s="13"/>
      <c r="D1203" s="13"/>
      <c r="E1203" s="13"/>
      <c r="F1203" s="70"/>
      <c r="G1203" s="15"/>
      <c r="H1203" s="15"/>
      <c r="I1203" s="15"/>
    </row>
    <row r="1204" spans="1:9" x14ac:dyDescent="0.3">
      <c r="A1204" s="31"/>
      <c r="B1204" s="15"/>
      <c r="C1204" s="13"/>
      <c r="D1204" s="13"/>
      <c r="E1204" s="13"/>
      <c r="F1204" s="70"/>
      <c r="G1204" s="15"/>
      <c r="H1204" s="15"/>
      <c r="I1204" s="15"/>
    </row>
    <row r="1205" spans="1:9" x14ac:dyDescent="0.3">
      <c r="A1205" s="31"/>
      <c r="B1205" s="15"/>
      <c r="C1205" s="13"/>
      <c r="D1205" s="13"/>
      <c r="E1205" s="13"/>
      <c r="F1205" s="70"/>
      <c r="G1205" s="15"/>
      <c r="H1205" s="15"/>
      <c r="I1205" s="15"/>
    </row>
    <row r="1206" spans="1:9" x14ac:dyDescent="0.3">
      <c r="A1206" s="31"/>
      <c r="B1206" s="15"/>
      <c r="C1206" s="13"/>
      <c r="D1206" s="13"/>
      <c r="E1206" s="13"/>
      <c r="F1206" s="70"/>
      <c r="G1206" s="15"/>
      <c r="H1206" s="15"/>
      <c r="I1206" s="15"/>
    </row>
    <row r="1207" spans="1:9" x14ac:dyDescent="0.3">
      <c r="A1207" s="31"/>
      <c r="B1207" s="15"/>
      <c r="C1207" s="13"/>
      <c r="D1207" s="13"/>
      <c r="E1207" s="13"/>
      <c r="F1207" s="70"/>
      <c r="G1207" s="15"/>
      <c r="H1207" s="15"/>
      <c r="I1207" s="15"/>
    </row>
    <row r="1208" spans="1:9" x14ac:dyDescent="0.3">
      <c r="A1208" s="31"/>
      <c r="B1208" s="15"/>
      <c r="C1208" s="13"/>
      <c r="D1208" s="13"/>
      <c r="E1208" s="13"/>
      <c r="F1208" s="70"/>
      <c r="G1208" s="15"/>
      <c r="H1208" s="15"/>
      <c r="I1208" s="15"/>
    </row>
    <row r="1209" spans="1:9" x14ac:dyDescent="0.3">
      <c r="A1209" s="31"/>
      <c r="B1209" s="15"/>
      <c r="C1209" s="13"/>
      <c r="D1209" s="13"/>
      <c r="E1209" s="13"/>
      <c r="F1209" s="70"/>
      <c r="G1209" s="15"/>
      <c r="H1209" s="15"/>
      <c r="I1209" s="15"/>
    </row>
    <row r="1210" spans="1:9" x14ac:dyDescent="0.3">
      <c r="A1210" s="31"/>
      <c r="B1210" s="15"/>
      <c r="C1210" s="13"/>
      <c r="D1210" s="13"/>
      <c r="E1210" s="13"/>
      <c r="F1210" s="70"/>
      <c r="G1210" s="15"/>
      <c r="H1210" s="15"/>
      <c r="I1210" s="15"/>
    </row>
    <row r="1211" spans="1:9" x14ac:dyDescent="0.3">
      <c r="A1211" s="31"/>
      <c r="B1211" s="15"/>
      <c r="C1211" s="13"/>
      <c r="D1211" s="13"/>
      <c r="E1211" s="13"/>
      <c r="F1211" s="70"/>
      <c r="G1211" s="15"/>
      <c r="H1211" s="15"/>
      <c r="I1211" s="15"/>
    </row>
    <row r="1212" spans="1:9" x14ac:dyDescent="0.3">
      <c r="A1212" s="31"/>
      <c r="B1212" s="15"/>
      <c r="C1212" s="13"/>
      <c r="D1212" s="13"/>
      <c r="E1212" s="13"/>
      <c r="F1212" s="70"/>
      <c r="G1212" s="15"/>
      <c r="H1212" s="15"/>
      <c r="I1212" s="15"/>
    </row>
    <row r="1213" spans="1:9" x14ac:dyDescent="0.3">
      <c r="A1213" s="31"/>
      <c r="B1213" s="15"/>
      <c r="C1213" s="13"/>
      <c r="D1213" s="13"/>
      <c r="E1213" s="13"/>
      <c r="F1213" s="70"/>
      <c r="G1213" s="15"/>
      <c r="H1213" s="15"/>
      <c r="I1213" s="15"/>
    </row>
    <row r="1214" spans="1:9" x14ac:dyDescent="0.3">
      <c r="A1214" s="31"/>
      <c r="B1214" s="15"/>
      <c r="C1214" s="13"/>
      <c r="D1214" s="13"/>
      <c r="E1214" s="13"/>
      <c r="F1214" s="70"/>
      <c r="G1214" s="15"/>
      <c r="H1214" s="15"/>
      <c r="I1214" s="15"/>
    </row>
    <row r="1215" spans="1:9" x14ac:dyDescent="0.3">
      <c r="A1215" s="31"/>
      <c r="B1215" s="15"/>
      <c r="C1215" s="13"/>
      <c r="D1215" s="13"/>
      <c r="E1215" s="13"/>
      <c r="F1215" s="70"/>
      <c r="G1215" s="15"/>
      <c r="H1215" s="15"/>
      <c r="I1215" s="15"/>
    </row>
    <row r="1216" spans="1:9" x14ac:dyDescent="0.3">
      <c r="A1216" s="31"/>
      <c r="B1216" s="15"/>
      <c r="C1216" s="13"/>
      <c r="D1216" s="13"/>
      <c r="E1216" s="13"/>
      <c r="F1216" s="70"/>
      <c r="G1216" s="15"/>
      <c r="H1216" s="15"/>
      <c r="I1216" s="15"/>
    </row>
    <row r="1217" spans="1:9" x14ac:dyDescent="0.3">
      <c r="A1217" s="31"/>
      <c r="B1217" s="15"/>
      <c r="C1217" s="13"/>
      <c r="D1217" s="13"/>
      <c r="E1217" s="13"/>
      <c r="F1217" s="70"/>
      <c r="G1217" s="15"/>
      <c r="H1217" s="15"/>
      <c r="I1217" s="15"/>
    </row>
    <row r="1218" spans="1:9" x14ac:dyDescent="0.3">
      <c r="A1218" s="31"/>
      <c r="B1218" s="15"/>
      <c r="C1218" s="13"/>
      <c r="D1218" s="13"/>
      <c r="E1218" s="13"/>
      <c r="F1218" s="70"/>
      <c r="G1218" s="15"/>
      <c r="H1218" s="15"/>
      <c r="I1218" s="15"/>
    </row>
    <row r="1219" spans="1:9" x14ac:dyDescent="0.3">
      <c r="A1219" s="31"/>
      <c r="B1219" s="15"/>
      <c r="C1219" s="13"/>
      <c r="D1219" s="13"/>
      <c r="E1219" s="13"/>
      <c r="F1219" s="70"/>
      <c r="G1219" s="15"/>
      <c r="H1219" s="15"/>
      <c r="I1219" s="15"/>
    </row>
    <row r="1220" spans="1:9" x14ac:dyDescent="0.3">
      <c r="A1220" s="31"/>
      <c r="B1220" s="15"/>
      <c r="C1220" s="13"/>
      <c r="D1220" s="13"/>
      <c r="E1220" s="13"/>
      <c r="F1220" s="70"/>
      <c r="G1220" s="15"/>
      <c r="H1220" s="15"/>
      <c r="I1220" s="15"/>
    </row>
    <row r="1221" spans="1:9" x14ac:dyDescent="0.3">
      <c r="A1221" s="31"/>
      <c r="B1221" s="15"/>
      <c r="C1221" s="13"/>
      <c r="D1221" s="13"/>
      <c r="E1221" s="13"/>
      <c r="F1221" s="70"/>
      <c r="G1221" s="15"/>
      <c r="H1221" s="15"/>
      <c r="I1221" s="15"/>
    </row>
    <row r="1222" spans="1:9" x14ac:dyDescent="0.3">
      <c r="A1222" s="31"/>
      <c r="B1222" s="15"/>
      <c r="C1222" s="13"/>
      <c r="D1222" s="13"/>
      <c r="E1222" s="13"/>
      <c r="F1222" s="70"/>
      <c r="G1222" s="15"/>
      <c r="H1222" s="15"/>
      <c r="I1222" s="15"/>
    </row>
    <row r="1223" spans="1:9" x14ac:dyDescent="0.3">
      <c r="A1223" s="31"/>
      <c r="B1223" s="15"/>
      <c r="C1223" s="13"/>
      <c r="D1223" s="13"/>
      <c r="E1223" s="13"/>
      <c r="F1223" s="70"/>
      <c r="G1223" s="15"/>
      <c r="H1223" s="15"/>
      <c r="I1223" s="15"/>
    </row>
    <row r="1224" spans="1:9" x14ac:dyDescent="0.3">
      <c r="A1224" s="31"/>
      <c r="B1224" s="15"/>
      <c r="C1224" s="13"/>
      <c r="D1224" s="13"/>
      <c r="E1224" s="13"/>
      <c r="F1224" s="70"/>
      <c r="G1224" s="15"/>
      <c r="H1224" s="15"/>
      <c r="I1224" s="15"/>
    </row>
    <row r="1225" spans="1:9" x14ac:dyDescent="0.3">
      <c r="A1225" s="31"/>
      <c r="B1225" s="15"/>
      <c r="C1225" s="13"/>
      <c r="D1225" s="13"/>
      <c r="E1225" s="13"/>
      <c r="F1225" s="70"/>
      <c r="G1225" s="15"/>
      <c r="H1225" s="15"/>
      <c r="I1225" s="15"/>
    </row>
    <row r="1226" spans="1:9" x14ac:dyDescent="0.3">
      <c r="A1226" s="31"/>
      <c r="B1226" s="15"/>
      <c r="C1226" s="13"/>
      <c r="D1226" s="13"/>
      <c r="E1226" s="13"/>
      <c r="F1226" s="70"/>
      <c r="G1226" s="15"/>
      <c r="H1226" s="15"/>
      <c r="I1226" s="15"/>
    </row>
    <row r="1227" spans="1:9" x14ac:dyDescent="0.3">
      <c r="A1227" s="31"/>
      <c r="B1227" s="15"/>
      <c r="C1227" s="13"/>
      <c r="D1227" s="13"/>
      <c r="E1227" s="13"/>
      <c r="F1227" s="70"/>
      <c r="G1227" s="15"/>
      <c r="H1227" s="15"/>
      <c r="I1227" s="15"/>
    </row>
    <row r="1228" spans="1:9" x14ac:dyDescent="0.3">
      <c r="A1228" s="31"/>
      <c r="B1228" s="15"/>
      <c r="C1228" s="13"/>
      <c r="D1228" s="13"/>
      <c r="E1228" s="13"/>
      <c r="F1228" s="70"/>
      <c r="G1228" s="15"/>
      <c r="H1228" s="15"/>
      <c r="I1228" s="15"/>
    </row>
    <row r="1229" spans="1:9" x14ac:dyDescent="0.3">
      <c r="A1229" s="31"/>
      <c r="B1229" s="15"/>
      <c r="C1229" s="13"/>
      <c r="D1229" s="13"/>
      <c r="E1229" s="13"/>
      <c r="F1229" s="70"/>
      <c r="G1229" s="15"/>
      <c r="H1229" s="15"/>
      <c r="I1229" s="15"/>
    </row>
    <row r="1230" spans="1:9" x14ac:dyDescent="0.3">
      <c r="A1230" s="31"/>
      <c r="B1230" s="15"/>
      <c r="C1230" s="13"/>
      <c r="D1230" s="13"/>
      <c r="E1230" s="13"/>
      <c r="F1230" s="70"/>
      <c r="G1230" s="15"/>
      <c r="H1230" s="15"/>
      <c r="I1230" s="15"/>
    </row>
    <row r="1231" spans="1:9" x14ac:dyDescent="0.3">
      <c r="A1231" s="31"/>
      <c r="B1231" s="15"/>
      <c r="C1231" s="13"/>
      <c r="D1231" s="13"/>
      <c r="E1231" s="13"/>
      <c r="F1231" s="70"/>
      <c r="G1231" s="15"/>
      <c r="H1231" s="15"/>
      <c r="I1231" s="15"/>
    </row>
    <row r="1232" spans="1:9" x14ac:dyDescent="0.3">
      <c r="A1232" s="31"/>
      <c r="B1232" s="15"/>
      <c r="C1232" s="13"/>
      <c r="D1232" s="13"/>
      <c r="E1232" s="13"/>
      <c r="F1232" s="70"/>
      <c r="G1232" s="15"/>
      <c r="H1232" s="15"/>
      <c r="I1232" s="15"/>
    </row>
    <row r="1233" spans="1:9" x14ac:dyDescent="0.3">
      <c r="A1233" s="31"/>
      <c r="B1233" s="15"/>
      <c r="C1233" s="13"/>
      <c r="D1233" s="13"/>
      <c r="E1233" s="13"/>
      <c r="F1233" s="70"/>
      <c r="G1233" s="15"/>
      <c r="H1233" s="15"/>
      <c r="I1233" s="15"/>
    </row>
    <row r="1234" spans="1:9" x14ac:dyDescent="0.3">
      <c r="A1234" s="31"/>
      <c r="B1234" s="15"/>
      <c r="C1234" s="13"/>
      <c r="D1234" s="13"/>
      <c r="E1234" s="13"/>
      <c r="F1234" s="70"/>
      <c r="G1234" s="15"/>
      <c r="H1234" s="15"/>
      <c r="I1234" s="15"/>
    </row>
    <row r="1235" spans="1:9" x14ac:dyDescent="0.3">
      <c r="A1235" s="31"/>
      <c r="B1235" s="15"/>
      <c r="C1235" s="13"/>
      <c r="D1235" s="13"/>
      <c r="E1235" s="13"/>
      <c r="F1235" s="70"/>
      <c r="G1235" s="15"/>
      <c r="H1235" s="15"/>
      <c r="I1235" s="15"/>
    </row>
    <row r="1236" spans="1:9" x14ac:dyDescent="0.3">
      <c r="A1236" s="31"/>
      <c r="B1236" s="15"/>
      <c r="C1236" s="13"/>
      <c r="D1236" s="13"/>
      <c r="E1236" s="13"/>
      <c r="F1236" s="70"/>
      <c r="G1236" s="15"/>
      <c r="H1236" s="15"/>
      <c r="I1236" s="15"/>
    </row>
    <row r="1237" spans="1:9" x14ac:dyDescent="0.3">
      <c r="A1237" s="31"/>
      <c r="B1237" s="15"/>
      <c r="C1237" s="13"/>
      <c r="D1237" s="13"/>
      <c r="E1237" s="13"/>
      <c r="F1237" s="70"/>
      <c r="G1237" s="15"/>
      <c r="H1237" s="15"/>
      <c r="I1237" s="15"/>
    </row>
    <row r="1238" spans="1:9" x14ac:dyDescent="0.3">
      <c r="A1238" s="31"/>
      <c r="B1238" s="15"/>
      <c r="C1238" s="13"/>
      <c r="D1238" s="13"/>
      <c r="E1238" s="13"/>
      <c r="F1238" s="70"/>
      <c r="G1238" s="15"/>
      <c r="H1238" s="15"/>
      <c r="I1238" s="15"/>
    </row>
    <row r="1239" spans="1:9" x14ac:dyDescent="0.3">
      <c r="A1239" s="31"/>
      <c r="B1239" s="15"/>
      <c r="C1239" s="13"/>
      <c r="D1239" s="13"/>
      <c r="E1239" s="13"/>
      <c r="F1239" s="70"/>
      <c r="G1239" s="15"/>
      <c r="H1239" s="15"/>
      <c r="I1239" s="15"/>
    </row>
    <row r="1240" spans="1:9" x14ac:dyDescent="0.3">
      <c r="A1240" s="31"/>
      <c r="B1240" s="15"/>
      <c r="C1240" s="13"/>
      <c r="D1240" s="13"/>
      <c r="E1240" s="13"/>
      <c r="F1240" s="70"/>
      <c r="G1240" s="15"/>
      <c r="H1240" s="15"/>
      <c r="I1240" s="15"/>
    </row>
    <row r="1241" spans="1:9" x14ac:dyDescent="0.3">
      <c r="A1241" s="31"/>
      <c r="B1241" s="15"/>
      <c r="C1241" s="13"/>
      <c r="D1241" s="13"/>
      <c r="E1241" s="13"/>
      <c r="F1241" s="70"/>
      <c r="G1241" s="15"/>
      <c r="H1241" s="15"/>
      <c r="I1241" s="15"/>
    </row>
    <row r="1242" spans="1:9" x14ac:dyDescent="0.3">
      <c r="A1242" s="31"/>
      <c r="B1242" s="15"/>
      <c r="C1242" s="13"/>
      <c r="D1242" s="13"/>
      <c r="E1242" s="13"/>
      <c r="F1242" s="70"/>
      <c r="G1242" s="15"/>
      <c r="H1242" s="15"/>
      <c r="I1242" s="15"/>
    </row>
    <row r="1243" spans="1:9" x14ac:dyDescent="0.3">
      <c r="A1243" s="31"/>
      <c r="B1243" s="15"/>
      <c r="C1243" s="13"/>
      <c r="D1243" s="13"/>
      <c r="E1243" s="13"/>
      <c r="F1243" s="70"/>
      <c r="G1243" s="15"/>
      <c r="H1243" s="15"/>
      <c r="I1243" s="15"/>
    </row>
    <row r="1244" spans="1:9" x14ac:dyDescent="0.3">
      <c r="A1244" s="31"/>
      <c r="B1244" s="15"/>
      <c r="C1244" s="13"/>
      <c r="D1244" s="13"/>
      <c r="E1244" s="13"/>
      <c r="F1244" s="70"/>
      <c r="G1244" s="15"/>
      <c r="H1244" s="15"/>
      <c r="I1244" s="15"/>
    </row>
    <row r="1245" spans="1:9" x14ac:dyDescent="0.3">
      <c r="A1245" s="31"/>
      <c r="B1245" s="15"/>
      <c r="C1245" s="13"/>
      <c r="D1245" s="13"/>
      <c r="E1245" s="13"/>
      <c r="F1245" s="70"/>
      <c r="G1245" s="15"/>
      <c r="H1245" s="15"/>
      <c r="I1245" s="15"/>
    </row>
    <row r="1246" spans="1:9" x14ac:dyDescent="0.3">
      <c r="A1246" s="31"/>
      <c r="B1246" s="15"/>
      <c r="C1246" s="13"/>
      <c r="D1246" s="13"/>
      <c r="E1246" s="13"/>
      <c r="F1246" s="70"/>
      <c r="G1246" s="15"/>
      <c r="H1246" s="15"/>
      <c r="I1246" s="15"/>
    </row>
    <row r="1247" spans="1:9" x14ac:dyDescent="0.3">
      <c r="A1247" s="31"/>
      <c r="B1247" s="15"/>
      <c r="C1247" s="13"/>
      <c r="D1247" s="13"/>
      <c r="E1247" s="13"/>
      <c r="F1247" s="70"/>
      <c r="G1247" s="15"/>
      <c r="H1247" s="15"/>
      <c r="I1247" s="15"/>
    </row>
    <row r="1248" spans="1:9" x14ac:dyDescent="0.3">
      <c r="A1248" s="31"/>
      <c r="B1248" s="32"/>
      <c r="C1248" s="13"/>
      <c r="D1248" s="13"/>
      <c r="E1248" s="13"/>
      <c r="F1248" s="70"/>
      <c r="G1248" s="15"/>
      <c r="H1248" s="15"/>
      <c r="I1248" s="15"/>
    </row>
    <row r="1249" spans="1:9" x14ac:dyDescent="0.3">
      <c r="A1249" s="31"/>
      <c r="B1249" s="32"/>
      <c r="C1249" s="13"/>
      <c r="D1249" s="13"/>
      <c r="E1249" s="13"/>
      <c r="F1249" s="70"/>
      <c r="G1249" s="15"/>
      <c r="H1249" s="15"/>
      <c r="I1249" s="15"/>
    </row>
    <row r="1250" spans="1:9" x14ac:dyDescent="0.3">
      <c r="A1250" s="31"/>
      <c r="B1250" s="32"/>
      <c r="C1250" s="13"/>
      <c r="D1250" s="13"/>
      <c r="E1250" s="13"/>
      <c r="F1250" s="70"/>
      <c r="G1250" s="15"/>
      <c r="H1250" s="15"/>
      <c r="I1250" s="15"/>
    </row>
    <row r="1251" spans="1:9" x14ac:dyDescent="0.3">
      <c r="A1251" s="31"/>
      <c r="B1251" s="32"/>
      <c r="C1251" s="13"/>
      <c r="D1251" s="13"/>
      <c r="E1251" s="13"/>
      <c r="F1251" s="70"/>
      <c r="G1251" s="15"/>
      <c r="H1251" s="15"/>
      <c r="I1251" s="15"/>
    </row>
    <row r="1252" spans="1:9" x14ac:dyDescent="0.3">
      <c r="A1252" s="31"/>
      <c r="B1252" s="32"/>
      <c r="C1252" s="13"/>
      <c r="D1252" s="13"/>
      <c r="E1252" s="13"/>
      <c r="F1252" s="70"/>
      <c r="G1252" s="15"/>
      <c r="H1252" s="15"/>
      <c r="I1252" s="15"/>
    </row>
    <row r="1253" spans="1:9" x14ac:dyDescent="0.3">
      <c r="A1253" s="31"/>
      <c r="B1253" s="32"/>
      <c r="C1253" s="13"/>
      <c r="D1253" s="13"/>
      <c r="E1253" s="13"/>
      <c r="F1253" s="70"/>
      <c r="G1253" s="15"/>
      <c r="H1253" s="15"/>
      <c r="I1253" s="15"/>
    </row>
    <row r="1254" spans="1:9" x14ac:dyDescent="0.3">
      <c r="A1254" s="31"/>
      <c r="B1254" s="32"/>
      <c r="C1254" s="13"/>
      <c r="D1254" s="13"/>
      <c r="E1254" s="13"/>
      <c r="F1254" s="70"/>
      <c r="G1254" s="15"/>
      <c r="H1254" s="15"/>
      <c r="I1254" s="15"/>
    </row>
    <row r="1255" spans="1:9" x14ac:dyDescent="0.3">
      <c r="A1255" s="31"/>
      <c r="B1255" s="32"/>
      <c r="C1255" s="13"/>
      <c r="D1255" s="13"/>
      <c r="E1255" s="13"/>
      <c r="F1255" s="70"/>
      <c r="G1255" s="15"/>
      <c r="H1255" s="15"/>
      <c r="I1255" s="15"/>
    </row>
    <row r="1256" spans="1:9" x14ac:dyDescent="0.3">
      <c r="A1256" s="31"/>
      <c r="B1256" s="32"/>
      <c r="C1256" s="13"/>
      <c r="D1256" s="13"/>
      <c r="E1256" s="13"/>
      <c r="F1256" s="70"/>
      <c r="G1256" s="15"/>
      <c r="H1256" s="15"/>
      <c r="I1256" s="15"/>
    </row>
    <row r="1257" spans="1:9" x14ac:dyDescent="0.3">
      <c r="A1257" s="31"/>
      <c r="B1257" s="32"/>
      <c r="C1257" s="13"/>
      <c r="D1257" s="13"/>
      <c r="E1257" s="13"/>
      <c r="F1257" s="70"/>
      <c r="G1257" s="15"/>
      <c r="H1257" s="15"/>
      <c r="I1257" s="15"/>
    </row>
    <row r="1258" spans="1:9" x14ac:dyDescent="0.3">
      <c r="A1258" s="31"/>
      <c r="B1258" s="32"/>
      <c r="C1258" s="13"/>
      <c r="D1258" s="13"/>
      <c r="E1258" s="13"/>
      <c r="F1258" s="70"/>
      <c r="G1258" s="15"/>
      <c r="H1258" s="15"/>
      <c r="I1258" s="15"/>
    </row>
    <row r="1259" spans="1:9" x14ac:dyDescent="0.3">
      <c r="A1259" s="31"/>
      <c r="B1259" s="32"/>
      <c r="C1259" s="13"/>
      <c r="D1259" s="13"/>
      <c r="E1259" s="13"/>
      <c r="F1259" s="70"/>
      <c r="G1259" s="15"/>
      <c r="H1259" s="15"/>
      <c r="I1259" s="15"/>
    </row>
    <row r="1260" spans="1:9" x14ac:dyDescent="0.3">
      <c r="A1260" s="31"/>
      <c r="B1260" s="32"/>
      <c r="C1260" s="13"/>
      <c r="D1260" s="13"/>
      <c r="E1260" s="13"/>
      <c r="F1260" s="70"/>
      <c r="G1260" s="15"/>
      <c r="H1260" s="15"/>
      <c r="I1260" s="15"/>
    </row>
    <row r="1261" spans="1:9" x14ac:dyDescent="0.3">
      <c r="A1261" s="31"/>
      <c r="B1261" s="32"/>
      <c r="C1261" s="13"/>
      <c r="D1261" s="13"/>
      <c r="E1261" s="13"/>
      <c r="F1261" s="70"/>
      <c r="G1261" s="15"/>
      <c r="H1261" s="15"/>
      <c r="I1261" s="15"/>
    </row>
    <row r="1262" spans="1:9" x14ac:dyDescent="0.3">
      <c r="A1262" s="31"/>
      <c r="B1262" s="32"/>
      <c r="C1262" s="13"/>
      <c r="D1262" s="13"/>
      <c r="E1262" s="13"/>
      <c r="F1262" s="70"/>
      <c r="G1262" s="15"/>
      <c r="H1262" s="15"/>
      <c r="I1262" s="15"/>
    </row>
    <row r="1263" spans="1:9" x14ac:dyDescent="0.3">
      <c r="A1263" s="31"/>
      <c r="B1263" s="32"/>
      <c r="C1263" s="13"/>
      <c r="D1263" s="13"/>
      <c r="E1263" s="13"/>
      <c r="F1263" s="70"/>
      <c r="G1263" s="15"/>
      <c r="H1263" s="15"/>
      <c r="I1263" s="15"/>
    </row>
    <row r="1264" spans="1:9" x14ac:dyDescent="0.3">
      <c r="A1264" s="31"/>
      <c r="B1264" s="32"/>
      <c r="C1264" s="13"/>
      <c r="D1264" s="13"/>
      <c r="E1264" s="13"/>
      <c r="F1264" s="70"/>
      <c r="G1264" s="15"/>
      <c r="H1264" s="15"/>
      <c r="I1264" s="15"/>
    </row>
    <row r="1265" spans="1:9" x14ac:dyDescent="0.3">
      <c r="A1265" s="31"/>
      <c r="B1265" s="32"/>
      <c r="C1265" s="13"/>
      <c r="D1265" s="13"/>
      <c r="E1265" s="13"/>
      <c r="F1265" s="70"/>
      <c r="G1265" s="15"/>
      <c r="H1265" s="15"/>
      <c r="I1265" s="15"/>
    </row>
    <row r="1266" spans="1:9" x14ac:dyDescent="0.3">
      <c r="A1266" s="31"/>
      <c r="B1266" s="32"/>
      <c r="C1266" s="13"/>
      <c r="D1266" s="13"/>
      <c r="E1266" s="13"/>
      <c r="F1266" s="70"/>
      <c r="G1266" s="15"/>
      <c r="H1266" s="15"/>
      <c r="I1266" s="15"/>
    </row>
    <row r="1267" spans="1:9" x14ac:dyDescent="0.3">
      <c r="A1267" s="31"/>
      <c r="B1267" s="32"/>
      <c r="C1267" s="13"/>
      <c r="D1267" s="13"/>
      <c r="E1267" s="13"/>
      <c r="F1267" s="70"/>
      <c r="G1267" s="15"/>
      <c r="H1267" s="15"/>
      <c r="I1267" s="15"/>
    </row>
    <row r="1268" spans="1:9" x14ac:dyDescent="0.3">
      <c r="A1268" s="31"/>
      <c r="B1268" s="32"/>
      <c r="C1268" s="13"/>
      <c r="D1268" s="13"/>
      <c r="E1268" s="13"/>
      <c r="F1268" s="70"/>
      <c r="G1268" s="15"/>
      <c r="H1268" s="15"/>
      <c r="I1268" s="15"/>
    </row>
    <row r="1269" spans="1:9" x14ac:dyDescent="0.3">
      <c r="A1269" s="31"/>
      <c r="B1269" s="32"/>
      <c r="C1269" s="13"/>
      <c r="D1269" s="13"/>
      <c r="E1269" s="13"/>
      <c r="F1269" s="70"/>
      <c r="G1269" s="15"/>
      <c r="H1269" s="15"/>
      <c r="I1269" s="15"/>
    </row>
    <row r="1270" spans="1:9" x14ac:dyDescent="0.3">
      <c r="A1270" s="31"/>
      <c r="B1270" s="32"/>
      <c r="C1270" s="13"/>
      <c r="D1270" s="13"/>
      <c r="E1270" s="13"/>
      <c r="F1270" s="70"/>
      <c r="G1270" s="15"/>
      <c r="H1270" s="15"/>
      <c r="I1270" s="15"/>
    </row>
    <row r="1271" spans="1:9" x14ac:dyDescent="0.3">
      <c r="A1271" s="31"/>
      <c r="B1271" s="32"/>
      <c r="C1271" s="13"/>
      <c r="D1271" s="13"/>
      <c r="E1271" s="13"/>
      <c r="F1271" s="70"/>
      <c r="G1271" s="15"/>
      <c r="H1271" s="15"/>
      <c r="I1271" s="15"/>
    </row>
    <row r="1272" spans="1:9" x14ac:dyDescent="0.3">
      <c r="A1272" s="31"/>
      <c r="B1272" s="32"/>
      <c r="C1272" s="13"/>
      <c r="D1272" s="13"/>
      <c r="E1272" s="13"/>
      <c r="F1272" s="70"/>
      <c r="G1272" s="15"/>
      <c r="H1272" s="15"/>
      <c r="I1272" s="15"/>
    </row>
    <row r="1273" spans="1:9" x14ac:dyDescent="0.3">
      <c r="A1273" s="31"/>
      <c r="B1273" s="32"/>
      <c r="C1273" s="13"/>
      <c r="D1273" s="13"/>
      <c r="E1273" s="13"/>
      <c r="F1273" s="70"/>
      <c r="G1273" s="15"/>
      <c r="H1273" s="15"/>
      <c r="I1273" s="15"/>
    </row>
    <row r="1274" spans="1:9" x14ac:dyDescent="0.3">
      <c r="A1274" s="31"/>
      <c r="B1274" s="32"/>
      <c r="C1274" s="13"/>
      <c r="D1274" s="13"/>
      <c r="E1274" s="13"/>
      <c r="F1274" s="70"/>
      <c r="G1274" s="15"/>
      <c r="H1274" s="15"/>
      <c r="I1274" s="15"/>
    </row>
    <row r="1275" spans="1:9" x14ac:dyDescent="0.3">
      <c r="A1275" s="31"/>
      <c r="B1275" s="32"/>
      <c r="C1275" s="13"/>
      <c r="D1275" s="13"/>
      <c r="E1275" s="13"/>
      <c r="F1275" s="70"/>
      <c r="G1275" s="15"/>
      <c r="H1275" s="15"/>
      <c r="I1275" s="15"/>
    </row>
    <row r="1276" spans="1:9" x14ac:dyDescent="0.3">
      <c r="A1276" s="31"/>
      <c r="B1276" s="32"/>
      <c r="C1276" s="13"/>
      <c r="D1276" s="13"/>
      <c r="E1276" s="13"/>
      <c r="F1276" s="70"/>
      <c r="G1276" s="15"/>
      <c r="H1276" s="15"/>
      <c r="I1276" s="15"/>
    </row>
    <row r="1277" spans="1:9" x14ac:dyDescent="0.3">
      <c r="A1277" s="31"/>
      <c r="B1277" s="32"/>
      <c r="C1277" s="13"/>
      <c r="D1277" s="13"/>
      <c r="E1277" s="13"/>
      <c r="F1277" s="70"/>
      <c r="G1277" s="15"/>
      <c r="H1277" s="15"/>
      <c r="I1277" s="15"/>
    </row>
    <row r="1278" spans="1:9" x14ac:dyDescent="0.3">
      <c r="A1278" s="31"/>
      <c r="B1278" s="32"/>
      <c r="C1278" s="13"/>
      <c r="D1278" s="13"/>
      <c r="E1278" s="13"/>
      <c r="F1278" s="70"/>
      <c r="G1278" s="15"/>
      <c r="H1278" s="15"/>
      <c r="I1278" s="15"/>
    </row>
    <row r="1279" spans="1:9" x14ac:dyDescent="0.3">
      <c r="A1279" s="31"/>
      <c r="B1279" s="32"/>
      <c r="C1279" s="13"/>
      <c r="D1279" s="13"/>
      <c r="E1279" s="13"/>
      <c r="F1279" s="70"/>
      <c r="G1279" s="15"/>
      <c r="H1279" s="15"/>
      <c r="I1279" s="15"/>
    </row>
    <row r="1280" spans="1:9" x14ac:dyDescent="0.3">
      <c r="A1280" s="31"/>
      <c r="B1280" s="32"/>
      <c r="C1280" s="13"/>
      <c r="D1280" s="13"/>
      <c r="E1280" s="13"/>
      <c r="F1280" s="70"/>
      <c r="G1280" s="15"/>
      <c r="H1280" s="15"/>
      <c r="I1280" s="15"/>
    </row>
    <row r="1281" spans="1:9" x14ac:dyDescent="0.3">
      <c r="A1281" s="31"/>
      <c r="B1281" s="32"/>
      <c r="C1281" s="13"/>
      <c r="D1281" s="13"/>
      <c r="E1281" s="13"/>
      <c r="F1281" s="70"/>
      <c r="G1281" s="15"/>
      <c r="H1281" s="15"/>
      <c r="I1281" s="15"/>
    </row>
    <row r="1282" spans="1:9" x14ac:dyDescent="0.3">
      <c r="A1282" s="31"/>
      <c r="B1282" s="32"/>
      <c r="C1282" s="13"/>
      <c r="D1282" s="13"/>
      <c r="E1282" s="13"/>
      <c r="F1282" s="70"/>
      <c r="G1282" s="15"/>
      <c r="H1282" s="15"/>
      <c r="I1282" s="15"/>
    </row>
    <row r="1283" spans="1:9" x14ac:dyDescent="0.3">
      <c r="A1283" s="31"/>
      <c r="B1283" s="32"/>
      <c r="C1283" s="13"/>
      <c r="D1283" s="13"/>
      <c r="E1283" s="13"/>
      <c r="F1283" s="70"/>
      <c r="G1283" s="15"/>
      <c r="H1283" s="15"/>
      <c r="I1283" s="15"/>
    </row>
    <row r="1284" spans="1:9" x14ac:dyDescent="0.3">
      <c r="A1284" s="31"/>
      <c r="B1284" s="32"/>
      <c r="C1284" s="13"/>
      <c r="D1284" s="13"/>
      <c r="E1284" s="13"/>
      <c r="F1284" s="70"/>
      <c r="G1284" s="15"/>
      <c r="H1284" s="15"/>
      <c r="I1284" s="15"/>
    </row>
    <row r="1285" spans="1:9" x14ac:dyDescent="0.3">
      <c r="A1285" s="31"/>
      <c r="B1285" s="32"/>
      <c r="C1285" s="13"/>
      <c r="D1285" s="13"/>
      <c r="E1285" s="13"/>
      <c r="F1285" s="70"/>
      <c r="G1285" s="15"/>
      <c r="H1285" s="15"/>
      <c r="I1285" s="15"/>
    </row>
    <row r="1286" spans="1:9" x14ac:dyDescent="0.3">
      <c r="A1286" s="31"/>
      <c r="B1286" s="32"/>
      <c r="C1286" s="13"/>
      <c r="D1286" s="13"/>
      <c r="E1286" s="13"/>
      <c r="F1286" s="70"/>
      <c r="G1286" s="15"/>
      <c r="H1286" s="15"/>
      <c r="I1286" s="15"/>
    </row>
    <row r="1287" spans="1:9" x14ac:dyDescent="0.3">
      <c r="A1287" s="31"/>
      <c r="B1287" s="32"/>
      <c r="C1287" s="13"/>
      <c r="D1287" s="13"/>
      <c r="E1287" s="13"/>
      <c r="F1287" s="70"/>
      <c r="G1287" s="15"/>
      <c r="H1287" s="15"/>
      <c r="I1287" s="15"/>
    </row>
    <row r="1288" spans="1:9" x14ac:dyDescent="0.3">
      <c r="A1288" s="31"/>
      <c r="B1288" s="32"/>
      <c r="C1288" s="13"/>
      <c r="D1288" s="13"/>
      <c r="E1288" s="13"/>
      <c r="F1288" s="70"/>
      <c r="G1288" s="15"/>
      <c r="H1288" s="15"/>
      <c r="I1288" s="15"/>
    </row>
    <row r="1289" spans="1:9" x14ac:dyDescent="0.3">
      <c r="A1289" s="31"/>
      <c r="B1289" s="32"/>
      <c r="C1289" s="13"/>
      <c r="D1289" s="13"/>
      <c r="E1289" s="13"/>
      <c r="F1289" s="70"/>
      <c r="G1289" s="15"/>
      <c r="H1289" s="15"/>
      <c r="I1289" s="15"/>
    </row>
    <row r="1290" spans="1:9" x14ac:dyDescent="0.3">
      <c r="A1290" s="31"/>
      <c r="B1290" s="32"/>
      <c r="C1290" s="13"/>
      <c r="D1290" s="13"/>
      <c r="E1290" s="13"/>
      <c r="F1290" s="70"/>
      <c r="G1290" s="15"/>
      <c r="H1290" s="15"/>
      <c r="I1290" s="15"/>
    </row>
    <row r="1291" spans="1:9" x14ac:dyDescent="0.3">
      <c r="A1291" s="31"/>
      <c r="B1291" s="32"/>
      <c r="C1291" s="13"/>
      <c r="D1291" s="13"/>
      <c r="E1291" s="13"/>
      <c r="F1291" s="70"/>
      <c r="G1291" s="15"/>
      <c r="H1291" s="15"/>
      <c r="I1291" s="15"/>
    </row>
    <row r="1292" spans="1:9" x14ac:dyDescent="0.3">
      <c r="A1292" s="31"/>
      <c r="B1292" s="32"/>
      <c r="C1292" s="13"/>
      <c r="D1292" s="13"/>
      <c r="E1292" s="13"/>
      <c r="F1292" s="70"/>
      <c r="G1292" s="15"/>
      <c r="H1292" s="15"/>
      <c r="I1292" s="15"/>
    </row>
    <row r="1293" spans="1:9" x14ac:dyDescent="0.3">
      <c r="A1293" s="31"/>
      <c r="B1293" s="32"/>
      <c r="C1293" s="13"/>
      <c r="D1293" s="13"/>
      <c r="E1293" s="13"/>
      <c r="F1293" s="70"/>
      <c r="G1293" s="15"/>
      <c r="H1293" s="15"/>
      <c r="I1293" s="15"/>
    </row>
    <row r="1294" spans="1:9" x14ac:dyDescent="0.3">
      <c r="A1294" s="31"/>
      <c r="B1294" s="32"/>
      <c r="C1294" s="13"/>
      <c r="D1294" s="13"/>
      <c r="E1294" s="13"/>
      <c r="F1294" s="70"/>
      <c r="G1294" s="15"/>
      <c r="H1294" s="15"/>
      <c r="I1294" s="15"/>
    </row>
    <row r="1295" spans="1:9" x14ac:dyDescent="0.3">
      <c r="A1295" s="31"/>
      <c r="B1295" s="32"/>
      <c r="C1295" s="13"/>
      <c r="D1295" s="13"/>
      <c r="E1295" s="13"/>
      <c r="F1295" s="70"/>
      <c r="G1295" s="15"/>
      <c r="H1295" s="15"/>
      <c r="I1295" s="15"/>
    </row>
    <row r="1296" spans="1:9" x14ac:dyDescent="0.3">
      <c r="A1296" s="31"/>
      <c r="B1296" s="32"/>
      <c r="C1296" s="13"/>
      <c r="D1296" s="13"/>
      <c r="E1296" s="13"/>
      <c r="F1296" s="70"/>
      <c r="G1296" s="15"/>
      <c r="H1296" s="15"/>
      <c r="I1296" s="15"/>
    </row>
    <row r="1297" spans="1:9" x14ac:dyDescent="0.3">
      <c r="A1297" s="31"/>
      <c r="B1297" s="32"/>
      <c r="C1297" s="13"/>
      <c r="D1297" s="13"/>
      <c r="E1297" s="13"/>
      <c r="F1297" s="70"/>
      <c r="G1297" s="15"/>
      <c r="H1297" s="15"/>
      <c r="I1297" s="15"/>
    </row>
    <row r="1298" spans="1:9" x14ac:dyDescent="0.3">
      <c r="A1298" s="31"/>
      <c r="B1298" s="32"/>
      <c r="C1298" s="13"/>
      <c r="D1298" s="13"/>
      <c r="E1298" s="13"/>
      <c r="F1298" s="70"/>
      <c r="G1298" s="15"/>
      <c r="H1298" s="15"/>
      <c r="I1298" s="15"/>
    </row>
    <row r="1299" spans="1:9" x14ac:dyDescent="0.3">
      <c r="A1299" s="31"/>
      <c r="B1299" s="32"/>
      <c r="C1299" s="13"/>
      <c r="D1299" s="13"/>
      <c r="E1299" s="13"/>
      <c r="F1299" s="70"/>
      <c r="G1299" s="15"/>
      <c r="H1299" s="15"/>
      <c r="I1299" s="15"/>
    </row>
    <row r="1300" spans="1:9" x14ac:dyDescent="0.3">
      <c r="A1300" s="31"/>
      <c r="B1300" s="32"/>
      <c r="C1300" s="13"/>
      <c r="D1300" s="13"/>
      <c r="E1300" s="13"/>
      <c r="F1300" s="70"/>
      <c r="G1300" s="15"/>
      <c r="H1300" s="15"/>
      <c r="I1300" s="15"/>
    </row>
    <row r="1301" spans="1:9" x14ac:dyDescent="0.3">
      <c r="A1301" s="31"/>
      <c r="B1301" s="32"/>
      <c r="C1301" s="13"/>
      <c r="D1301" s="13"/>
      <c r="E1301" s="13"/>
      <c r="F1301" s="70"/>
      <c r="G1301" s="15"/>
      <c r="H1301" s="15"/>
      <c r="I1301" s="15"/>
    </row>
    <row r="1302" spans="1:9" x14ac:dyDescent="0.3">
      <c r="A1302" s="31"/>
      <c r="B1302" s="32"/>
      <c r="C1302" s="13"/>
      <c r="D1302" s="13"/>
      <c r="E1302" s="13"/>
      <c r="F1302" s="70"/>
      <c r="G1302" s="15"/>
      <c r="H1302" s="15"/>
      <c r="I1302" s="15"/>
    </row>
    <row r="1303" spans="1:9" x14ac:dyDescent="0.3">
      <c r="A1303" s="31"/>
      <c r="B1303" s="32"/>
      <c r="C1303" s="13"/>
      <c r="D1303" s="13"/>
      <c r="E1303" s="13"/>
      <c r="F1303" s="70"/>
      <c r="G1303" s="15"/>
      <c r="H1303" s="15"/>
      <c r="I1303" s="15"/>
    </row>
    <row r="1304" spans="1:9" x14ac:dyDescent="0.3">
      <c r="A1304" s="31"/>
      <c r="B1304" s="32"/>
      <c r="C1304" s="13"/>
      <c r="D1304" s="13"/>
      <c r="E1304" s="13"/>
      <c r="F1304" s="70"/>
      <c r="G1304" s="15"/>
      <c r="H1304" s="15"/>
      <c r="I1304" s="15"/>
    </row>
    <row r="1305" spans="1:9" x14ac:dyDescent="0.3">
      <c r="A1305" s="31"/>
      <c r="B1305" s="32"/>
      <c r="C1305" s="13"/>
      <c r="D1305" s="13"/>
      <c r="E1305" s="13"/>
      <c r="F1305" s="70"/>
      <c r="G1305" s="15"/>
      <c r="H1305" s="15"/>
      <c r="I1305" s="15"/>
    </row>
    <row r="1306" spans="1:9" x14ac:dyDescent="0.3">
      <c r="A1306" s="31"/>
      <c r="B1306" s="32"/>
      <c r="C1306" s="13"/>
      <c r="D1306" s="13"/>
      <c r="E1306" s="13"/>
      <c r="F1306" s="70"/>
      <c r="G1306" s="15"/>
      <c r="H1306" s="15"/>
      <c r="I1306" s="15"/>
    </row>
    <row r="1307" spans="1:9" x14ac:dyDescent="0.3">
      <c r="A1307" s="31"/>
      <c r="B1307" s="32"/>
      <c r="C1307" s="13"/>
      <c r="D1307" s="13"/>
      <c r="E1307" s="13"/>
      <c r="F1307" s="70"/>
      <c r="G1307" s="15"/>
      <c r="H1307" s="15"/>
      <c r="I1307" s="15"/>
    </row>
    <row r="1308" spans="1:9" x14ac:dyDescent="0.3">
      <c r="A1308" s="31"/>
      <c r="B1308" s="32"/>
      <c r="C1308" s="13"/>
      <c r="D1308" s="13"/>
      <c r="E1308" s="13"/>
      <c r="F1308" s="70"/>
      <c r="G1308" s="15"/>
      <c r="H1308" s="15"/>
      <c r="I1308" s="15"/>
    </row>
    <row r="1309" spans="1:9" x14ac:dyDescent="0.3">
      <c r="A1309" s="31"/>
      <c r="B1309" s="32"/>
      <c r="C1309" s="13"/>
      <c r="D1309" s="13"/>
      <c r="E1309" s="13"/>
      <c r="F1309" s="70"/>
      <c r="G1309" s="15"/>
      <c r="H1309" s="15"/>
      <c r="I1309" s="15"/>
    </row>
    <row r="1310" spans="1:9" x14ac:dyDescent="0.3">
      <c r="A1310" s="31"/>
      <c r="B1310" s="32"/>
      <c r="C1310" s="13"/>
      <c r="D1310" s="13"/>
      <c r="E1310" s="13"/>
      <c r="F1310" s="70"/>
      <c r="G1310" s="15"/>
      <c r="H1310" s="15"/>
      <c r="I1310" s="15"/>
    </row>
    <row r="1311" spans="1:9" x14ac:dyDescent="0.3">
      <c r="A1311" s="31"/>
      <c r="B1311" s="32"/>
      <c r="C1311" s="13"/>
      <c r="D1311" s="13"/>
      <c r="E1311" s="13"/>
      <c r="F1311" s="70"/>
      <c r="G1311" s="15"/>
      <c r="H1311" s="15"/>
      <c r="I1311" s="15"/>
    </row>
    <row r="1312" spans="1:9" x14ac:dyDescent="0.3">
      <c r="A1312" s="31"/>
      <c r="B1312" s="32"/>
      <c r="C1312" s="13"/>
      <c r="D1312" s="13"/>
      <c r="E1312" s="13"/>
      <c r="F1312" s="70"/>
      <c r="G1312" s="15"/>
      <c r="H1312" s="15"/>
      <c r="I1312" s="15"/>
    </row>
    <row r="1313" spans="1:9" x14ac:dyDescent="0.3">
      <c r="A1313" s="31"/>
      <c r="B1313" s="32"/>
      <c r="C1313" s="13"/>
      <c r="D1313" s="13"/>
      <c r="E1313" s="13"/>
      <c r="F1313" s="70"/>
      <c r="G1313" s="15"/>
      <c r="H1313" s="15"/>
      <c r="I1313" s="15"/>
    </row>
    <row r="1314" spans="1:9" x14ac:dyDescent="0.3">
      <c r="A1314" s="31"/>
      <c r="B1314" s="32"/>
      <c r="C1314" s="13"/>
      <c r="D1314" s="13"/>
      <c r="E1314" s="13"/>
      <c r="F1314" s="70"/>
      <c r="G1314" s="15"/>
      <c r="H1314" s="15"/>
      <c r="I1314" s="15"/>
    </row>
    <row r="1315" spans="1:9" x14ac:dyDescent="0.3">
      <c r="A1315" s="31"/>
      <c r="B1315" s="32"/>
      <c r="C1315" s="13"/>
      <c r="D1315" s="13"/>
      <c r="E1315" s="13"/>
      <c r="F1315" s="70"/>
      <c r="G1315" s="15"/>
      <c r="H1315" s="15"/>
      <c r="I1315" s="15"/>
    </row>
    <row r="1316" spans="1:9" x14ac:dyDescent="0.3">
      <c r="A1316" s="31"/>
      <c r="B1316" s="32"/>
      <c r="C1316" s="13"/>
      <c r="D1316" s="13"/>
      <c r="E1316" s="13"/>
      <c r="F1316" s="70"/>
      <c r="G1316" s="15"/>
      <c r="H1316" s="15"/>
      <c r="I1316" s="15"/>
    </row>
    <row r="1317" spans="1:9" x14ac:dyDescent="0.3">
      <c r="A1317" s="31"/>
      <c r="B1317" s="32"/>
      <c r="C1317" s="13"/>
      <c r="D1317" s="13"/>
      <c r="E1317" s="13"/>
      <c r="F1317" s="70"/>
      <c r="G1317" s="15"/>
      <c r="H1317" s="15"/>
      <c r="I1317" s="15"/>
    </row>
    <row r="1318" spans="1:9" x14ac:dyDescent="0.3">
      <c r="A1318" s="31"/>
      <c r="B1318" s="32"/>
      <c r="C1318" s="13"/>
      <c r="D1318" s="13"/>
      <c r="E1318" s="13"/>
      <c r="F1318" s="70"/>
      <c r="G1318" s="15"/>
      <c r="H1318" s="15"/>
      <c r="I1318" s="15"/>
    </row>
    <row r="1319" spans="1:9" x14ac:dyDescent="0.3">
      <c r="A1319" s="31"/>
      <c r="B1319" s="32"/>
      <c r="C1319" s="13"/>
      <c r="D1319" s="13"/>
      <c r="E1319" s="13"/>
      <c r="F1319" s="70"/>
      <c r="G1319" s="15"/>
      <c r="H1319" s="15"/>
      <c r="I1319" s="15"/>
    </row>
    <row r="1320" spans="1:9" x14ac:dyDescent="0.3">
      <c r="A1320" s="31"/>
      <c r="B1320" s="32"/>
      <c r="C1320" s="13"/>
      <c r="D1320" s="13"/>
      <c r="E1320" s="13"/>
      <c r="F1320" s="70"/>
      <c r="G1320" s="15"/>
      <c r="H1320" s="15"/>
      <c r="I1320" s="15"/>
    </row>
    <row r="1321" spans="1:9" x14ac:dyDescent="0.3">
      <c r="A1321" s="31"/>
      <c r="B1321" s="32"/>
      <c r="C1321" s="13"/>
      <c r="D1321" s="13"/>
      <c r="E1321" s="13"/>
      <c r="F1321" s="70"/>
      <c r="G1321" s="15"/>
      <c r="H1321" s="15"/>
      <c r="I1321" s="15"/>
    </row>
    <row r="1322" spans="1:9" x14ac:dyDescent="0.3">
      <c r="A1322" s="31"/>
      <c r="B1322" s="32"/>
      <c r="C1322" s="13"/>
      <c r="D1322" s="13"/>
      <c r="E1322" s="13"/>
      <c r="F1322" s="70"/>
      <c r="G1322" s="15"/>
      <c r="H1322" s="15"/>
      <c r="I1322" s="15"/>
    </row>
    <row r="1323" spans="1:9" x14ac:dyDescent="0.3">
      <c r="A1323" s="31"/>
      <c r="B1323" s="32"/>
      <c r="C1323" s="13"/>
      <c r="D1323" s="13"/>
      <c r="E1323" s="13"/>
      <c r="F1323" s="70"/>
      <c r="G1323" s="15"/>
      <c r="H1323" s="15"/>
      <c r="I1323" s="15"/>
    </row>
    <row r="1324" spans="1:9" x14ac:dyDescent="0.3">
      <c r="A1324" s="31"/>
      <c r="B1324" s="32"/>
      <c r="C1324" s="13"/>
      <c r="D1324" s="13"/>
      <c r="E1324" s="13"/>
      <c r="F1324" s="70"/>
      <c r="G1324" s="15"/>
      <c r="H1324" s="15"/>
      <c r="I1324" s="15"/>
    </row>
    <row r="1325" spans="1:9" x14ac:dyDescent="0.3">
      <c r="A1325" s="31"/>
      <c r="B1325" s="32"/>
      <c r="C1325" s="13"/>
      <c r="D1325" s="13"/>
      <c r="E1325" s="13"/>
      <c r="F1325" s="70"/>
      <c r="G1325" s="15"/>
      <c r="H1325" s="15"/>
      <c r="I1325" s="15"/>
    </row>
    <row r="1326" spans="1:9" x14ac:dyDescent="0.3">
      <c r="A1326" s="31"/>
      <c r="B1326" s="32"/>
      <c r="C1326" s="13"/>
      <c r="D1326" s="13"/>
      <c r="E1326" s="13"/>
      <c r="F1326" s="70"/>
      <c r="G1326" s="15"/>
      <c r="H1326" s="15"/>
      <c r="I1326" s="15"/>
    </row>
    <row r="1327" spans="1:9" x14ac:dyDescent="0.3">
      <c r="A1327" s="31"/>
      <c r="B1327" s="32"/>
      <c r="C1327" s="13"/>
      <c r="D1327" s="13"/>
      <c r="E1327" s="13"/>
      <c r="F1327" s="70"/>
      <c r="G1327" s="15"/>
      <c r="H1327" s="15"/>
      <c r="I1327" s="15"/>
    </row>
    <row r="1328" spans="1:9" x14ac:dyDescent="0.3">
      <c r="A1328" s="31"/>
      <c r="B1328" s="32"/>
      <c r="C1328" s="13"/>
      <c r="D1328" s="13"/>
      <c r="E1328" s="13"/>
      <c r="F1328" s="70"/>
      <c r="G1328" s="15"/>
      <c r="H1328" s="15"/>
      <c r="I1328" s="15"/>
    </row>
    <row r="1329" spans="1:9" x14ac:dyDescent="0.3">
      <c r="A1329" s="31"/>
      <c r="B1329" s="32"/>
      <c r="C1329" s="13"/>
      <c r="D1329" s="13"/>
      <c r="E1329" s="13"/>
      <c r="F1329" s="70"/>
      <c r="G1329" s="15"/>
      <c r="H1329" s="15"/>
      <c r="I1329" s="15"/>
    </row>
    <row r="1330" spans="1:9" x14ac:dyDescent="0.3">
      <c r="A1330" s="31"/>
      <c r="B1330" s="32"/>
      <c r="C1330" s="13"/>
      <c r="D1330" s="13"/>
      <c r="E1330" s="13"/>
      <c r="F1330" s="70"/>
      <c r="G1330" s="15"/>
      <c r="H1330" s="15"/>
      <c r="I1330" s="15"/>
    </row>
    <row r="1331" spans="1:9" x14ac:dyDescent="0.3">
      <c r="A1331" s="31"/>
      <c r="B1331" s="32"/>
      <c r="C1331" s="13"/>
      <c r="D1331" s="13"/>
      <c r="E1331" s="13"/>
      <c r="F1331" s="70"/>
      <c r="G1331" s="15"/>
      <c r="H1331" s="15"/>
      <c r="I1331" s="15"/>
    </row>
    <row r="1332" spans="1:9" x14ac:dyDescent="0.3">
      <c r="A1332" s="31"/>
      <c r="B1332" s="32"/>
      <c r="C1332" s="13"/>
      <c r="D1332" s="13"/>
      <c r="E1332" s="13"/>
      <c r="F1332" s="70"/>
      <c r="G1332" s="15"/>
      <c r="H1332" s="15"/>
      <c r="I1332" s="15"/>
    </row>
    <row r="1333" spans="1:9" x14ac:dyDescent="0.3">
      <c r="A1333" s="31"/>
      <c r="B1333" s="32"/>
      <c r="C1333" s="13"/>
      <c r="D1333" s="13"/>
      <c r="E1333" s="13"/>
      <c r="F1333" s="70"/>
      <c r="G1333" s="15"/>
      <c r="H1333" s="15"/>
      <c r="I1333" s="15"/>
    </row>
    <row r="1334" spans="1:9" x14ac:dyDescent="0.3">
      <c r="A1334" s="31"/>
      <c r="B1334" s="32"/>
      <c r="C1334" s="13"/>
      <c r="D1334" s="13"/>
      <c r="E1334" s="13"/>
      <c r="F1334" s="70"/>
      <c r="G1334" s="15"/>
      <c r="H1334" s="15"/>
      <c r="I1334" s="15"/>
    </row>
    <row r="1335" spans="1:9" x14ac:dyDescent="0.3">
      <c r="A1335" s="31"/>
      <c r="B1335" s="32"/>
      <c r="C1335" s="13"/>
      <c r="D1335" s="13"/>
      <c r="E1335" s="13"/>
      <c r="F1335" s="70"/>
      <c r="G1335" s="15"/>
      <c r="H1335" s="15"/>
      <c r="I1335" s="15"/>
    </row>
    <row r="1336" spans="1:9" x14ac:dyDescent="0.3">
      <c r="A1336" s="31"/>
      <c r="B1336" s="32"/>
      <c r="C1336" s="13"/>
      <c r="D1336" s="13"/>
      <c r="E1336" s="13"/>
      <c r="F1336" s="70"/>
      <c r="G1336" s="15"/>
      <c r="H1336" s="15"/>
      <c r="I1336" s="15"/>
    </row>
    <row r="1337" spans="1:9" x14ac:dyDescent="0.3">
      <c r="A1337" s="31"/>
      <c r="B1337" s="32"/>
      <c r="C1337" s="13"/>
      <c r="D1337" s="13"/>
      <c r="E1337" s="13"/>
      <c r="F1337" s="70"/>
      <c r="G1337" s="15"/>
      <c r="H1337" s="15"/>
      <c r="I1337" s="15"/>
    </row>
    <row r="1338" spans="1:9" x14ac:dyDescent="0.3">
      <c r="A1338" s="31"/>
      <c r="B1338" s="32"/>
      <c r="C1338" s="13"/>
      <c r="D1338" s="13"/>
      <c r="E1338" s="13"/>
      <c r="F1338" s="70"/>
      <c r="G1338" s="15"/>
      <c r="H1338" s="15"/>
      <c r="I1338" s="15"/>
    </row>
    <row r="1339" spans="1:9" x14ac:dyDescent="0.3">
      <c r="A1339" s="31"/>
      <c r="B1339" s="32"/>
      <c r="C1339" s="13"/>
      <c r="D1339" s="13"/>
      <c r="E1339" s="13"/>
      <c r="F1339" s="70"/>
      <c r="G1339" s="15"/>
      <c r="H1339" s="15"/>
      <c r="I1339" s="15"/>
    </row>
    <row r="1340" spans="1:9" x14ac:dyDescent="0.3">
      <c r="A1340" s="31"/>
      <c r="B1340" s="32"/>
      <c r="C1340" s="13"/>
      <c r="D1340" s="13"/>
      <c r="E1340" s="13"/>
      <c r="F1340" s="70"/>
      <c r="G1340" s="15"/>
      <c r="H1340" s="15"/>
      <c r="I1340" s="15"/>
    </row>
    <row r="1341" spans="1:9" x14ac:dyDescent="0.3">
      <c r="A1341" s="31"/>
      <c r="B1341" s="32"/>
      <c r="C1341" s="13"/>
      <c r="D1341" s="13"/>
      <c r="E1341" s="13"/>
      <c r="F1341" s="70"/>
      <c r="G1341" s="15"/>
      <c r="H1341" s="15"/>
      <c r="I1341" s="15"/>
    </row>
    <row r="1342" spans="1:9" x14ac:dyDescent="0.3">
      <c r="A1342" s="31"/>
      <c r="B1342" s="32"/>
      <c r="C1342" s="13"/>
      <c r="D1342" s="13"/>
      <c r="E1342" s="13"/>
      <c r="F1342" s="70"/>
      <c r="G1342" s="15"/>
      <c r="H1342" s="15"/>
      <c r="I1342" s="15"/>
    </row>
    <row r="1343" spans="1:9" x14ac:dyDescent="0.3">
      <c r="A1343" s="31"/>
      <c r="B1343" s="32"/>
      <c r="C1343" s="13"/>
      <c r="D1343" s="13"/>
      <c r="E1343" s="13"/>
      <c r="F1343" s="70"/>
      <c r="G1343" s="15"/>
      <c r="H1343" s="15"/>
      <c r="I1343" s="15"/>
    </row>
    <row r="1344" spans="1:9" x14ac:dyDescent="0.3">
      <c r="A1344" s="31"/>
      <c r="B1344" s="32"/>
      <c r="C1344" s="13"/>
      <c r="D1344" s="13"/>
      <c r="E1344" s="13"/>
      <c r="F1344" s="70"/>
      <c r="G1344" s="15"/>
      <c r="H1344" s="15"/>
      <c r="I1344" s="15"/>
    </row>
    <row r="1345" spans="1:9" x14ac:dyDescent="0.3">
      <c r="A1345" s="31"/>
      <c r="B1345" s="32"/>
      <c r="C1345" s="13"/>
      <c r="D1345" s="13"/>
      <c r="E1345" s="13"/>
      <c r="F1345" s="70"/>
      <c r="G1345" s="15"/>
      <c r="H1345" s="15"/>
      <c r="I1345" s="15"/>
    </row>
    <row r="1346" spans="1:9" x14ac:dyDescent="0.3">
      <c r="A1346" s="31"/>
      <c r="B1346" s="32"/>
      <c r="C1346" s="13"/>
      <c r="D1346" s="13"/>
      <c r="E1346" s="13"/>
      <c r="F1346" s="70"/>
      <c r="G1346" s="15"/>
      <c r="H1346" s="15"/>
      <c r="I1346" s="15"/>
    </row>
    <row r="1347" spans="1:9" x14ac:dyDescent="0.3">
      <c r="A1347" s="31"/>
      <c r="B1347" s="32"/>
      <c r="C1347" s="13"/>
      <c r="D1347" s="13"/>
      <c r="E1347" s="13"/>
      <c r="F1347" s="70"/>
      <c r="G1347" s="15"/>
      <c r="H1347" s="15"/>
      <c r="I1347" s="15"/>
    </row>
    <row r="1348" spans="1:9" x14ac:dyDescent="0.3">
      <c r="A1348" s="31"/>
      <c r="B1348" s="32"/>
      <c r="C1348" s="13"/>
      <c r="D1348" s="13"/>
      <c r="E1348" s="13"/>
      <c r="F1348" s="70"/>
      <c r="G1348" s="15"/>
      <c r="H1348" s="15"/>
      <c r="I1348" s="15"/>
    </row>
    <row r="1349" spans="1:9" x14ac:dyDescent="0.3">
      <c r="A1349" s="31"/>
      <c r="B1349" s="32"/>
      <c r="C1349" s="13"/>
      <c r="D1349" s="13"/>
      <c r="E1349" s="13"/>
      <c r="F1349" s="70"/>
      <c r="G1349" s="15"/>
      <c r="H1349" s="15"/>
      <c r="I1349" s="15"/>
    </row>
    <row r="1350" spans="1:9" x14ac:dyDescent="0.3">
      <c r="A1350" s="31"/>
      <c r="B1350" s="32"/>
      <c r="C1350" s="13"/>
      <c r="D1350" s="13"/>
      <c r="E1350" s="13"/>
      <c r="F1350" s="70"/>
      <c r="G1350" s="15"/>
      <c r="H1350" s="15"/>
      <c r="I1350" s="15"/>
    </row>
    <row r="1351" spans="1:9" x14ac:dyDescent="0.3">
      <c r="A1351" s="31"/>
      <c r="B1351" s="32"/>
      <c r="C1351" s="13"/>
      <c r="D1351" s="13"/>
      <c r="E1351" s="13"/>
      <c r="F1351" s="70"/>
      <c r="G1351" s="15"/>
      <c r="H1351" s="15"/>
      <c r="I1351" s="15"/>
    </row>
    <row r="1352" spans="1:9" x14ac:dyDescent="0.3">
      <c r="A1352" s="31"/>
      <c r="B1352" s="32"/>
      <c r="C1352" s="13"/>
      <c r="D1352" s="13"/>
      <c r="E1352" s="13"/>
      <c r="F1352" s="70"/>
      <c r="G1352" s="15"/>
      <c r="H1352" s="15"/>
      <c r="I1352" s="15"/>
    </row>
    <row r="1353" spans="1:9" x14ac:dyDescent="0.3">
      <c r="A1353" s="31"/>
      <c r="B1353" s="32"/>
      <c r="C1353" s="13"/>
      <c r="D1353" s="13"/>
      <c r="E1353" s="13"/>
      <c r="F1353" s="70"/>
      <c r="G1353" s="15"/>
      <c r="H1353" s="15"/>
      <c r="I1353" s="15"/>
    </row>
    <row r="1354" spans="1:9" x14ac:dyDescent="0.3">
      <c r="A1354" s="31"/>
      <c r="B1354" s="32"/>
      <c r="C1354" s="13"/>
      <c r="D1354" s="13"/>
      <c r="E1354" s="13"/>
      <c r="F1354" s="70"/>
      <c r="G1354" s="15"/>
      <c r="H1354" s="15"/>
      <c r="I1354" s="15"/>
    </row>
    <row r="1355" spans="1:9" x14ac:dyDescent="0.3">
      <c r="A1355" s="31"/>
      <c r="B1355" s="32"/>
      <c r="C1355" s="13"/>
      <c r="D1355" s="13"/>
      <c r="E1355" s="13"/>
      <c r="F1355" s="70"/>
      <c r="G1355" s="15"/>
      <c r="H1355" s="15"/>
      <c r="I1355" s="15"/>
    </row>
    <row r="1356" spans="1:9" x14ac:dyDescent="0.3">
      <c r="A1356" s="31"/>
      <c r="B1356" s="32"/>
      <c r="C1356" s="13"/>
      <c r="D1356" s="13"/>
      <c r="E1356" s="13"/>
      <c r="F1356" s="70"/>
      <c r="G1356" s="15"/>
      <c r="H1356" s="15"/>
      <c r="I1356" s="15"/>
    </row>
    <row r="1357" spans="1:9" x14ac:dyDescent="0.3">
      <c r="A1357" s="31"/>
      <c r="B1357" s="32"/>
      <c r="C1357" s="13"/>
      <c r="D1357" s="13"/>
      <c r="E1357" s="13"/>
      <c r="F1357" s="70"/>
      <c r="G1357" s="15"/>
      <c r="H1357" s="15"/>
      <c r="I1357" s="15"/>
    </row>
    <row r="1358" spans="1:9" x14ac:dyDescent="0.3">
      <c r="A1358" s="31"/>
      <c r="B1358" s="32"/>
      <c r="C1358" s="13"/>
      <c r="D1358" s="13"/>
      <c r="E1358" s="13"/>
      <c r="F1358" s="70"/>
      <c r="G1358" s="15"/>
      <c r="H1358" s="15"/>
      <c r="I1358" s="15"/>
    </row>
    <row r="1359" spans="1:9" x14ac:dyDescent="0.3">
      <c r="A1359" s="31"/>
      <c r="B1359" s="32"/>
      <c r="C1359" s="13"/>
      <c r="D1359" s="13"/>
      <c r="E1359" s="13"/>
      <c r="F1359" s="70"/>
      <c r="G1359" s="15"/>
      <c r="H1359" s="15"/>
      <c r="I1359" s="15"/>
    </row>
    <row r="1360" spans="1:9" x14ac:dyDescent="0.3">
      <c r="A1360" s="31"/>
      <c r="B1360" s="32"/>
      <c r="C1360" s="13"/>
      <c r="D1360" s="13"/>
      <c r="E1360" s="13"/>
      <c r="F1360" s="70"/>
      <c r="G1360" s="15"/>
      <c r="H1360" s="15"/>
      <c r="I1360" s="15"/>
    </row>
    <row r="1361" spans="1:9" x14ac:dyDescent="0.3">
      <c r="A1361" s="31"/>
      <c r="B1361" s="32"/>
      <c r="C1361" s="13"/>
      <c r="D1361" s="13"/>
      <c r="E1361" s="13"/>
      <c r="F1361" s="70"/>
      <c r="G1361" s="15"/>
      <c r="H1361" s="15"/>
      <c r="I1361" s="15"/>
    </row>
    <row r="1362" spans="1:9" x14ac:dyDescent="0.3">
      <c r="A1362" s="31"/>
      <c r="B1362" s="32"/>
      <c r="C1362" s="13"/>
      <c r="D1362" s="13"/>
      <c r="E1362" s="13"/>
      <c r="F1362" s="70"/>
      <c r="G1362" s="15"/>
      <c r="H1362" s="15"/>
      <c r="I1362" s="15"/>
    </row>
    <row r="1363" spans="1:9" x14ac:dyDescent="0.3">
      <c r="A1363" s="31"/>
      <c r="B1363" s="32"/>
      <c r="C1363" s="13"/>
      <c r="D1363" s="13"/>
      <c r="E1363" s="13"/>
      <c r="F1363" s="70"/>
      <c r="G1363" s="15"/>
      <c r="H1363" s="15"/>
      <c r="I1363" s="15"/>
    </row>
    <row r="1364" spans="1:9" x14ac:dyDescent="0.3">
      <c r="A1364" s="31"/>
      <c r="B1364" s="32"/>
      <c r="C1364" s="13"/>
      <c r="D1364" s="13"/>
      <c r="E1364" s="13"/>
      <c r="F1364" s="70"/>
      <c r="G1364" s="15"/>
      <c r="H1364" s="15"/>
      <c r="I1364" s="15"/>
    </row>
    <row r="1365" spans="1:9" x14ac:dyDescent="0.3">
      <c r="A1365" s="31"/>
      <c r="B1365" s="32"/>
      <c r="C1365" s="13"/>
      <c r="D1365" s="13"/>
      <c r="E1365" s="13"/>
      <c r="F1365" s="70"/>
      <c r="G1365" s="15"/>
      <c r="H1365" s="15"/>
      <c r="I1365" s="15"/>
    </row>
    <row r="1366" spans="1:9" x14ac:dyDescent="0.3">
      <c r="A1366" s="31"/>
      <c r="B1366" s="32"/>
      <c r="C1366" s="13"/>
      <c r="D1366" s="13"/>
      <c r="E1366" s="13"/>
      <c r="F1366" s="70"/>
      <c r="G1366" s="15"/>
      <c r="H1366" s="15"/>
      <c r="I1366" s="15"/>
    </row>
    <row r="1367" spans="1:9" x14ac:dyDescent="0.3">
      <c r="A1367" s="31"/>
      <c r="B1367" s="32"/>
      <c r="C1367" s="13"/>
      <c r="D1367" s="13"/>
      <c r="E1367" s="13"/>
      <c r="F1367" s="70"/>
      <c r="G1367" s="15"/>
      <c r="H1367" s="15"/>
      <c r="I1367" s="15"/>
    </row>
    <row r="1368" spans="1:9" x14ac:dyDescent="0.3">
      <c r="A1368" s="31"/>
      <c r="B1368" s="32"/>
      <c r="C1368" s="13"/>
      <c r="D1368" s="13"/>
      <c r="E1368" s="13"/>
      <c r="F1368" s="70"/>
      <c r="G1368" s="15"/>
      <c r="H1368" s="15"/>
      <c r="I1368" s="15"/>
    </row>
    <row r="1369" spans="1:9" x14ac:dyDescent="0.3">
      <c r="A1369" s="31"/>
      <c r="B1369" s="32"/>
      <c r="C1369" s="13"/>
      <c r="D1369" s="13"/>
      <c r="E1369" s="13"/>
      <c r="F1369" s="70"/>
      <c r="G1369" s="15"/>
      <c r="H1369" s="15"/>
      <c r="I1369" s="15"/>
    </row>
    <row r="1370" spans="1:9" x14ac:dyDescent="0.3">
      <c r="A1370" s="31"/>
      <c r="B1370" s="32"/>
      <c r="C1370" s="13"/>
      <c r="D1370" s="13"/>
      <c r="E1370" s="13"/>
      <c r="F1370" s="70"/>
      <c r="G1370" s="15"/>
      <c r="H1370" s="15"/>
      <c r="I1370" s="15"/>
    </row>
    <row r="1371" spans="1:9" x14ac:dyDescent="0.3">
      <c r="A1371" s="31"/>
      <c r="B1371" s="32"/>
      <c r="C1371" s="13"/>
      <c r="D1371" s="13"/>
      <c r="E1371" s="13"/>
      <c r="F1371" s="70"/>
      <c r="G1371" s="15"/>
      <c r="H1371" s="15"/>
      <c r="I1371" s="15"/>
    </row>
    <row r="1372" spans="1:9" x14ac:dyDescent="0.3">
      <c r="A1372" s="31"/>
      <c r="B1372" s="32"/>
      <c r="C1372" s="13"/>
      <c r="D1372" s="13"/>
      <c r="E1372" s="13"/>
      <c r="F1372" s="70"/>
      <c r="G1372" s="15"/>
      <c r="H1372" s="15"/>
      <c r="I1372" s="15"/>
    </row>
    <row r="1373" spans="1:9" x14ac:dyDescent="0.3">
      <c r="A1373" s="31"/>
      <c r="B1373" s="32"/>
      <c r="C1373" s="13"/>
      <c r="D1373" s="13"/>
      <c r="E1373" s="13"/>
      <c r="F1373" s="70"/>
      <c r="G1373" s="15"/>
      <c r="H1373" s="15"/>
      <c r="I1373" s="15"/>
    </row>
    <row r="1374" spans="1:9" x14ac:dyDescent="0.3">
      <c r="A1374" s="31"/>
      <c r="B1374" s="32"/>
      <c r="C1374" s="13"/>
      <c r="D1374" s="13"/>
      <c r="E1374" s="13"/>
      <c r="F1374" s="70"/>
      <c r="G1374" s="15"/>
      <c r="H1374" s="15"/>
      <c r="I1374" s="15"/>
    </row>
    <row r="1375" spans="1:9" x14ac:dyDescent="0.3">
      <c r="A1375" s="31"/>
      <c r="B1375" s="32"/>
      <c r="C1375" s="13"/>
      <c r="D1375" s="13"/>
      <c r="E1375" s="13"/>
      <c r="F1375" s="70"/>
      <c r="G1375" s="15"/>
      <c r="H1375" s="15"/>
      <c r="I1375" s="15"/>
    </row>
    <row r="1376" spans="1:9" x14ac:dyDescent="0.3">
      <c r="A1376" s="31"/>
      <c r="B1376" s="32"/>
      <c r="C1376" s="13"/>
      <c r="D1376" s="13"/>
      <c r="E1376" s="13"/>
      <c r="F1376" s="70"/>
      <c r="G1376" s="15"/>
      <c r="H1376" s="15"/>
      <c r="I1376" s="15"/>
    </row>
    <row r="1377" spans="1:9" x14ac:dyDescent="0.3">
      <c r="A1377" s="31"/>
      <c r="B1377" s="32"/>
      <c r="C1377" s="13"/>
      <c r="D1377" s="13"/>
      <c r="E1377" s="13"/>
      <c r="F1377" s="70"/>
      <c r="G1377" s="15"/>
      <c r="H1377" s="15"/>
      <c r="I1377" s="15"/>
    </row>
    <row r="1378" spans="1:9" x14ac:dyDescent="0.3">
      <c r="A1378" s="31"/>
      <c r="B1378" s="32"/>
      <c r="C1378" s="13"/>
      <c r="D1378" s="13"/>
      <c r="E1378" s="13"/>
      <c r="F1378" s="70"/>
      <c r="G1378" s="15"/>
      <c r="H1378" s="15"/>
      <c r="I1378" s="15"/>
    </row>
    <row r="1379" spans="1:9" x14ac:dyDescent="0.3">
      <c r="A1379" s="31"/>
      <c r="B1379" s="32"/>
      <c r="C1379" s="13"/>
      <c r="D1379" s="13"/>
      <c r="E1379" s="13"/>
      <c r="F1379" s="70"/>
      <c r="G1379" s="15"/>
      <c r="H1379" s="15"/>
      <c r="I1379" s="15"/>
    </row>
    <row r="1380" spans="1:9" x14ac:dyDescent="0.3">
      <c r="A1380" s="31"/>
      <c r="B1380" s="32"/>
      <c r="C1380" s="13"/>
      <c r="D1380" s="13"/>
      <c r="E1380" s="13"/>
      <c r="F1380" s="70"/>
      <c r="G1380" s="15"/>
      <c r="H1380" s="15"/>
      <c r="I1380" s="15"/>
    </row>
    <row r="1381" spans="1:9" x14ac:dyDescent="0.3">
      <c r="A1381" s="31"/>
      <c r="B1381" s="32"/>
      <c r="C1381" s="13"/>
      <c r="D1381" s="13"/>
      <c r="E1381" s="13"/>
      <c r="F1381" s="70"/>
      <c r="G1381" s="15"/>
      <c r="H1381" s="15"/>
      <c r="I1381" s="15"/>
    </row>
    <row r="1382" spans="1:9" x14ac:dyDescent="0.3">
      <c r="A1382" s="31"/>
      <c r="B1382" s="32"/>
      <c r="C1382" s="13"/>
      <c r="D1382" s="13"/>
      <c r="E1382" s="13"/>
      <c r="F1382" s="70"/>
      <c r="G1382" s="15"/>
      <c r="H1382" s="15"/>
      <c r="I1382" s="15"/>
    </row>
    <row r="1383" spans="1:9" x14ac:dyDescent="0.3">
      <c r="A1383" s="31"/>
      <c r="B1383" s="32"/>
      <c r="C1383" s="13"/>
      <c r="D1383" s="13"/>
      <c r="E1383" s="13"/>
      <c r="F1383" s="70"/>
      <c r="G1383" s="15"/>
      <c r="H1383" s="15"/>
      <c r="I1383" s="15"/>
    </row>
    <row r="1384" spans="1:9" x14ac:dyDescent="0.3">
      <c r="A1384" s="31"/>
      <c r="B1384" s="32"/>
      <c r="C1384" s="13"/>
      <c r="D1384" s="13"/>
      <c r="E1384" s="13"/>
      <c r="F1384" s="70"/>
      <c r="G1384" s="15"/>
      <c r="H1384" s="15"/>
      <c r="I1384" s="15"/>
    </row>
    <row r="1385" spans="1:9" x14ac:dyDescent="0.3">
      <c r="A1385" s="31"/>
      <c r="B1385" s="32"/>
      <c r="C1385" s="13"/>
      <c r="D1385" s="13"/>
      <c r="E1385" s="13"/>
      <c r="F1385" s="70"/>
      <c r="G1385" s="15"/>
      <c r="H1385" s="15"/>
      <c r="I1385" s="15"/>
    </row>
    <row r="1386" spans="1:9" x14ac:dyDescent="0.3">
      <c r="A1386" s="31"/>
      <c r="B1386" s="32"/>
      <c r="C1386" s="13"/>
      <c r="D1386" s="13"/>
      <c r="E1386" s="13"/>
      <c r="F1386" s="70"/>
      <c r="G1386" s="15"/>
      <c r="H1386" s="15"/>
      <c r="I1386" s="15"/>
    </row>
    <row r="1387" spans="1:9" x14ac:dyDescent="0.3">
      <c r="A1387" s="31"/>
      <c r="B1387" s="32"/>
      <c r="C1387" s="13"/>
      <c r="D1387" s="13"/>
      <c r="E1387" s="13"/>
      <c r="F1387" s="70"/>
      <c r="G1387" s="15"/>
      <c r="H1387" s="15"/>
      <c r="I1387" s="15"/>
    </row>
    <row r="1388" spans="1:9" x14ac:dyDescent="0.3">
      <c r="A1388" s="31"/>
      <c r="B1388" s="32"/>
      <c r="C1388" s="13"/>
      <c r="D1388" s="13"/>
      <c r="E1388" s="13"/>
      <c r="F1388" s="70"/>
      <c r="G1388" s="15"/>
      <c r="H1388" s="15"/>
      <c r="I1388" s="15"/>
    </row>
    <row r="1389" spans="1:9" x14ac:dyDescent="0.3">
      <c r="A1389" s="31"/>
      <c r="B1389" s="32"/>
      <c r="C1389" s="13"/>
      <c r="D1389" s="13"/>
      <c r="E1389" s="13"/>
      <c r="F1389" s="70"/>
      <c r="G1389" s="15"/>
      <c r="H1389" s="15"/>
      <c r="I1389" s="15"/>
    </row>
    <row r="1390" spans="1:9" x14ac:dyDescent="0.3">
      <c r="A1390" s="31"/>
      <c r="B1390" s="32"/>
      <c r="C1390" s="13"/>
      <c r="D1390" s="13"/>
      <c r="E1390" s="13"/>
      <c r="F1390" s="70"/>
      <c r="G1390" s="15"/>
      <c r="H1390" s="15"/>
      <c r="I1390" s="15"/>
    </row>
    <row r="1391" spans="1:9" x14ac:dyDescent="0.3">
      <c r="A1391" s="31"/>
      <c r="B1391" s="32"/>
      <c r="C1391" s="13"/>
      <c r="D1391" s="13"/>
      <c r="E1391" s="13"/>
      <c r="F1391" s="70"/>
      <c r="G1391" s="15"/>
      <c r="H1391" s="15"/>
      <c r="I1391" s="15"/>
    </row>
    <row r="1392" spans="1:9" x14ac:dyDescent="0.3">
      <c r="A1392" s="31"/>
      <c r="B1392" s="32"/>
      <c r="C1392" s="13"/>
      <c r="D1392" s="13"/>
      <c r="E1392" s="13"/>
      <c r="F1392" s="70"/>
      <c r="G1392" s="15"/>
      <c r="H1392" s="15"/>
      <c r="I1392" s="15"/>
    </row>
    <row r="1393" spans="1:9" x14ac:dyDescent="0.3">
      <c r="A1393" s="31"/>
      <c r="B1393" s="32"/>
      <c r="C1393" s="13"/>
      <c r="D1393" s="13"/>
      <c r="E1393" s="13"/>
      <c r="F1393" s="70"/>
      <c r="G1393" s="15"/>
      <c r="H1393" s="15"/>
      <c r="I1393" s="15"/>
    </row>
    <row r="1394" spans="1:9" x14ac:dyDescent="0.3">
      <c r="A1394" s="31"/>
      <c r="B1394" s="32"/>
      <c r="C1394" s="13"/>
      <c r="D1394" s="13"/>
      <c r="E1394" s="13"/>
      <c r="F1394" s="70"/>
      <c r="G1394" s="15"/>
      <c r="H1394" s="15"/>
      <c r="I1394" s="15"/>
    </row>
    <row r="1395" spans="1:9" x14ac:dyDescent="0.3">
      <c r="A1395" s="31"/>
      <c r="B1395" s="32"/>
      <c r="C1395" s="13"/>
      <c r="D1395" s="13"/>
      <c r="E1395" s="13"/>
      <c r="F1395" s="70"/>
      <c r="G1395" s="15"/>
      <c r="H1395" s="15"/>
      <c r="I1395" s="15"/>
    </row>
    <row r="1396" spans="1:9" x14ac:dyDescent="0.3">
      <c r="A1396" s="31"/>
      <c r="B1396" s="32"/>
      <c r="C1396" s="13"/>
      <c r="D1396" s="13"/>
      <c r="E1396" s="13"/>
      <c r="F1396" s="70"/>
      <c r="G1396" s="15"/>
      <c r="H1396" s="15"/>
      <c r="I1396" s="15"/>
    </row>
    <row r="1397" spans="1:9" x14ac:dyDescent="0.3">
      <c r="A1397" s="31"/>
      <c r="B1397" s="32"/>
      <c r="C1397" s="13"/>
      <c r="D1397" s="13"/>
      <c r="E1397" s="13"/>
      <c r="F1397" s="70"/>
      <c r="G1397" s="15"/>
      <c r="H1397" s="15"/>
      <c r="I1397" s="15"/>
    </row>
    <row r="1398" spans="1:9" x14ac:dyDescent="0.3">
      <c r="A1398" s="31"/>
      <c r="B1398" s="32"/>
      <c r="C1398" s="13"/>
      <c r="D1398" s="13"/>
      <c r="E1398" s="13"/>
      <c r="F1398" s="70"/>
      <c r="G1398" s="15"/>
      <c r="H1398" s="15"/>
      <c r="I1398" s="15"/>
    </row>
    <row r="1399" spans="1:9" x14ac:dyDescent="0.3">
      <c r="A1399" s="31"/>
      <c r="B1399" s="32"/>
      <c r="C1399" s="13"/>
      <c r="D1399" s="13"/>
      <c r="E1399" s="13"/>
      <c r="F1399" s="70"/>
      <c r="G1399" s="15"/>
      <c r="H1399" s="15"/>
      <c r="I1399" s="15"/>
    </row>
    <row r="1400" spans="1:9" x14ac:dyDescent="0.3">
      <c r="A1400" s="31"/>
      <c r="B1400" s="32"/>
      <c r="C1400" s="13"/>
      <c r="D1400" s="13"/>
      <c r="E1400" s="13"/>
      <c r="F1400" s="70"/>
      <c r="G1400" s="15"/>
      <c r="H1400" s="15"/>
      <c r="I1400" s="15"/>
    </row>
    <row r="1401" spans="1:9" x14ac:dyDescent="0.3">
      <c r="A1401" s="31"/>
      <c r="B1401" s="32"/>
      <c r="C1401" s="13"/>
      <c r="D1401" s="13"/>
      <c r="E1401" s="13"/>
      <c r="F1401" s="70"/>
      <c r="G1401" s="15"/>
      <c r="H1401" s="15"/>
      <c r="I1401" s="15"/>
    </row>
    <row r="1402" spans="1:9" x14ac:dyDescent="0.3">
      <c r="A1402" s="31"/>
      <c r="B1402" s="32"/>
      <c r="C1402" s="13"/>
      <c r="D1402" s="13"/>
      <c r="E1402" s="13"/>
      <c r="F1402" s="70"/>
      <c r="G1402" s="15"/>
      <c r="H1402" s="15"/>
      <c r="I1402" s="15"/>
    </row>
    <row r="1403" spans="1:9" x14ac:dyDescent="0.3">
      <c r="A1403" s="31"/>
      <c r="B1403" s="32"/>
      <c r="C1403" s="13"/>
      <c r="D1403" s="13"/>
      <c r="E1403" s="13"/>
      <c r="F1403" s="70"/>
      <c r="G1403" s="15"/>
      <c r="H1403" s="15"/>
      <c r="I1403" s="15"/>
    </row>
    <row r="1404" spans="1:9" x14ac:dyDescent="0.3">
      <c r="A1404" s="31"/>
      <c r="B1404" s="32"/>
      <c r="C1404" s="13"/>
      <c r="D1404" s="13"/>
      <c r="E1404" s="13"/>
      <c r="F1404" s="70"/>
      <c r="G1404" s="15"/>
      <c r="H1404" s="15"/>
      <c r="I1404" s="15"/>
    </row>
    <row r="1405" spans="1:9" x14ac:dyDescent="0.3">
      <c r="A1405" s="31"/>
      <c r="B1405" s="32"/>
      <c r="C1405" s="13"/>
      <c r="D1405" s="13"/>
      <c r="E1405" s="13"/>
      <c r="F1405" s="70"/>
      <c r="G1405" s="15"/>
      <c r="H1405" s="15"/>
      <c r="I1405" s="15"/>
    </row>
    <row r="1406" spans="1:9" x14ac:dyDescent="0.3">
      <c r="A1406" s="31"/>
      <c r="B1406" s="32"/>
      <c r="C1406" s="13"/>
      <c r="D1406" s="13"/>
      <c r="E1406" s="13"/>
      <c r="F1406" s="70"/>
      <c r="G1406" s="15"/>
      <c r="H1406" s="15"/>
      <c r="I1406" s="15"/>
    </row>
    <row r="1407" spans="1:9" x14ac:dyDescent="0.3">
      <c r="A1407" s="31"/>
      <c r="B1407" s="32"/>
      <c r="C1407" s="13"/>
      <c r="D1407" s="13"/>
      <c r="E1407" s="13"/>
      <c r="F1407" s="70"/>
      <c r="G1407" s="15"/>
      <c r="H1407" s="15"/>
      <c r="I1407" s="15"/>
    </row>
    <row r="1408" spans="1:9" x14ac:dyDescent="0.3">
      <c r="A1408" s="31"/>
      <c r="B1408" s="32"/>
      <c r="C1408" s="13"/>
      <c r="D1408" s="13"/>
      <c r="E1408" s="13"/>
      <c r="F1408" s="70"/>
      <c r="G1408" s="15"/>
      <c r="H1408" s="15"/>
      <c r="I1408" s="15"/>
    </row>
    <row r="1409" spans="1:9" x14ac:dyDescent="0.3">
      <c r="A1409" s="31"/>
      <c r="B1409" s="32"/>
      <c r="C1409" s="13"/>
      <c r="D1409" s="13"/>
      <c r="E1409" s="13"/>
      <c r="F1409" s="70"/>
      <c r="G1409" s="15"/>
      <c r="H1409" s="15"/>
      <c r="I1409" s="15"/>
    </row>
    <row r="1410" spans="1:9" x14ac:dyDescent="0.3">
      <c r="A1410" s="31"/>
      <c r="B1410" s="32"/>
      <c r="C1410" s="13"/>
      <c r="D1410" s="13"/>
      <c r="E1410" s="13"/>
      <c r="F1410" s="70"/>
      <c r="G1410" s="15"/>
      <c r="H1410" s="15"/>
      <c r="I1410" s="15"/>
    </row>
    <row r="1411" spans="1:9" x14ac:dyDescent="0.3">
      <c r="A1411" s="31"/>
      <c r="B1411" s="32"/>
      <c r="C1411" s="13"/>
      <c r="D1411" s="13"/>
      <c r="E1411" s="13"/>
      <c r="F1411" s="70"/>
      <c r="G1411" s="15"/>
      <c r="H1411" s="15"/>
      <c r="I1411" s="15"/>
    </row>
    <row r="1412" spans="1:9" x14ac:dyDescent="0.3">
      <c r="A1412" s="31"/>
      <c r="B1412" s="32"/>
      <c r="C1412" s="13"/>
      <c r="D1412" s="13"/>
      <c r="E1412" s="13"/>
      <c r="F1412" s="70"/>
      <c r="G1412" s="15"/>
      <c r="H1412" s="15"/>
      <c r="I1412" s="15"/>
    </row>
    <row r="1413" spans="1:9" x14ac:dyDescent="0.3">
      <c r="A1413" s="31"/>
      <c r="B1413" s="32"/>
      <c r="C1413" s="13"/>
      <c r="D1413" s="13"/>
      <c r="E1413" s="13"/>
      <c r="F1413" s="70"/>
      <c r="G1413" s="15"/>
      <c r="H1413" s="15"/>
      <c r="I1413" s="15"/>
    </row>
    <row r="1414" spans="1:9" x14ac:dyDescent="0.3">
      <c r="A1414" s="31"/>
      <c r="B1414" s="32"/>
      <c r="C1414" s="13"/>
      <c r="D1414" s="13"/>
      <c r="E1414" s="13"/>
      <c r="F1414" s="70"/>
      <c r="G1414" s="15"/>
      <c r="H1414" s="15"/>
      <c r="I1414" s="15"/>
    </row>
    <row r="1415" spans="1:9" x14ac:dyDescent="0.3">
      <c r="A1415" s="31"/>
      <c r="B1415" s="32"/>
      <c r="C1415" s="13"/>
      <c r="D1415" s="13"/>
      <c r="E1415" s="13"/>
      <c r="F1415" s="70"/>
      <c r="G1415" s="15"/>
      <c r="H1415" s="15"/>
      <c r="I1415" s="15"/>
    </row>
    <row r="1416" spans="1:9" x14ac:dyDescent="0.3">
      <c r="A1416" s="31"/>
      <c r="B1416" s="32"/>
      <c r="C1416" s="13"/>
      <c r="D1416" s="13"/>
      <c r="E1416" s="13"/>
      <c r="F1416" s="70"/>
      <c r="G1416" s="15"/>
      <c r="H1416" s="15"/>
      <c r="I1416" s="15"/>
    </row>
    <row r="1417" spans="1:9" x14ac:dyDescent="0.3">
      <c r="A1417" s="31"/>
      <c r="B1417" s="32"/>
      <c r="C1417" s="13"/>
      <c r="D1417" s="13"/>
      <c r="E1417" s="13"/>
      <c r="F1417" s="70"/>
      <c r="G1417" s="15"/>
      <c r="H1417" s="15"/>
      <c r="I1417" s="15"/>
    </row>
    <row r="1418" spans="1:9" x14ac:dyDescent="0.3">
      <c r="A1418" s="31"/>
      <c r="B1418" s="32"/>
      <c r="C1418" s="13"/>
      <c r="D1418" s="13"/>
      <c r="E1418" s="13"/>
      <c r="F1418" s="70"/>
      <c r="G1418" s="15"/>
      <c r="H1418" s="15"/>
      <c r="I1418" s="15"/>
    </row>
    <row r="1419" spans="1:9" x14ac:dyDescent="0.3">
      <c r="A1419" s="31"/>
      <c r="B1419" s="32"/>
      <c r="C1419" s="13"/>
      <c r="D1419" s="13"/>
      <c r="E1419" s="13"/>
      <c r="F1419" s="70"/>
      <c r="G1419" s="15"/>
      <c r="H1419" s="15"/>
      <c r="I1419" s="15"/>
    </row>
    <row r="1420" spans="1:9" x14ac:dyDescent="0.3">
      <c r="A1420" s="31"/>
      <c r="B1420" s="32"/>
      <c r="C1420" s="13"/>
      <c r="D1420" s="13"/>
      <c r="E1420" s="13"/>
      <c r="F1420" s="70"/>
      <c r="G1420" s="15"/>
      <c r="H1420" s="15"/>
      <c r="I1420" s="15"/>
    </row>
    <row r="1421" spans="1:9" x14ac:dyDescent="0.3">
      <c r="A1421" s="31"/>
      <c r="B1421" s="32"/>
      <c r="C1421" s="13"/>
      <c r="D1421" s="13"/>
      <c r="E1421" s="13"/>
      <c r="F1421" s="70"/>
      <c r="G1421" s="15"/>
      <c r="H1421" s="15"/>
      <c r="I1421" s="15"/>
    </row>
    <row r="1422" spans="1:9" x14ac:dyDescent="0.3">
      <c r="A1422" s="31"/>
      <c r="B1422" s="32"/>
      <c r="C1422" s="13"/>
      <c r="D1422" s="13"/>
      <c r="E1422" s="13"/>
      <c r="F1422" s="70"/>
      <c r="G1422" s="15"/>
      <c r="H1422" s="15"/>
      <c r="I1422" s="15"/>
    </row>
    <row r="1423" spans="1:9" x14ac:dyDescent="0.3">
      <c r="A1423" s="31"/>
      <c r="B1423" s="32"/>
      <c r="C1423" s="13"/>
      <c r="D1423" s="13"/>
      <c r="E1423" s="13"/>
      <c r="F1423" s="70"/>
      <c r="G1423" s="15"/>
      <c r="H1423" s="15"/>
      <c r="I1423" s="15"/>
    </row>
    <row r="1424" spans="1:9" x14ac:dyDescent="0.3">
      <c r="A1424" s="31"/>
      <c r="B1424" s="32"/>
      <c r="C1424" s="13"/>
      <c r="D1424" s="13"/>
      <c r="E1424" s="13"/>
      <c r="F1424" s="70"/>
      <c r="G1424" s="15"/>
      <c r="H1424" s="15"/>
      <c r="I1424" s="15"/>
    </row>
    <row r="1425" spans="1:9" x14ac:dyDescent="0.3">
      <c r="A1425" s="31"/>
      <c r="B1425" s="32"/>
      <c r="C1425" s="13"/>
      <c r="D1425" s="13"/>
      <c r="E1425" s="13"/>
      <c r="F1425" s="70"/>
      <c r="G1425" s="15"/>
      <c r="H1425" s="15"/>
      <c r="I1425" s="15"/>
    </row>
    <row r="1426" spans="1:9" x14ac:dyDescent="0.3">
      <c r="A1426" s="31"/>
      <c r="B1426" s="32"/>
      <c r="C1426" s="13"/>
      <c r="D1426" s="13"/>
      <c r="E1426" s="13"/>
      <c r="F1426" s="70"/>
      <c r="G1426" s="15"/>
      <c r="H1426" s="15"/>
      <c r="I1426" s="15"/>
    </row>
    <row r="1427" spans="1:9" x14ac:dyDescent="0.3">
      <c r="A1427" s="31"/>
      <c r="B1427" s="32"/>
      <c r="C1427" s="13"/>
      <c r="D1427" s="13"/>
      <c r="E1427" s="13"/>
      <c r="F1427" s="70"/>
      <c r="G1427" s="15"/>
      <c r="H1427" s="15"/>
      <c r="I1427" s="15"/>
    </row>
    <row r="1428" spans="1:9" x14ac:dyDescent="0.3">
      <c r="A1428" s="31"/>
      <c r="B1428" s="32"/>
      <c r="C1428" s="13"/>
      <c r="D1428" s="13"/>
      <c r="E1428" s="13"/>
      <c r="F1428" s="70"/>
      <c r="G1428" s="15"/>
      <c r="H1428" s="15"/>
      <c r="I1428" s="15"/>
    </row>
    <row r="1429" spans="1:9" x14ac:dyDescent="0.3">
      <c r="A1429" s="31"/>
      <c r="B1429" s="32"/>
      <c r="C1429" s="13"/>
      <c r="D1429" s="13"/>
      <c r="E1429" s="13"/>
      <c r="F1429" s="70"/>
      <c r="G1429" s="15"/>
      <c r="H1429" s="15"/>
      <c r="I1429" s="15"/>
    </row>
    <row r="1430" spans="1:9" x14ac:dyDescent="0.3">
      <c r="A1430" s="31"/>
      <c r="B1430" s="32"/>
      <c r="C1430" s="13"/>
      <c r="D1430" s="13"/>
      <c r="E1430" s="13"/>
      <c r="F1430" s="70"/>
      <c r="G1430" s="15"/>
      <c r="H1430" s="15"/>
      <c r="I1430" s="15"/>
    </row>
    <row r="1431" spans="1:9" x14ac:dyDescent="0.3">
      <c r="A1431" s="31"/>
      <c r="B1431" s="32"/>
      <c r="C1431" s="13"/>
      <c r="D1431" s="13"/>
      <c r="E1431" s="13"/>
      <c r="F1431" s="70"/>
      <c r="G1431" s="15"/>
      <c r="H1431" s="15"/>
      <c r="I1431" s="15"/>
    </row>
    <row r="1432" spans="1:9" x14ac:dyDescent="0.3">
      <c r="A1432" s="31"/>
      <c r="B1432" s="32"/>
      <c r="C1432" s="13"/>
      <c r="D1432" s="13"/>
      <c r="E1432" s="13"/>
      <c r="F1432" s="70"/>
      <c r="G1432" s="15"/>
      <c r="H1432" s="15"/>
      <c r="I1432" s="15"/>
    </row>
    <row r="1433" spans="1:9" x14ac:dyDescent="0.3">
      <c r="A1433" s="31"/>
      <c r="B1433" s="32"/>
      <c r="C1433" s="13"/>
      <c r="D1433" s="13"/>
      <c r="E1433" s="13"/>
      <c r="F1433" s="70"/>
      <c r="G1433" s="15"/>
      <c r="H1433" s="15"/>
      <c r="I1433" s="15"/>
    </row>
    <row r="1434" spans="1:9" x14ac:dyDescent="0.3">
      <c r="A1434" s="31"/>
      <c r="B1434" s="32"/>
      <c r="C1434" s="13"/>
      <c r="D1434" s="13"/>
      <c r="E1434" s="13"/>
      <c r="F1434" s="70"/>
      <c r="G1434" s="15"/>
      <c r="H1434" s="15"/>
      <c r="I1434" s="15"/>
    </row>
    <row r="1435" spans="1:9" x14ac:dyDescent="0.3">
      <c r="A1435" s="31"/>
      <c r="B1435" s="32"/>
      <c r="C1435" s="13"/>
      <c r="D1435" s="13"/>
      <c r="E1435" s="13"/>
      <c r="F1435" s="70"/>
      <c r="G1435" s="15"/>
      <c r="H1435" s="15"/>
      <c r="I1435" s="15"/>
    </row>
    <row r="1436" spans="1:9" x14ac:dyDescent="0.3">
      <c r="A1436" s="31"/>
      <c r="B1436" s="32"/>
      <c r="C1436" s="13"/>
      <c r="D1436" s="13"/>
      <c r="E1436" s="13"/>
      <c r="F1436" s="70"/>
      <c r="G1436" s="15"/>
      <c r="H1436" s="15"/>
      <c r="I1436" s="15"/>
    </row>
    <row r="1437" spans="1:9" x14ac:dyDescent="0.3">
      <c r="A1437" s="31"/>
      <c r="B1437" s="32"/>
      <c r="C1437" s="13"/>
      <c r="D1437" s="13"/>
      <c r="E1437" s="13"/>
      <c r="F1437" s="70"/>
      <c r="G1437" s="15"/>
      <c r="H1437" s="15"/>
      <c r="I1437" s="15"/>
    </row>
    <row r="1438" spans="1:9" x14ac:dyDescent="0.3">
      <c r="A1438" s="31"/>
      <c r="B1438" s="32"/>
      <c r="C1438" s="13"/>
      <c r="D1438" s="13"/>
      <c r="E1438" s="13"/>
      <c r="F1438" s="70"/>
      <c r="G1438" s="15"/>
      <c r="H1438" s="15"/>
      <c r="I1438" s="15"/>
    </row>
    <row r="1439" spans="1:9" x14ac:dyDescent="0.3">
      <c r="A1439" s="31"/>
      <c r="B1439" s="15"/>
      <c r="C1439" s="13"/>
      <c r="D1439" s="13"/>
      <c r="E1439" s="13"/>
      <c r="F1439" s="70"/>
      <c r="G1439" s="15"/>
      <c r="H1439" s="15"/>
      <c r="I1439" s="15"/>
    </row>
    <row r="1440" spans="1:9" x14ac:dyDescent="0.3">
      <c r="A1440" s="31"/>
      <c r="B1440" s="15"/>
      <c r="C1440" s="13"/>
      <c r="D1440" s="13"/>
      <c r="E1440" s="13"/>
      <c r="F1440" s="70"/>
      <c r="G1440" s="15"/>
      <c r="H1440" s="15"/>
      <c r="I1440" s="15"/>
    </row>
    <row r="1441" spans="1:9" x14ac:dyDescent="0.3">
      <c r="A1441" s="31"/>
      <c r="B1441" s="15"/>
      <c r="C1441" s="13"/>
      <c r="D1441" s="13"/>
      <c r="E1441" s="13"/>
      <c r="F1441" s="70"/>
      <c r="G1441" s="15"/>
      <c r="H1441" s="15"/>
      <c r="I1441" s="15"/>
    </row>
    <row r="1442" spans="1:9" x14ac:dyDescent="0.3">
      <c r="A1442" s="31"/>
      <c r="B1442" s="15"/>
      <c r="C1442" s="13"/>
      <c r="D1442" s="13"/>
      <c r="E1442" s="13"/>
      <c r="F1442" s="70"/>
      <c r="G1442" s="15"/>
      <c r="H1442" s="15"/>
      <c r="I1442" s="15"/>
    </row>
    <row r="1443" spans="1:9" x14ac:dyDescent="0.3">
      <c r="A1443" s="31"/>
      <c r="B1443" s="15"/>
      <c r="C1443" s="13"/>
      <c r="D1443" s="13"/>
      <c r="E1443" s="13"/>
      <c r="F1443" s="70"/>
      <c r="G1443" s="15"/>
      <c r="H1443" s="15"/>
      <c r="I1443" s="15"/>
    </row>
    <row r="1444" spans="1:9" x14ac:dyDescent="0.3">
      <c r="A1444" s="31"/>
      <c r="B1444" s="15"/>
      <c r="C1444" s="13"/>
      <c r="D1444" s="13"/>
      <c r="E1444" s="13"/>
      <c r="F1444" s="70"/>
      <c r="G1444" s="15"/>
      <c r="H1444" s="15"/>
      <c r="I1444" s="15"/>
    </row>
    <row r="1445" spans="1:9" x14ac:dyDescent="0.3">
      <c r="A1445" s="31"/>
      <c r="B1445" s="15"/>
      <c r="C1445" s="13"/>
      <c r="D1445" s="13"/>
      <c r="E1445" s="13"/>
      <c r="F1445" s="70"/>
      <c r="G1445" s="15"/>
      <c r="H1445" s="15"/>
      <c r="I1445" s="15"/>
    </row>
    <row r="1446" spans="1:9" x14ac:dyDescent="0.3">
      <c r="A1446" s="31"/>
      <c r="B1446" s="15"/>
      <c r="C1446" s="13"/>
      <c r="D1446" s="13"/>
      <c r="E1446" s="13"/>
      <c r="F1446" s="70"/>
      <c r="G1446" s="15"/>
      <c r="H1446" s="15"/>
      <c r="I1446" s="15"/>
    </row>
    <row r="1447" spans="1:9" x14ac:dyDescent="0.3">
      <c r="A1447" s="31"/>
      <c r="B1447" s="15"/>
      <c r="C1447" s="13"/>
      <c r="D1447" s="13"/>
      <c r="E1447" s="13"/>
      <c r="F1447" s="70"/>
      <c r="G1447" s="15"/>
      <c r="H1447" s="15"/>
      <c r="I1447" s="15"/>
    </row>
    <row r="1448" spans="1:9" x14ac:dyDescent="0.3">
      <c r="A1448" s="31"/>
      <c r="B1448" s="15"/>
      <c r="C1448" s="13"/>
      <c r="D1448" s="13"/>
      <c r="E1448" s="13"/>
      <c r="F1448" s="70"/>
      <c r="G1448" s="15"/>
      <c r="H1448" s="15"/>
      <c r="I1448" s="15"/>
    </row>
    <row r="1449" spans="1:9" x14ac:dyDescent="0.3">
      <c r="A1449" s="31"/>
      <c r="B1449" s="15"/>
      <c r="C1449" s="13"/>
      <c r="D1449" s="13"/>
      <c r="E1449" s="13"/>
      <c r="F1449" s="70"/>
      <c r="G1449" s="15"/>
      <c r="H1449" s="15"/>
      <c r="I1449" s="15"/>
    </row>
    <row r="1450" spans="1:9" x14ac:dyDescent="0.3">
      <c r="A1450" s="31"/>
      <c r="B1450" s="15"/>
      <c r="C1450" s="13"/>
      <c r="D1450" s="13"/>
      <c r="E1450" s="13"/>
      <c r="F1450" s="70"/>
      <c r="G1450" s="15"/>
      <c r="H1450" s="15"/>
      <c r="I1450" s="15"/>
    </row>
    <row r="1451" spans="1:9" x14ac:dyDescent="0.3">
      <c r="A1451" s="31"/>
      <c r="B1451" s="15"/>
      <c r="C1451" s="13"/>
      <c r="D1451" s="13"/>
      <c r="E1451" s="13"/>
      <c r="F1451" s="70"/>
      <c r="G1451" s="15"/>
      <c r="H1451" s="15"/>
      <c r="I1451" s="15"/>
    </row>
    <row r="1452" spans="1:9" x14ac:dyDescent="0.3">
      <c r="A1452" s="31"/>
      <c r="B1452" s="15"/>
      <c r="C1452" s="13"/>
      <c r="D1452" s="13"/>
      <c r="E1452" s="13"/>
      <c r="F1452" s="70"/>
      <c r="G1452" s="15"/>
      <c r="H1452" s="15"/>
      <c r="I1452" s="15"/>
    </row>
    <row r="1453" spans="1:9" x14ac:dyDescent="0.3">
      <c r="A1453" s="31"/>
      <c r="B1453" s="15"/>
      <c r="C1453" s="13"/>
      <c r="D1453" s="13"/>
      <c r="E1453" s="13"/>
      <c r="F1453" s="70"/>
      <c r="G1453" s="15"/>
      <c r="H1453" s="15"/>
      <c r="I1453" s="15"/>
    </row>
    <row r="1454" spans="1:9" x14ac:dyDescent="0.3">
      <c r="A1454" s="31"/>
      <c r="B1454" s="15"/>
      <c r="C1454" s="13"/>
      <c r="D1454" s="13"/>
      <c r="E1454" s="13"/>
      <c r="F1454" s="70"/>
      <c r="G1454" s="15"/>
      <c r="H1454" s="15"/>
      <c r="I1454" s="15"/>
    </row>
    <row r="1455" spans="1:9" x14ac:dyDescent="0.3">
      <c r="A1455" s="31"/>
      <c r="B1455" s="15"/>
      <c r="C1455" s="13"/>
      <c r="D1455" s="13"/>
      <c r="E1455" s="13"/>
      <c r="F1455" s="70"/>
      <c r="G1455" s="15"/>
      <c r="H1455" s="15"/>
      <c r="I1455" s="15"/>
    </row>
    <row r="1456" spans="1:9" x14ac:dyDescent="0.3">
      <c r="A1456" s="31"/>
      <c r="B1456" s="15"/>
      <c r="C1456" s="13"/>
      <c r="D1456" s="13"/>
      <c r="E1456" s="13"/>
      <c r="F1456" s="70"/>
      <c r="G1456" s="15"/>
      <c r="H1456" s="15"/>
      <c r="I1456" s="15"/>
    </row>
    <row r="1457" spans="1:9" x14ac:dyDescent="0.3">
      <c r="A1457" s="31"/>
      <c r="B1457" s="15"/>
      <c r="C1457" s="13"/>
      <c r="D1457" s="13"/>
      <c r="E1457" s="13"/>
      <c r="F1457" s="70"/>
      <c r="G1457" s="15"/>
      <c r="H1457" s="15"/>
      <c r="I1457" s="15"/>
    </row>
    <row r="1458" spans="1:9" x14ac:dyDescent="0.3">
      <c r="A1458" s="31"/>
      <c r="B1458" s="15"/>
      <c r="C1458" s="13"/>
      <c r="D1458" s="13"/>
      <c r="E1458" s="13"/>
      <c r="F1458" s="70"/>
      <c r="G1458" s="15"/>
      <c r="H1458" s="15"/>
      <c r="I1458" s="15"/>
    </row>
    <row r="1459" spans="1:9" x14ac:dyDescent="0.3">
      <c r="A1459" s="31"/>
      <c r="B1459" s="15"/>
      <c r="C1459" s="13"/>
      <c r="D1459" s="13"/>
      <c r="E1459" s="13"/>
      <c r="F1459" s="15"/>
      <c r="G1459" s="15"/>
      <c r="H1459" s="15"/>
      <c r="I1459" s="15"/>
    </row>
    <row r="1460" spans="1:9" x14ac:dyDescent="0.3">
      <c r="A1460" s="31"/>
      <c r="B1460" s="15"/>
      <c r="C1460" s="13"/>
      <c r="D1460" s="13"/>
      <c r="E1460" s="13"/>
      <c r="F1460" s="15"/>
      <c r="G1460" s="15"/>
      <c r="H1460" s="15"/>
      <c r="I1460" s="15"/>
    </row>
    <row r="1461" spans="1:9" x14ac:dyDescent="0.3">
      <c r="A1461" s="31"/>
      <c r="B1461" s="15"/>
      <c r="C1461" s="13"/>
      <c r="D1461" s="13"/>
      <c r="E1461" s="13"/>
      <c r="F1461" s="15"/>
      <c r="G1461" s="15"/>
      <c r="H1461" s="15"/>
      <c r="I1461" s="15"/>
    </row>
    <row r="1462" spans="1:9" x14ac:dyDescent="0.3">
      <c r="A1462" s="31"/>
      <c r="B1462" s="15"/>
      <c r="C1462" s="13"/>
      <c r="D1462" s="13"/>
      <c r="E1462" s="13"/>
      <c r="F1462" s="15"/>
      <c r="G1462" s="15"/>
      <c r="H1462" s="15"/>
      <c r="I1462" s="15"/>
    </row>
    <row r="1463" spans="1:9" x14ac:dyDescent="0.3">
      <c r="A1463" s="31"/>
      <c r="B1463" s="15"/>
      <c r="C1463" s="13"/>
      <c r="D1463" s="13"/>
      <c r="E1463" s="13"/>
      <c r="F1463" s="15"/>
      <c r="G1463" s="15"/>
      <c r="H1463" s="15"/>
      <c r="I1463" s="15"/>
    </row>
    <row r="1464" spans="1:9" x14ac:dyDescent="0.3">
      <c r="A1464" s="31"/>
      <c r="B1464" s="15"/>
      <c r="C1464" s="13"/>
      <c r="D1464" s="13"/>
      <c r="E1464" s="13"/>
      <c r="F1464" s="15"/>
      <c r="G1464" s="15"/>
      <c r="H1464" s="15"/>
      <c r="I1464" s="15"/>
    </row>
    <row r="1465" spans="1:9" x14ac:dyDescent="0.3">
      <c r="A1465" s="31"/>
      <c r="B1465" s="15"/>
      <c r="C1465" s="13"/>
      <c r="D1465" s="13"/>
      <c r="E1465" s="13"/>
      <c r="F1465" s="15"/>
      <c r="G1465" s="15"/>
      <c r="H1465" s="15"/>
      <c r="I1465" s="15"/>
    </row>
    <row r="1466" spans="1:9" x14ac:dyDescent="0.3">
      <c r="A1466" s="31"/>
      <c r="B1466" s="15"/>
      <c r="C1466" s="13"/>
      <c r="D1466" s="13"/>
      <c r="E1466" s="13"/>
      <c r="F1466" s="15"/>
      <c r="G1466" s="15"/>
      <c r="H1466" s="15"/>
      <c r="I1466" s="15"/>
    </row>
  </sheetData>
  <autoFilter ref="A5:I178" xr:uid="{98B79AC0-E7C3-44AF-82F0-408485BC2A70}"/>
  <sortState xmlns:xlrd2="http://schemas.microsoft.com/office/spreadsheetml/2017/richdata2" ref="A6:I137">
    <sortCondition ref="A6:A137"/>
  </sortState>
  <mergeCells count="4">
    <mergeCell ref="A2:I2"/>
    <mergeCell ref="G4:H4"/>
    <mergeCell ref="H1:I1"/>
    <mergeCell ref="B1:G1"/>
  </mergeCells>
  <pageMargins left="0.7" right="0.7" top="0.75" bottom="0.75" header="0.3" footer="0.3"/>
  <pageSetup scale="42" orientation="portrait" r:id="rId1"/>
  <rowBreaks count="3" manualBreakCount="3">
    <brk id="100" max="8" man="1"/>
    <brk id="1361" max="8" man="1"/>
    <brk id="1465" max="8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ABF0CD9-11A6-4AA6-8727-DFC437EC7072}">
          <x14:formula1>
            <xm:f>LISTA.3!$B$12:$B$13</xm:f>
          </x14:formula1>
          <xm:sqref>F6:F1458</xm:sqref>
        </x14:dataValidation>
        <x14:dataValidation type="list" allowBlank="1" showInputMessage="1" showErrorMessage="1" xr:uid="{90168ECB-CD1A-469F-980C-8771CF1C2FA6}">
          <x14:formula1>
            <xm:f>LISTA.3!$B$5:$B$8</xm:f>
          </x14:formula1>
          <xm:sqref>C6:C725 I179:I335</xm:sqref>
        </x14:dataValidation>
        <x14:dataValidation type="list" allowBlank="1" showInputMessage="1" showErrorMessage="1" xr:uid="{28352B97-C20E-48D7-B35F-D418CAC7B2E0}">
          <x14:formula1>
            <xm:f>LISTA.3!$B$42:$B$45</xm:f>
          </x14:formula1>
          <xm:sqref>I6:I178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C6040-B29F-4125-839B-6206FE78E094}">
  <dimension ref="A1:XEN26"/>
  <sheetViews>
    <sheetView showGridLines="0" zoomScale="108" workbookViewId="0">
      <selection activeCell="A2" sqref="A2:A26"/>
    </sheetView>
  </sheetViews>
  <sheetFormatPr baseColWidth="10" defaultRowHeight="14.4" x14ac:dyDescent="0.3"/>
  <cols>
    <col min="1" max="1" width="20.5546875" style="6" bestFit="1" customWidth="1"/>
    <col min="2" max="2" width="47.109375" customWidth="1"/>
    <col min="3" max="4" width="18.6640625" customWidth="1"/>
    <col min="5" max="5" width="11.88671875" customWidth="1"/>
    <col min="6" max="6" width="3.109375" style="12" customWidth="1"/>
    <col min="7" max="7" width="3.77734375" customWidth="1"/>
    <col min="8" max="8" width="11.109375" customWidth="1"/>
    <col min="9" max="9" width="42.6640625" customWidth="1"/>
    <col min="10" max="10" width="19.88671875" customWidth="1"/>
    <col min="11" max="11" width="23.5546875" customWidth="1"/>
    <col min="16321" max="16321" width="7.109375" customWidth="1"/>
    <col min="16322" max="16367" width="11.5546875" hidden="1" customWidth="1"/>
    <col min="16368" max="16368" width="5.77734375" hidden="1" customWidth="1"/>
    <col min="16369" max="16384" width="11.5546875" hidden="1" customWidth="1"/>
  </cols>
  <sheetData>
    <row r="1" spans="1:5" ht="28.8" customHeight="1" x14ac:dyDescent="0.3">
      <c r="A1" s="20" t="s">
        <v>4</v>
      </c>
      <c r="B1" s="19" t="s">
        <v>84</v>
      </c>
      <c r="C1" s="19" t="s">
        <v>5</v>
      </c>
      <c r="D1" s="35" t="s">
        <v>93</v>
      </c>
      <c r="E1" s="22" t="s">
        <v>11</v>
      </c>
    </row>
    <row r="2" spans="1:5" ht="53.4" customHeight="1" x14ac:dyDescent="0.3">
      <c r="A2" s="13" t="s">
        <v>66</v>
      </c>
      <c r="B2" s="16" t="s">
        <v>67</v>
      </c>
      <c r="C2" s="15" t="s">
        <v>20</v>
      </c>
      <c r="D2" s="17" t="s">
        <v>95</v>
      </c>
      <c r="E2" s="15" t="s">
        <v>86</v>
      </c>
    </row>
    <row r="3" spans="1:5" ht="53.4" customHeight="1" x14ac:dyDescent="0.3">
      <c r="A3" s="13" t="s">
        <v>111</v>
      </c>
      <c r="B3" s="16" t="s">
        <v>112</v>
      </c>
      <c r="C3" s="15" t="s">
        <v>20</v>
      </c>
      <c r="D3" s="13" t="s">
        <v>94</v>
      </c>
      <c r="E3" s="15" t="s">
        <v>12</v>
      </c>
    </row>
    <row r="4" spans="1:5" ht="53.4" customHeight="1" x14ac:dyDescent="0.3">
      <c r="A4" s="13" t="s">
        <v>63</v>
      </c>
      <c r="B4" s="16" t="s">
        <v>64</v>
      </c>
      <c r="C4" s="15" t="s">
        <v>20</v>
      </c>
      <c r="D4" s="13" t="s">
        <v>94</v>
      </c>
      <c r="E4" s="15" t="s">
        <v>12</v>
      </c>
    </row>
    <row r="5" spans="1:5" ht="53.4" customHeight="1" x14ac:dyDescent="0.3">
      <c r="A5" s="13" t="s">
        <v>63</v>
      </c>
      <c r="B5" s="16" t="s">
        <v>115</v>
      </c>
      <c r="C5" s="15" t="s">
        <v>20</v>
      </c>
      <c r="D5" s="13" t="s">
        <v>116</v>
      </c>
      <c r="E5" s="15" t="s">
        <v>12</v>
      </c>
    </row>
    <row r="6" spans="1:5" ht="53.4" customHeight="1" x14ac:dyDescent="0.3">
      <c r="A6" s="13" t="s">
        <v>39</v>
      </c>
      <c r="B6" s="16" t="s">
        <v>40</v>
      </c>
      <c r="C6" s="15" t="s">
        <v>20</v>
      </c>
      <c r="D6" s="13" t="s">
        <v>94</v>
      </c>
      <c r="E6" s="15" t="s">
        <v>87</v>
      </c>
    </row>
    <row r="7" spans="1:5" ht="53.4" customHeight="1" x14ac:dyDescent="0.3">
      <c r="A7" s="13" t="s">
        <v>113</v>
      </c>
      <c r="B7" s="16" t="s">
        <v>114</v>
      </c>
      <c r="C7" s="15" t="s">
        <v>20</v>
      </c>
      <c r="D7" s="13" t="s">
        <v>94</v>
      </c>
      <c r="E7" s="15" t="s">
        <v>12</v>
      </c>
    </row>
    <row r="8" spans="1:5" ht="53.4" customHeight="1" x14ac:dyDescent="0.3">
      <c r="A8" s="13" t="s">
        <v>9</v>
      </c>
      <c r="B8" s="16" t="s">
        <v>10</v>
      </c>
      <c r="C8" s="15" t="s">
        <v>20</v>
      </c>
      <c r="D8" s="13" t="s">
        <v>94</v>
      </c>
      <c r="E8" s="15" t="s">
        <v>12</v>
      </c>
    </row>
    <row r="9" spans="1:5" ht="53.4" customHeight="1" x14ac:dyDescent="0.3">
      <c r="A9" s="13" t="s">
        <v>60</v>
      </c>
      <c r="B9" s="16" t="s">
        <v>61</v>
      </c>
      <c r="C9" s="15" t="s">
        <v>20</v>
      </c>
      <c r="D9" s="13" t="s">
        <v>94</v>
      </c>
      <c r="E9" s="15" t="s">
        <v>12</v>
      </c>
    </row>
    <row r="10" spans="1:5" ht="53.4" customHeight="1" x14ac:dyDescent="0.3">
      <c r="A10" s="13" t="s">
        <v>36</v>
      </c>
      <c r="B10" s="16" t="s">
        <v>37</v>
      </c>
      <c r="C10" s="15" t="s">
        <v>20</v>
      </c>
      <c r="D10" s="13" t="s">
        <v>97</v>
      </c>
      <c r="E10" s="15" t="s">
        <v>86</v>
      </c>
    </row>
    <row r="11" spans="1:5" ht="53.4" customHeight="1" x14ac:dyDescent="0.3">
      <c r="A11" s="13" t="s">
        <v>57</v>
      </c>
      <c r="B11" s="16" t="s">
        <v>58</v>
      </c>
      <c r="C11" s="15" t="s">
        <v>20</v>
      </c>
      <c r="D11" s="15" t="s">
        <v>98</v>
      </c>
      <c r="E11" s="15" t="s">
        <v>86</v>
      </c>
    </row>
    <row r="12" spans="1:5" ht="53.4" customHeight="1" x14ac:dyDescent="0.3">
      <c r="A12" s="13" t="s">
        <v>42</v>
      </c>
      <c r="B12" s="16" t="s">
        <v>43</v>
      </c>
      <c r="C12" s="15" t="s">
        <v>20</v>
      </c>
      <c r="D12" s="15" t="s">
        <v>96</v>
      </c>
      <c r="E12" s="15" t="s">
        <v>86</v>
      </c>
    </row>
    <row r="13" spans="1:5" ht="53.4" customHeight="1" x14ac:dyDescent="0.3">
      <c r="A13" s="13" t="s">
        <v>30</v>
      </c>
      <c r="B13" s="16" t="s">
        <v>31</v>
      </c>
      <c r="C13" s="15" t="s">
        <v>20</v>
      </c>
      <c r="D13" s="13" t="s">
        <v>97</v>
      </c>
      <c r="E13" s="15" t="s">
        <v>86</v>
      </c>
    </row>
    <row r="14" spans="1:5" ht="53.4" customHeight="1" x14ac:dyDescent="0.3">
      <c r="A14" s="13" t="s">
        <v>54</v>
      </c>
      <c r="B14" s="16" t="s">
        <v>55</v>
      </c>
      <c r="C14" s="15" t="s">
        <v>20</v>
      </c>
      <c r="D14" s="13" t="s">
        <v>94</v>
      </c>
      <c r="E14" s="15" t="s">
        <v>86</v>
      </c>
    </row>
    <row r="15" spans="1:5" ht="53.4" customHeight="1" x14ac:dyDescent="0.3">
      <c r="A15" s="13" t="s">
        <v>51</v>
      </c>
      <c r="B15" s="16" t="s">
        <v>52</v>
      </c>
      <c r="C15" s="15" t="s">
        <v>20</v>
      </c>
      <c r="D15" s="13" t="s">
        <v>102</v>
      </c>
      <c r="E15" s="15" t="s">
        <v>86</v>
      </c>
    </row>
    <row r="16" spans="1:5" ht="53.4" customHeight="1" x14ac:dyDescent="0.3">
      <c r="A16" s="13" t="s">
        <v>100</v>
      </c>
      <c r="B16" s="16" t="s">
        <v>101</v>
      </c>
      <c r="C16" s="15" t="s">
        <v>20</v>
      </c>
      <c r="D16" s="13" t="s">
        <v>102</v>
      </c>
      <c r="E16" s="15" t="s">
        <v>12</v>
      </c>
    </row>
    <row r="17" spans="1:5" ht="53.4" customHeight="1" x14ac:dyDescent="0.3">
      <c r="A17" s="13" t="s">
        <v>48</v>
      </c>
      <c r="B17" s="16" t="s">
        <v>49</v>
      </c>
      <c r="C17" s="15" t="s">
        <v>20</v>
      </c>
      <c r="D17" s="13" t="s">
        <v>94</v>
      </c>
      <c r="E17" s="15" t="s">
        <v>86</v>
      </c>
    </row>
    <row r="18" spans="1:5" ht="53.4" customHeight="1" x14ac:dyDescent="0.3">
      <c r="A18" s="13" t="s">
        <v>103</v>
      </c>
      <c r="B18" s="16" t="s">
        <v>104</v>
      </c>
      <c r="C18" s="15" t="s">
        <v>20</v>
      </c>
      <c r="D18" s="15" t="s">
        <v>105</v>
      </c>
      <c r="E18" s="15" t="s">
        <v>12</v>
      </c>
    </row>
    <row r="19" spans="1:5" ht="53.4" customHeight="1" x14ac:dyDescent="0.3">
      <c r="A19" s="13" t="s">
        <v>33</v>
      </c>
      <c r="B19" s="16" t="s">
        <v>34</v>
      </c>
      <c r="C19" s="15" t="s">
        <v>20</v>
      </c>
      <c r="D19" s="13" t="s">
        <v>94</v>
      </c>
      <c r="E19" s="15" t="s">
        <v>12</v>
      </c>
    </row>
    <row r="20" spans="1:5" ht="53.4" customHeight="1" x14ac:dyDescent="0.3">
      <c r="A20" s="13" t="s">
        <v>27</v>
      </c>
      <c r="B20" s="16" t="s">
        <v>28</v>
      </c>
      <c r="C20" s="15" t="s">
        <v>20</v>
      </c>
      <c r="D20" s="15" t="s">
        <v>99</v>
      </c>
      <c r="E20" s="15" t="s">
        <v>12</v>
      </c>
    </row>
    <row r="21" spans="1:5" ht="53.4" customHeight="1" x14ac:dyDescent="0.3">
      <c r="A21" s="13" t="s">
        <v>23</v>
      </c>
      <c r="B21" s="16" t="s">
        <v>24</v>
      </c>
      <c r="C21" s="15" t="s">
        <v>20</v>
      </c>
      <c r="D21" s="13" t="s">
        <v>94</v>
      </c>
      <c r="E21" s="15" t="s">
        <v>12</v>
      </c>
    </row>
    <row r="22" spans="1:5" ht="53.4" customHeight="1" x14ac:dyDescent="0.3">
      <c r="A22" s="13" t="s">
        <v>109</v>
      </c>
      <c r="B22" s="16" t="s">
        <v>110</v>
      </c>
      <c r="C22" s="15" t="s">
        <v>20</v>
      </c>
      <c r="D22" s="15" t="s">
        <v>106</v>
      </c>
      <c r="E22" s="15" t="s">
        <v>12</v>
      </c>
    </row>
    <row r="23" spans="1:5" ht="53.4" customHeight="1" x14ac:dyDescent="0.3">
      <c r="A23" s="13" t="s">
        <v>45</v>
      </c>
      <c r="B23" s="16" t="s">
        <v>46</v>
      </c>
      <c r="C23" s="15" t="s">
        <v>20</v>
      </c>
      <c r="D23" s="13" t="s">
        <v>94</v>
      </c>
      <c r="E23" s="15" t="s">
        <v>12</v>
      </c>
    </row>
    <row r="24" spans="1:5" ht="53.4" customHeight="1" x14ac:dyDescent="0.3">
      <c r="A24" s="13" t="s">
        <v>69</v>
      </c>
      <c r="B24" s="16" t="s">
        <v>70</v>
      </c>
      <c r="C24" s="15" t="s">
        <v>20</v>
      </c>
      <c r="D24" s="13" t="s">
        <v>94</v>
      </c>
      <c r="E24" s="15" t="s">
        <v>87</v>
      </c>
    </row>
    <row r="25" spans="1:5" ht="53.4" customHeight="1" x14ac:dyDescent="0.3">
      <c r="A25" s="13" t="s">
        <v>72</v>
      </c>
      <c r="B25" s="16" t="s">
        <v>73</v>
      </c>
      <c r="C25" s="15" t="s">
        <v>20</v>
      </c>
      <c r="D25" s="13" t="s">
        <v>94</v>
      </c>
      <c r="E25" s="15" t="s">
        <v>87</v>
      </c>
    </row>
    <row r="26" spans="1:5" ht="53.4" customHeight="1" x14ac:dyDescent="0.3">
      <c r="A26" s="13" t="s">
        <v>108</v>
      </c>
      <c r="B26" s="16" t="s">
        <v>107</v>
      </c>
      <c r="C26" s="15" t="s">
        <v>20</v>
      </c>
      <c r="D26" s="15" t="s">
        <v>106</v>
      </c>
      <c r="E26" s="15" t="s">
        <v>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8431c691-db86-43a3-acd6-85250da18a37" xsi:nil="true"/>
    <SharedWithUsers xmlns="dbfca692-083f-4fec-8f24-2aee9c3d7bf5">
      <UserInfo>
        <DisplayName/>
        <AccountId xsi:nil="true"/>
        <AccountType/>
      </UserInfo>
    </SharedWithUsers>
    <lcf76f155ced4ddcb4097134ff3c332f xmlns="8431c691-db86-43a3-acd6-85250da18a37">
      <Terms xmlns="http://schemas.microsoft.com/office/infopath/2007/PartnerControls"/>
    </lcf76f155ced4ddcb4097134ff3c332f>
    <TaxCatchAll xmlns="dbfca692-083f-4fec-8f24-2aee9c3d7bf5" xsi:nil="true"/>
    <_Flow_SignoffStatus xmlns="8431c691-db86-43a3-acd6-85250da18a3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8A3D71BDEB9C4AB1CE94DD383EE628" ma:contentTypeVersion="15" ma:contentTypeDescription="Crear nuevo documento." ma:contentTypeScope="" ma:versionID="803257b0e7f0eeda166897c0497085b2">
  <xsd:schema xmlns:xsd="http://www.w3.org/2001/XMLSchema" xmlns:xs="http://www.w3.org/2001/XMLSchema" xmlns:p="http://schemas.microsoft.com/office/2006/metadata/properties" xmlns:ns2="8431c691-db86-43a3-acd6-85250da18a37" xmlns:ns3="dbfca692-083f-4fec-8f24-2aee9c3d7bf5" targetNamespace="http://schemas.microsoft.com/office/2006/metadata/properties" ma:root="true" ma:fieldsID="1bc4f7b12f8e0e157e006d6aa239b18a" ns2:_="" ns3:_="">
    <xsd:import namespace="8431c691-db86-43a3-acd6-85250da18a37"/>
    <xsd:import namespace="dbfca692-083f-4fec-8f24-2aee9c3d7b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31c691-db86-43a3-acd6-85250da18a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Estado de aprobación" ma:internalName="Estado_x0020_de_x0020_aprobaci_x00f3_n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e6774676-acd4-4ca1-80d5-eb68168cd4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fca692-083f-4fec-8f24-2aee9c3d7bf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a2e7d-d040-4d4a-a6c4-f9fc30425de5}" ma:internalName="TaxCatchAll" ma:showField="CatchAllData" ma:web="dbfca692-083f-4fec-8f24-2aee9c3d7b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9B0B51-8A0D-416A-A4D3-A3C2AB77FC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E01F1E-1906-48FD-88D7-A2E27178D9BD}">
  <ds:schemaRefs>
    <ds:schemaRef ds:uri="http://schemas.microsoft.com/office/2006/metadata/properties"/>
    <ds:schemaRef ds:uri="http://schemas.microsoft.com/office/infopath/2007/PartnerControls"/>
    <ds:schemaRef ds:uri="8431c691-db86-43a3-acd6-85250da18a37"/>
    <ds:schemaRef ds:uri="dbfca692-083f-4fec-8f24-2aee9c3d7bf5"/>
  </ds:schemaRefs>
</ds:datastoreItem>
</file>

<file path=customXml/itemProps3.xml><?xml version="1.0" encoding="utf-8"?>
<ds:datastoreItem xmlns:ds="http://schemas.openxmlformats.org/officeDocument/2006/customXml" ds:itemID="{B8ED86FB-E820-4A84-A2BF-E286409F9D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31c691-db86-43a3-acd6-85250da18a37"/>
    <ds:schemaRef ds:uri="dbfca692-083f-4fec-8f24-2aee9c3d7b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6</vt:i4>
      </vt:variant>
    </vt:vector>
  </HeadingPairs>
  <TitlesOfParts>
    <vt:vector size="17" baseType="lpstr">
      <vt:lpstr>INICIO</vt:lpstr>
      <vt:lpstr>DASHBOARD</vt:lpstr>
      <vt:lpstr>TAB DINAMICAS</vt:lpstr>
      <vt:lpstr>RESPEL</vt:lpstr>
      <vt:lpstr>NO PELIGROSOS</vt:lpstr>
      <vt:lpstr>C.AGUA</vt:lpstr>
      <vt:lpstr>C. ADITIVOS</vt:lpstr>
      <vt:lpstr>C. COMBUSTIBLE</vt:lpstr>
      <vt:lpstr>LISTA.1</vt:lpstr>
      <vt:lpstr>LISTA.2</vt:lpstr>
      <vt:lpstr>LISTA.3</vt:lpstr>
      <vt:lpstr>'C. ADITIVOS'!Área_de_impresión</vt:lpstr>
      <vt:lpstr>'C. COMBUSTIBLE'!Área_de_impresión</vt:lpstr>
      <vt:lpstr>C.AGUA!Área_de_impresión</vt:lpstr>
      <vt:lpstr>INICIO!Área_de_impresión</vt:lpstr>
      <vt:lpstr>'NO PELIGROSOS'!Área_de_impresión</vt:lpstr>
      <vt:lpstr>'RESPEL'!Área_de_impresión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Nicold Gutiérrez</dc:creator>
  <cp:lastModifiedBy>Alejandra Diaz</cp:lastModifiedBy>
  <dcterms:created xsi:type="dcterms:W3CDTF">2024-02-08T19:12:56Z</dcterms:created>
  <dcterms:modified xsi:type="dcterms:W3CDTF">2024-08-23T15:37:17Z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0x010100A98A3D71BDEB9C4AB1CE94DD383EE628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