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heckCompatibility="1" defaultThemeVersion="124226"/>
  <mc:AlternateContent xmlns:mc="http://schemas.openxmlformats.org/markup-compatibility/2006">
    <mc:Choice Requires="x15">
      <x15ac:absPath xmlns:x15ac="http://schemas.microsoft.com/office/spreadsheetml/2010/11/ac" url="Z:\HSE 2022\ISO 45001\7.5 Informacion Documentada\Documentos\HSE\Formatos actualizados\"/>
    </mc:Choice>
  </mc:AlternateContent>
  <xr:revisionPtr revIDLastSave="0" documentId="13_ncr:1_{22A94DE6-76C5-48E6-BBBC-15FDFCC67E5C}" xr6:coauthVersionLast="47" xr6:coauthVersionMax="47" xr10:uidLastSave="{00000000-0000-0000-0000-000000000000}"/>
  <bookViews>
    <workbookView xWindow="-108" yWindow="-108" windowWidth="23256" windowHeight="12456" xr2:uid="{00000000-000D-0000-FFFF-FFFF00000000}"/>
  </bookViews>
  <sheets>
    <sheet name="Incendio en Almacen General" sheetId="2" r:id="rId1"/>
    <sheet name="ins. de valoracion del riesgo" sheetId="6" r:id="rId2"/>
    <sheet name="Analisis de vulneravilidad" sheetId="3" r:id="rId3"/>
    <sheet name="FLUJOGRAMA" sheetId="7" r:id="rId4"/>
  </sheets>
  <definedNames>
    <definedName name="_Toc255310048" localSheetId="3">FLUJOGRAMA!#REF!</definedName>
    <definedName name="_Toc255310049" localSheetId="3">FLUJOGRAMA!#REF!</definedName>
    <definedName name="_Toc255310053" localSheetId="3">FLUJOGRAMA!#REF!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0" i="6" l="1"/>
  <c r="F57" i="6"/>
  <c r="F66" i="6"/>
  <c r="F67" i="6"/>
  <c r="F78" i="6"/>
  <c r="F77" i="6"/>
  <c r="F76" i="6"/>
  <c r="F75" i="6"/>
  <c r="F79" i="6"/>
  <c r="F68" i="6"/>
  <c r="F69" i="6"/>
  <c r="F70" i="6"/>
  <c r="F71" i="6"/>
  <c r="F72" i="6"/>
  <c r="F60" i="6"/>
  <c r="F61" i="6"/>
  <c r="F62" i="6"/>
  <c r="F63" i="6"/>
  <c r="F64" i="6"/>
  <c r="G79" i="6"/>
  <c r="G64" i="6"/>
  <c r="F46" i="6"/>
  <c r="F47" i="6"/>
  <c r="F48" i="6"/>
  <c r="F49" i="6"/>
  <c r="F50" i="6"/>
  <c r="F51" i="6"/>
  <c r="F52" i="6"/>
  <c r="F53" i="6"/>
  <c r="F54" i="6"/>
  <c r="F55" i="6"/>
  <c r="F38" i="6"/>
  <c r="F39" i="6"/>
  <c r="F40" i="6"/>
  <c r="F41" i="6"/>
  <c r="F42" i="6"/>
  <c r="F43" i="6"/>
  <c r="F44" i="6"/>
  <c r="F32" i="6"/>
  <c r="F33" i="6"/>
  <c r="F34" i="6"/>
  <c r="F35" i="6"/>
  <c r="F36" i="6"/>
  <c r="G44" i="6"/>
  <c r="G36" i="6"/>
  <c r="F7" i="6"/>
  <c r="F8" i="6"/>
  <c r="F9" i="6"/>
  <c r="F10" i="6"/>
  <c r="F11" i="6"/>
  <c r="F12" i="6"/>
  <c r="F13" i="6"/>
  <c r="F14" i="6"/>
  <c r="F16" i="6"/>
  <c r="F17" i="6"/>
  <c r="F18" i="6"/>
  <c r="F22" i="6" s="1"/>
  <c r="F19" i="6"/>
  <c r="F20" i="6"/>
  <c r="F21" i="6"/>
  <c r="F24" i="6"/>
  <c r="F25" i="6"/>
  <c r="F26" i="6"/>
  <c r="F27" i="6"/>
  <c r="G14" i="6"/>
  <c r="F73" i="6" l="1"/>
  <c r="G73" i="6" s="1"/>
  <c r="F56" i="6"/>
  <c r="G56" i="6" s="1"/>
  <c r="F28" i="6"/>
  <c r="G28" i="6" s="1"/>
  <c r="G22" i="6"/>
  <c r="F29" i="6"/>
  <c r="G29" i="6" s="1"/>
  <c r="G80" i="6" l="1"/>
  <c r="G57" i="6"/>
</calcChain>
</file>

<file path=xl/sharedStrings.xml><?xml version="1.0" encoding="utf-8"?>
<sst xmlns="http://schemas.openxmlformats.org/spreadsheetml/2006/main" count="280" uniqueCount="192">
  <si>
    <t>ANTES</t>
  </si>
  <si>
    <t>Responsabilidad</t>
  </si>
  <si>
    <t>Telefonos de Emergencia</t>
  </si>
  <si>
    <t>Contingencias</t>
  </si>
  <si>
    <t>w</t>
  </si>
  <si>
    <t>DURANTE</t>
  </si>
  <si>
    <t>DESPUES</t>
  </si>
  <si>
    <t>Para la vuelta a operaciones normales:</t>
  </si>
  <si>
    <t>Fecha de elaboración</t>
  </si>
  <si>
    <t>Fecha de Próxima revisión</t>
  </si>
  <si>
    <t>Otorgar retroalimentación después de cada práctica y simulacros</t>
  </si>
  <si>
    <t>Colocar extintores PQS DE 9 Y 25 Kg estrategimente de acuerdo al estudio de riesgo realizado en el punto anterior</t>
  </si>
  <si>
    <t>Capacitación de Primeros Auxilios con base en Manual de Primeros Auxilios NOM-030-STPS-2009</t>
  </si>
  <si>
    <t>Incendio general de almacen</t>
  </si>
  <si>
    <t>3.Calificar el tipo de fuego y dar los mayores detalles de la emergencia</t>
  </si>
  <si>
    <t>Identificacion y manejo de sustancias peligrosas</t>
  </si>
  <si>
    <t>Evalucion de riesgos de incendio en base a la NOM-002-STPS-2010,para colocar debidamente y adecuadamente los sistemas y/o dispositivos para combatir incendios</t>
  </si>
  <si>
    <t>Medidas preventivas y/o mitigación</t>
  </si>
  <si>
    <t>Clasificacion de materiales de acuerdo a su compatibilidad para su almacenaje.</t>
  </si>
  <si>
    <t xml:space="preserve">Contar con hojas de datos de seguridad de los materiales de almacen </t>
  </si>
  <si>
    <t>Instalación de dispositivos de detección de incendios</t>
  </si>
  <si>
    <t>Respetar la señalización de no fumar</t>
  </si>
  <si>
    <t>En caso de trabajos en caliente cumplir con el procedimiento</t>
  </si>
  <si>
    <t>4. Asegure el área(Evite el ingreso a la zona de riesgo)</t>
  </si>
  <si>
    <t>5. Facilite el ingreso de los brigadistas con su equipo</t>
  </si>
  <si>
    <t>7. Evacuar el área siguendo el protocolo correspondiente</t>
  </si>
  <si>
    <t>6. A la llegada de los brigadistas proporcione la información necesaria, como lo es; materiales de riesgo cercano, etc.</t>
  </si>
  <si>
    <r>
      <rPr>
        <b/>
        <sz val="12"/>
        <color indexed="10"/>
        <rFont val="Arial"/>
        <family val="2"/>
      </rPr>
      <t>NOTA:</t>
    </r>
    <r>
      <rPr>
        <sz val="12"/>
        <color indexed="8"/>
        <rFont val="Arial"/>
        <family val="2"/>
      </rPr>
      <t xml:space="preserve">   Este plan de contingencias se debe de mantener en documento dentro de las instalaciones del Almacen General.</t>
    </r>
  </si>
  <si>
    <t>La Coordinación HSE es el responsable de mantener implementado y actualizado el presente plan de contingencias.</t>
  </si>
  <si>
    <t>Coordinación HSE</t>
  </si>
  <si>
    <t xml:space="preserve">Coordinación de Operación </t>
  </si>
  <si>
    <t>Coordinación de Almacén</t>
  </si>
  <si>
    <t xml:space="preserve">Incendio </t>
  </si>
  <si>
    <r>
      <t xml:space="preserve">Capacitacion al personal en el uso de extintor y </t>
    </r>
    <r>
      <rPr>
        <u/>
        <sz val="12"/>
        <color theme="1"/>
        <rFont val="Arial"/>
        <family val="2"/>
      </rPr>
      <t>supresion de incendios</t>
    </r>
  </si>
  <si>
    <t xml:space="preserve">Dar a conocer el plan de contingencias a Brigadas y a todo el personal. </t>
  </si>
  <si>
    <t>Realizar simulacros mínimo una veces en el año, midiendo el tiempo de respuesta.</t>
  </si>
  <si>
    <t>inspecccion de extintores mínimo una vez por mes.</t>
  </si>
  <si>
    <t>1.En caso de incendio, intente mitigar el fuego incipiente con el extintor aplicando el procedimiento adecueado</t>
  </si>
  <si>
    <t>2. De ser neceario active el plan de emergencia de incendio y llame a Briagada de Emergencia.</t>
  </si>
  <si>
    <t>1. Valoración de daños. 
2. Realizar un ACR
3. Cumplimiento del análisis ACR
4. Aplicar medidas de prevención derivadas de la investigación para prevenir su repetición.
5. Se reiniciaran labores una vez que los lideres de proceso valoren y autoricen.</t>
  </si>
  <si>
    <t>Amenaza: Incendio</t>
  </si>
  <si>
    <r>
      <t xml:space="preserve">Fuente: </t>
    </r>
    <r>
      <rPr>
        <sz val="12"/>
        <color theme="1"/>
        <rFont val="Calibri"/>
        <family val="2"/>
      </rPr>
      <t>Almacenamiento</t>
    </r>
  </si>
  <si>
    <t>Punto Vulnerable a calificar</t>
  </si>
  <si>
    <t>Riesgo</t>
  </si>
  <si>
    <t>Calificación</t>
  </si>
  <si>
    <t>Interpretación</t>
  </si>
  <si>
    <t>Color</t>
  </si>
  <si>
    <t>Bueno</t>
  </si>
  <si>
    <t>Regular</t>
  </si>
  <si>
    <t>Malo</t>
  </si>
  <si>
    <t>En las personas</t>
  </si>
  <si>
    <t>Organización</t>
  </si>
  <si>
    <t xml:space="preserve">Capacitación </t>
  </si>
  <si>
    <t>Dotación</t>
  </si>
  <si>
    <t>SUBTOTALES</t>
  </si>
  <si>
    <t>Bajo</t>
  </si>
  <si>
    <t>Verde</t>
  </si>
  <si>
    <t>En los Recursos</t>
  </si>
  <si>
    <t xml:space="preserve">Materiales </t>
  </si>
  <si>
    <t xml:space="preserve">Edificación </t>
  </si>
  <si>
    <t>Equipos</t>
  </si>
  <si>
    <t>Medio</t>
  </si>
  <si>
    <t>Amarillo</t>
  </si>
  <si>
    <t>Administrativa</t>
  </si>
  <si>
    <t>Servicios Públicos</t>
  </si>
  <si>
    <t xml:space="preserve">Sistemas alternos </t>
  </si>
  <si>
    <t>Recuperación</t>
  </si>
  <si>
    <t xml:space="preserve">Amarillo </t>
  </si>
  <si>
    <t>CALIFICACIÓN DEL RIESGO</t>
  </si>
  <si>
    <t>DIAMANTE DE RIESGOS</t>
  </si>
  <si>
    <t>ALTA</t>
  </si>
  <si>
    <t>MEDIA</t>
  </si>
  <si>
    <t>BAJA</t>
  </si>
  <si>
    <t>X</t>
  </si>
  <si>
    <t>GUÍA DE AYUDA PARA CALIFICACIÓN DE VARIABLES DE LOS ELEMENTOS SOMETIDOS A RIESGO</t>
  </si>
  <si>
    <t>NO</t>
  </si>
  <si>
    <t>SI</t>
  </si>
  <si>
    <t>Parcial</t>
  </si>
  <si>
    <t>Observaciones</t>
  </si>
  <si>
    <t>A CALIFICAR EN LAS PERSONAS</t>
  </si>
  <si>
    <t>1. ORGANIZACIÓN</t>
  </si>
  <si>
    <t xml:space="preserve">Existe una política general en Salud Ocupacional donde se indica la prevención y preparación  para afrontar una emergencia? </t>
  </si>
  <si>
    <t>x</t>
  </si>
  <si>
    <t>Existe comité de emergencias y tiene funciones asignadas?</t>
  </si>
  <si>
    <t>La Empresa participa y promueve activamente a sus trabajadores el programa de preparación para emergencias?</t>
  </si>
  <si>
    <t>Los empleados han adquirido responsabilidades específicas en caso de emergencias?</t>
  </si>
  <si>
    <t>Existe brigada de emergencias?</t>
  </si>
  <si>
    <t>Existen instrumentos o formatos para realizar inspecciones a las áreas para identificar condiciones inseguras que puedan generar emergencias?</t>
  </si>
  <si>
    <t xml:space="preserve">Existen instrumentos o formatos para realizar inspecciones a los equipos utilizados en emergencias? </t>
  </si>
  <si>
    <t>PROMEDIO ORGANIZACIÓN</t>
  </si>
  <si>
    <t>2. CAPACITACIÓN</t>
  </si>
  <si>
    <t>Se cuenta con un programa de capacitación en prevención y control de emergencias?</t>
  </si>
  <si>
    <t>Los miembros del comité de emergencias se encuentran capacitados?</t>
  </si>
  <si>
    <t>Las personas han recibido capacitación general en temas básicos de emergencias y en general saben las personas auto protegerse?</t>
  </si>
  <si>
    <t>El personal de la brigada ha recibido entrenamiento y capacitación en temas de prevención y control de emergencias?</t>
  </si>
  <si>
    <t>Esta divulgado el plan de emergencias y evacuación?</t>
  </si>
  <si>
    <t>Se cuenta con manuales, folletos como material de difusión en temas de prevención y control de emergencias?</t>
  </si>
  <si>
    <t>PROMEDIO CAPACITACIÓN</t>
  </si>
  <si>
    <t>3. DOTACIÓN</t>
  </si>
  <si>
    <t xml:space="preserve">Existe dotación personal para el personal de la brigada y del comité de emergencias? </t>
  </si>
  <si>
    <t>Se tienen implementos básicos de primeros auxilios en caso de requiriesen?</t>
  </si>
  <si>
    <t>Se cuenta con implementos básicos para el control de incendios tales como extintores de acuerdo con las necesidades especificas y realmente necesarias?</t>
  </si>
  <si>
    <t>Se cuenta con implementos básicos para el rescate  de personas y bienes?</t>
  </si>
  <si>
    <t>PROMEDIO DOTACÍON</t>
  </si>
  <si>
    <t>SUMA TOTAL DE LOS PROMEDIOS</t>
  </si>
  <si>
    <t>A CALIFICAR DE LOS RECURSOS</t>
  </si>
  <si>
    <t>1. MATERIALES</t>
  </si>
  <si>
    <t>Se cuenta con cinta de acordonamiento?</t>
  </si>
  <si>
    <t>Se cuenta con extintores?</t>
  </si>
  <si>
    <t>Se cuenta con camillas?</t>
  </si>
  <si>
    <t>Se cuenta con botiquines?</t>
  </si>
  <si>
    <t>2. EDIFICACIONES</t>
  </si>
  <si>
    <t>El tipo de construcción es sismo resistente?</t>
  </si>
  <si>
    <t>Existen puertas y muros cortafuego?</t>
  </si>
  <si>
    <t>Las escaleras de emergencias se encuentran en buen estado y poseen doble pasamanos?</t>
  </si>
  <si>
    <t>Existe más de una salida?</t>
  </si>
  <si>
    <t xml:space="preserve">Existen rutas de evacuación? </t>
  </si>
  <si>
    <t>Se cuenta con parqueaderos?</t>
  </si>
  <si>
    <t>3. EQUIPOS</t>
  </si>
  <si>
    <t xml:space="preserve">Se cuenta con algún sistema de alarmas? </t>
  </si>
  <si>
    <t>Se cuenta con sistemas automáticos de detección de incendios?</t>
  </si>
  <si>
    <t>Se cuenta con sistemas automáticos de control de incendios?</t>
  </si>
  <si>
    <t>Se cuenta con paneles de control?</t>
  </si>
  <si>
    <t>Se cuenta con un sistema de comunicaciones internas?</t>
  </si>
  <si>
    <t>Se cuenta con una red contra incendio?</t>
  </si>
  <si>
    <t>Existen hidrantes públicos y/o privados?</t>
  </si>
  <si>
    <t>Se cuenta con gabinetes contra incendio?</t>
  </si>
  <si>
    <t xml:space="preserve">Se cuenta con vehículos? </t>
  </si>
  <si>
    <t>Se cuenta con programa de mantenimiento preventivo para los equipos de emergencia?</t>
  </si>
  <si>
    <t>A CALIFICAR LA ADMINISTRATIVA</t>
  </si>
  <si>
    <t>1. SERVICIOS PUBLICOS</t>
  </si>
  <si>
    <t>Se cuenta con buen suministro de energía?</t>
  </si>
  <si>
    <t>Se cuenta con buen suministro de agua?</t>
  </si>
  <si>
    <t>Se cuenta con un buen programa de recolección de basuras?</t>
  </si>
  <si>
    <t>Se cuenta con buen servicio de radio comunicaciones?</t>
  </si>
  <si>
    <t>2. SISTEMAS ALTERNOS</t>
  </si>
  <si>
    <t>Se cuenta con un tanque de reserva de agua?</t>
  </si>
  <si>
    <t>Se cuenta con una Empresa de emergencia?</t>
  </si>
  <si>
    <t>Se cuenta con bombas hidroneumáticas?</t>
  </si>
  <si>
    <t>Se cuenta con hidrantes exteriores?</t>
  </si>
  <si>
    <t>Sistema de iluminación de emergencia?</t>
  </si>
  <si>
    <t>Se cuenta con un buen sistema de vigilancia física?</t>
  </si>
  <si>
    <t>Se cuenta con un sistema de comunicación diferente al público?</t>
  </si>
  <si>
    <t xml:space="preserve">3. RECUPERACIÓN </t>
  </si>
  <si>
    <t>Se cuenta con algún sistema de seguro para los funcionarios?</t>
  </si>
  <si>
    <t>Se cuenta asegurada la edificación en caso de terremoto, incendio, atentados terrorista etc.?</t>
  </si>
  <si>
    <t>Se cuenta con un sistema alterno para asegurar los expedientes medio magnético y con alguna Cia aseguradora?</t>
  </si>
  <si>
    <t>Se cuenta asegurados los equipos y todos los bienes en general?</t>
  </si>
  <si>
    <t>RANGO</t>
  </si>
  <si>
    <t>CALIFICACION</t>
  </si>
  <si>
    <t>CLASIFICACION</t>
  </si>
  <si>
    <t xml:space="preserve">0.0 a 1.0 </t>
  </si>
  <si>
    <t>Baja</t>
  </si>
  <si>
    <t>1.1 a 2.0</t>
  </si>
  <si>
    <t>Media</t>
  </si>
  <si>
    <t>2.1 a 3.0</t>
  </si>
  <si>
    <t>Alta</t>
  </si>
  <si>
    <t>Rojo</t>
  </si>
  <si>
    <t>COMBINACIÓN</t>
  </si>
  <si>
    <t>CLASIFICACIÓN</t>
  </si>
  <si>
    <t>3 o 4 rombos en rojo</t>
  </si>
  <si>
    <t>El riesgo es alto</t>
  </si>
  <si>
    <t>1 a 2 rombos rojos o 4 amarillos</t>
  </si>
  <si>
    <t>El riesgo es medio</t>
  </si>
  <si>
    <t>1 a 3 rombos amarillos y los demás verdes</t>
  </si>
  <si>
    <t>El riesgo es bajo</t>
  </si>
  <si>
    <t>RIESGO</t>
  </si>
  <si>
    <t>VALOR</t>
  </si>
  <si>
    <t>PERSONAS</t>
  </si>
  <si>
    <t>RECURSOS</t>
  </si>
  <si>
    <t>ADMINISTRATIVA</t>
  </si>
  <si>
    <t xml:space="preserve">Bueno </t>
  </si>
  <si>
    <t>Se tiene suficiente</t>
  </si>
  <si>
    <t xml:space="preserve">Se encuentra implementos </t>
  </si>
  <si>
    <t>Se dispone de los elementos</t>
  </si>
  <si>
    <t>Está en proceso</t>
  </si>
  <si>
    <t>Se encuentra Parcialmente</t>
  </si>
  <si>
    <t>Se hace en forma parcial</t>
  </si>
  <si>
    <t>No se encuentra</t>
  </si>
  <si>
    <t>No se dispone</t>
  </si>
  <si>
    <t>Se carece del recurso</t>
  </si>
  <si>
    <t xml:space="preserve">                                 INSTRUMENTO DE VALORACION DEL RIESGO</t>
  </si>
  <si>
    <t xml:space="preserve"> </t>
  </si>
  <si>
    <t xml:space="preserve"> INSTRUMENTO DE VALORACION DEL RIESGO</t>
  </si>
  <si>
    <t>INCENDIO</t>
  </si>
  <si>
    <t>MX-HSE-F-40
Rev 2
Jul 22</t>
  </si>
  <si>
    <t>618 134 0732</t>
  </si>
  <si>
    <t>618 148 09 45</t>
  </si>
  <si>
    <t>618 219 9931</t>
  </si>
  <si>
    <r>
      <t xml:space="preserve">Ubicación: </t>
    </r>
    <r>
      <rPr>
        <sz val="12"/>
        <color theme="1"/>
        <rFont val="Calibri"/>
        <family val="2"/>
      </rPr>
      <t xml:space="preserve">Campamento, almacén y talleres. </t>
    </r>
  </si>
  <si>
    <t>Actual: Enero 2022</t>
  </si>
  <si>
    <t>Anterior Fecha: Enero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</si>
</sst>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i/>
      <sz val="16"/>
      <name val="Arial"/>
      <family val="2"/>
    </font>
    <font>
      <b/>
      <sz val="18"/>
      <color theme="1"/>
      <name val="Arial"/>
      <family val="2"/>
    </font>
    <font>
      <b/>
      <sz val="9"/>
      <color theme="1"/>
      <name val="Arial"/>
      <family val="2"/>
    </font>
    <font>
      <sz val="12"/>
      <color theme="1"/>
      <name val="Arial"/>
      <family val="2"/>
    </font>
    <font>
      <b/>
      <i/>
      <sz val="12"/>
      <color rgb="FF0000FF"/>
      <name val="Arial"/>
      <family val="2"/>
    </font>
    <font>
      <sz val="9"/>
      <color theme="1"/>
      <name val="Arial"/>
      <family val="2"/>
    </font>
    <font>
      <b/>
      <sz val="12"/>
      <color rgb="FF0000FF"/>
      <name val="Arial"/>
      <family val="2"/>
    </font>
    <font>
      <b/>
      <sz val="12"/>
      <color theme="1"/>
      <name val="Arial"/>
      <family val="2"/>
    </font>
    <font>
      <sz val="11"/>
      <color theme="1"/>
      <name val="Arial"/>
      <family val="2"/>
    </font>
    <font>
      <b/>
      <sz val="10"/>
      <color indexed="8"/>
      <name val="Arial"/>
      <family val="2"/>
    </font>
    <font>
      <sz val="12"/>
      <color theme="1"/>
      <name val="Wingdings"/>
      <charset val="2"/>
    </font>
    <font>
      <sz val="11"/>
      <color theme="1"/>
      <name val="Wingdings"/>
      <charset val="2"/>
    </font>
    <font>
      <b/>
      <sz val="22"/>
      <color theme="0"/>
      <name val="Calibri"/>
      <family val="2"/>
      <scheme val="minor"/>
    </font>
    <font>
      <sz val="12"/>
      <color theme="1"/>
      <name val="Symbol"/>
      <family val="1"/>
    </font>
    <font>
      <b/>
      <sz val="16"/>
      <color theme="1"/>
      <name val="Arial"/>
      <family val="2"/>
    </font>
    <font>
      <i/>
      <sz val="12"/>
      <color theme="1"/>
      <name val="Arial"/>
      <family val="2"/>
    </font>
    <font>
      <b/>
      <sz val="12"/>
      <color indexed="10"/>
      <name val="Arial"/>
      <family val="2"/>
    </font>
    <font>
      <sz val="12"/>
      <color indexed="8"/>
      <name val="Arial"/>
      <family val="2"/>
    </font>
    <font>
      <b/>
      <i/>
      <sz val="12"/>
      <color theme="1"/>
      <name val="Arial"/>
      <family val="2"/>
    </font>
    <font>
      <u/>
      <sz val="12"/>
      <color theme="1"/>
      <name val="Arial"/>
      <family val="2"/>
    </font>
    <font>
      <b/>
      <sz val="11"/>
      <color theme="1"/>
      <name val="Arial"/>
      <family val="2"/>
    </font>
    <font>
      <sz val="12"/>
      <color theme="1"/>
      <name val="Times New Roman"/>
      <family val="1"/>
    </font>
    <font>
      <b/>
      <sz val="12"/>
      <color theme="1"/>
      <name val="Calibri"/>
      <family val="2"/>
    </font>
    <font>
      <sz val="12"/>
      <color theme="1"/>
      <name val="Calibri"/>
      <family val="2"/>
    </font>
    <font>
      <b/>
      <sz val="11"/>
      <color theme="1"/>
      <name val="Calibri"/>
      <family val="2"/>
    </font>
    <font>
      <b/>
      <sz val="11"/>
      <color rgb="FFFF0000"/>
      <name val="Calibri"/>
      <family val="2"/>
    </font>
    <font>
      <sz val="11"/>
      <color theme="1"/>
      <name val="Calibri"/>
      <family val="2"/>
    </font>
    <font>
      <b/>
      <sz val="10"/>
      <name val="Arial"/>
      <family val="2"/>
    </font>
    <font>
      <b/>
      <sz val="10"/>
      <color theme="1"/>
      <name val="Arial"/>
      <family val="2"/>
    </font>
    <font>
      <sz val="10"/>
      <color theme="1"/>
      <name val="Calibri"/>
      <family val="2"/>
      <scheme val="minor"/>
    </font>
    <font>
      <b/>
      <sz val="14"/>
      <color theme="1"/>
      <name val="Arial"/>
      <family val="2"/>
    </font>
    <font>
      <b/>
      <sz val="28"/>
      <color theme="1"/>
      <name val="Arial"/>
      <family val="2"/>
    </font>
  </fonts>
  <fills count="1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FF00"/>
        <bgColor indexed="64"/>
      </patternFill>
    </fill>
    <fill>
      <patternFill patternType="solid">
        <fgColor theme="8" tint="0.59999389629810485"/>
        <bgColor indexed="64"/>
      </patternFill>
    </fill>
    <fill>
      <patternFill patternType="solid">
        <fgColor rgb="FFFFFFFF"/>
        <bgColor indexed="64"/>
      </patternFill>
    </fill>
    <fill>
      <patternFill patternType="solid">
        <fgColor rgb="FF00B050"/>
        <bgColor indexed="64"/>
      </patternFill>
    </fill>
    <fill>
      <patternFill patternType="solid">
        <fgColor rgb="FFC0C0C0"/>
        <bgColor indexed="64"/>
      </patternFill>
    </fill>
    <fill>
      <patternFill patternType="gray125">
        <bgColor rgb="FFE5E5E5"/>
      </patternFill>
    </fill>
    <fill>
      <patternFill patternType="solid">
        <fgColor rgb="FF008000"/>
        <bgColor indexed="64"/>
      </patternFill>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right/>
      <top/>
      <bottom style="thick">
        <color indexed="64"/>
      </bottom>
      <diagonal/>
    </border>
    <border>
      <left style="thick">
        <color indexed="64"/>
      </left>
      <right style="thick">
        <color indexed="64"/>
      </right>
      <top/>
      <bottom style="thick">
        <color indexed="64"/>
      </bottom>
      <diagonal/>
    </border>
    <border>
      <left/>
      <right style="thick">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bottom style="medium">
        <color indexed="64"/>
      </bottom>
      <diagonal/>
    </border>
    <border>
      <left style="thick">
        <color indexed="64"/>
      </left>
      <right style="medium">
        <color indexed="64"/>
      </right>
      <top/>
      <bottom style="medium">
        <color indexed="64"/>
      </bottom>
      <diagonal/>
    </border>
    <border>
      <left style="thick">
        <color indexed="64"/>
      </left>
      <right style="medium">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thick">
        <color indexed="64"/>
      </left>
      <right style="thick">
        <color indexed="64"/>
      </right>
      <top style="medium">
        <color indexed="64"/>
      </top>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right/>
      <top style="medium">
        <color indexed="64"/>
      </top>
      <bottom style="thick">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s>
  <cellStyleXfs count="1">
    <xf numFmtId="0" fontId="0" fillId="0" borderId="0"/>
  </cellStyleXfs>
  <cellXfs count="234">
    <xf numFmtId="0" fontId="0" fillId="0" borderId="0" xfId="0"/>
    <xf numFmtId="0" fontId="0" fillId="0" borderId="1" xfId="0" applyBorder="1"/>
    <xf numFmtId="0" fontId="0" fillId="0" borderId="2" xfId="0" applyBorder="1"/>
    <xf numFmtId="0" fontId="0" fillId="0" borderId="3" xfId="0" applyBorder="1"/>
    <xf numFmtId="0" fontId="0" fillId="0" borderId="0" xfId="0" applyBorder="1"/>
    <xf numFmtId="0" fontId="0" fillId="0" borderId="4" xfId="0" applyBorder="1"/>
    <xf numFmtId="0" fontId="0" fillId="0" borderId="5" xfId="0" applyBorder="1"/>
    <xf numFmtId="0" fontId="2" fillId="0" borderId="0" xfId="0" applyFont="1" applyBorder="1"/>
    <xf numFmtId="0" fontId="3" fillId="0" borderId="4" xfId="0" applyFont="1" applyBorder="1" applyAlignment="1">
      <alignment horizontal="left"/>
    </xf>
    <xf numFmtId="49" fontId="4" fillId="0" borderId="0" xfId="0" applyNumberFormat="1" applyFont="1" applyBorder="1" applyAlignment="1">
      <alignment horizontal="left"/>
    </xf>
    <xf numFmtId="0" fontId="4" fillId="0" borderId="0" xfId="0" applyFont="1" applyBorder="1"/>
    <xf numFmtId="0" fontId="4" fillId="0" borderId="5" xfId="0" applyFont="1" applyBorder="1"/>
    <xf numFmtId="0" fontId="6" fillId="0" borderId="6" xfId="0" applyFont="1" applyBorder="1" applyAlignment="1">
      <alignment horizontal="left"/>
    </xf>
    <xf numFmtId="49" fontId="0" fillId="0" borderId="7" xfId="0" applyNumberFormat="1" applyBorder="1"/>
    <xf numFmtId="0" fontId="0" fillId="0" borderId="7" xfId="0" applyFont="1" applyBorder="1"/>
    <xf numFmtId="0" fontId="4" fillId="0" borderId="8" xfId="0" applyFont="1" applyBorder="1"/>
    <xf numFmtId="0" fontId="4" fillId="0" borderId="2" xfId="0" applyFont="1" applyBorder="1" applyAlignment="1"/>
    <xf numFmtId="0" fontId="4" fillId="0" borderId="2" xfId="0" applyFont="1" applyBorder="1"/>
    <xf numFmtId="0" fontId="0" fillId="0" borderId="2" xfId="0" applyFont="1" applyBorder="1"/>
    <xf numFmtId="0" fontId="4" fillId="0" borderId="3" xfId="0" applyFont="1" applyBorder="1"/>
    <xf numFmtId="0" fontId="7" fillId="0" borderId="0" xfId="0" applyFont="1" applyBorder="1"/>
    <xf numFmtId="0" fontId="0" fillId="0" borderId="5" xfId="0" applyFont="1" applyBorder="1"/>
    <xf numFmtId="0" fontId="4" fillId="0" borderId="0" xfId="0" applyFont="1" applyBorder="1" applyAlignment="1">
      <alignment horizontal="left"/>
    </xf>
    <xf numFmtId="0" fontId="12" fillId="0" borderId="0" xfId="0" applyFont="1" applyBorder="1" applyAlignment="1">
      <alignment horizontal="right"/>
    </xf>
    <xf numFmtId="0" fontId="0" fillId="0" borderId="7" xfId="0" applyBorder="1"/>
    <xf numFmtId="0" fontId="8" fillId="0" borderId="0" xfId="0" applyFont="1" applyBorder="1" applyAlignment="1"/>
    <xf numFmtId="49" fontId="4" fillId="0" borderId="0" xfId="0" applyNumberFormat="1" applyFont="1" applyBorder="1" applyAlignment="1">
      <alignment wrapText="1"/>
    </xf>
    <xf numFmtId="49" fontId="4" fillId="0" borderId="5" xfId="0" applyNumberFormat="1" applyFont="1" applyBorder="1" applyAlignment="1">
      <alignment wrapText="1"/>
    </xf>
    <xf numFmtId="49" fontId="4" fillId="0" borderId="5" xfId="0" applyNumberFormat="1" applyFont="1" applyBorder="1" applyAlignment="1">
      <alignment horizontal="center" wrapText="1"/>
    </xf>
    <xf numFmtId="0" fontId="7" fillId="0" borderId="2" xfId="0" applyFont="1" applyBorder="1"/>
    <xf numFmtId="0" fontId="14" fillId="0" borderId="2" xfId="0" applyFont="1" applyBorder="1" applyAlignment="1">
      <alignment horizontal="center"/>
    </xf>
    <xf numFmtId="0" fontId="16" fillId="0" borderId="6" xfId="0" applyFont="1" applyBorder="1" applyAlignment="1"/>
    <xf numFmtId="0" fontId="15" fillId="0" borderId="4" xfId="0" applyFont="1" applyBorder="1" applyAlignment="1">
      <alignment vertical="center" textRotation="90" wrapText="1"/>
    </xf>
    <xf numFmtId="0" fontId="0" fillId="0" borderId="0" xfId="0" applyBorder="1" applyAlignment="1">
      <alignment vertical="center"/>
    </xf>
    <xf numFmtId="0" fontId="15" fillId="0" borderId="6" xfId="0" applyFont="1" applyBorder="1" applyAlignment="1">
      <alignment vertical="center" textRotation="90" wrapText="1"/>
    </xf>
    <xf numFmtId="0" fontId="0" fillId="0" borderId="8" xfId="0" applyBorder="1"/>
    <xf numFmtId="0" fontId="2" fillId="2" borderId="10" xfId="0" applyFont="1" applyFill="1" applyBorder="1" applyAlignment="1">
      <alignment horizontal="center" vertical="center" textRotation="90" wrapText="1"/>
    </xf>
    <xf numFmtId="0" fontId="8" fillId="0" borderId="0" xfId="0" applyFont="1" applyBorder="1" applyAlignment="1">
      <alignment horizontal="center"/>
    </xf>
    <xf numFmtId="0" fontId="11" fillId="0" borderId="0" xfId="0" applyFont="1" applyBorder="1" applyAlignment="1">
      <alignment horizontal="right" vertical="center"/>
    </xf>
    <xf numFmtId="0" fontId="12" fillId="0" borderId="0" xfId="0" applyFont="1" applyBorder="1" applyAlignment="1">
      <alignment horizontal="right" vertical="center"/>
    </xf>
    <xf numFmtId="0" fontId="0" fillId="0" borderId="5" xfId="0" applyFont="1" applyBorder="1" applyAlignment="1">
      <alignment vertical="center"/>
    </xf>
    <xf numFmtId="0" fontId="0" fillId="0" borderId="0" xfId="0" applyAlignment="1">
      <alignment vertical="center"/>
    </xf>
    <xf numFmtId="0" fontId="4" fillId="0" borderId="0" xfId="0" applyFont="1" applyBorder="1" applyAlignment="1">
      <alignment horizontal="left"/>
    </xf>
    <xf numFmtId="0" fontId="2" fillId="2" borderId="10" xfId="0" applyFont="1" applyFill="1" applyBorder="1" applyAlignment="1">
      <alignment horizontal="center" vertical="center" textRotation="90" wrapText="1"/>
    </xf>
    <xf numFmtId="0" fontId="7" fillId="0" borderId="0" xfId="0" applyFont="1" applyBorder="1" applyAlignment="1">
      <alignment horizontal="left"/>
    </xf>
    <xf numFmtId="0" fontId="0" fillId="0" borderId="0" xfId="0" applyFont="1" applyBorder="1"/>
    <xf numFmtId="0" fontId="4" fillId="0" borderId="0" xfId="0" applyFont="1" applyAlignment="1">
      <alignment horizontal="left"/>
    </xf>
    <xf numFmtId="0" fontId="8" fillId="0" borderId="0" xfId="0" applyFont="1" applyBorder="1" applyAlignment="1">
      <alignment wrapText="1"/>
    </xf>
    <xf numFmtId="0" fontId="22" fillId="0" borderId="0" xfId="0" applyFont="1" applyAlignment="1">
      <alignment wrapText="1"/>
    </xf>
    <xf numFmtId="0" fontId="24" fillId="0" borderId="19" xfId="0" applyFont="1" applyBorder="1" applyAlignment="1">
      <alignment horizontal="center" vertical="top" wrapText="1"/>
    </xf>
    <xf numFmtId="0" fontId="0" fillId="0" borderId="21" xfId="0" applyBorder="1" applyAlignment="1">
      <alignment vertical="top" wrapText="1"/>
    </xf>
    <xf numFmtId="0" fontId="24" fillId="0" borderId="26" xfId="0" applyFont="1" applyBorder="1" applyAlignment="1">
      <alignment horizontal="center" vertical="top" wrapText="1"/>
    </xf>
    <xf numFmtId="0" fontId="24" fillId="0" borderId="21" xfId="0" applyFont="1" applyBorder="1" applyAlignment="1">
      <alignment horizontal="center" vertical="top" wrapText="1"/>
    </xf>
    <xf numFmtId="0" fontId="0" fillId="0" borderId="0" xfId="0" applyAlignment="1">
      <alignment wrapText="1"/>
    </xf>
    <xf numFmtId="0" fontId="24" fillId="7" borderId="21" xfId="0" applyFont="1" applyFill="1" applyBorder="1" applyAlignment="1">
      <alignment horizontal="center" vertical="top" wrapText="1"/>
    </xf>
    <xf numFmtId="0" fontId="24" fillId="2" borderId="21" xfId="0" applyFont="1" applyFill="1" applyBorder="1" applyAlignment="1">
      <alignment horizontal="center" vertical="top" wrapText="1"/>
    </xf>
    <xf numFmtId="0" fontId="24" fillId="0" borderId="30" xfId="0" applyFont="1" applyBorder="1" applyAlignment="1">
      <alignment wrapText="1"/>
    </xf>
    <xf numFmtId="0" fontId="24" fillId="0" borderId="31" xfId="0" applyFont="1" applyBorder="1" applyAlignment="1">
      <alignment wrapText="1"/>
    </xf>
    <xf numFmtId="0" fontId="25" fillId="8" borderId="14" xfId="0" applyFont="1" applyFill="1" applyBorder="1" applyAlignment="1">
      <alignment horizontal="center" vertical="center" wrapText="1"/>
    </xf>
    <xf numFmtId="0" fontId="27" fillId="0" borderId="14" xfId="0" applyFont="1" applyBorder="1" applyAlignment="1">
      <alignment horizontal="left" vertical="center" wrapText="1"/>
    </xf>
    <xf numFmtId="0" fontId="27" fillId="0" borderId="14" xfId="0" applyFont="1" applyBorder="1" applyAlignment="1">
      <alignment horizontal="center" vertical="center" wrapText="1"/>
    </xf>
    <xf numFmtId="2" fontId="25" fillId="8" borderId="14" xfId="0" applyNumberFormat="1" applyFont="1" applyFill="1" applyBorder="1" applyAlignment="1">
      <alignment horizontal="center" vertical="center" wrapText="1"/>
    </xf>
    <xf numFmtId="0" fontId="23" fillId="9" borderId="55" xfId="0" applyFont="1" applyFill="1" applyBorder="1" applyAlignment="1">
      <alignment horizontal="center" vertical="top" wrapText="1"/>
    </xf>
    <xf numFmtId="0" fontId="23" fillId="9" borderId="36" xfId="0" applyFont="1" applyFill="1" applyBorder="1" applyAlignment="1">
      <alignment horizontal="center" vertical="top" wrapText="1"/>
    </xf>
    <xf numFmtId="0" fontId="24" fillId="0" borderId="56" xfId="0" applyFont="1" applyBorder="1" applyAlignment="1">
      <alignment horizontal="center" vertical="top" wrapText="1"/>
    </xf>
    <xf numFmtId="0" fontId="24" fillId="0" borderId="28" xfId="0" applyFont="1" applyBorder="1" applyAlignment="1">
      <alignment horizontal="center" vertical="top" wrapText="1"/>
    </xf>
    <xf numFmtId="0" fontId="24" fillId="10" borderId="54" xfId="0" applyFont="1" applyFill="1" applyBorder="1" applyAlignment="1">
      <alignment horizontal="center" vertical="top" wrapText="1"/>
    </xf>
    <xf numFmtId="0" fontId="24" fillId="2" borderId="57" xfId="0" applyFont="1" applyFill="1" applyBorder="1" applyAlignment="1">
      <alignment horizontal="center" vertical="top" wrapText="1"/>
    </xf>
    <xf numFmtId="0" fontId="24" fillId="3" borderId="36" xfId="0" applyFont="1" applyFill="1" applyBorder="1" applyAlignment="1">
      <alignment horizontal="center" vertical="top" wrapText="1"/>
    </xf>
    <xf numFmtId="0" fontId="23" fillId="9" borderId="14" xfId="0" applyFont="1" applyFill="1" applyBorder="1" applyAlignment="1">
      <alignment horizontal="center" vertical="top" wrapText="1"/>
    </xf>
    <xf numFmtId="0" fontId="24" fillId="0" borderId="14" xfId="0" applyFont="1" applyBorder="1" applyAlignment="1">
      <alignment horizontal="center" vertical="center" wrapText="1"/>
    </xf>
    <xf numFmtId="0" fontId="1" fillId="0" borderId="2" xfId="0" applyFont="1" applyBorder="1" applyAlignment="1">
      <alignment vertical="center" wrapText="1"/>
    </xf>
    <xf numFmtId="0" fontId="1" fillId="0" borderId="0" xfId="0" applyFont="1" applyBorder="1" applyAlignment="1">
      <alignment vertical="center" wrapText="1"/>
    </xf>
    <xf numFmtId="0" fontId="25" fillId="8" borderId="14" xfId="0" applyFont="1" applyFill="1" applyBorder="1" applyAlignment="1">
      <alignment horizontal="center" vertical="center" wrapText="1"/>
    </xf>
    <xf numFmtId="0" fontId="25" fillId="8" borderId="14" xfId="0" applyFont="1" applyFill="1" applyBorder="1" applyAlignment="1">
      <alignment horizontal="left" vertical="center" wrapText="1"/>
    </xf>
    <xf numFmtId="0" fontId="27" fillId="0" borderId="10" xfId="0" applyFont="1" applyFill="1" applyBorder="1" applyAlignment="1">
      <alignment horizontal="center" vertical="center" wrapText="1"/>
    </xf>
    <xf numFmtId="15" fontId="19" fillId="0" borderId="14" xfId="0" applyNumberFormat="1" applyFont="1" applyBorder="1" applyAlignment="1">
      <alignment horizontal="center" vertical="center"/>
    </xf>
    <xf numFmtId="0" fontId="19" fillId="0" borderId="14" xfId="0" applyFont="1" applyBorder="1" applyAlignment="1">
      <alignment horizontal="center" vertical="center"/>
    </xf>
    <xf numFmtId="0" fontId="8" fillId="0" borderId="0" xfId="0" applyFont="1" applyBorder="1" applyAlignment="1">
      <alignment vertical="center" wrapText="1"/>
    </xf>
    <xf numFmtId="0" fontId="8" fillId="0" borderId="5" xfId="0" applyFont="1" applyBorder="1" applyAlignment="1">
      <alignment vertical="center" wrapText="1"/>
    </xf>
    <xf numFmtId="0" fontId="8" fillId="0" borderId="0" xfId="0" applyFont="1" applyBorder="1" applyAlignment="1">
      <alignment horizontal="left"/>
    </xf>
    <xf numFmtId="0" fontId="15" fillId="4" borderId="9" xfId="0" applyFont="1" applyFill="1" applyBorder="1" applyAlignment="1">
      <alignment horizontal="center" vertical="center" textRotation="90" wrapText="1"/>
    </xf>
    <xf numFmtId="0" fontId="15" fillId="4" borderId="15" xfId="0" applyFont="1" applyFill="1" applyBorder="1" applyAlignment="1">
      <alignment horizontal="center" vertical="center" textRotation="90" wrapText="1"/>
    </xf>
    <xf numFmtId="0" fontId="4" fillId="0" borderId="7" xfId="0" applyFont="1" applyBorder="1" applyAlignment="1">
      <alignment horizontal="left" vertical="top" wrapText="1"/>
    </xf>
    <xf numFmtId="0" fontId="21" fillId="0" borderId="0" xfId="0" applyFont="1" applyBorder="1" applyAlignment="1">
      <alignment horizontal="left"/>
    </xf>
    <xf numFmtId="0" fontId="13" fillId="3" borderId="9" xfId="0" applyFont="1" applyFill="1" applyBorder="1" applyAlignment="1">
      <alignment horizontal="center" vertical="center" textRotation="90" wrapText="1"/>
    </xf>
    <xf numFmtId="0" fontId="13" fillId="3" borderId="10" xfId="0" applyFont="1" applyFill="1" applyBorder="1" applyAlignment="1">
      <alignment horizontal="center" vertical="center" textRotation="90" wrapText="1"/>
    </xf>
    <xf numFmtId="0" fontId="7" fillId="0" borderId="2" xfId="0" applyFont="1" applyBorder="1" applyAlignment="1">
      <alignment horizontal="left"/>
    </xf>
    <xf numFmtId="0" fontId="4" fillId="0" borderId="0" xfId="0" applyFont="1" applyBorder="1" applyAlignment="1">
      <alignment horizontal="left"/>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19" fillId="0" borderId="0" xfId="0" applyFont="1" applyBorder="1" applyAlignment="1">
      <alignment horizontal="left" vertical="center" wrapText="1"/>
    </xf>
    <xf numFmtId="0" fontId="4" fillId="5" borderId="14" xfId="0" applyFont="1" applyFill="1" applyBorder="1" applyAlignment="1">
      <alignment horizontal="center" vertical="center"/>
    </xf>
    <xf numFmtId="0" fontId="2" fillId="2" borderId="9" xfId="0" applyFont="1" applyFill="1" applyBorder="1" applyAlignment="1">
      <alignment horizontal="center" vertical="center" textRotation="90" wrapText="1"/>
    </xf>
    <xf numFmtId="0" fontId="2" fillId="2" borderId="10" xfId="0" applyFont="1" applyFill="1" applyBorder="1" applyAlignment="1">
      <alignment horizontal="center" vertical="center" textRotation="90"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9" fillId="0" borderId="11" xfId="0" applyFont="1" applyBorder="1" applyAlignment="1">
      <alignment horizontal="left" vertical="center"/>
    </xf>
    <xf numFmtId="0" fontId="9" fillId="0" borderId="13"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center" vertical="center"/>
    </xf>
    <xf numFmtId="0" fontId="4" fillId="0" borderId="0" xfId="0" applyFont="1" applyBorder="1" applyAlignment="1">
      <alignment horizontal="left" wrapText="1"/>
    </xf>
    <xf numFmtId="0" fontId="10" fillId="0" borderId="0" xfId="0" applyFont="1" applyBorder="1" applyAlignment="1">
      <alignment horizontal="center" vertical="center" wrapText="1"/>
    </xf>
    <xf numFmtId="0" fontId="7" fillId="0" borderId="0" xfId="0" applyFont="1" applyBorder="1" applyAlignment="1">
      <alignment horizontal="left"/>
    </xf>
    <xf numFmtId="0" fontId="4" fillId="0" borderId="0" xfId="0" applyFont="1" applyAlignment="1">
      <alignment horizontal="left"/>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28" fillId="0" borderId="2" xfId="0" applyFont="1" applyBorder="1" applyAlignment="1">
      <alignment horizontal="right" vertical="center" wrapText="1"/>
    </xf>
    <xf numFmtId="0" fontId="1" fillId="0" borderId="2" xfId="0" applyFont="1" applyBorder="1" applyAlignment="1">
      <alignment horizontal="right" vertical="center" wrapText="1"/>
    </xf>
    <xf numFmtId="0" fontId="1" fillId="0" borderId="0" xfId="0" applyFont="1" applyBorder="1" applyAlignment="1">
      <alignment horizontal="right" vertical="center" wrapText="1"/>
    </xf>
    <xf numFmtId="0" fontId="3" fillId="0" borderId="0" xfId="0" applyFont="1" applyBorder="1" applyAlignment="1">
      <alignment horizontal="left"/>
    </xf>
    <xf numFmtId="0" fontId="4" fillId="0" borderId="0" xfId="0" applyFont="1" applyBorder="1" applyAlignment="1">
      <alignment horizontal="right"/>
    </xf>
    <xf numFmtId="0" fontId="5" fillId="0" borderId="0" xfId="0" applyFont="1" applyBorder="1" applyAlignment="1">
      <alignment horizontal="center"/>
    </xf>
    <xf numFmtId="0" fontId="5" fillId="0" borderId="7" xfId="0" applyFont="1" applyBorder="1" applyAlignment="1">
      <alignment horizontal="center"/>
    </xf>
    <xf numFmtId="0" fontId="6" fillId="0" borderId="7" xfId="0" applyFont="1" applyBorder="1" applyAlignment="1">
      <alignment horizontal="left"/>
    </xf>
    <xf numFmtId="0" fontId="4" fillId="0" borderId="7" xfId="0" applyFont="1" applyBorder="1" applyAlignment="1">
      <alignment horizontal="right"/>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26" fillId="8" borderId="14"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21" fillId="0" borderId="14" xfId="0" applyFont="1" applyBorder="1" applyAlignment="1">
      <alignment horizontal="center" vertical="center"/>
    </xf>
    <xf numFmtId="0" fontId="0" fillId="0" borderId="14" xfId="0" applyBorder="1" applyAlignment="1">
      <alignment horizontal="center" vertical="center"/>
    </xf>
    <xf numFmtId="0" fontId="29" fillId="0" borderId="9" xfId="0" applyFont="1" applyBorder="1" applyAlignment="1">
      <alignment horizontal="right" vertical="center" wrapText="1"/>
    </xf>
    <xf numFmtId="0" fontId="29" fillId="0" borderId="15" xfId="0" applyFont="1" applyBorder="1" applyAlignment="1">
      <alignment horizontal="right" vertical="center" wrapText="1"/>
    </xf>
    <xf numFmtId="0" fontId="25" fillId="8" borderId="14" xfId="0" applyFont="1" applyFill="1" applyBorder="1" applyAlignment="1">
      <alignment horizontal="left" vertical="center" wrapText="1"/>
    </xf>
    <xf numFmtId="0" fontId="23" fillId="9" borderId="14" xfId="0" applyFont="1" applyFill="1" applyBorder="1" applyAlignment="1">
      <alignment horizontal="center" vertical="top" wrapText="1"/>
    </xf>
    <xf numFmtId="0" fontId="24" fillId="0" borderId="14" xfId="0" applyFont="1" applyBorder="1" applyAlignment="1">
      <alignment horizontal="center" vertical="top" wrapText="1"/>
    </xf>
    <xf numFmtId="0" fontId="24" fillId="0" borderId="11"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38" xfId="0" applyFont="1" applyBorder="1" applyAlignment="1">
      <alignment vertical="top" wrapText="1"/>
    </xf>
    <xf numFmtId="0" fontId="24" fillId="0" borderId="53" xfId="0" applyFont="1" applyBorder="1" applyAlignment="1">
      <alignment vertical="top" wrapText="1"/>
    </xf>
    <xf numFmtId="0" fontId="24" fillId="0" borderId="48" xfId="0" applyFont="1" applyBorder="1" applyAlignment="1">
      <alignment vertical="top"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37" xfId="0" applyFont="1" applyBorder="1" applyAlignment="1">
      <alignment horizontal="center" wrapText="1"/>
    </xf>
    <xf numFmtId="0" fontId="24" fillId="0" borderId="47" xfId="0" applyFont="1" applyBorder="1" applyAlignment="1">
      <alignment horizontal="center" wrapText="1"/>
    </xf>
    <xf numFmtId="0" fontId="23" fillId="0" borderId="37" xfId="0" applyFont="1" applyBorder="1" applyAlignment="1">
      <alignment horizontal="center" wrapText="1"/>
    </xf>
    <xf numFmtId="0" fontId="23" fillId="0" borderId="47" xfId="0" applyFont="1" applyBorder="1" applyAlignment="1">
      <alignment horizontal="center" wrapText="1"/>
    </xf>
    <xf numFmtId="0" fontId="24" fillId="0" borderId="35" xfId="0" applyFont="1" applyBorder="1" applyAlignment="1">
      <alignment wrapText="1"/>
    </xf>
    <xf numFmtId="0" fontId="24" fillId="0" borderId="36" xfId="0" applyFont="1" applyBorder="1" applyAlignment="1">
      <alignment wrapText="1"/>
    </xf>
    <xf numFmtId="0" fontId="23" fillId="0" borderId="40" xfId="0" applyFont="1" applyBorder="1" applyAlignment="1">
      <alignment horizontal="center" wrapText="1"/>
    </xf>
    <xf numFmtId="0" fontId="23" fillId="0" borderId="48" xfId="0" applyFont="1" applyBorder="1" applyAlignment="1">
      <alignment horizontal="center" wrapText="1"/>
    </xf>
    <xf numFmtId="0" fontId="24" fillId="0" borderId="38" xfId="0" applyFont="1" applyBorder="1" applyAlignment="1">
      <alignment wrapText="1"/>
    </xf>
    <xf numFmtId="0" fontId="24" fillId="0" borderId="39" xfId="0" applyFont="1" applyBorder="1" applyAlignment="1">
      <alignment wrapText="1"/>
    </xf>
    <xf numFmtId="0" fontId="24" fillId="6" borderId="41" xfId="0" applyFont="1" applyFill="1" applyBorder="1" applyAlignment="1">
      <alignment horizontal="center" vertical="top" wrapText="1"/>
    </xf>
    <xf numFmtId="0" fontId="24" fillId="6" borderId="42" xfId="0" applyFont="1" applyFill="1" applyBorder="1" applyAlignment="1">
      <alignment horizontal="center" vertical="top" wrapText="1"/>
    </xf>
    <xf numFmtId="0" fontId="24" fillId="6" borderId="22" xfId="0" applyFont="1" applyFill="1" applyBorder="1" applyAlignment="1">
      <alignment horizontal="center" vertical="top" wrapText="1"/>
    </xf>
    <xf numFmtId="0" fontId="24" fillId="6" borderId="16" xfId="0" applyFont="1" applyFill="1" applyBorder="1" applyAlignment="1">
      <alignment vertical="top" wrapText="1"/>
    </xf>
    <xf numFmtId="0" fontId="24" fillId="6" borderId="23" xfId="0" applyFont="1" applyFill="1" applyBorder="1" applyAlignment="1">
      <alignment vertical="top" wrapText="1"/>
    </xf>
    <xf numFmtId="0" fontId="24" fillId="6" borderId="17" xfId="0" applyFont="1" applyFill="1" applyBorder="1" applyAlignment="1">
      <alignment vertical="top" wrapText="1"/>
    </xf>
    <xf numFmtId="0" fontId="24" fillId="6" borderId="29" xfId="0" applyFont="1" applyFill="1" applyBorder="1" applyAlignment="1">
      <alignment vertical="top" wrapText="1"/>
    </xf>
    <xf numFmtId="0" fontId="24" fillId="6" borderId="27" xfId="0" applyFont="1" applyFill="1" applyBorder="1" applyAlignment="1">
      <alignment vertical="top" wrapText="1"/>
    </xf>
    <xf numFmtId="0" fontId="24" fillId="6" borderId="26" xfId="0" applyFont="1" applyFill="1" applyBorder="1" applyAlignment="1">
      <alignment vertical="top" wrapText="1"/>
    </xf>
    <xf numFmtId="0" fontId="24" fillId="6" borderId="32" xfId="0" applyFont="1" applyFill="1" applyBorder="1" applyAlignment="1">
      <alignment horizontal="center" vertical="top" wrapText="1"/>
    </xf>
    <xf numFmtId="0" fontId="24" fillId="6" borderId="33" xfId="0" applyFont="1" applyFill="1" applyBorder="1" applyAlignment="1">
      <alignment horizontal="center" vertical="top" wrapText="1"/>
    </xf>
    <xf numFmtId="0" fontId="24" fillId="6" borderId="34" xfId="0" applyFont="1" applyFill="1" applyBorder="1" applyAlignment="1">
      <alignment horizontal="center" vertical="top" wrapText="1"/>
    </xf>
    <xf numFmtId="0" fontId="24" fillId="0" borderId="14" xfId="0" applyFont="1" applyBorder="1" applyAlignment="1">
      <alignment horizontal="left" vertical="top" wrapText="1"/>
    </xf>
    <xf numFmtId="0" fontId="24" fillId="0" borderId="41" xfId="0" applyFont="1" applyBorder="1" applyAlignment="1">
      <alignment vertical="top" wrapText="1"/>
    </xf>
    <xf numFmtId="0" fontId="24" fillId="0" borderId="22" xfId="0" applyFont="1" applyBorder="1" applyAlignment="1">
      <alignment vertical="top" wrapText="1"/>
    </xf>
    <xf numFmtId="0" fontId="24" fillId="0" borderId="41" xfId="0" applyFont="1" applyBorder="1" applyAlignment="1">
      <alignment horizontal="center" wrapText="1"/>
    </xf>
    <xf numFmtId="0" fontId="24" fillId="0" borderId="22" xfId="0" applyFont="1" applyBorder="1" applyAlignment="1">
      <alignment horizontal="center" wrapText="1"/>
    </xf>
    <xf numFmtId="0" fontId="24" fillId="0" borderId="41" xfId="0" applyFont="1" applyBorder="1" applyAlignment="1">
      <alignment horizontal="center" vertical="top" wrapText="1"/>
    </xf>
    <xf numFmtId="0" fontId="24" fillId="0" borderId="22" xfId="0" applyFont="1" applyBorder="1" applyAlignment="1">
      <alignment horizontal="center" vertical="top" wrapText="1"/>
    </xf>
    <xf numFmtId="0" fontId="24" fillId="0" borderId="50" xfId="0" applyFont="1" applyBorder="1" applyAlignment="1">
      <alignment vertical="top" wrapText="1"/>
    </xf>
    <xf numFmtId="0" fontId="24" fillId="0" borderId="51" xfId="0" applyFont="1" applyBorder="1" applyAlignment="1">
      <alignment vertical="top" wrapText="1"/>
    </xf>
    <xf numFmtId="0" fontId="24" fillId="0" borderId="52" xfId="0" applyFont="1" applyBorder="1" applyAlignment="1">
      <alignment vertical="top" wrapText="1"/>
    </xf>
    <xf numFmtId="0" fontId="24" fillId="0" borderId="18" xfId="0" applyFont="1" applyBorder="1" applyAlignment="1">
      <alignment vertical="top" wrapText="1"/>
    </xf>
    <xf numFmtId="0" fontId="24" fillId="0" borderId="0" xfId="0" applyFont="1" applyAlignment="1">
      <alignment vertical="top" wrapText="1"/>
    </xf>
    <xf numFmtId="0" fontId="24" fillId="0" borderId="19" xfId="0" applyFont="1" applyBorder="1" applyAlignment="1">
      <alignment vertical="top" wrapText="1"/>
    </xf>
    <xf numFmtId="0" fontId="24" fillId="0" borderId="29" xfId="0" applyFont="1" applyBorder="1" applyAlignment="1">
      <alignment vertical="top" wrapText="1"/>
    </xf>
    <xf numFmtId="0" fontId="24" fillId="0" borderId="27" xfId="0" applyFont="1" applyBorder="1" applyAlignment="1">
      <alignment vertical="top" wrapText="1"/>
    </xf>
    <xf numFmtId="0" fontId="24" fillId="0" borderId="26" xfId="0" applyFont="1" applyBorder="1" applyAlignment="1">
      <alignment vertical="top" wrapText="1"/>
    </xf>
    <xf numFmtId="0" fontId="24" fillId="0" borderId="37" xfId="0" applyFont="1" applyBorder="1" applyAlignment="1">
      <alignment wrapText="1"/>
    </xf>
    <xf numFmtId="0" fontId="24" fillId="0" borderId="47" xfId="0" applyFont="1" applyBorder="1" applyAlignment="1">
      <alignment wrapText="1"/>
    </xf>
    <xf numFmtId="0" fontId="24" fillId="0" borderId="35" xfId="0" applyFont="1" applyBorder="1" applyAlignment="1">
      <alignment vertical="top" wrapText="1"/>
    </xf>
    <xf numFmtId="0" fontId="24" fillId="0" borderId="47" xfId="0" applyFont="1" applyBorder="1" applyAlignment="1">
      <alignment vertical="top" wrapText="1"/>
    </xf>
    <xf numFmtId="0" fontId="24" fillId="0" borderId="35" xfId="0" applyFont="1" applyBorder="1" applyAlignment="1">
      <alignment horizontal="center" wrapText="1"/>
    </xf>
    <xf numFmtId="0" fontId="24" fillId="0" borderId="36" xfId="0" applyFont="1" applyBorder="1" applyAlignment="1">
      <alignment horizontal="center" wrapText="1"/>
    </xf>
    <xf numFmtId="0" fontId="24" fillId="0" borderId="37" xfId="0" applyFont="1" applyBorder="1" applyAlignment="1">
      <alignment horizontal="center" vertical="top" wrapText="1"/>
    </xf>
    <xf numFmtId="0" fontId="24" fillId="0" borderId="36" xfId="0" applyFont="1" applyBorder="1" applyAlignment="1">
      <alignment horizontal="center" vertical="top" wrapText="1"/>
    </xf>
    <xf numFmtId="0" fontId="24" fillId="0" borderId="49" xfId="0" applyFont="1" applyBorder="1" applyAlignment="1">
      <alignment horizontal="center" vertical="top" wrapText="1"/>
    </xf>
    <xf numFmtId="0" fontId="24" fillId="0" borderId="46" xfId="0" applyFont="1" applyBorder="1" applyAlignment="1">
      <alignment horizontal="center" vertical="top" wrapText="1"/>
    </xf>
    <xf numFmtId="0" fontId="24" fillId="0" borderId="25" xfId="0" applyFont="1" applyBorder="1" applyAlignment="1">
      <alignment horizontal="center" vertical="top" wrapText="1"/>
    </xf>
    <xf numFmtId="0" fontId="24" fillId="0" borderId="38" xfId="0" applyFont="1" applyBorder="1" applyAlignment="1">
      <alignment horizontal="center" wrapText="1"/>
    </xf>
    <xf numFmtId="0" fontId="24" fillId="0" borderId="39" xfId="0" applyFont="1" applyBorder="1" applyAlignment="1">
      <alignment horizontal="center" wrapText="1"/>
    </xf>
    <xf numFmtId="0" fontId="24" fillId="0" borderId="40" xfId="0" applyFont="1" applyBorder="1" applyAlignment="1">
      <alignment horizontal="center" vertical="top" wrapText="1"/>
    </xf>
    <xf numFmtId="0" fontId="24" fillId="0" borderId="39" xfId="0" applyFont="1" applyBorder="1" applyAlignment="1">
      <alignment horizontal="center" vertical="top" wrapText="1"/>
    </xf>
    <xf numFmtId="0" fontId="24" fillId="0" borderId="32" xfId="0" applyFont="1" applyBorder="1" applyAlignment="1">
      <alignment vertical="top" wrapText="1"/>
    </xf>
    <xf numFmtId="0" fontId="24" fillId="0" borderId="34" xfId="0" applyFont="1" applyBorder="1" applyAlignment="1">
      <alignment vertical="top" wrapText="1"/>
    </xf>
    <xf numFmtId="0" fontId="24" fillId="0" borderId="32" xfId="0" applyFont="1" applyBorder="1" applyAlignment="1">
      <alignment horizontal="center" wrapText="1"/>
    </xf>
    <xf numFmtId="0" fontId="24" fillId="0" borderId="43" xfId="0" applyFont="1" applyBorder="1" applyAlignment="1">
      <alignment horizontal="center" wrapText="1"/>
    </xf>
    <xf numFmtId="0" fontId="24" fillId="0" borderId="44" xfId="0" applyFont="1" applyBorder="1" applyAlignment="1">
      <alignment horizontal="center" vertical="top" wrapText="1"/>
    </xf>
    <xf numFmtId="0" fontId="24" fillId="0" borderId="43" xfId="0" applyFont="1" applyBorder="1" applyAlignment="1">
      <alignment horizontal="center" vertical="top" wrapText="1"/>
    </xf>
    <xf numFmtId="0" fontId="24" fillId="0" borderId="45" xfId="0" applyFont="1" applyBorder="1" applyAlignment="1">
      <alignment horizontal="center" vertical="top" wrapText="1"/>
    </xf>
    <xf numFmtId="0" fontId="24" fillId="0" borderId="32" xfId="0" applyFont="1" applyBorder="1" applyAlignment="1">
      <alignment horizontal="center" vertical="top" wrapText="1"/>
    </xf>
    <xf numFmtId="0" fontId="22" fillId="0" borderId="18" xfId="0" applyFont="1" applyBorder="1" applyAlignment="1">
      <alignment wrapText="1"/>
    </xf>
    <xf numFmtId="0" fontId="24" fillId="0" borderId="33" xfId="0" applyFont="1" applyBorder="1" applyAlignment="1">
      <alignment horizontal="center" vertical="top" wrapText="1"/>
    </xf>
    <xf numFmtId="0" fontId="24" fillId="0" borderId="34" xfId="0" applyFont="1" applyBorder="1" applyAlignment="1">
      <alignment horizontal="center" vertical="top" wrapText="1"/>
    </xf>
    <xf numFmtId="0" fontId="24" fillId="0" borderId="35" xfId="0" applyFont="1" applyBorder="1" applyAlignment="1">
      <alignment horizontal="center" vertical="top" wrapText="1"/>
    </xf>
    <xf numFmtId="0" fontId="24" fillId="0" borderId="38" xfId="0" applyFont="1" applyBorder="1" applyAlignment="1">
      <alignment horizontal="center" vertical="top" wrapText="1"/>
    </xf>
    <xf numFmtId="0" fontId="29" fillId="0" borderId="14" xfId="0" applyFont="1" applyBorder="1" applyAlignment="1">
      <alignment horizontal="right" vertical="center" wrapText="1"/>
    </xf>
    <xf numFmtId="0" fontId="29" fillId="0" borderId="14" xfId="0" applyFont="1" applyBorder="1" applyAlignment="1">
      <alignment horizontal="right" vertical="center"/>
    </xf>
    <xf numFmtId="0" fontId="31" fillId="0" borderId="14" xfId="0" applyFont="1" applyBorder="1" applyAlignment="1">
      <alignment horizontal="center" vertical="center"/>
    </xf>
    <xf numFmtId="0" fontId="0" fillId="0" borderId="14" xfId="0" applyBorder="1" applyAlignment="1">
      <alignment horizontal="center"/>
    </xf>
    <xf numFmtId="0" fontId="23" fillId="0" borderId="16" xfId="0" applyFont="1" applyBorder="1" applyAlignment="1">
      <alignment vertical="top" wrapText="1"/>
    </xf>
    <xf numFmtId="0" fontId="23" fillId="0" borderId="17" xfId="0" applyFont="1" applyBorder="1" applyAlignment="1">
      <alignment vertical="top" wrapText="1"/>
    </xf>
    <xf numFmtId="0" fontId="23" fillId="0" borderId="18" xfId="0" applyFont="1" applyBorder="1" applyAlignment="1">
      <alignment vertical="top" wrapText="1"/>
    </xf>
    <xf numFmtId="0" fontId="23" fillId="0" borderId="19" xfId="0" applyFont="1" applyBorder="1" applyAlignment="1">
      <alignment vertical="top" wrapText="1"/>
    </xf>
    <xf numFmtId="0" fontId="23" fillId="0" borderId="20" xfId="0" applyFont="1" applyBorder="1" applyAlignment="1">
      <alignment vertical="top" wrapText="1"/>
    </xf>
    <xf numFmtId="0" fontId="23" fillId="0" borderId="21" xfId="0" applyFont="1" applyBorder="1" applyAlignment="1">
      <alignment vertical="top" wrapText="1"/>
    </xf>
    <xf numFmtId="0" fontId="23" fillId="0" borderId="16" xfId="0" applyFont="1" applyBorder="1" applyAlignment="1">
      <alignment horizontal="center" vertical="top" wrapText="1"/>
    </xf>
    <xf numFmtId="0" fontId="23" fillId="0" borderId="23" xfId="0" applyFont="1" applyBorder="1" applyAlignment="1">
      <alignment horizontal="center" vertical="top" wrapText="1"/>
    </xf>
    <xf numFmtId="0" fontId="23" fillId="0" borderId="17" xfId="0" applyFont="1" applyBorder="1" applyAlignment="1">
      <alignment horizontal="center" vertical="top" wrapText="1"/>
    </xf>
    <xf numFmtId="0" fontId="23" fillId="0" borderId="18" xfId="0" applyFont="1" applyBorder="1" applyAlignment="1">
      <alignment horizontal="center" vertical="top" wrapText="1"/>
    </xf>
    <xf numFmtId="0" fontId="23" fillId="0" borderId="0" xfId="0" applyFont="1" applyBorder="1" applyAlignment="1">
      <alignment horizontal="center" vertical="top" wrapText="1"/>
    </xf>
    <xf numFmtId="0" fontId="23" fillId="0" borderId="19" xfId="0" applyFont="1" applyBorder="1" applyAlignment="1">
      <alignment horizontal="center" vertical="top" wrapText="1"/>
    </xf>
    <xf numFmtId="0" fontId="23" fillId="0" borderId="20" xfId="0" applyFont="1" applyBorder="1" applyAlignment="1">
      <alignment horizontal="center" vertical="top" wrapText="1"/>
    </xf>
    <xf numFmtId="0" fontId="23" fillId="0" borderId="24" xfId="0" applyFont="1" applyBorder="1" applyAlignment="1">
      <alignment horizontal="center" vertical="top" wrapText="1"/>
    </xf>
    <xf numFmtId="0" fontId="23" fillId="0" borderId="21" xfId="0" applyFont="1" applyBorder="1" applyAlignment="1">
      <alignment horizontal="center" vertical="top" wrapText="1"/>
    </xf>
    <xf numFmtId="0" fontId="29"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29" fillId="0" borderId="1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272839</xdr:colOff>
      <xdr:row>1</xdr:row>
      <xdr:rowOff>12487</xdr:rowOff>
    </xdr:from>
    <xdr:to>
      <xdr:col>10</xdr:col>
      <xdr:colOff>332529</xdr:colOff>
      <xdr:row>2</xdr:row>
      <xdr:rowOff>154939</xdr:rowOff>
    </xdr:to>
    <xdr:sp macro="" textlink="">
      <xdr:nvSpPr>
        <xdr:cNvPr id="2" name="4 Rectángulo redondeado">
          <a:extLst>
            <a:ext uri="{FF2B5EF4-FFF2-40B4-BE49-F238E27FC236}">
              <a16:creationId xmlns:a16="http://schemas.microsoft.com/office/drawing/2014/main" id="{00000000-0008-0000-0000-000002000000}"/>
            </a:ext>
          </a:extLst>
        </xdr:cNvPr>
        <xdr:cNvSpPr/>
      </xdr:nvSpPr>
      <xdr:spPr>
        <a:xfrm>
          <a:off x="2711239" y="288712"/>
          <a:ext cx="4926965" cy="466302"/>
        </a:xfrm>
        <a:prstGeom prst="roundRect">
          <a:avLst/>
        </a:prstGeom>
        <a:solidFill>
          <a:schemeClr val="accent5">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600" b="1">
              <a:solidFill>
                <a:sysClr val="windowText" lastClr="000000"/>
              </a:solidFill>
            </a:rPr>
            <a:t>Plan de contingencia</a:t>
          </a:r>
          <a:r>
            <a:rPr lang="es-MX" sz="1600" b="1" baseline="0">
              <a:solidFill>
                <a:sysClr val="windowText" lastClr="000000"/>
              </a:solidFill>
            </a:rPr>
            <a:t> </a:t>
          </a:r>
          <a:endParaRPr lang="es-MX" sz="1600" b="1">
            <a:solidFill>
              <a:sysClr val="windowText" lastClr="000000"/>
            </a:solidFill>
          </a:endParaRPr>
        </a:p>
      </xdr:txBody>
    </xdr:sp>
    <xdr:clientData/>
  </xdr:twoCellAnchor>
  <xdr:twoCellAnchor editAs="oneCell">
    <xdr:from>
      <xdr:col>0</xdr:col>
      <xdr:colOff>419467</xdr:colOff>
      <xdr:row>0</xdr:row>
      <xdr:rowOff>12244</xdr:rowOff>
    </xdr:from>
    <xdr:to>
      <xdr:col>4</xdr:col>
      <xdr:colOff>517894</xdr:colOff>
      <xdr:row>5</xdr:row>
      <xdr:rowOff>57215</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467" y="12244"/>
          <a:ext cx="1517652" cy="11727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441402</xdr:colOff>
      <xdr:row>0</xdr:row>
      <xdr:rowOff>11391</xdr:rowOff>
    </xdr:from>
    <xdr:to>
      <xdr:col>1</xdr:col>
      <xdr:colOff>1781361</xdr:colOff>
      <xdr:row>2</xdr:row>
      <xdr:rowOff>46688</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902" y="11391"/>
          <a:ext cx="1339959" cy="10354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352425</xdr:colOff>
      <xdr:row>26</xdr:row>
      <xdr:rowOff>57150</xdr:rowOff>
    </xdr:from>
    <xdr:to>
      <xdr:col>10</xdr:col>
      <xdr:colOff>636421</xdr:colOff>
      <xdr:row>29</xdr:row>
      <xdr:rowOff>428625</xdr:rowOff>
    </xdr:to>
    <xdr:grpSp>
      <xdr:nvGrpSpPr>
        <xdr:cNvPr id="2049" name="Group 1">
          <a:extLst>
            <a:ext uri="{FF2B5EF4-FFF2-40B4-BE49-F238E27FC236}">
              <a16:creationId xmlns:a16="http://schemas.microsoft.com/office/drawing/2014/main" id="{00000000-0008-0000-0200-000001080000}"/>
            </a:ext>
          </a:extLst>
        </xdr:cNvPr>
        <xdr:cNvGrpSpPr>
          <a:grpSpLocks/>
        </xdr:cNvGrpSpPr>
      </xdr:nvGrpSpPr>
      <xdr:grpSpPr bwMode="auto">
        <a:xfrm>
          <a:off x="6499225" y="5873750"/>
          <a:ext cx="2104329" cy="1531408"/>
          <a:chOff x="3345" y="10287"/>
          <a:chExt cx="3209" cy="1905"/>
        </a:xfrm>
      </xdr:grpSpPr>
      <xdr:grpSp>
        <xdr:nvGrpSpPr>
          <xdr:cNvPr id="2054" name="Group 39">
            <a:extLst>
              <a:ext uri="{FF2B5EF4-FFF2-40B4-BE49-F238E27FC236}">
                <a16:creationId xmlns:a16="http://schemas.microsoft.com/office/drawing/2014/main" id="{00000000-0008-0000-0200-000006080000}"/>
              </a:ext>
            </a:extLst>
          </xdr:cNvPr>
          <xdr:cNvGrpSpPr>
            <a:grpSpLocks/>
          </xdr:cNvGrpSpPr>
        </xdr:nvGrpSpPr>
        <xdr:grpSpPr bwMode="auto">
          <a:xfrm>
            <a:off x="3345" y="10287"/>
            <a:ext cx="2874" cy="1905"/>
            <a:chOff x="1293" y="2070"/>
            <a:chExt cx="2874" cy="1905"/>
          </a:xfrm>
        </xdr:grpSpPr>
        <xdr:sp macro="" textlink="">
          <xdr:nvSpPr>
            <xdr:cNvPr id="2058" name="AutoShape 40">
              <a:extLst>
                <a:ext uri="{FF2B5EF4-FFF2-40B4-BE49-F238E27FC236}">
                  <a16:creationId xmlns:a16="http://schemas.microsoft.com/office/drawing/2014/main" id="{00000000-0008-0000-0200-00000A080000}"/>
                </a:ext>
              </a:extLst>
            </xdr:cNvPr>
            <xdr:cNvSpPr>
              <a:spLocks noChangeArrowheads="1"/>
            </xdr:cNvSpPr>
          </xdr:nvSpPr>
          <xdr:spPr bwMode="auto">
            <a:xfrm>
              <a:off x="1995" y="2070"/>
              <a:ext cx="1440" cy="960"/>
            </a:xfrm>
            <a:prstGeom prst="flowChartDecision">
              <a:avLst/>
            </a:prstGeom>
            <a:solidFill>
              <a:srgbClr val="00B050"/>
            </a:solidFill>
            <a:ln w="9525">
              <a:solidFill>
                <a:srgbClr val="000000"/>
              </a:solidFill>
              <a:miter lim="800000"/>
              <a:headEnd/>
              <a:tailEnd/>
            </a:ln>
          </xdr:spPr>
        </xdr:sp>
        <xdr:sp macro="" textlink="">
          <xdr:nvSpPr>
            <xdr:cNvPr id="2057" name="AutoShape 41">
              <a:extLst>
                <a:ext uri="{FF2B5EF4-FFF2-40B4-BE49-F238E27FC236}">
                  <a16:creationId xmlns:a16="http://schemas.microsoft.com/office/drawing/2014/main" id="{00000000-0008-0000-0200-000009080000}"/>
                </a:ext>
              </a:extLst>
            </xdr:cNvPr>
            <xdr:cNvSpPr>
              <a:spLocks noChangeArrowheads="1"/>
            </xdr:cNvSpPr>
          </xdr:nvSpPr>
          <xdr:spPr bwMode="auto">
            <a:xfrm>
              <a:off x="2727" y="2550"/>
              <a:ext cx="1440" cy="960"/>
            </a:xfrm>
            <a:prstGeom prst="flowChartDecision">
              <a:avLst/>
            </a:prstGeom>
            <a:solidFill>
              <a:srgbClr val="FFFF00"/>
            </a:solidFill>
            <a:ln w="9525">
              <a:solidFill>
                <a:srgbClr val="000000"/>
              </a:solidFill>
              <a:miter lim="800000"/>
              <a:headEnd/>
              <a:tailEnd/>
            </a:ln>
          </xdr:spPr>
        </xdr:sp>
        <xdr:sp macro="" textlink="">
          <xdr:nvSpPr>
            <xdr:cNvPr id="2056" name="AutoShape 42">
              <a:extLst>
                <a:ext uri="{FF2B5EF4-FFF2-40B4-BE49-F238E27FC236}">
                  <a16:creationId xmlns:a16="http://schemas.microsoft.com/office/drawing/2014/main" id="{00000000-0008-0000-0200-000008080000}"/>
                </a:ext>
              </a:extLst>
            </xdr:cNvPr>
            <xdr:cNvSpPr>
              <a:spLocks noChangeArrowheads="1"/>
            </xdr:cNvSpPr>
          </xdr:nvSpPr>
          <xdr:spPr bwMode="auto">
            <a:xfrm>
              <a:off x="1293" y="2535"/>
              <a:ext cx="1440" cy="960"/>
            </a:xfrm>
            <a:prstGeom prst="flowChartDecision">
              <a:avLst/>
            </a:prstGeom>
            <a:solidFill>
              <a:srgbClr val="00B050"/>
            </a:solidFill>
            <a:ln w="9525">
              <a:solidFill>
                <a:srgbClr val="000000"/>
              </a:solidFill>
              <a:miter lim="800000"/>
              <a:headEnd/>
              <a:tailEnd/>
            </a:ln>
          </xdr:spPr>
        </xdr:sp>
        <xdr:sp macro="" textlink="">
          <xdr:nvSpPr>
            <xdr:cNvPr id="2055" name="AutoShape 43">
              <a:extLst>
                <a:ext uri="{FF2B5EF4-FFF2-40B4-BE49-F238E27FC236}">
                  <a16:creationId xmlns:a16="http://schemas.microsoft.com/office/drawing/2014/main" id="{00000000-0008-0000-0200-000007080000}"/>
                </a:ext>
              </a:extLst>
            </xdr:cNvPr>
            <xdr:cNvSpPr>
              <a:spLocks noChangeArrowheads="1"/>
            </xdr:cNvSpPr>
          </xdr:nvSpPr>
          <xdr:spPr bwMode="auto">
            <a:xfrm>
              <a:off x="2022" y="3015"/>
              <a:ext cx="1440" cy="960"/>
            </a:xfrm>
            <a:prstGeom prst="flowChartDecision">
              <a:avLst/>
            </a:prstGeom>
            <a:solidFill>
              <a:srgbClr val="00B050"/>
            </a:solidFill>
            <a:ln w="12700">
              <a:solidFill>
                <a:srgbClr val="9BBB59"/>
              </a:solidFill>
              <a:miter lim="800000"/>
              <a:headEnd/>
              <a:tailEnd/>
            </a:ln>
            <a:effectLst>
              <a:outerShdw dist="28398" dir="3806097" algn="ctr" rotWithShape="0">
                <a:srgbClr val="4E6128"/>
              </a:outerShdw>
            </a:effectLst>
          </xdr:spPr>
        </xdr:sp>
      </xdr:grpSp>
      <xdr:sp macro="" textlink="">
        <xdr:nvSpPr>
          <xdr:cNvPr id="2053" name="Text Box 44">
            <a:extLst>
              <a:ext uri="{FF2B5EF4-FFF2-40B4-BE49-F238E27FC236}">
                <a16:creationId xmlns:a16="http://schemas.microsoft.com/office/drawing/2014/main" id="{00000000-0008-0000-0200-000005080000}"/>
              </a:ext>
            </a:extLst>
          </xdr:cNvPr>
          <xdr:cNvSpPr txBox="1">
            <a:spLocks noChangeArrowheads="1"/>
          </xdr:cNvSpPr>
        </xdr:nvSpPr>
        <xdr:spPr bwMode="auto">
          <a:xfrm>
            <a:off x="4247" y="10532"/>
            <a:ext cx="1165" cy="265"/>
          </a:xfrm>
          <a:prstGeom prst="rect">
            <a:avLst/>
          </a:prstGeom>
          <a:noFill/>
          <a:ln w="9525">
            <a:noFill/>
            <a:miter lim="800000"/>
            <a:headEnd/>
            <a:tailEnd/>
          </a:ln>
        </xdr:spPr>
        <xdr:txBody>
          <a:bodyPr wrap="none" lIns="91440" tIns="45720" rIns="91440" bIns="45720" anchor="t" upright="1">
            <a:spAutoFit/>
          </a:bodyPr>
          <a:lstStyle/>
          <a:p>
            <a:pPr algn="l" rtl="0">
              <a:defRPr sz="1000"/>
            </a:pPr>
            <a:r>
              <a:rPr lang="es-MX" sz="900" b="1" i="0" strike="noStrike">
                <a:solidFill>
                  <a:srgbClr val="000000"/>
                </a:solidFill>
                <a:latin typeface="Times New Roman"/>
                <a:cs typeface="Times New Roman"/>
              </a:rPr>
              <a:t>Personas</a:t>
            </a:r>
          </a:p>
        </xdr:txBody>
      </xdr:sp>
      <xdr:sp macro="" textlink="">
        <xdr:nvSpPr>
          <xdr:cNvPr id="2052" name="Text Box 45">
            <a:extLst>
              <a:ext uri="{FF2B5EF4-FFF2-40B4-BE49-F238E27FC236}">
                <a16:creationId xmlns:a16="http://schemas.microsoft.com/office/drawing/2014/main" id="{00000000-0008-0000-0200-000004080000}"/>
              </a:ext>
            </a:extLst>
          </xdr:cNvPr>
          <xdr:cNvSpPr txBox="1">
            <a:spLocks noChangeArrowheads="1"/>
          </xdr:cNvSpPr>
        </xdr:nvSpPr>
        <xdr:spPr bwMode="auto">
          <a:xfrm>
            <a:off x="3583" y="11056"/>
            <a:ext cx="1165" cy="265"/>
          </a:xfrm>
          <a:prstGeom prst="rect">
            <a:avLst/>
          </a:prstGeom>
          <a:noFill/>
          <a:ln w="9525">
            <a:noFill/>
            <a:miter lim="800000"/>
            <a:headEnd/>
            <a:tailEnd/>
          </a:ln>
        </xdr:spPr>
        <xdr:txBody>
          <a:bodyPr wrap="none" lIns="91440" tIns="45720" rIns="91440" bIns="45720" anchor="t" upright="1">
            <a:spAutoFit/>
          </a:bodyPr>
          <a:lstStyle/>
          <a:p>
            <a:pPr algn="l" rtl="0">
              <a:defRPr sz="1000"/>
            </a:pPr>
            <a:r>
              <a:rPr lang="es-MX" sz="900" b="1" i="0" strike="noStrike">
                <a:solidFill>
                  <a:srgbClr val="000000"/>
                </a:solidFill>
                <a:latin typeface="Times New Roman"/>
                <a:cs typeface="Times New Roman"/>
              </a:rPr>
              <a:t>Recursos</a:t>
            </a:r>
          </a:p>
        </xdr:txBody>
      </xdr:sp>
      <xdr:sp macro="" textlink="">
        <xdr:nvSpPr>
          <xdr:cNvPr id="2051" name="Text Box 46">
            <a:extLst>
              <a:ext uri="{FF2B5EF4-FFF2-40B4-BE49-F238E27FC236}">
                <a16:creationId xmlns:a16="http://schemas.microsoft.com/office/drawing/2014/main" id="{00000000-0008-0000-0200-000003080000}"/>
              </a:ext>
            </a:extLst>
          </xdr:cNvPr>
          <xdr:cNvSpPr txBox="1">
            <a:spLocks noChangeArrowheads="1"/>
          </xdr:cNvSpPr>
        </xdr:nvSpPr>
        <xdr:spPr bwMode="auto">
          <a:xfrm>
            <a:off x="4247" y="11477"/>
            <a:ext cx="1165" cy="265"/>
          </a:xfrm>
          <a:prstGeom prst="rect">
            <a:avLst/>
          </a:prstGeom>
          <a:noFill/>
          <a:ln w="9525">
            <a:noFill/>
            <a:miter lim="800000"/>
            <a:headEnd/>
            <a:tailEnd/>
          </a:ln>
        </xdr:spPr>
        <xdr:txBody>
          <a:bodyPr wrap="none" lIns="91440" tIns="45720" rIns="91440" bIns="45720" anchor="t" upright="1">
            <a:spAutoFit/>
          </a:bodyPr>
          <a:lstStyle/>
          <a:p>
            <a:pPr algn="l" rtl="0">
              <a:defRPr sz="1000"/>
            </a:pPr>
            <a:r>
              <a:rPr lang="es-MX" sz="900" b="1" i="0" strike="noStrike">
                <a:solidFill>
                  <a:srgbClr val="000000"/>
                </a:solidFill>
                <a:latin typeface="Times New Roman"/>
                <a:cs typeface="Times New Roman"/>
              </a:rPr>
              <a:t>Amenaza</a:t>
            </a:r>
          </a:p>
        </xdr:txBody>
      </xdr:sp>
      <xdr:sp macro="" textlink="">
        <xdr:nvSpPr>
          <xdr:cNvPr id="2050" name="Text Box 47">
            <a:extLst>
              <a:ext uri="{FF2B5EF4-FFF2-40B4-BE49-F238E27FC236}">
                <a16:creationId xmlns:a16="http://schemas.microsoft.com/office/drawing/2014/main" id="{00000000-0008-0000-0200-000002080000}"/>
              </a:ext>
            </a:extLst>
          </xdr:cNvPr>
          <xdr:cNvSpPr txBox="1">
            <a:spLocks noChangeArrowheads="1"/>
          </xdr:cNvSpPr>
        </xdr:nvSpPr>
        <xdr:spPr bwMode="auto">
          <a:xfrm>
            <a:off x="4810" y="11079"/>
            <a:ext cx="1744" cy="384"/>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s-MX" sz="900" b="1" i="0" strike="noStrike">
                <a:solidFill>
                  <a:srgbClr val="000000"/>
                </a:solidFill>
                <a:latin typeface="Times New Roman"/>
                <a:cs typeface="Times New Roman"/>
              </a:rPr>
              <a:t>Administrativa</a:t>
            </a:r>
          </a:p>
        </xdr:txBody>
      </xdr:sp>
    </xdr:grpSp>
    <xdr:clientData/>
  </xdr:twoCellAnchor>
  <xdr:twoCellAnchor editAs="oneCell">
    <xdr:from>
      <xdr:col>0</xdr:col>
      <xdr:colOff>85725</xdr:colOff>
      <xdr:row>0</xdr:row>
      <xdr:rowOff>8607</xdr:rowOff>
    </xdr:from>
    <xdr:to>
      <xdr:col>1</xdr:col>
      <xdr:colOff>600075</xdr:colOff>
      <xdr:row>2</xdr:row>
      <xdr:rowOff>51902</xdr:rowOff>
    </xdr:to>
    <xdr:pic>
      <xdr:nvPicPr>
        <xdr:cNvPr id="14" name="13 Imagen">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8607"/>
          <a:ext cx="1066800" cy="8243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191504</xdr:colOff>
      <xdr:row>51</xdr:row>
      <xdr:rowOff>51507</xdr:rowOff>
    </xdr:from>
    <xdr:to>
      <xdr:col>8</xdr:col>
      <xdr:colOff>0</xdr:colOff>
      <xdr:row>52</xdr:row>
      <xdr:rowOff>153686</xdr:rowOff>
    </xdr:to>
    <xdr:sp macro="" textlink="">
      <xdr:nvSpPr>
        <xdr:cNvPr id="2" name="1 CuadroTexto">
          <a:extLst>
            <a:ext uri="{FF2B5EF4-FFF2-40B4-BE49-F238E27FC236}">
              <a16:creationId xmlns:a16="http://schemas.microsoft.com/office/drawing/2014/main" id="{00000000-0008-0000-0300-000002000000}"/>
            </a:ext>
          </a:extLst>
        </xdr:cNvPr>
        <xdr:cNvSpPr txBox="1"/>
      </xdr:nvSpPr>
      <xdr:spPr>
        <a:xfrm>
          <a:off x="3125204" y="9195507"/>
          <a:ext cx="1437271" cy="2926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MX" sz="900"/>
        </a:p>
      </xdr:txBody>
    </xdr:sp>
    <xdr:clientData/>
  </xdr:twoCellAnchor>
  <xdr:twoCellAnchor>
    <xdr:from>
      <xdr:col>0</xdr:col>
      <xdr:colOff>0</xdr:colOff>
      <xdr:row>3</xdr:row>
      <xdr:rowOff>0</xdr:rowOff>
    </xdr:from>
    <xdr:to>
      <xdr:col>9</xdr:col>
      <xdr:colOff>36636</xdr:colOff>
      <xdr:row>47</xdr:row>
      <xdr:rowOff>992</xdr:rowOff>
    </xdr:to>
    <xdr:grpSp>
      <xdr:nvGrpSpPr>
        <xdr:cNvPr id="3" name="2 Grupo">
          <a:extLst>
            <a:ext uri="{FF2B5EF4-FFF2-40B4-BE49-F238E27FC236}">
              <a16:creationId xmlns:a16="http://schemas.microsoft.com/office/drawing/2014/main" id="{00000000-0008-0000-0300-000003000000}"/>
            </a:ext>
          </a:extLst>
        </xdr:cNvPr>
        <xdr:cNvGrpSpPr/>
      </xdr:nvGrpSpPr>
      <xdr:grpSpPr>
        <a:xfrm>
          <a:off x="0" y="950814"/>
          <a:ext cx="5707804" cy="8066054"/>
          <a:chOff x="7376" y="89154"/>
          <a:chExt cx="4589645" cy="7972045"/>
        </a:xfrm>
      </xdr:grpSpPr>
      <xdr:sp macro="" textlink="">
        <xdr:nvSpPr>
          <xdr:cNvPr id="4" name="3 CuadroTexto">
            <a:extLst>
              <a:ext uri="{FF2B5EF4-FFF2-40B4-BE49-F238E27FC236}">
                <a16:creationId xmlns:a16="http://schemas.microsoft.com/office/drawing/2014/main" id="{00000000-0008-0000-0300-000004000000}"/>
              </a:ext>
            </a:extLst>
          </xdr:cNvPr>
          <xdr:cNvSpPr txBox="1"/>
        </xdr:nvSpPr>
        <xdr:spPr>
          <a:xfrm>
            <a:off x="1232973" y="2314562"/>
            <a:ext cx="233012"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MX" sz="1100"/>
              <a:t>SI</a:t>
            </a:r>
          </a:p>
        </xdr:txBody>
      </xdr:sp>
      <xdr:sp macro="" textlink="">
        <xdr:nvSpPr>
          <xdr:cNvPr id="5" name="4 Elipse">
            <a:extLst>
              <a:ext uri="{FF2B5EF4-FFF2-40B4-BE49-F238E27FC236}">
                <a16:creationId xmlns:a16="http://schemas.microsoft.com/office/drawing/2014/main" id="{00000000-0008-0000-0300-000005000000}"/>
              </a:ext>
            </a:extLst>
          </xdr:cNvPr>
          <xdr:cNvSpPr/>
        </xdr:nvSpPr>
        <xdr:spPr>
          <a:xfrm>
            <a:off x="1260300" y="89154"/>
            <a:ext cx="2186301" cy="425594"/>
          </a:xfrm>
          <a:prstGeom prst="ellipse">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endParaRPr lang="es-MX" sz="1100"/>
          </a:p>
        </xdr:txBody>
      </xdr:sp>
      <xdr:sp macro="" textlink="">
        <xdr:nvSpPr>
          <xdr:cNvPr id="6" name="5 CuadroTexto">
            <a:extLst>
              <a:ext uri="{FF2B5EF4-FFF2-40B4-BE49-F238E27FC236}">
                <a16:creationId xmlns:a16="http://schemas.microsoft.com/office/drawing/2014/main" id="{00000000-0008-0000-0300-000006000000}"/>
              </a:ext>
            </a:extLst>
          </xdr:cNvPr>
          <xdr:cNvSpPr txBox="1"/>
        </xdr:nvSpPr>
        <xdr:spPr>
          <a:xfrm>
            <a:off x="1473313" y="193928"/>
            <a:ext cx="1662297" cy="23855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MX" sz="1200" b="1"/>
              <a:t>Incendio</a:t>
            </a:r>
          </a:p>
        </xdr:txBody>
      </xdr:sp>
      <xdr:sp macro="" textlink="">
        <xdr:nvSpPr>
          <xdr:cNvPr id="7" name="6 Rectángulo">
            <a:extLst>
              <a:ext uri="{FF2B5EF4-FFF2-40B4-BE49-F238E27FC236}">
                <a16:creationId xmlns:a16="http://schemas.microsoft.com/office/drawing/2014/main" id="{00000000-0008-0000-0300-000007000000}"/>
              </a:ext>
            </a:extLst>
          </xdr:cNvPr>
          <xdr:cNvSpPr/>
        </xdr:nvSpPr>
        <xdr:spPr>
          <a:xfrm>
            <a:off x="1616409" y="710562"/>
            <a:ext cx="1475768" cy="331079"/>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900">
                <a:solidFill>
                  <a:schemeClr val="dk1"/>
                </a:solidFill>
                <a:effectLst/>
                <a:latin typeface="+mn-lt"/>
                <a:ea typeface="+mn-ea"/>
                <a:cs typeface="+mn-cs"/>
              </a:rPr>
              <a:t>Mantenga</a:t>
            </a:r>
            <a:r>
              <a:rPr lang="es-MX" sz="900" baseline="0">
                <a:solidFill>
                  <a:schemeClr val="dk1"/>
                </a:solidFill>
                <a:effectLst/>
                <a:latin typeface="+mn-lt"/>
                <a:ea typeface="+mn-ea"/>
                <a:cs typeface="+mn-cs"/>
              </a:rPr>
              <a:t> la calma y asegure el area</a:t>
            </a:r>
            <a:endParaRPr lang="es-CO" sz="900">
              <a:effectLst/>
            </a:endParaRPr>
          </a:p>
        </xdr:txBody>
      </xdr:sp>
      <xdr:sp macro="" textlink="">
        <xdr:nvSpPr>
          <xdr:cNvPr id="8" name="7 Rectángulo">
            <a:extLst>
              <a:ext uri="{FF2B5EF4-FFF2-40B4-BE49-F238E27FC236}">
                <a16:creationId xmlns:a16="http://schemas.microsoft.com/office/drawing/2014/main" id="{00000000-0008-0000-0300-000008000000}"/>
              </a:ext>
            </a:extLst>
          </xdr:cNvPr>
          <xdr:cNvSpPr/>
        </xdr:nvSpPr>
        <xdr:spPr>
          <a:xfrm>
            <a:off x="1233227" y="1235206"/>
            <a:ext cx="2247394" cy="486797"/>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endParaRPr lang="es-MX" sz="1100"/>
          </a:p>
        </xdr:txBody>
      </xdr:sp>
      <xdr:sp macro="" textlink="">
        <xdr:nvSpPr>
          <xdr:cNvPr id="9" name="8 CuadroTexto">
            <a:extLst>
              <a:ext uri="{FF2B5EF4-FFF2-40B4-BE49-F238E27FC236}">
                <a16:creationId xmlns:a16="http://schemas.microsoft.com/office/drawing/2014/main" id="{00000000-0008-0000-0300-000009000000}"/>
              </a:ext>
            </a:extLst>
          </xdr:cNvPr>
          <xdr:cNvSpPr txBox="1"/>
        </xdr:nvSpPr>
        <xdr:spPr>
          <a:xfrm>
            <a:off x="1277008" y="1259493"/>
            <a:ext cx="2159833" cy="433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MX" sz="900"/>
              <a:t> </a:t>
            </a:r>
            <a:r>
              <a:rPr lang="es-MX" sz="800"/>
              <a:t>Avise; Brigadas de emergencia y lideres de proceso</a:t>
            </a:r>
            <a:r>
              <a:rPr lang="es-MX" sz="800" baseline="0"/>
              <a:t> de manera inmediata y emita la alerta</a:t>
            </a:r>
            <a:r>
              <a:rPr lang="es-MX" sz="800"/>
              <a:t>.</a:t>
            </a:r>
          </a:p>
        </xdr:txBody>
      </xdr:sp>
      <xdr:sp macro="" textlink="">
        <xdr:nvSpPr>
          <xdr:cNvPr id="10" name="9 Rombo">
            <a:extLst>
              <a:ext uri="{FF2B5EF4-FFF2-40B4-BE49-F238E27FC236}">
                <a16:creationId xmlns:a16="http://schemas.microsoft.com/office/drawing/2014/main" id="{00000000-0008-0000-0300-00000A000000}"/>
              </a:ext>
            </a:extLst>
          </xdr:cNvPr>
          <xdr:cNvSpPr/>
        </xdr:nvSpPr>
        <xdr:spPr>
          <a:xfrm>
            <a:off x="1675942" y="1955340"/>
            <a:ext cx="1369472" cy="1219355"/>
          </a:xfrm>
          <a:prstGeom prst="diamond">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800">
                <a:solidFill>
                  <a:schemeClr val="dk1"/>
                </a:solidFill>
                <a:effectLst/>
                <a:latin typeface="+mn-lt"/>
                <a:ea typeface="+mn-ea"/>
                <a:cs typeface="+mn-cs"/>
              </a:rPr>
              <a:t>El fuego</a:t>
            </a:r>
            <a:r>
              <a:rPr lang="es-MX" sz="800" baseline="0">
                <a:solidFill>
                  <a:schemeClr val="dk1"/>
                </a:solidFill>
                <a:effectLst/>
                <a:latin typeface="+mn-lt"/>
                <a:ea typeface="+mn-ea"/>
                <a:cs typeface="+mn-cs"/>
              </a:rPr>
              <a:t> puede ser  Controlado?</a:t>
            </a:r>
            <a:endParaRPr lang="es-CO" sz="800">
              <a:effectLst/>
            </a:endParaRPr>
          </a:p>
          <a:p>
            <a:pPr algn="ctr"/>
            <a:endParaRPr lang="es-MX" sz="1100"/>
          </a:p>
        </xdr:txBody>
      </xdr:sp>
      <xdr:sp macro="" textlink="">
        <xdr:nvSpPr>
          <xdr:cNvPr id="11" name="10 Rectángulo">
            <a:extLst>
              <a:ext uri="{FF2B5EF4-FFF2-40B4-BE49-F238E27FC236}">
                <a16:creationId xmlns:a16="http://schemas.microsoft.com/office/drawing/2014/main" id="{00000000-0008-0000-0300-00000B000000}"/>
              </a:ext>
            </a:extLst>
          </xdr:cNvPr>
          <xdr:cNvSpPr/>
        </xdr:nvSpPr>
        <xdr:spPr>
          <a:xfrm>
            <a:off x="2782830" y="4735236"/>
            <a:ext cx="1814191" cy="550687"/>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mn-lt"/>
                <a:ea typeface="+mn-ea"/>
                <a:cs typeface="+mn-cs"/>
              </a:rPr>
              <a:t> Evaluacion de victimas</a:t>
            </a:r>
            <a:r>
              <a:rPr lang="es-MX" sz="1000" baseline="0">
                <a:solidFill>
                  <a:schemeClr val="dk1"/>
                </a:solidFill>
                <a:effectLst/>
                <a:latin typeface="+mn-lt"/>
                <a:ea typeface="+mn-ea"/>
                <a:cs typeface="+mn-cs"/>
              </a:rPr>
              <a:t> , solicite  Ambulancias </a:t>
            </a:r>
            <a:endParaRPr lang="es-CO" sz="1000">
              <a:effectLst/>
            </a:endParaRPr>
          </a:p>
          <a:p>
            <a:pPr algn="ctr"/>
            <a:endParaRPr lang="es-MX" sz="1100"/>
          </a:p>
        </xdr:txBody>
      </xdr:sp>
      <xdr:sp macro="" textlink="">
        <xdr:nvSpPr>
          <xdr:cNvPr id="12" name="11 Rectángulo">
            <a:extLst>
              <a:ext uri="{FF2B5EF4-FFF2-40B4-BE49-F238E27FC236}">
                <a16:creationId xmlns:a16="http://schemas.microsoft.com/office/drawing/2014/main" id="{00000000-0008-0000-0300-00000C000000}"/>
              </a:ext>
            </a:extLst>
          </xdr:cNvPr>
          <xdr:cNvSpPr/>
        </xdr:nvSpPr>
        <xdr:spPr>
          <a:xfrm>
            <a:off x="7376" y="6395425"/>
            <a:ext cx="1697932" cy="347871"/>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s-MX" sz="900" baseline="0"/>
              <a:t> Revise y regrese a operacion</a:t>
            </a:r>
            <a:endParaRPr lang="es-MX" sz="900"/>
          </a:p>
        </xdr:txBody>
      </xdr:sp>
      <xdr:sp macro="" textlink="">
        <xdr:nvSpPr>
          <xdr:cNvPr id="13" name="12 Rombo">
            <a:extLst>
              <a:ext uri="{FF2B5EF4-FFF2-40B4-BE49-F238E27FC236}">
                <a16:creationId xmlns:a16="http://schemas.microsoft.com/office/drawing/2014/main" id="{00000000-0008-0000-0300-00000D000000}"/>
              </a:ext>
            </a:extLst>
          </xdr:cNvPr>
          <xdr:cNvSpPr/>
        </xdr:nvSpPr>
        <xdr:spPr>
          <a:xfrm>
            <a:off x="1539563" y="5279590"/>
            <a:ext cx="1265678" cy="1084012"/>
          </a:xfrm>
          <a:prstGeom prst="diamond">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s-MX" sz="800"/>
              <a:t>Regeso a Operacion Normal </a:t>
            </a:r>
          </a:p>
        </xdr:txBody>
      </xdr:sp>
      <xdr:sp macro="" textlink="">
        <xdr:nvSpPr>
          <xdr:cNvPr id="14" name="13 Rectángulo">
            <a:extLst>
              <a:ext uri="{FF2B5EF4-FFF2-40B4-BE49-F238E27FC236}">
                <a16:creationId xmlns:a16="http://schemas.microsoft.com/office/drawing/2014/main" id="{00000000-0008-0000-0300-00000E000000}"/>
              </a:ext>
            </a:extLst>
          </xdr:cNvPr>
          <xdr:cNvSpPr/>
        </xdr:nvSpPr>
        <xdr:spPr>
          <a:xfrm>
            <a:off x="2652805" y="6385638"/>
            <a:ext cx="1764788" cy="384741"/>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900" baseline="0">
                <a:solidFill>
                  <a:schemeClr val="dk1"/>
                </a:solidFill>
                <a:effectLst/>
                <a:latin typeface="+mn-lt"/>
                <a:ea typeface="+mn-ea"/>
                <a:cs typeface="+mn-cs"/>
              </a:rPr>
              <a:t>Investigacion y seguimiento de las causas que facilitaron el evento</a:t>
            </a:r>
            <a:endParaRPr lang="es-CO" sz="900" baseline="0">
              <a:solidFill>
                <a:schemeClr val="dk1"/>
              </a:solidFill>
              <a:effectLst/>
              <a:latin typeface="+mn-lt"/>
              <a:ea typeface="+mn-ea"/>
              <a:cs typeface="+mn-cs"/>
            </a:endParaRPr>
          </a:p>
          <a:p>
            <a:pPr algn="ctr"/>
            <a:endParaRPr lang="es-MX" sz="1100"/>
          </a:p>
        </xdr:txBody>
      </xdr:sp>
      <xdr:sp macro="" textlink="">
        <xdr:nvSpPr>
          <xdr:cNvPr id="15" name="14 CuadroTexto">
            <a:extLst>
              <a:ext uri="{FF2B5EF4-FFF2-40B4-BE49-F238E27FC236}">
                <a16:creationId xmlns:a16="http://schemas.microsoft.com/office/drawing/2014/main" id="{00000000-0008-0000-0300-00000F000000}"/>
              </a:ext>
            </a:extLst>
          </xdr:cNvPr>
          <xdr:cNvSpPr txBox="1"/>
        </xdr:nvSpPr>
        <xdr:spPr>
          <a:xfrm>
            <a:off x="2964603" y="5546215"/>
            <a:ext cx="421607" cy="2754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MX" sz="1100"/>
              <a:t>NO</a:t>
            </a:r>
          </a:p>
        </xdr:txBody>
      </xdr:sp>
      <xdr:sp macro="" textlink="">
        <xdr:nvSpPr>
          <xdr:cNvPr id="16" name="15 CuadroTexto">
            <a:extLst>
              <a:ext uri="{FF2B5EF4-FFF2-40B4-BE49-F238E27FC236}">
                <a16:creationId xmlns:a16="http://schemas.microsoft.com/office/drawing/2014/main" id="{00000000-0008-0000-0300-000010000000}"/>
              </a:ext>
            </a:extLst>
          </xdr:cNvPr>
          <xdr:cNvSpPr txBox="1"/>
        </xdr:nvSpPr>
        <xdr:spPr>
          <a:xfrm>
            <a:off x="1013076" y="5586808"/>
            <a:ext cx="362630" cy="231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MX" sz="1100"/>
              <a:t>SI</a:t>
            </a:r>
          </a:p>
        </xdr:txBody>
      </xdr:sp>
      <xdr:cxnSp macro="">
        <xdr:nvCxnSpPr>
          <xdr:cNvPr id="17" name="16 Conector recto">
            <a:extLst>
              <a:ext uri="{FF2B5EF4-FFF2-40B4-BE49-F238E27FC236}">
                <a16:creationId xmlns:a16="http://schemas.microsoft.com/office/drawing/2014/main" id="{00000000-0008-0000-0300-000011000000}"/>
              </a:ext>
            </a:extLst>
          </xdr:cNvPr>
          <xdr:cNvCxnSpPr>
            <a:stCxn id="8" idx="2"/>
            <a:endCxn id="10" idx="0"/>
          </xdr:cNvCxnSpPr>
        </xdr:nvCxnSpPr>
        <xdr:spPr>
          <a:xfrm rot="16200000" flipH="1">
            <a:off x="2242133" y="1836794"/>
            <a:ext cx="233337" cy="3754"/>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8" name="17 Rectángulo">
            <a:extLst>
              <a:ext uri="{FF2B5EF4-FFF2-40B4-BE49-F238E27FC236}">
                <a16:creationId xmlns:a16="http://schemas.microsoft.com/office/drawing/2014/main" id="{00000000-0008-0000-0300-000012000000}"/>
              </a:ext>
            </a:extLst>
          </xdr:cNvPr>
          <xdr:cNvSpPr/>
        </xdr:nvSpPr>
        <xdr:spPr>
          <a:xfrm>
            <a:off x="2853102" y="3217362"/>
            <a:ext cx="1678323" cy="625620"/>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900">
                <a:solidFill>
                  <a:schemeClr val="dk1"/>
                </a:solidFill>
                <a:effectLst/>
                <a:latin typeface="+mn-lt"/>
                <a:ea typeface="+mn-ea"/>
                <a:cs typeface="+mn-cs"/>
              </a:rPr>
              <a:t> Evalue el área y mantengase alerta </a:t>
            </a:r>
            <a:endParaRPr lang="es-MX" sz="1100"/>
          </a:p>
        </xdr:txBody>
      </xdr:sp>
      <xdr:sp macro="" textlink="">
        <xdr:nvSpPr>
          <xdr:cNvPr id="19" name="18 CuadroTexto">
            <a:extLst>
              <a:ext uri="{FF2B5EF4-FFF2-40B4-BE49-F238E27FC236}">
                <a16:creationId xmlns:a16="http://schemas.microsoft.com/office/drawing/2014/main" id="{00000000-0008-0000-0300-000013000000}"/>
              </a:ext>
            </a:extLst>
          </xdr:cNvPr>
          <xdr:cNvSpPr txBox="1"/>
        </xdr:nvSpPr>
        <xdr:spPr>
          <a:xfrm>
            <a:off x="3151902" y="2274250"/>
            <a:ext cx="304081"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MX" sz="1100"/>
              <a:t>NO</a:t>
            </a:r>
          </a:p>
        </xdr:txBody>
      </xdr:sp>
      <xdr:sp macro="" textlink="">
        <xdr:nvSpPr>
          <xdr:cNvPr id="20" name="19 Rectángulo">
            <a:extLst>
              <a:ext uri="{FF2B5EF4-FFF2-40B4-BE49-F238E27FC236}">
                <a16:creationId xmlns:a16="http://schemas.microsoft.com/office/drawing/2014/main" id="{00000000-0008-0000-0300-000014000000}"/>
              </a:ext>
            </a:extLst>
          </xdr:cNvPr>
          <xdr:cNvSpPr/>
        </xdr:nvSpPr>
        <xdr:spPr>
          <a:xfrm>
            <a:off x="2940663" y="4064294"/>
            <a:ext cx="1497547" cy="487455"/>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050">
                <a:solidFill>
                  <a:schemeClr val="dk1"/>
                </a:solidFill>
                <a:effectLst/>
                <a:latin typeface="+mn-lt"/>
                <a:ea typeface="+mn-ea"/>
                <a:cs typeface="+mn-cs"/>
              </a:rPr>
              <a:t>Dirijase al punto de encuentro y protejase</a:t>
            </a:r>
            <a:endParaRPr lang="es-CO" sz="1050">
              <a:effectLst/>
            </a:endParaRPr>
          </a:p>
          <a:p>
            <a:pPr algn="ctr"/>
            <a:endParaRPr lang="es-MX" sz="1100"/>
          </a:p>
        </xdr:txBody>
      </xdr:sp>
      <xdr:cxnSp macro="">
        <xdr:nvCxnSpPr>
          <xdr:cNvPr id="21" name="77 Conector angular">
            <a:extLst>
              <a:ext uri="{FF2B5EF4-FFF2-40B4-BE49-F238E27FC236}">
                <a16:creationId xmlns:a16="http://schemas.microsoft.com/office/drawing/2014/main" id="{00000000-0008-0000-0300-000015000000}"/>
              </a:ext>
            </a:extLst>
          </xdr:cNvPr>
          <xdr:cNvCxnSpPr>
            <a:stCxn id="10" idx="3"/>
            <a:endCxn id="18" idx="0"/>
          </xdr:cNvCxnSpPr>
        </xdr:nvCxnSpPr>
        <xdr:spPr>
          <a:xfrm>
            <a:off x="3045414" y="2565018"/>
            <a:ext cx="646849" cy="652344"/>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2" name="21 Conector recto">
            <a:extLst>
              <a:ext uri="{FF2B5EF4-FFF2-40B4-BE49-F238E27FC236}">
                <a16:creationId xmlns:a16="http://schemas.microsoft.com/office/drawing/2014/main" id="{00000000-0008-0000-0300-000016000000}"/>
              </a:ext>
            </a:extLst>
          </xdr:cNvPr>
          <xdr:cNvCxnSpPr>
            <a:stCxn id="18" idx="2"/>
            <a:endCxn id="20" idx="0"/>
          </xdr:cNvCxnSpPr>
        </xdr:nvCxnSpPr>
        <xdr:spPr>
          <a:xfrm rot="5400000">
            <a:off x="3580195" y="3952224"/>
            <a:ext cx="221313" cy="282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4" name="23 Conector recto">
            <a:extLst>
              <a:ext uri="{FF2B5EF4-FFF2-40B4-BE49-F238E27FC236}">
                <a16:creationId xmlns:a16="http://schemas.microsoft.com/office/drawing/2014/main" id="{00000000-0008-0000-0300-000018000000}"/>
              </a:ext>
            </a:extLst>
          </xdr:cNvPr>
          <xdr:cNvCxnSpPr>
            <a:stCxn id="7" idx="2"/>
            <a:endCxn id="8" idx="0"/>
          </xdr:cNvCxnSpPr>
        </xdr:nvCxnSpPr>
        <xdr:spPr>
          <a:xfrm rot="16200000" flipH="1">
            <a:off x="2258827" y="1137108"/>
            <a:ext cx="193564" cy="263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5" name="24 Conector recto">
            <a:extLst>
              <a:ext uri="{FF2B5EF4-FFF2-40B4-BE49-F238E27FC236}">
                <a16:creationId xmlns:a16="http://schemas.microsoft.com/office/drawing/2014/main" id="{00000000-0008-0000-0300-000019000000}"/>
              </a:ext>
            </a:extLst>
          </xdr:cNvPr>
          <xdr:cNvCxnSpPr>
            <a:stCxn id="5" idx="4"/>
            <a:endCxn id="7" idx="0"/>
          </xdr:cNvCxnSpPr>
        </xdr:nvCxnSpPr>
        <xdr:spPr>
          <a:xfrm rot="16200000" flipH="1">
            <a:off x="2255965" y="612234"/>
            <a:ext cx="195814" cy="8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6" name="48 Conector angular">
            <a:extLst>
              <a:ext uri="{FF2B5EF4-FFF2-40B4-BE49-F238E27FC236}">
                <a16:creationId xmlns:a16="http://schemas.microsoft.com/office/drawing/2014/main" id="{00000000-0008-0000-0300-00001A000000}"/>
              </a:ext>
            </a:extLst>
          </xdr:cNvPr>
          <xdr:cNvCxnSpPr>
            <a:stCxn id="13" idx="3"/>
            <a:endCxn id="14" idx="0"/>
          </xdr:cNvCxnSpPr>
        </xdr:nvCxnSpPr>
        <xdr:spPr>
          <a:xfrm>
            <a:off x="2805241" y="5821596"/>
            <a:ext cx="729958" cy="564042"/>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27" name="53 Conector angular">
            <a:extLst>
              <a:ext uri="{FF2B5EF4-FFF2-40B4-BE49-F238E27FC236}">
                <a16:creationId xmlns:a16="http://schemas.microsoft.com/office/drawing/2014/main" id="{00000000-0008-0000-0300-00001B000000}"/>
              </a:ext>
            </a:extLst>
          </xdr:cNvPr>
          <xdr:cNvCxnSpPr>
            <a:stCxn id="13" idx="1"/>
            <a:endCxn id="12" idx="0"/>
          </xdr:cNvCxnSpPr>
        </xdr:nvCxnSpPr>
        <xdr:spPr>
          <a:xfrm rot="10800000" flipV="1">
            <a:off x="856342" y="5821595"/>
            <a:ext cx="683221" cy="573829"/>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9" name="28 Elipse">
            <a:extLst>
              <a:ext uri="{FF2B5EF4-FFF2-40B4-BE49-F238E27FC236}">
                <a16:creationId xmlns:a16="http://schemas.microsoft.com/office/drawing/2014/main" id="{00000000-0008-0000-0300-00001D000000}"/>
              </a:ext>
            </a:extLst>
          </xdr:cNvPr>
          <xdr:cNvSpPr/>
        </xdr:nvSpPr>
        <xdr:spPr>
          <a:xfrm>
            <a:off x="807418" y="7746142"/>
            <a:ext cx="2531977" cy="315057"/>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CO" sz="1100"/>
              <a:t>FIin</a:t>
            </a:r>
            <a:r>
              <a:rPr lang="es-CO" sz="1100" baseline="0"/>
              <a:t> de la Emergencia </a:t>
            </a:r>
            <a:endParaRPr lang="es-CO" sz="1100"/>
          </a:p>
        </xdr:txBody>
      </xdr:sp>
      <xdr:cxnSp macro="">
        <xdr:nvCxnSpPr>
          <xdr:cNvPr id="30" name="29 Conector angular">
            <a:extLst>
              <a:ext uri="{FF2B5EF4-FFF2-40B4-BE49-F238E27FC236}">
                <a16:creationId xmlns:a16="http://schemas.microsoft.com/office/drawing/2014/main" id="{00000000-0008-0000-0300-00001E000000}"/>
              </a:ext>
            </a:extLst>
          </xdr:cNvPr>
          <xdr:cNvCxnSpPr/>
        </xdr:nvCxnSpPr>
        <xdr:spPr>
          <a:xfrm rot="5400000">
            <a:off x="2316422" y="6506461"/>
            <a:ext cx="975762" cy="1461792"/>
          </a:xfrm>
          <a:prstGeom prst="bentConnector3">
            <a:avLst>
              <a:gd name="adj1" fmla="val 50000"/>
            </a:avLst>
          </a:prstGeom>
        </xdr:spPr>
        <xdr:style>
          <a:lnRef idx="1">
            <a:schemeClr val="dk1"/>
          </a:lnRef>
          <a:fillRef idx="0">
            <a:schemeClr val="dk1"/>
          </a:fillRef>
          <a:effectRef idx="0">
            <a:schemeClr val="dk1"/>
          </a:effectRef>
          <a:fontRef idx="minor">
            <a:schemeClr val="tx1"/>
          </a:fontRef>
        </xdr:style>
      </xdr:cxnSp>
      <xdr:cxnSp macro="">
        <xdr:nvCxnSpPr>
          <xdr:cNvPr id="31" name="30 Conector angular">
            <a:extLst>
              <a:ext uri="{FF2B5EF4-FFF2-40B4-BE49-F238E27FC236}">
                <a16:creationId xmlns:a16="http://schemas.microsoft.com/office/drawing/2014/main" id="{00000000-0008-0000-0300-00001F000000}"/>
              </a:ext>
            </a:extLst>
          </xdr:cNvPr>
          <xdr:cNvCxnSpPr>
            <a:stCxn id="12" idx="2"/>
            <a:endCxn id="29" idx="0"/>
          </xdr:cNvCxnSpPr>
        </xdr:nvCxnSpPr>
        <xdr:spPr>
          <a:xfrm rot="16200000" flipH="1">
            <a:off x="963452" y="6636186"/>
            <a:ext cx="1002846" cy="1217064"/>
          </a:xfrm>
          <a:prstGeom prst="bentConnector3">
            <a:avLst>
              <a:gd name="adj1" fmla="val 50000"/>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0</xdr:colOff>
      <xdr:row>19</xdr:row>
      <xdr:rowOff>131883</xdr:rowOff>
    </xdr:from>
    <xdr:to>
      <xdr:col>3</xdr:col>
      <xdr:colOff>586153</xdr:colOff>
      <xdr:row>24</xdr:row>
      <xdr:rowOff>73267</xdr:rowOff>
    </xdr:to>
    <xdr:sp macro="" textlink="">
      <xdr:nvSpPr>
        <xdr:cNvPr id="32" name="31 Rectángulo">
          <a:extLst>
            <a:ext uri="{FF2B5EF4-FFF2-40B4-BE49-F238E27FC236}">
              <a16:creationId xmlns:a16="http://schemas.microsoft.com/office/drawing/2014/main" id="{00000000-0008-0000-0300-000020000000}"/>
            </a:ext>
          </a:extLst>
        </xdr:cNvPr>
        <xdr:cNvSpPr/>
      </xdr:nvSpPr>
      <xdr:spPr>
        <a:xfrm>
          <a:off x="0" y="3179883"/>
          <a:ext cx="2110153" cy="893884"/>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s-MX" sz="900">
              <a:solidFill>
                <a:schemeClr val="dk1"/>
              </a:solidFill>
              <a:effectLst/>
              <a:latin typeface="+mn-lt"/>
              <a:ea typeface="+mn-ea"/>
              <a:cs typeface="+mn-cs"/>
            </a:rPr>
            <a:t>1.- Tome el extintor y verifique que este cargado.</a:t>
          </a:r>
        </a:p>
        <a:p>
          <a:pPr marL="0" marR="0" indent="0" algn="l" defTabSz="914400" eaLnBrk="1" fontAlgn="auto" latinLnBrk="0" hangingPunct="1">
            <a:lnSpc>
              <a:spcPct val="100000"/>
            </a:lnSpc>
            <a:spcBef>
              <a:spcPts val="0"/>
            </a:spcBef>
            <a:spcAft>
              <a:spcPts val="0"/>
            </a:spcAft>
            <a:buClrTx/>
            <a:buSzTx/>
            <a:buFontTx/>
            <a:buNone/>
            <a:tabLst/>
            <a:defRPr/>
          </a:pPr>
          <a:r>
            <a:rPr lang="es-MX" sz="900">
              <a:solidFill>
                <a:schemeClr val="dk1"/>
              </a:solidFill>
              <a:effectLst/>
              <a:latin typeface="+mn-lt"/>
              <a:ea typeface="+mn-ea"/>
              <a:cs typeface="+mn-cs"/>
            </a:rPr>
            <a:t>2.-</a:t>
          </a:r>
          <a:r>
            <a:rPr lang="es-MX" sz="900" baseline="0">
              <a:solidFill>
                <a:schemeClr val="dk1"/>
              </a:solidFill>
              <a:effectLst/>
              <a:latin typeface="+mn-lt"/>
              <a:ea typeface="+mn-ea"/>
              <a:cs typeface="+mn-cs"/>
            </a:rPr>
            <a:t> Ajite levemente y disponga a relizar la descarga</a:t>
          </a:r>
        </a:p>
        <a:p>
          <a:pPr marL="0" marR="0" indent="0" algn="l" defTabSz="914400" eaLnBrk="1" fontAlgn="auto" latinLnBrk="0" hangingPunct="1">
            <a:lnSpc>
              <a:spcPct val="100000"/>
            </a:lnSpc>
            <a:spcBef>
              <a:spcPts val="0"/>
            </a:spcBef>
            <a:spcAft>
              <a:spcPts val="0"/>
            </a:spcAft>
            <a:buClrTx/>
            <a:buSzTx/>
            <a:buFontTx/>
            <a:buNone/>
            <a:tabLst/>
            <a:defRPr/>
          </a:pPr>
          <a:r>
            <a:rPr lang="es-MX" sz="900" baseline="0">
              <a:solidFill>
                <a:schemeClr val="dk1"/>
              </a:solidFill>
              <a:effectLst/>
              <a:latin typeface="+mn-lt"/>
              <a:ea typeface="+mn-ea"/>
              <a:cs typeface="+mn-cs"/>
            </a:rPr>
            <a:t>3.- Quite el seguro y coloquese a favor del aire</a:t>
          </a:r>
          <a:endParaRPr lang="es-CO" sz="900">
            <a:effectLst/>
          </a:endParaRPr>
        </a:p>
        <a:p>
          <a:pPr algn="ctr"/>
          <a:endParaRPr lang="es-MX" sz="1100"/>
        </a:p>
      </xdr:txBody>
    </xdr:sp>
    <xdr:clientData/>
  </xdr:twoCellAnchor>
  <xdr:twoCellAnchor>
    <xdr:from>
      <xdr:col>0</xdr:col>
      <xdr:colOff>205154</xdr:colOff>
      <xdr:row>26</xdr:row>
      <xdr:rowOff>36635</xdr:rowOff>
    </xdr:from>
    <xdr:to>
      <xdr:col>3</xdr:col>
      <xdr:colOff>366347</xdr:colOff>
      <xdr:row>28</xdr:row>
      <xdr:rowOff>168520</xdr:rowOff>
    </xdr:to>
    <xdr:sp macro="" textlink="">
      <xdr:nvSpPr>
        <xdr:cNvPr id="33" name="32 Rectángulo">
          <a:extLst>
            <a:ext uri="{FF2B5EF4-FFF2-40B4-BE49-F238E27FC236}">
              <a16:creationId xmlns:a16="http://schemas.microsoft.com/office/drawing/2014/main" id="{00000000-0008-0000-0300-000021000000}"/>
            </a:ext>
          </a:extLst>
        </xdr:cNvPr>
        <xdr:cNvSpPr/>
      </xdr:nvSpPr>
      <xdr:spPr>
        <a:xfrm>
          <a:off x="205154" y="4418135"/>
          <a:ext cx="1685193" cy="512885"/>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s-MX" sz="900"/>
            <a:t> Control de</a:t>
          </a:r>
          <a:r>
            <a:rPr lang="es-MX" sz="900" baseline="0"/>
            <a:t> la situacion y restablezca equipos usados</a:t>
          </a:r>
          <a:endParaRPr lang="es-MX" sz="900"/>
        </a:p>
      </xdr:txBody>
    </xdr:sp>
    <xdr:clientData/>
  </xdr:twoCellAnchor>
  <xdr:twoCellAnchor>
    <xdr:from>
      <xdr:col>6</xdr:col>
      <xdr:colOff>195027</xdr:colOff>
      <xdr:row>27</xdr:row>
      <xdr:rowOff>120635</xdr:rowOff>
    </xdr:from>
    <xdr:to>
      <xdr:col>6</xdr:col>
      <xdr:colOff>195518</xdr:colOff>
      <xdr:row>28</xdr:row>
      <xdr:rowOff>123080</xdr:rowOff>
    </xdr:to>
    <xdr:cxnSp macro="">
      <xdr:nvCxnSpPr>
        <xdr:cNvPr id="34" name="33 Conector recto">
          <a:extLst>
            <a:ext uri="{FF2B5EF4-FFF2-40B4-BE49-F238E27FC236}">
              <a16:creationId xmlns:a16="http://schemas.microsoft.com/office/drawing/2014/main" id="{00000000-0008-0000-0300-000022000000}"/>
            </a:ext>
          </a:extLst>
        </xdr:cNvPr>
        <xdr:cNvCxnSpPr>
          <a:stCxn id="20" idx="2"/>
          <a:endCxn id="11" idx="0"/>
        </xdr:cNvCxnSpPr>
      </xdr:nvCxnSpPr>
      <xdr:spPr>
        <a:xfrm rot="16200000" flipH="1">
          <a:off x="3601069" y="4788862"/>
          <a:ext cx="192945" cy="4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36636</xdr:colOff>
      <xdr:row>24</xdr:row>
      <xdr:rowOff>73267</xdr:rowOff>
    </xdr:from>
    <xdr:to>
      <xdr:col>2</xdr:col>
      <xdr:colOff>43962</xdr:colOff>
      <xdr:row>26</xdr:row>
      <xdr:rowOff>36635</xdr:rowOff>
    </xdr:to>
    <xdr:cxnSp macro="">
      <xdr:nvCxnSpPr>
        <xdr:cNvPr id="35" name="34 Conector recto">
          <a:extLst>
            <a:ext uri="{FF2B5EF4-FFF2-40B4-BE49-F238E27FC236}">
              <a16:creationId xmlns:a16="http://schemas.microsoft.com/office/drawing/2014/main" id="{00000000-0008-0000-0300-000023000000}"/>
            </a:ext>
          </a:extLst>
        </xdr:cNvPr>
        <xdr:cNvCxnSpPr>
          <a:stCxn id="32" idx="2"/>
          <a:endCxn id="33" idx="0"/>
        </xdr:cNvCxnSpPr>
      </xdr:nvCxnSpPr>
      <xdr:spPr>
        <a:xfrm rot="5400000">
          <a:off x="879230" y="4242288"/>
          <a:ext cx="344368" cy="73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387483</xdr:colOff>
      <xdr:row>16</xdr:row>
      <xdr:rowOff>117908</xdr:rowOff>
    </xdr:from>
    <xdr:to>
      <xdr:col>2</xdr:col>
      <xdr:colOff>497126</xdr:colOff>
      <xdr:row>19</xdr:row>
      <xdr:rowOff>131882</xdr:rowOff>
    </xdr:to>
    <xdr:cxnSp macro="">
      <xdr:nvCxnSpPr>
        <xdr:cNvPr id="36" name="126 Conector angular">
          <a:extLst>
            <a:ext uri="{FF2B5EF4-FFF2-40B4-BE49-F238E27FC236}">
              <a16:creationId xmlns:a16="http://schemas.microsoft.com/office/drawing/2014/main" id="{00000000-0008-0000-0300-000024000000}"/>
            </a:ext>
          </a:extLst>
        </xdr:cNvPr>
        <xdr:cNvCxnSpPr>
          <a:stCxn id="10" idx="1"/>
          <a:endCxn id="32" idx="0"/>
        </xdr:cNvCxnSpPr>
      </xdr:nvCxnSpPr>
      <xdr:spPr>
        <a:xfrm rot="10800000" flipV="1">
          <a:off x="1345041" y="3455873"/>
          <a:ext cx="730032" cy="566929"/>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36637</xdr:colOff>
      <xdr:row>28</xdr:row>
      <xdr:rowOff>168519</xdr:rowOff>
    </xdr:from>
    <xdr:to>
      <xdr:col>3</xdr:col>
      <xdr:colOff>649986</xdr:colOff>
      <xdr:row>31</xdr:row>
      <xdr:rowOff>123994</xdr:rowOff>
    </xdr:to>
    <xdr:cxnSp macro="">
      <xdr:nvCxnSpPr>
        <xdr:cNvPr id="37" name="36 Conector angular">
          <a:extLst>
            <a:ext uri="{FF2B5EF4-FFF2-40B4-BE49-F238E27FC236}">
              <a16:creationId xmlns:a16="http://schemas.microsoft.com/office/drawing/2014/main" id="{00000000-0008-0000-0300-000025000000}"/>
            </a:ext>
          </a:extLst>
        </xdr:cNvPr>
        <xdr:cNvCxnSpPr>
          <a:stCxn id="33" idx="2"/>
          <a:endCxn id="13" idx="0"/>
        </xdr:cNvCxnSpPr>
      </xdr:nvCxnSpPr>
      <xdr:spPr>
        <a:xfrm rot="16200000" flipH="1">
          <a:off x="1347381" y="4631390"/>
          <a:ext cx="526975" cy="1126234"/>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0</xdr:colOff>
      <xdr:row>0</xdr:row>
      <xdr:rowOff>36759</xdr:rowOff>
    </xdr:from>
    <xdr:to>
      <xdr:col>1</xdr:col>
      <xdr:colOff>80795</xdr:colOff>
      <xdr:row>2</xdr:row>
      <xdr:rowOff>58493</xdr:rowOff>
    </xdr:to>
    <xdr:pic>
      <xdr:nvPicPr>
        <xdr:cNvPr id="40" name="39 Imagen">
          <a:extLst>
            <a:ext uri="{FF2B5EF4-FFF2-40B4-BE49-F238E27FC236}">
              <a16:creationId xmlns:a16="http://schemas.microsoft.com/office/drawing/2014/main" id="{00000000-0008-0000-03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759"/>
          <a:ext cx="1014245" cy="78373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5"/>
  <sheetViews>
    <sheetView showGridLines="0" tabSelected="1" view="pageBreakPreview" topLeftCell="A9" zoomScale="113" zoomScaleNormal="100" zoomScaleSheetLayoutView="113" workbookViewId="0">
      <selection activeCell="M5" sqref="M5"/>
    </sheetView>
  </sheetViews>
  <sheetFormatPr baseColWidth="10" defaultRowHeight="14.4" x14ac:dyDescent="0.3"/>
  <cols>
    <col min="1" max="1" width="8.44140625" customWidth="1"/>
    <col min="2" max="2" width="2.88671875" customWidth="1"/>
    <col min="3" max="3" width="3.88671875" customWidth="1"/>
    <col min="4" max="4" width="6" customWidth="1"/>
    <col min="5" max="5" width="14.33203125" customWidth="1"/>
    <col min="6" max="6" width="16.6640625" customWidth="1"/>
    <col min="8" max="8" width="14.6640625" customWidth="1"/>
    <col min="9" max="9" width="15.44140625" bestFit="1" customWidth="1"/>
    <col min="10" max="10" width="12.6640625" customWidth="1"/>
    <col min="11" max="11" width="11.88671875" customWidth="1"/>
    <col min="12" max="12" width="10" customWidth="1"/>
    <col min="13" max="13" width="10.6640625" customWidth="1"/>
    <col min="14" max="14" width="1.33203125" customWidth="1"/>
    <col min="15" max="15" width="9" customWidth="1"/>
  </cols>
  <sheetData>
    <row r="1" spans="1:17" ht="21.75" customHeight="1" x14ac:dyDescent="0.3">
      <c r="A1" s="1"/>
      <c r="B1" s="2"/>
      <c r="C1" s="2"/>
      <c r="D1" s="2"/>
      <c r="E1" s="71"/>
      <c r="F1" s="109"/>
      <c r="G1" s="109"/>
      <c r="H1" s="109"/>
      <c r="I1" s="109"/>
      <c r="J1" s="109"/>
      <c r="K1" s="109"/>
      <c r="L1" s="111" t="s">
        <v>185</v>
      </c>
      <c r="M1" s="112"/>
      <c r="N1" s="3"/>
      <c r="O1" s="4"/>
    </row>
    <row r="2" spans="1:17" ht="25.5" customHeight="1" x14ac:dyDescent="0.3">
      <c r="A2" s="5"/>
      <c r="B2" s="4"/>
      <c r="C2" s="4"/>
      <c r="D2" s="4"/>
      <c r="E2" s="72"/>
      <c r="F2" s="110"/>
      <c r="G2" s="110"/>
      <c r="H2" s="110"/>
      <c r="I2" s="110"/>
      <c r="J2" s="110"/>
      <c r="K2" s="110"/>
      <c r="L2" s="113"/>
      <c r="M2" s="113"/>
      <c r="N2" s="6"/>
      <c r="O2" s="4"/>
    </row>
    <row r="3" spans="1:17" ht="22.8" x14ac:dyDescent="0.4">
      <c r="A3" s="5"/>
      <c r="B3" s="4"/>
      <c r="C3" s="4"/>
      <c r="D3" s="4"/>
      <c r="E3" s="4"/>
      <c r="F3" s="4"/>
      <c r="G3" s="4"/>
      <c r="H3" s="4"/>
      <c r="I3" s="4"/>
      <c r="J3" s="4"/>
      <c r="K3" s="4"/>
      <c r="L3" s="113"/>
      <c r="M3" s="113"/>
      <c r="N3" s="6"/>
      <c r="Q3" s="7"/>
    </row>
    <row r="4" spans="1:17" ht="15.6" x14ac:dyDescent="0.3">
      <c r="A4" s="8"/>
      <c r="B4" s="114"/>
      <c r="C4" s="114"/>
      <c r="D4" s="114"/>
      <c r="E4" s="114"/>
      <c r="F4" s="9"/>
      <c r="G4" s="115"/>
      <c r="H4" s="115"/>
      <c r="I4" s="116"/>
      <c r="J4" s="116"/>
      <c r="K4" s="116"/>
      <c r="L4" s="113"/>
      <c r="M4" s="113"/>
      <c r="N4" s="11"/>
      <c r="O4" s="4"/>
    </row>
    <row r="5" spans="1:17" ht="2.25" customHeight="1" x14ac:dyDescent="0.3">
      <c r="A5" s="12"/>
      <c r="B5" s="118"/>
      <c r="C5" s="118"/>
      <c r="D5" s="118"/>
      <c r="E5" s="118"/>
      <c r="F5" s="13"/>
      <c r="G5" s="119"/>
      <c r="H5" s="119"/>
      <c r="I5" s="117"/>
      <c r="J5" s="117"/>
      <c r="K5" s="117"/>
      <c r="L5" s="14"/>
      <c r="M5" s="14"/>
      <c r="N5" s="15"/>
      <c r="O5" s="4"/>
    </row>
    <row r="6" spans="1:17" ht="38.4" customHeight="1" x14ac:dyDescent="0.3">
      <c r="A6" s="93" t="s">
        <v>0</v>
      </c>
      <c r="B6" s="120" t="s">
        <v>184</v>
      </c>
      <c r="C6" s="121"/>
      <c r="D6" s="121"/>
      <c r="E6" s="121"/>
      <c r="F6" s="121"/>
      <c r="G6" s="121"/>
      <c r="H6" s="121"/>
      <c r="I6" s="121"/>
      <c r="J6" s="121"/>
      <c r="K6" s="121"/>
      <c r="L6" s="121"/>
      <c r="M6" s="121"/>
      <c r="N6" s="121"/>
      <c r="O6" s="4"/>
    </row>
    <row r="7" spans="1:17" ht="20.25" customHeight="1" x14ac:dyDescent="0.3">
      <c r="A7" s="94"/>
      <c r="B7" s="4"/>
      <c r="C7" s="20" t="s">
        <v>1</v>
      </c>
      <c r="D7" s="10"/>
      <c r="E7" s="10"/>
      <c r="F7" s="10"/>
      <c r="G7" s="10"/>
      <c r="H7" s="10"/>
      <c r="I7" s="95" t="s">
        <v>2</v>
      </c>
      <c r="J7" s="96"/>
      <c r="K7" s="96"/>
      <c r="L7" s="96"/>
      <c r="M7" s="97"/>
      <c r="N7" s="11"/>
      <c r="O7" s="4"/>
    </row>
    <row r="8" spans="1:17" ht="15.75" customHeight="1" x14ac:dyDescent="0.3">
      <c r="A8" s="94"/>
      <c r="B8" s="4"/>
      <c r="C8" s="10"/>
      <c r="D8" s="98" t="s">
        <v>28</v>
      </c>
      <c r="E8" s="98"/>
      <c r="F8" s="98"/>
      <c r="G8" s="98"/>
      <c r="H8" s="99"/>
      <c r="I8" s="102" t="s">
        <v>29</v>
      </c>
      <c r="J8" s="103"/>
      <c r="K8" s="104" t="s">
        <v>187</v>
      </c>
      <c r="L8" s="104"/>
      <c r="M8" s="104"/>
      <c r="N8" s="21"/>
      <c r="O8" s="4"/>
    </row>
    <row r="9" spans="1:17" ht="15.6" x14ac:dyDescent="0.3">
      <c r="A9" s="94"/>
      <c r="B9" s="4"/>
      <c r="C9" s="10"/>
      <c r="D9" s="98"/>
      <c r="E9" s="98"/>
      <c r="F9" s="98"/>
      <c r="G9" s="98"/>
      <c r="H9" s="99"/>
      <c r="I9" s="102" t="s">
        <v>30</v>
      </c>
      <c r="J9" s="103"/>
      <c r="K9" s="104" t="s">
        <v>186</v>
      </c>
      <c r="L9" s="104"/>
      <c r="M9" s="104"/>
      <c r="N9" s="21"/>
      <c r="O9" s="4"/>
    </row>
    <row r="10" spans="1:17" ht="15.75" customHeight="1" x14ac:dyDescent="0.3">
      <c r="A10" s="94"/>
      <c r="B10" s="4"/>
      <c r="C10" s="4"/>
      <c r="D10" s="98"/>
      <c r="E10" s="98"/>
      <c r="F10" s="98"/>
      <c r="G10" s="98"/>
      <c r="H10" s="99"/>
      <c r="I10" s="100" t="s">
        <v>31</v>
      </c>
      <c r="J10" s="101"/>
      <c r="K10" s="104" t="s">
        <v>188</v>
      </c>
      <c r="L10" s="104"/>
      <c r="M10" s="104"/>
      <c r="N10" s="21"/>
      <c r="O10" s="4"/>
    </row>
    <row r="11" spans="1:17" ht="12" customHeight="1" x14ac:dyDescent="0.3">
      <c r="A11" s="94"/>
      <c r="B11" s="4"/>
      <c r="C11" s="4"/>
      <c r="D11" s="4"/>
      <c r="E11" s="4"/>
      <c r="F11" s="4"/>
      <c r="G11" s="4"/>
      <c r="H11" s="4"/>
      <c r="I11" s="106"/>
      <c r="J11" s="106"/>
      <c r="K11" s="106"/>
      <c r="L11" s="106"/>
      <c r="M11" s="106"/>
      <c r="N11" s="21"/>
      <c r="O11" s="4"/>
    </row>
    <row r="12" spans="1:17" ht="13.5" customHeight="1" x14ac:dyDescent="0.3">
      <c r="A12" s="94"/>
      <c r="B12" s="4"/>
      <c r="C12" s="20" t="s">
        <v>3</v>
      </c>
      <c r="D12" s="10"/>
      <c r="E12" s="10"/>
      <c r="F12" s="10"/>
      <c r="G12" s="10"/>
      <c r="H12" s="10"/>
      <c r="I12" s="106"/>
      <c r="J12" s="106"/>
      <c r="K12" s="106"/>
      <c r="L12" s="106"/>
      <c r="M12" s="106"/>
      <c r="N12" s="21"/>
      <c r="O12" s="4"/>
    </row>
    <row r="13" spans="1:17" ht="27.75" customHeight="1" x14ac:dyDescent="0.3">
      <c r="A13" s="94"/>
      <c r="B13" s="4"/>
      <c r="C13" s="10"/>
      <c r="D13" s="105" t="s">
        <v>32</v>
      </c>
      <c r="E13" s="105"/>
      <c r="F13" s="105"/>
      <c r="G13" s="105"/>
      <c r="H13" s="105"/>
      <c r="I13" s="105"/>
      <c r="J13" s="105"/>
      <c r="K13" s="105"/>
      <c r="L13" s="105"/>
      <c r="M13" s="105"/>
      <c r="N13" s="21"/>
      <c r="O13" s="4"/>
    </row>
    <row r="14" spans="1:17" ht="16.5" customHeight="1" x14ac:dyDescent="0.3">
      <c r="A14" s="94"/>
      <c r="B14" s="4"/>
      <c r="C14" s="107" t="s">
        <v>17</v>
      </c>
      <c r="D14" s="107"/>
      <c r="E14" s="107"/>
      <c r="F14" s="107"/>
      <c r="G14" s="107"/>
      <c r="H14" s="10"/>
      <c r="I14" s="10"/>
      <c r="J14" s="10"/>
      <c r="K14" s="10"/>
      <c r="L14" s="10"/>
      <c r="M14" s="10"/>
      <c r="N14" s="21"/>
      <c r="O14" s="4"/>
    </row>
    <row r="15" spans="1:17" ht="30" customHeight="1" x14ac:dyDescent="0.3">
      <c r="A15" s="94"/>
      <c r="B15" s="4"/>
      <c r="C15" s="38" t="s">
        <v>4</v>
      </c>
      <c r="D15" s="105" t="s">
        <v>16</v>
      </c>
      <c r="E15" s="105"/>
      <c r="F15" s="105"/>
      <c r="G15" s="105"/>
      <c r="H15" s="105"/>
      <c r="I15" s="105"/>
      <c r="J15" s="105"/>
      <c r="K15" s="105"/>
      <c r="L15" s="105"/>
      <c r="M15" s="105"/>
      <c r="N15" s="21"/>
      <c r="O15" s="4"/>
    </row>
    <row r="16" spans="1:17" ht="15.6" x14ac:dyDescent="0.3">
      <c r="A16" s="94"/>
      <c r="B16" s="4"/>
      <c r="C16" s="23" t="s">
        <v>4</v>
      </c>
      <c r="D16" s="105" t="s">
        <v>11</v>
      </c>
      <c r="E16" s="88"/>
      <c r="F16" s="88"/>
      <c r="G16" s="88"/>
      <c r="H16" s="88"/>
      <c r="I16" s="88"/>
      <c r="J16" s="88"/>
      <c r="K16" s="88"/>
      <c r="L16" s="88"/>
      <c r="M16" s="88"/>
      <c r="N16" s="21"/>
      <c r="O16" s="4"/>
    </row>
    <row r="17" spans="1:15" ht="15.6" x14ac:dyDescent="0.3">
      <c r="A17" s="94"/>
      <c r="B17" s="4"/>
      <c r="C17" s="23" t="s">
        <v>4</v>
      </c>
      <c r="D17" s="88" t="s">
        <v>33</v>
      </c>
      <c r="E17" s="88"/>
      <c r="F17" s="88"/>
      <c r="G17" s="88"/>
      <c r="H17" s="88"/>
      <c r="I17" s="88"/>
      <c r="J17" s="88"/>
      <c r="K17" s="88"/>
      <c r="L17" s="88"/>
      <c r="M17" s="88"/>
      <c r="N17" s="21"/>
      <c r="O17" s="4"/>
    </row>
    <row r="18" spans="1:15" ht="15.6" x14ac:dyDescent="0.3">
      <c r="A18" s="94"/>
      <c r="B18" s="4"/>
      <c r="C18" s="23" t="s">
        <v>4</v>
      </c>
      <c r="D18" s="88" t="s">
        <v>12</v>
      </c>
      <c r="E18" s="88"/>
      <c r="F18" s="88"/>
      <c r="G18" s="88"/>
      <c r="H18" s="88"/>
      <c r="I18" s="88"/>
      <c r="J18" s="88"/>
      <c r="K18" s="88"/>
      <c r="L18" s="88"/>
      <c r="M18" s="88"/>
      <c r="N18" s="21"/>
      <c r="O18" s="4"/>
    </row>
    <row r="19" spans="1:15" ht="16.95" customHeight="1" x14ac:dyDescent="0.3">
      <c r="A19" s="94"/>
      <c r="B19" s="4"/>
      <c r="C19" s="23" t="s">
        <v>4</v>
      </c>
      <c r="D19" s="105" t="s">
        <v>34</v>
      </c>
      <c r="E19" s="88"/>
      <c r="F19" s="88"/>
      <c r="G19" s="88"/>
      <c r="H19" s="88"/>
      <c r="I19" s="88"/>
      <c r="J19" s="88"/>
      <c r="K19" s="88"/>
      <c r="L19" s="88"/>
      <c r="M19" s="88"/>
      <c r="N19" s="21"/>
      <c r="O19" s="4"/>
    </row>
    <row r="20" spans="1:15" ht="15.6" x14ac:dyDescent="0.3">
      <c r="A20" s="94"/>
      <c r="B20" s="4"/>
      <c r="C20" s="23" t="s">
        <v>4</v>
      </c>
      <c r="D20" s="88" t="s">
        <v>35</v>
      </c>
      <c r="E20" s="88"/>
      <c r="F20" s="88"/>
      <c r="G20" s="88"/>
      <c r="H20" s="88"/>
      <c r="I20" s="88"/>
      <c r="J20" s="88"/>
      <c r="K20" s="88"/>
      <c r="L20" s="88"/>
      <c r="M20" s="88"/>
      <c r="N20" s="21"/>
      <c r="O20" s="4"/>
    </row>
    <row r="21" spans="1:15" ht="15.6" x14ac:dyDescent="0.3">
      <c r="A21" s="94"/>
      <c r="B21" s="4"/>
      <c r="C21" s="23" t="s">
        <v>4</v>
      </c>
      <c r="D21" s="88" t="s">
        <v>20</v>
      </c>
      <c r="E21" s="88"/>
      <c r="F21" s="88"/>
      <c r="G21" s="88"/>
      <c r="H21" s="88"/>
      <c r="I21" s="88"/>
      <c r="J21" s="88"/>
      <c r="K21" s="88"/>
      <c r="L21" s="22"/>
      <c r="M21" s="22"/>
      <c r="N21" s="21"/>
      <c r="O21" s="4"/>
    </row>
    <row r="22" spans="1:15" ht="15.6" x14ac:dyDescent="0.3">
      <c r="A22" s="94"/>
      <c r="B22" s="4"/>
      <c r="C22" s="23" t="s">
        <v>4</v>
      </c>
      <c r="D22" s="88" t="s">
        <v>10</v>
      </c>
      <c r="E22" s="88"/>
      <c r="F22" s="88"/>
      <c r="G22" s="88"/>
      <c r="H22" s="88"/>
      <c r="I22" s="88"/>
      <c r="J22" s="22"/>
      <c r="K22" s="22"/>
      <c r="L22" s="22"/>
      <c r="M22" s="22"/>
      <c r="N22" s="21"/>
      <c r="O22" s="4"/>
    </row>
    <row r="23" spans="1:15" ht="15.6" x14ac:dyDescent="0.3">
      <c r="A23" s="94"/>
      <c r="B23" s="4"/>
      <c r="C23" s="23" t="s">
        <v>4</v>
      </c>
      <c r="D23" s="88" t="s">
        <v>21</v>
      </c>
      <c r="E23" s="88"/>
      <c r="F23" s="88"/>
      <c r="G23" s="88"/>
      <c r="H23" s="88"/>
      <c r="I23" s="88"/>
      <c r="J23" s="88"/>
      <c r="K23" s="88"/>
      <c r="L23" s="22"/>
      <c r="M23" s="22"/>
      <c r="N23" s="21"/>
      <c r="O23" s="4"/>
    </row>
    <row r="24" spans="1:15" s="41" customFormat="1" ht="15" customHeight="1" x14ac:dyDescent="0.3">
      <c r="A24" s="94"/>
      <c r="B24" s="33"/>
      <c r="C24" s="39" t="s">
        <v>4</v>
      </c>
      <c r="D24" s="98" t="s">
        <v>15</v>
      </c>
      <c r="E24" s="98"/>
      <c r="F24" s="98"/>
      <c r="G24" s="98"/>
      <c r="H24" s="98"/>
      <c r="I24" s="98"/>
      <c r="J24" s="98"/>
      <c r="K24" s="98"/>
      <c r="L24" s="98"/>
      <c r="M24" s="98"/>
      <c r="N24" s="40"/>
      <c r="O24" s="33"/>
    </row>
    <row r="25" spans="1:15" ht="14.25" customHeight="1" x14ac:dyDescent="0.3">
      <c r="A25" s="36"/>
      <c r="B25" s="4"/>
      <c r="C25" s="39" t="s">
        <v>4</v>
      </c>
      <c r="D25" s="108" t="s">
        <v>19</v>
      </c>
      <c r="E25" s="108"/>
      <c r="F25" s="108"/>
      <c r="G25" s="108"/>
      <c r="H25" s="108"/>
      <c r="I25" s="108"/>
      <c r="J25" s="22"/>
      <c r="K25" s="22"/>
      <c r="L25" s="22"/>
      <c r="M25" s="22"/>
      <c r="N25" s="21"/>
      <c r="O25" s="4"/>
    </row>
    <row r="26" spans="1:15" ht="17.25" customHeight="1" x14ac:dyDescent="0.3">
      <c r="A26" s="43"/>
      <c r="B26" s="4"/>
      <c r="C26" s="39" t="s">
        <v>4</v>
      </c>
      <c r="D26" s="108" t="s">
        <v>18</v>
      </c>
      <c r="E26" s="108"/>
      <c r="F26" s="108"/>
      <c r="G26" s="108"/>
      <c r="H26" s="108"/>
      <c r="I26" s="108"/>
      <c r="J26" s="108"/>
      <c r="K26" s="42"/>
      <c r="L26" s="42"/>
      <c r="M26" s="42"/>
      <c r="N26" s="21"/>
      <c r="O26" s="4"/>
    </row>
    <row r="27" spans="1:15" ht="15.75" customHeight="1" x14ac:dyDescent="0.3">
      <c r="A27" s="43"/>
      <c r="B27" s="4"/>
      <c r="C27" s="39" t="s">
        <v>4</v>
      </c>
      <c r="D27" s="108" t="s">
        <v>36</v>
      </c>
      <c r="E27" s="108"/>
      <c r="F27" s="108"/>
      <c r="G27" s="108"/>
      <c r="H27" s="108"/>
      <c r="I27" s="108"/>
      <c r="J27" s="108"/>
      <c r="K27" s="42"/>
      <c r="L27" s="42"/>
      <c r="M27" s="42"/>
      <c r="N27" s="21"/>
      <c r="O27" s="4"/>
    </row>
    <row r="28" spans="1:15" ht="18.600000000000001" customHeight="1" x14ac:dyDescent="0.3">
      <c r="A28" s="36"/>
      <c r="B28" s="4"/>
      <c r="C28" s="39" t="s">
        <v>4</v>
      </c>
      <c r="D28" s="108" t="s">
        <v>22</v>
      </c>
      <c r="E28" s="108"/>
      <c r="F28" s="108"/>
      <c r="G28" s="108"/>
      <c r="H28" s="108"/>
      <c r="I28" s="108"/>
      <c r="J28" s="108"/>
      <c r="K28" s="46"/>
      <c r="N28" s="21"/>
      <c r="O28" s="4"/>
    </row>
    <row r="29" spans="1:15" ht="19.5" customHeight="1" x14ac:dyDescent="0.3">
      <c r="A29" s="85" t="s">
        <v>5</v>
      </c>
      <c r="B29" s="1"/>
      <c r="C29" s="87" t="s">
        <v>13</v>
      </c>
      <c r="D29" s="87"/>
      <c r="E29" s="87"/>
      <c r="F29" s="87"/>
      <c r="G29" s="87"/>
      <c r="H29" s="87"/>
      <c r="I29" s="17"/>
      <c r="J29" s="18"/>
      <c r="K29" s="17"/>
      <c r="L29" s="18"/>
      <c r="M29" s="18"/>
      <c r="N29" s="19"/>
      <c r="O29" s="4"/>
    </row>
    <row r="30" spans="1:15" ht="19.5" customHeight="1" x14ac:dyDescent="0.3">
      <c r="A30" s="86"/>
      <c r="B30" s="5"/>
      <c r="C30" s="44"/>
      <c r="D30" s="44"/>
      <c r="E30" s="44"/>
      <c r="F30" s="44"/>
      <c r="G30" s="44"/>
      <c r="H30" s="44"/>
      <c r="I30" s="10"/>
      <c r="J30" s="45"/>
      <c r="K30" s="10"/>
      <c r="L30" s="45"/>
      <c r="M30" s="45"/>
      <c r="N30" s="11"/>
      <c r="O30" s="4"/>
    </row>
    <row r="31" spans="1:15" ht="19.5" customHeight="1" x14ac:dyDescent="0.3">
      <c r="A31" s="86"/>
      <c r="B31" s="5"/>
      <c r="C31" s="10"/>
      <c r="D31" s="78" t="s">
        <v>37</v>
      </c>
      <c r="E31" s="78"/>
      <c r="F31" s="78"/>
      <c r="G31" s="78"/>
      <c r="H31" s="78"/>
      <c r="I31" s="78"/>
      <c r="J31" s="78"/>
      <c r="K31" s="78"/>
      <c r="L31" s="78"/>
      <c r="M31" s="78"/>
      <c r="N31" s="79"/>
      <c r="O31" s="4"/>
    </row>
    <row r="32" spans="1:15" ht="19.5" customHeight="1" x14ac:dyDescent="0.3">
      <c r="A32" s="86"/>
      <c r="B32" s="5"/>
      <c r="C32" s="10"/>
      <c r="D32" s="80" t="s">
        <v>38</v>
      </c>
      <c r="E32" s="80"/>
      <c r="F32" s="80"/>
      <c r="G32" s="80"/>
      <c r="H32" s="80"/>
      <c r="I32" s="80"/>
      <c r="J32" s="80"/>
      <c r="K32" s="80"/>
      <c r="L32" s="80"/>
      <c r="M32" s="80"/>
      <c r="N32" s="11"/>
      <c r="O32" s="4"/>
    </row>
    <row r="33" spans="1:14" ht="19.5" customHeight="1" x14ac:dyDescent="0.3">
      <c r="A33" s="86"/>
      <c r="B33" s="5"/>
      <c r="C33" s="10"/>
      <c r="D33" s="25" t="s">
        <v>14</v>
      </c>
      <c r="E33" s="25"/>
      <c r="F33" s="25"/>
      <c r="G33" s="26"/>
      <c r="H33" s="26"/>
      <c r="I33" s="26"/>
      <c r="J33" s="26"/>
      <c r="K33" s="26"/>
      <c r="L33" s="26"/>
      <c r="M33" s="26"/>
      <c r="N33" s="27"/>
    </row>
    <row r="34" spans="1:14" ht="19.5" customHeight="1" x14ac:dyDescent="0.3">
      <c r="A34" s="86"/>
      <c r="B34" s="5"/>
      <c r="C34" s="10"/>
      <c r="D34" s="80" t="s">
        <v>23</v>
      </c>
      <c r="E34" s="80"/>
      <c r="F34" s="80"/>
      <c r="G34" s="80"/>
      <c r="H34" s="80"/>
      <c r="I34" s="80"/>
      <c r="J34" s="80"/>
      <c r="K34" s="80"/>
      <c r="L34" s="80"/>
      <c r="M34" s="80"/>
      <c r="N34" s="28"/>
    </row>
    <row r="35" spans="1:14" ht="19.5" customHeight="1" x14ac:dyDescent="0.3">
      <c r="A35" s="86"/>
      <c r="B35" s="5"/>
      <c r="C35" s="10"/>
      <c r="D35" s="80" t="s">
        <v>24</v>
      </c>
      <c r="E35" s="80"/>
      <c r="F35" s="80"/>
      <c r="G35" s="80"/>
      <c r="H35" s="80"/>
      <c r="I35" s="80"/>
      <c r="J35" s="80"/>
      <c r="K35" s="80"/>
      <c r="L35" s="80"/>
      <c r="M35" s="47"/>
      <c r="N35" s="28"/>
    </row>
    <row r="36" spans="1:14" ht="19.5" customHeight="1" x14ac:dyDescent="0.3">
      <c r="A36" s="86"/>
      <c r="B36" s="5"/>
      <c r="C36" s="10"/>
      <c r="D36" s="84" t="s">
        <v>26</v>
      </c>
      <c r="E36" s="84"/>
      <c r="F36" s="84"/>
      <c r="G36" s="84"/>
      <c r="H36" s="84"/>
      <c r="I36" s="84"/>
      <c r="J36" s="84"/>
      <c r="K36" s="84"/>
      <c r="L36" s="84"/>
      <c r="M36" s="84"/>
      <c r="N36" s="28"/>
    </row>
    <row r="37" spans="1:14" ht="19.5" customHeight="1" x14ac:dyDescent="0.3">
      <c r="A37" s="86"/>
      <c r="B37" s="5"/>
      <c r="C37" s="10"/>
      <c r="D37" s="80" t="s">
        <v>25</v>
      </c>
      <c r="E37" s="80"/>
      <c r="F37" s="80"/>
      <c r="G37" s="80"/>
      <c r="H37" s="80"/>
      <c r="I37" s="80"/>
      <c r="J37" s="80"/>
      <c r="K37" s="80"/>
      <c r="L37" s="80"/>
      <c r="M37" s="80"/>
      <c r="N37" s="11"/>
    </row>
    <row r="38" spans="1:14" ht="19.5" customHeight="1" x14ac:dyDescent="0.3">
      <c r="A38" s="86"/>
      <c r="B38" s="5"/>
      <c r="C38" s="10"/>
      <c r="D38" s="37"/>
      <c r="E38" s="80"/>
      <c r="F38" s="88"/>
      <c r="G38" s="88"/>
      <c r="H38" s="88"/>
      <c r="I38" s="88"/>
      <c r="J38" s="88"/>
      <c r="K38" s="88"/>
      <c r="L38" s="88"/>
      <c r="M38" s="88"/>
      <c r="N38" s="11"/>
    </row>
    <row r="39" spans="1:14" ht="15.75" customHeight="1" x14ac:dyDescent="0.3">
      <c r="A39" s="81" t="s">
        <v>6</v>
      </c>
      <c r="B39" s="1"/>
      <c r="C39" s="29" t="s">
        <v>7</v>
      </c>
      <c r="D39" s="30"/>
      <c r="E39" s="16"/>
      <c r="F39" s="16"/>
      <c r="G39" s="16"/>
      <c r="H39" s="16"/>
      <c r="I39" s="16"/>
      <c r="J39" s="16"/>
      <c r="K39" s="16"/>
      <c r="L39" s="16"/>
      <c r="M39" s="17"/>
      <c r="N39" s="19"/>
    </row>
    <row r="40" spans="1:14" ht="127.5" customHeight="1" x14ac:dyDescent="0.3">
      <c r="A40" s="82"/>
      <c r="B40" s="31"/>
      <c r="C40" s="83" t="s">
        <v>39</v>
      </c>
      <c r="D40" s="83"/>
      <c r="E40" s="83"/>
      <c r="F40" s="83"/>
      <c r="G40" s="83"/>
      <c r="H40" s="83"/>
      <c r="I40" s="83"/>
      <c r="J40" s="83"/>
      <c r="K40" s="83"/>
      <c r="L40" s="83"/>
      <c r="M40" s="83"/>
      <c r="N40" s="15"/>
    </row>
    <row r="41" spans="1:14" ht="105" customHeight="1" x14ac:dyDescent="0.3">
      <c r="A41" s="89" t="s">
        <v>27</v>
      </c>
      <c r="B41" s="90"/>
      <c r="C41" s="90"/>
      <c r="D41" s="90"/>
      <c r="E41" s="90"/>
      <c r="F41" s="90"/>
      <c r="G41" s="90"/>
      <c r="H41" s="90"/>
      <c r="I41" s="90"/>
      <c r="J41" s="90"/>
      <c r="K41" s="90"/>
      <c r="L41" s="90"/>
      <c r="M41" s="90"/>
      <c r="N41" s="19"/>
    </row>
    <row r="42" spans="1:14" ht="5.25" customHeight="1" x14ac:dyDescent="0.3">
      <c r="A42" s="32"/>
      <c r="B42" s="4"/>
      <c r="C42" s="91"/>
      <c r="D42" s="91"/>
      <c r="E42" s="91"/>
      <c r="F42" s="91"/>
      <c r="G42" s="91"/>
      <c r="H42" s="91"/>
      <c r="I42" s="91"/>
      <c r="J42" s="91"/>
      <c r="K42" s="91"/>
      <c r="L42" s="91"/>
      <c r="M42" s="91"/>
      <c r="N42" s="11"/>
    </row>
    <row r="43" spans="1:14" ht="20.25" customHeight="1" x14ac:dyDescent="0.3">
      <c r="A43" s="32"/>
      <c r="B43" s="4"/>
      <c r="C43" s="92" t="s">
        <v>8</v>
      </c>
      <c r="D43" s="92"/>
      <c r="E43" s="92"/>
      <c r="F43" s="92"/>
      <c r="G43" s="92"/>
      <c r="H43" s="33"/>
      <c r="I43" s="92" t="s">
        <v>9</v>
      </c>
      <c r="J43" s="92"/>
      <c r="K43" s="92"/>
      <c r="L43" s="92"/>
      <c r="M43" s="92"/>
      <c r="N43" s="11"/>
    </row>
    <row r="44" spans="1:14" ht="18" customHeight="1" x14ac:dyDescent="0.3">
      <c r="A44" s="32"/>
      <c r="B44" s="4"/>
      <c r="C44" s="76">
        <v>44562</v>
      </c>
      <c r="D44" s="77"/>
      <c r="E44" s="77"/>
      <c r="F44" s="77"/>
      <c r="G44" s="77"/>
      <c r="H44" s="10"/>
      <c r="I44" s="76">
        <v>44927</v>
      </c>
      <c r="J44" s="77"/>
      <c r="K44" s="77"/>
      <c r="L44" s="77"/>
      <c r="M44" s="77"/>
      <c r="N44" s="11"/>
    </row>
    <row r="45" spans="1:14" ht="7.5" customHeight="1" x14ac:dyDescent="0.3">
      <c r="A45" s="34"/>
      <c r="B45" s="24"/>
      <c r="C45" s="24"/>
      <c r="D45" s="24"/>
      <c r="E45" s="24"/>
      <c r="F45" s="24"/>
      <c r="G45" s="24"/>
      <c r="H45" s="24"/>
      <c r="I45" s="24"/>
      <c r="J45" s="24"/>
      <c r="K45" s="24"/>
      <c r="L45" s="24"/>
      <c r="M45" s="24"/>
      <c r="N45" s="35"/>
    </row>
  </sheetData>
  <mergeCells count="51">
    <mergeCell ref="F1:K2"/>
    <mergeCell ref="L1:M4"/>
    <mergeCell ref="D25:I25"/>
    <mergeCell ref="D24:M24"/>
    <mergeCell ref="B4:E4"/>
    <mergeCell ref="G4:H4"/>
    <mergeCell ref="I4:K5"/>
    <mergeCell ref="B5:E5"/>
    <mergeCell ref="G5:H5"/>
    <mergeCell ref="D16:M16"/>
    <mergeCell ref="D17:M17"/>
    <mergeCell ref="D18:M18"/>
    <mergeCell ref="I8:J8"/>
    <mergeCell ref="B6:N6"/>
    <mergeCell ref="I43:M43"/>
    <mergeCell ref="D26:J26"/>
    <mergeCell ref="D27:J27"/>
    <mergeCell ref="D28:J28"/>
    <mergeCell ref="D22:I22"/>
    <mergeCell ref="D23:K23"/>
    <mergeCell ref="A6:A24"/>
    <mergeCell ref="I7:M7"/>
    <mergeCell ref="D8:H10"/>
    <mergeCell ref="I10:J10"/>
    <mergeCell ref="D20:M20"/>
    <mergeCell ref="D21:K21"/>
    <mergeCell ref="I9:J9"/>
    <mergeCell ref="K8:M8"/>
    <mergeCell ref="K9:M9"/>
    <mergeCell ref="K10:M10"/>
    <mergeCell ref="D19:M19"/>
    <mergeCell ref="I11:M12"/>
    <mergeCell ref="D13:M13"/>
    <mergeCell ref="C14:G14"/>
    <mergeCell ref="D15:M15"/>
    <mergeCell ref="C44:G44"/>
    <mergeCell ref="I44:M44"/>
    <mergeCell ref="D31:N31"/>
    <mergeCell ref="D32:M32"/>
    <mergeCell ref="A39:A40"/>
    <mergeCell ref="C40:M40"/>
    <mergeCell ref="D34:M34"/>
    <mergeCell ref="D35:L35"/>
    <mergeCell ref="D37:M37"/>
    <mergeCell ref="D36:M36"/>
    <mergeCell ref="A29:A38"/>
    <mergeCell ref="C29:H29"/>
    <mergeCell ref="E38:M38"/>
    <mergeCell ref="A41:M41"/>
    <mergeCell ref="C42:M42"/>
    <mergeCell ref="C43:G43"/>
  </mergeCells>
  <printOptions horizontalCentered="1" verticalCentered="1"/>
  <pageMargins left="0.11811023622047245" right="0" top="0" bottom="0" header="0.31496062992125984" footer="0.31496062992125984"/>
  <pageSetup scale="73" orientation="portrait" horizontalDpi="4294967293" vertic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80"/>
  <sheetViews>
    <sheetView tabSelected="1" view="pageBreakPreview" topLeftCell="A49" zoomScale="113" zoomScaleNormal="100" zoomScaleSheetLayoutView="113" workbookViewId="0">
      <selection activeCell="M5" sqref="M5"/>
    </sheetView>
  </sheetViews>
  <sheetFormatPr baseColWidth="10" defaultColWidth="11.44140625" defaultRowHeight="14.4" x14ac:dyDescent="0.3"/>
  <cols>
    <col min="1" max="1" width="2.88671875" customWidth="1"/>
    <col min="2" max="2" width="83.6640625" customWidth="1"/>
    <col min="3" max="3" width="8.109375" customWidth="1"/>
    <col min="4" max="5" width="11.44140625" customWidth="1"/>
    <col min="7" max="7" width="22.44140625" customWidth="1"/>
  </cols>
  <sheetData>
    <row r="1" spans="2:7" ht="38.25" customHeight="1" x14ac:dyDescent="0.3">
      <c r="B1" s="124" t="s">
        <v>181</v>
      </c>
      <c r="C1" s="125"/>
      <c r="D1" s="125"/>
      <c r="E1" s="125"/>
      <c r="F1" s="125"/>
      <c r="G1" s="126" t="s">
        <v>185</v>
      </c>
    </row>
    <row r="2" spans="2:7" ht="40.5" customHeight="1" x14ac:dyDescent="0.3">
      <c r="B2" s="125"/>
      <c r="C2" s="125"/>
      <c r="D2" s="125"/>
      <c r="E2" s="125"/>
      <c r="F2" s="125"/>
      <c r="G2" s="127"/>
    </row>
    <row r="4" spans="2:7" x14ac:dyDescent="0.3">
      <c r="B4" s="58" t="s">
        <v>74</v>
      </c>
      <c r="C4" s="58" t="s">
        <v>75</v>
      </c>
      <c r="D4" s="58" t="s">
        <v>76</v>
      </c>
      <c r="E4" s="58" t="s">
        <v>77</v>
      </c>
      <c r="F4" s="58" t="s">
        <v>44</v>
      </c>
      <c r="G4" s="73" t="s">
        <v>78</v>
      </c>
    </row>
    <row r="5" spans="2:7" x14ac:dyDescent="0.3">
      <c r="B5" s="123" t="s">
        <v>79</v>
      </c>
      <c r="C5" s="123"/>
      <c r="D5" s="123"/>
      <c r="E5" s="123"/>
      <c r="F5" s="123"/>
      <c r="G5" s="123"/>
    </row>
    <row r="6" spans="2:7" x14ac:dyDescent="0.3">
      <c r="B6" s="122" t="s">
        <v>80</v>
      </c>
      <c r="C6" s="122"/>
      <c r="D6" s="122"/>
      <c r="E6" s="122"/>
      <c r="F6" s="122"/>
      <c r="G6" s="122"/>
    </row>
    <row r="7" spans="2:7" ht="28.8" x14ac:dyDescent="0.3">
      <c r="B7" s="59" t="s">
        <v>81</v>
      </c>
      <c r="C7" s="60"/>
      <c r="D7" s="60" t="s">
        <v>82</v>
      </c>
      <c r="E7" s="60"/>
      <c r="F7" s="60">
        <f t="shared" ref="F7:F13" si="0">IF(C7="X",1,IF(D7="X",0,IF(E7="X",0.5,"")))</f>
        <v>0</v>
      </c>
      <c r="G7" s="60"/>
    </row>
    <row r="8" spans="2:7" x14ac:dyDescent="0.3">
      <c r="B8" s="59" t="s">
        <v>83</v>
      </c>
      <c r="C8" s="60"/>
      <c r="D8" s="60" t="s">
        <v>82</v>
      </c>
      <c r="E8" s="60"/>
      <c r="F8" s="60">
        <f t="shared" si="0"/>
        <v>0</v>
      </c>
      <c r="G8" s="60"/>
    </row>
    <row r="9" spans="2:7" ht="28.8" x14ac:dyDescent="0.3">
      <c r="B9" s="59" t="s">
        <v>84</v>
      </c>
      <c r="C9" s="60"/>
      <c r="D9" s="60" t="s">
        <v>82</v>
      </c>
      <c r="E9" s="60"/>
      <c r="F9" s="60">
        <f t="shared" si="0"/>
        <v>0</v>
      </c>
      <c r="G9" s="60"/>
    </row>
    <row r="10" spans="2:7" x14ac:dyDescent="0.3">
      <c r="B10" s="59" t="s">
        <v>85</v>
      </c>
      <c r="C10" s="60"/>
      <c r="D10" s="60" t="s">
        <v>82</v>
      </c>
      <c r="E10" s="60"/>
      <c r="F10" s="60">
        <f t="shared" si="0"/>
        <v>0</v>
      </c>
      <c r="G10" s="60"/>
    </row>
    <row r="11" spans="2:7" x14ac:dyDescent="0.3">
      <c r="B11" s="59" t="s">
        <v>86</v>
      </c>
      <c r="C11" s="60"/>
      <c r="D11" s="60" t="s">
        <v>82</v>
      </c>
      <c r="E11" s="60"/>
      <c r="F11" s="60">
        <f t="shared" si="0"/>
        <v>0</v>
      </c>
      <c r="G11" s="60"/>
    </row>
    <row r="12" spans="2:7" ht="28.8" x14ac:dyDescent="0.3">
      <c r="B12" s="59" t="s">
        <v>87</v>
      </c>
      <c r="C12" s="60"/>
      <c r="D12" s="60" t="s">
        <v>82</v>
      </c>
      <c r="E12" s="60"/>
      <c r="F12" s="60">
        <f t="shared" si="0"/>
        <v>0</v>
      </c>
      <c r="G12" s="60"/>
    </row>
    <row r="13" spans="2:7" x14ac:dyDescent="0.3">
      <c r="B13" s="59" t="s">
        <v>88</v>
      </c>
      <c r="C13" s="60"/>
      <c r="D13" s="60" t="s">
        <v>82</v>
      </c>
      <c r="E13" s="60"/>
      <c r="F13" s="60">
        <f t="shared" si="0"/>
        <v>0</v>
      </c>
      <c r="G13" s="60"/>
    </row>
    <row r="14" spans="2:7" x14ac:dyDescent="0.3">
      <c r="B14" s="58" t="s">
        <v>89</v>
      </c>
      <c r="C14" s="58"/>
      <c r="D14" s="58"/>
      <c r="E14" s="58"/>
      <c r="F14" s="61">
        <f>AVERAGE(F7:F13)</f>
        <v>0</v>
      </c>
      <c r="G14" s="58" t="str">
        <f>IF(AND(F14&lt;=1,F14&gt;=0.68),"Malo",IF(AND(F14&lt;=0.67,F14&gt;=0.34),"Regular",IF(F14&lt;=0.33,"Bueno","")))</f>
        <v>Bueno</v>
      </c>
    </row>
    <row r="15" spans="2:7" x14ac:dyDescent="0.3">
      <c r="B15" s="122" t="s">
        <v>90</v>
      </c>
      <c r="C15" s="122"/>
      <c r="D15" s="122"/>
      <c r="E15" s="122"/>
      <c r="F15" s="122"/>
      <c r="G15" s="122"/>
    </row>
    <row r="16" spans="2:7" x14ac:dyDescent="0.3">
      <c r="B16" s="59" t="s">
        <v>91</v>
      </c>
      <c r="C16" s="60"/>
      <c r="D16" s="60" t="s">
        <v>82</v>
      </c>
      <c r="E16" s="60"/>
      <c r="F16" s="60">
        <f t="shared" ref="F16:F21" si="1">IF(C16="X",1,IF(D16="X",0,IF(E16="X",0.5,"")))</f>
        <v>0</v>
      </c>
      <c r="G16" s="60"/>
    </row>
    <row r="17" spans="2:7" x14ac:dyDescent="0.3">
      <c r="B17" s="59" t="s">
        <v>92</v>
      </c>
      <c r="C17" s="60"/>
      <c r="D17" s="60" t="s">
        <v>82</v>
      </c>
      <c r="E17" s="60"/>
      <c r="F17" s="60">
        <f t="shared" si="1"/>
        <v>0</v>
      </c>
      <c r="G17" s="60"/>
    </row>
    <row r="18" spans="2:7" ht="28.8" x14ac:dyDescent="0.3">
      <c r="B18" s="59" t="s">
        <v>93</v>
      </c>
      <c r="C18" s="60"/>
      <c r="D18" s="60" t="s">
        <v>82</v>
      </c>
      <c r="E18" s="60"/>
      <c r="F18" s="60">
        <f t="shared" si="1"/>
        <v>0</v>
      </c>
      <c r="G18" s="60"/>
    </row>
    <row r="19" spans="2:7" ht="28.8" x14ac:dyDescent="0.3">
      <c r="B19" s="59" t="s">
        <v>94</v>
      </c>
      <c r="C19" s="60"/>
      <c r="D19" s="60" t="s">
        <v>82</v>
      </c>
      <c r="E19" s="60"/>
      <c r="F19" s="60">
        <f t="shared" si="1"/>
        <v>0</v>
      </c>
      <c r="G19" s="60"/>
    </row>
    <row r="20" spans="2:7" x14ac:dyDescent="0.3">
      <c r="B20" s="59" t="s">
        <v>95</v>
      </c>
      <c r="C20" s="60"/>
      <c r="D20" s="60" t="s">
        <v>82</v>
      </c>
      <c r="E20" s="60"/>
      <c r="F20" s="60">
        <f t="shared" si="1"/>
        <v>0</v>
      </c>
      <c r="G20" s="60"/>
    </row>
    <row r="21" spans="2:7" ht="28.8" x14ac:dyDescent="0.3">
      <c r="B21" s="59" t="s">
        <v>96</v>
      </c>
      <c r="C21" s="60"/>
      <c r="D21" s="60" t="s">
        <v>82</v>
      </c>
      <c r="E21" s="60"/>
      <c r="F21" s="60">
        <f t="shared" si="1"/>
        <v>0</v>
      </c>
      <c r="G21" s="60"/>
    </row>
    <row r="22" spans="2:7" x14ac:dyDescent="0.3">
      <c r="B22" s="58" t="s">
        <v>97</v>
      </c>
      <c r="C22" s="58"/>
      <c r="D22" s="58"/>
      <c r="E22" s="58"/>
      <c r="F22" s="61">
        <f>AVERAGE(F16:F21)</f>
        <v>0</v>
      </c>
      <c r="G22" s="58" t="str">
        <f>IF(AND(F22&lt;=1,F22&gt;=0.68),"Malo",IF(AND(F22&lt;=0.67,F22&gt;=0.34),"Regular",IF(F22&lt;=0.33,"Bueno","")))</f>
        <v>Bueno</v>
      </c>
    </row>
    <row r="23" spans="2:7" x14ac:dyDescent="0.3">
      <c r="B23" s="122" t="s">
        <v>98</v>
      </c>
      <c r="C23" s="122"/>
      <c r="D23" s="122"/>
      <c r="E23" s="122"/>
      <c r="F23" s="122"/>
      <c r="G23" s="122"/>
    </row>
    <row r="24" spans="2:7" x14ac:dyDescent="0.3">
      <c r="B24" s="59" t="s">
        <v>99</v>
      </c>
      <c r="C24" s="60" t="s">
        <v>82</v>
      </c>
      <c r="D24" s="60"/>
      <c r="E24" s="60"/>
      <c r="F24" s="60">
        <f>IF(C24="X",1,IF(D24="X",0,IF(E24="X",0.5,"")))</f>
        <v>1</v>
      </c>
      <c r="G24" s="60"/>
    </row>
    <row r="25" spans="2:7" x14ac:dyDescent="0.3">
      <c r="B25" s="59" t="s">
        <v>100</v>
      </c>
      <c r="C25" s="60"/>
      <c r="D25" s="60" t="s">
        <v>82</v>
      </c>
      <c r="E25" s="60"/>
      <c r="F25" s="60">
        <f>IF(C25="X",1,IF(D25="X",0,IF(E25="X",0.5,"")))</f>
        <v>0</v>
      </c>
      <c r="G25" s="60"/>
    </row>
    <row r="26" spans="2:7" ht="28.8" x14ac:dyDescent="0.3">
      <c r="B26" s="59" t="s">
        <v>101</v>
      </c>
      <c r="C26" s="60"/>
      <c r="D26" s="60" t="s">
        <v>82</v>
      </c>
      <c r="E26" s="60"/>
      <c r="F26" s="60">
        <f>IF(C26="X",1,IF(D26="X",0,IF(E26="X",0.5,"")))</f>
        <v>0</v>
      </c>
      <c r="G26" s="60"/>
    </row>
    <row r="27" spans="2:7" x14ac:dyDescent="0.3">
      <c r="B27" s="59" t="s">
        <v>102</v>
      </c>
      <c r="C27" s="60"/>
      <c r="D27" s="60" t="s">
        <v>82</v>
      </c>
      <c r="E27" s="60"/>
      <c r="F27" s="60">
        <f>IF(C27="X",1,IF(D27="X",0,IF(E27="X",0.5,"")))</f>
        <v>0</v>
      </c>
      <c r="G27" s="60"/>
    </row>
    <row r="28" spans="2:7" x14ac:dyDescent="0.3">
      <c r="B28" s="74" t="s">
        <v>103</v>
      </c>
      <c r="C28" s="58"/>
      <c r="D28" s="58"/>
      <c r="E28" s="58"/>
      <c r="F28" s="61">
        <f>AVERAGE(F22:F27)</f>
        <v>0.2</v>
      </c>
      <c r="G28" s="58" t="str">
        <f>IF(AND(F28&lt;=1,F28&gt;=0.68),"Malo",IF(AND(F28&lt;=0.67,F28&gt;=0.34),"Regular",IF(F28&lt;=0.33,"Bueno","")))</f>
        <v>Bueno</v>
      </c>
    </row>
    <row r="29" spans="2:7" x14ac:dyDescent="0.3">
      <c r="B29" s="128" t="s">
        <v>104</v>
      </c>
      <c r="C29" s="128"/>
      <c r="D29" s="128"/>
      <c r="E29" s="128"/>
      <c r="F29" s="61">
        <f>SUM(F14,F22,F28)</f>
        <v>0.2</v>
      </c>
      <c r="G29" s="58" t="str">
        <f>IF(F29&lt;=1,"Baja",IF(AND(F29&gt;=1.01,F29&lt;=2),"Media",IF(AND(F29&gt;=2.01,F29&lt;=3),"Alta","")))</f>
        <v>Baja</v>
      </c>
    </row>
    <row r="30" spans="2:7" x14ac:dyDescent="0.3">
      <c r="B30" s="122" t="s">
        <v>105</v>
      </c>
      <c r="C30" s="122"/>
      <c r="D30" s="122"/>
      <c r="E30" s="122"/>
      <c r="F30" s="122"/>
      <c r="G30" s="122"/>
    </row>
    <row r="31" spans="2:7" x14ac:dyDescent="0.3">
      <c r="B31" s="122" t="s">
        <v>106</v>
      </c>
      <c r="C31" s="122"/>
      <c r="D31" s="122"/>
      <c r="E31" s="122"/>
      <c r="F31" s="122"/>
      <c r="G31" s="122"/>
    </row>
    <row r="32" spans="2:7" x14ac:dyDescent="0.3">
      <c r="B32" s="59" t="s">
        <v>107</v>
      </c>
      <c r="C32" s="60"/>
      <c r="D32" s="60" t="s">
        <v>82</v>
      </c>
      <c r="E32" s="60"/>
      <c r="F32" s="60">
        <f>IF(C32="X",1,IF(D32="X",0,IF(E32="X",0.5,"")))</f>
        <v>0</v>
      </c>
      <c r="G32" s="60"/>
    </row>
    <row r="33" spans="2:7" x14ac:dyDescent="0.3">
      <c r="B33" s="59" t="s">
        <v>108</v>
      </c>
      <c r="C33" s="60"/>
      <c r="D33" s="60" t="s">
        <v>82</v>
      </c>
      <c r="E33" s="60"/>
      <c r="F33" s="60">
        <f>IF(C33="X",1,IF(D33="X",0,IF(E33="X",0.5,"")))</f>
        <v>0</v>
      </c>
      <c r="G33" s="60"/>
    </row>
    <row r="34" spans="2:7" x14ac:dyDescent="0.3">
      <c r="B34" s="59" t="s">
        <v>109</v>
      </c>
      <c r="C34" s="60"/>
      <c r="D34" s="60" t="s">
        <v>82</v>
      </c>
      <c r="E34" s="60"/>
      <c r="F34" s="60">
        <f>IF(C34="X",1,IF(D34="X",0,IF(E34="X",0.5,"")))</f>
        <v>0</v>
      </c>
      <c r="G34" s="60"/>
    </row>
    <row r="35" spans="2:7" x14ac:dyDescent="0.3">
      <c r="B35" s="59" t="s">
        <v>110</v>
      </c>
      <c r="C35" s="60"/>
      <c r="D35" s="60" t="s">
        <v>82</v>
      </c>
      <c r="E35" s="60"/>
      <c r="F35" s="60">
        <f>IF(C35="X",1,IF(D35="X",0,IF(E35="X",0.5,"")))</f>
        <v>0</v>
      </c>
      <c r="G35" s="60"/>
    </row>
    <row r="36" spans="2:7" x14ac:dyDescent="0.3">
      <c r="B36" s="58" t="s">
        <v>89</v>
      </c>
      <c r="C36" s="58"/>
      <c r="D36" s="58"/>
      <c r="E36" s="58"/>
      <c r="F36" s="61">
        <f>AVERAGE(F32:F35)</f>
        <v>0</v>
      </c>
      <c r="G36" s="58" t="str">
        <f>IF(AND(F36&lt;=1,F36&gt;=0.68),"Malo",IF(AND(F36&lt;=0.67,F36&gt;=0.34),"Regular",IF(F36&lt;=0.33,"Bueno","")))</f>
        <v>Bueno</v>
      </c>
    </row>
    <row r="37" spans="2:7" x14ac:dyDescent="0.3">
      <c r="B37" s="122" t="s">
        <v>111</v>
      </c>
      <c r="C37" s="122"/>
      <c r="D37" s="122"/>
      <c r="E37" s="122"/>
      <c r="F37" s="122"/>
      <c r="G37" s="122"/>
    </row>
    <row r="38" spans="2:7" x14ac:dyDescent="0.3">
      <c r="B38" s="59" t="s">
        <v>112</v>
      </c>
      <c r="C38" s="60" t="s">
        <v>82</v>
      </c>
      <c r="D38" s="60"/>
      <c r="E38" s="60"/>
      <c r="F38" s="60">
        <f t="shared" ref="F38:F43" si="2">IF(C38="X",1,IF(D38="X",0,IF(E38="X",0.5,"")))</f>
        <v>1</v>
      </c>
      <c r="G38" s="60"/>
    </row>
    <row r="39" spans="2:7" x14ac:dyDescent="0.3">
      <c r="B39" s="59" t="s">
        <v>113</v>
      </c>
      <c r="C39" s="60" t="s">
        <v>82</v>
      </c>
      <c r="D39" s="60"/>
      <c r="E39" s="60"/>
      <c r="F39" s="60">
        <f t="shared" si="2"/>
        <v>1</v>
      </c>
      <c r="G39" s="60"/>
    </row>
    <row r="40" spans="2:7" x14ac:dyDescent="0.3">
      <c r="B40" s="59" t="s">
        <v>114</v>
      </c>
      <c r="C40" s="60"/>
      <c r="D40" s="60" t="s">
        <v>82</v>
      </c>
      <c r="E40" s="60"/>
      <c r="F40" s="60">
        <f t="shared" si="2"/>
        <v>0</v>
      </c>
      <c r="G40" s="60"/>
    </row>
    <row r="41" spans="2:7" x14ac:dyDescent="0.3">
      <c r="B41" s="59" t="s">
        <v>115</v>
      </c>
      <c r="C41" s="60" t="s">
        <v>82</v>
      </c>
      <c r="D41" s="60"/>
      <c r="E41" s="60"/>
      <c r="F41" s="60">
        <f t="shared" si="2"/>
        <v>1</v>
      </c>
      <c r="G41" s="60"/>
    </row>
    <row r="42" spans="2:7" x14ac:dyDescent="0.3">
      <c r="B42" s="59" t="s">
        <v>116</v>
      </c>
      <c r="C42" s="60"/>
      <c r="D42" s="60" t="s">
        <v>82</v>
      </c>
      <c r="E42" s="60"/>
      <c r="F42" s="60">
        <f t="shared" si="2"/>
        <v>0</v>
      </c>
      <c r="G42" s="60"/>
    </row>
    <row r="43" spans="2:7" x14ac:dyDescent="0.3">
      <c r="B43" s="59" t="s">
        <v>117</v>
      </c>
      <c r="C43" s="60"/>
      <c r="D43" s="60" t="s">
        <v>82</v>
      </c>
      <c r="E43" s="60"/>
      <c r="F43" s="60">
        <f t="shared" si="2"/>
        <v>0</v>
      </c>
      <c r="G43" s="60"/>
    </row>
    <row r="44" spans="2:7" x14ac:dyDescent="0.3">
      <c r="B44" s="58" t="s">
        <v>89</v>
      </c>
      <c r="C44" s="58"/>
      <c r="D44" s="58"/>
      <c r="E44" s="58"/>
      <c r="F44" s="61">
        <f>AVERAGE(F38:F43)</f>
        <v>0.5</v>
      </c>
      <c r="G44" s="58" t="str">
        <f>IF(AND(F44&lt;=1,F44&gt;=0.68),"Malo",IF(AND(F44&lt;=0.67,F44&gt;=0.34),"Regular",IF(F44&lt;=0.33,"Bueno","")))</f>
        <v>Regular</v>
      </c>
    </row>
    <row r="45" spans="2:7" x14ac:dyDescent="0.3">
      <c r="B45" s="122" t="s">
        <v>118</v>
      </c>
      <c r="C45" s="122"/>
      <c r="D45" s="122"/>
      <c r="E45" s="122"/>
      <c r="F45" s="122"/>
      <c r="G45" s="122"/>
    </row>
    <row r="46" spans="2:7" x14ac:dyDescent="0.3">
      <c r="B46" s="59" t="s">
        <v>119</v>
      </c>
      <c r="C46" s="60"/>
      <c r="D46" s="60" t="s">
        <v>82</v>
      </c>
      <c r="E46" s="60"/>
      <c r="F46" s="60">
        <f t="shared" ref="F46:F55" si="3">IF(C46="X",1,IF(D46="X",0,IF(E46="X",0.5,"")))</f>
        <v>0</v>
      </c>
      <c r="G46" s="60"/>
    </row>
    <row r="47" spans="2:7" x14ac:dyDescent="0.3">
      <c r="B47" s="59" t="s">
        <v>120</v>
      </c>
      <c r="C47" s="60"/>
      <c r="D47" s="60" t="s">
        <v>82</v>
      </c>
      <c r="E47" s="60"/>
      <c r="F47" s="60">
        <f t="shared" si="3"/>
        <v>0</v>
      </c>
      <c r="G47" s="60"/>
    </row>
    <row r="48" spans="2:7" x14ac:dyDescent="0.3">
      <c r="B48" s="59" t="s">
        <v>121</v>
      </c>
      <c r="C48" s="60" t="s">
        <v>82</v>
      </c>
      <c r="D48" s="60"/>
      <c r="E48" s="60"/>
      <c r="F48" s="60">
        <f t="shared" si="3"/>
        <v>1</v>
      </c>
      <c r="G48" s="60"/>
    </row>
    <row r="49" spans="2:7" x14ac:dyDescent="0.3">
      <c r="B49" s="59" t="s">
        <v>122</v>
      </c>
      <c r="C49" s="60" t="s">
        <v>82</v>
      </c>
      <c r="D49" s="60"/>
      <c r="E49" s="60"/>
      <c r="F49" s="60">
        <f t="shared" si="3"/>
        <v>1</v>
      </c>
      <c r="G49" s="60"/>
    </row>
    <row r="50" spans="2:7" x14ac:dyDescent="0.3">
      <c r="B50" s="59" t="s">
        <v>123</v>
      </c>
      <c r="C50" s="60"/>
      <c r="D50" s="60" t="s">
        <v>82</v>
      </c>
      <c r="E50" s="60"/>
      <c r="F50" s="60">
        <f t="shared" si="3"/>
        <v>0</v>
      </c>
      <c r="G50" s="60"/>
    </row>
    <row r="51" spans="2:7" x14ac:dyDescent="0.3">
      <c r="B51" s="59" t="s">
        <v>124</v>
      </c>
      <c r="C51" s="60" t="s">
        <v>82</v>
      </c>
      <c r="D51" s="60"/>
      <c r="E51" s="60"/>
      <c r="F51" s="60">
        <f t="shared" si="3"/>
        <v>1</v>
      </c>
      <c r="G51" s="60"/>
    </row>
    <row r="52" spans="2:7" x14ac:dyDescent="0.3">
      <c r="B52" s="59" t="s">
        <v>125</v>
      </c>
      <c r="C52" s="60" t="s">
        <v>82</v>
      </c>
      <c r="D52" s="60"/>
      <c r="E52" s="60"/>
      <c r="F52" s="60">
        <f t="shared" si="3"/>
        <v>1</v>
      </c>
      <c r="G52" s="60"/>
    </row>
    <row r="53" spans="2:7" x14ac:dyDescent="0.3">
      <c r="B53" s="59" t="s">
        <v>126</v>
      </c>
      <c r="C53" s="60" t="s">
        <v>82</v>
      </c>
      <c r="D53" s="60"/>
      <c r="E53" s="60"/>
      <c r="F53" s="60">
        <f t="shared" si="3"/>
        <v>1</v>
      </c>
      <c r="G53" s="60"/>
    </row>
    <row r="54" spans="2:7" x14ac:dyDescent="0.3">
      <c r="B54" s="59" t="s">
        <v>127</v>
      </c>
      <c r="C54" s="60"/>
      <c r="D54" s="60" t="s">
        <v>82</v>
      </c>
      <c r="E54" s="60"/>
      <c r="F54" s="60">
        <f t="shared" si="3"/>
        <v>0</v>
      </c>
      <c r="G54" s="60"/>
    </row>
    <row r="55" spans="2:7" x14ac:dyDescent="0.3">
      <c r="B55" s="59" t="s">
        <v>128</v>
      </c>
      <c r="C55" s="60"/>
      <c r="D55" s="60" t="s">
        <v>82</v>
      </c>
      <c r="E55" s="60"/>
      <c r="F55" s="60">
        <f t="shared" si="3"/>
        <v>0</v>
      </c>
      <c r="G55" s="60"/>
    </row>
    <row r="56" spans="2:7" x14ac:dyDescent="0.3">
      <c r="B56" s="58" t="s">
        <v>89</v>
      </c>
      <c r="C56" s="58"/>
      <c r="D56" s="58"/>
      <c r="E56" s="58"/>
      <c r="F56" s="61">
        <f>AVERAGE(F46:F55)</f>
        <v>0.5</v>
      </c>
      <c r="G56" s="58" t="str">
        <f>IF(AND(F56&lt;=1,F56&gt;=0.68),"Malo",IF(AND(F56&lt;=0.67,F56&gt;=0.34),"Regular",IF(F56&lt;=0.33,"Bueno","")))</f>
        <v>Regular</v>
      </c>
    </row>
    <row r="57" spans="2:7" x14ac:dyDescent="0.3">
      <c r="B57" s="123" t="s">
        <v>104</v>
      </c>
      <c r="C57" s="123"/>
      <c r="D57" s="123"/>
      <c r="E57" s="123"/>
      <c r="F57" s="61">
        <f>SUM(F56,F44,F36)</f>
        <v>1</v>
      </c>
      <c r="G57" s="58" t="str">
        <f>IF(AND(F57&lt;=1,F57&gt;=0.68),"Malo",IF(AND(F57&lt;=0.67,F57&gt;=0.34),"Regular",IF(F57&lt;=0.33,"Bueno","")))</f>
        <v>Malo</v>
      </c>
    </row>
    <row r="58" spans="2:7" x14ac:dyDescent="0.3">
      <c r="B58" s="122" t="s">
        <v>129</v>
      </c>
      <c r="C58" s="122"/>
      <c r="D58" s="122"/>
      <c r="E58" s="122"/>
      <c r="F58" s="122"/>
      <c r="G58" s="122"/>
    </row>
    <row r="59" spans="2:7" x14ac:dyDescent="0.3">
      <c r="B59" s="122" t="s">
        <v>130</v>
      </c>
      <c r="C59" s="122"/>
      <c r="D59" s="122"/>
      <c r="E59" s="122"/>
      <c r="F59" s="122"/>
      <c r="G59" s="122"/>
    </row>
    <row r="60" spans="2:7" x14ac:dyDescent="0.3">
      <c r="B60" s="59" t="s">
        <v>131</v>
      </c>
      <c r="C60" s="60"/>
      <c r="D60" s="60" t="s">
        <v>82</v>
      </c>
      <c r="E60" s="60"/>
      <c r="F60" s="60">
        <f>IF(C60="X",1,IF(D60="X",0,IF(E60="X",0.5,"")))</f>
        <v>0</v>
      </c>
      <c r="G60" s="60"/>
    </row>
    <row r="61" spans="2:7" x14ac:dyDescent="0.3">
      <c r="B61" s="59" t="s">
        <v>132</v>
      </c>
      <c r="C61" s="60"/>
      <c r="D61" s="60" t="s">
        <v>82</v>
      </c>
      <c r="E61" s="60"/>
      <c r="F61" s="60">
        <f>IF(C61="X",1,IF(D61="X",0,IF(E61="X",0.5,"")))</f>
        <v>0</v>
      </c>
      <c r="G61" s="60"/>
    </row>
    <row r="62" spans="2:7" x14ac:dyDescent="0.3">
      <c r="B62" s="59" t="s">
        <v>133</v>
      </c>
      <c r="C62" s="60"/>
      <c r="D62" s="60" t="s">
        <v>82</v>
      </c>
      <c r="E62" s="60"/>
      <c r="F62" s="60">
        <f>IF(C62="X",1,IF(D62="X",0,IF(E62="X",0.5,"")))</f>
        <v>0</v>
      </c>
      <c r="G62" s="60"/>
    </row>
    <row r="63" spans="2:7" x14ac:dyDescent="0.3">
      <c r="B63" s="59" t="s">
        <v>134</v>
      </c>
      <c r="C63" s="60"/>
      <c r="D63" s="60" t="s">
        <v>82</v>
      </c>
      <c r="E63" s="60"/>
      <c r="F63" s="60">
        <f>IF(C63="X",1,IF(D63="X",0,IF(E63="X",0.5,"")))</f>
        <v>0</v>
      </c>
      <c r="G63" s="60"/>
    </row>
    <row r="64" spans="2:7" x14ac:dyDescent="0.3">
      <c r="B64" s="58" t="s">
        <v>89</v>
      </c>
      <c r="C64" s="58"/>
      <c r="D64" s="58"/>
      <c r="E64" s="58"/>
      <c r="F64" s="58">
        <f>SUM(F60:F63)/4</f>
        <v>0</v>
      </c>
      <c r="G64" s="58" t="str">
        <f>IF(AND(F64&lt;=1,F64&gt;=0.68),"Malo",IF(AND(F64&lt;=0.67,F64&gt;=0.34),"Regular",IF(F64&lt;=0.33,"Bueno","")))</f>
        <v>Bueno</v>
      </c>
    </row>
    <row r="65" spans="2:7" x14ac:dyDescent="0.3">
      <c r="B65" s="122" t="s">
        <v>135</v>
      </c>
      <c r="C65" s="122"/>
      <c r="D65" s="122"/>
      <c r="E65" s="122"/>
      <c r="F65" s="122"/>
      <c r="G65" s="122"/>
    </row>
    <row r="66" spans="2:7" x14ac:dyDescent="0.3">
      <c r="B66" s="59" t="s">
        <v>136</v>
      </c>
      <c r="C66" s="60"/>
      <c r="D66" s="60" t="s">
        <v>82</v>
      </c>
      <c r="E66" s="60"/>
      <c r="F66" s="60">
        <f t="shared" ref="F66:F72" si="4">IF(C66="X",1,IF(D66="X",0,IF(E66="X",0.5,"")))</f>
        <v>0</v>
      </c>
      <c r="G66" s="60"/>
    </row>
    <row r="67" spans="2:7" x14ac:dyDescent="0.3">
      <c r="B67" s="59" t="s">
        <v>137</v>
      </c>
      <c r="C67" s="60"/>
      <c r="D67" s="75" t="s">
        <v>82</v>
      </c>
      <c r="E67" s="60"/>
      <c r="F67" s="60">
        <f t="shared" si="4"/>
        <v>0</v>
      </c>
      <c r="G67" s="60"/>
    </row>
    <row r="68" spans="2:7" x14ac:dyDescent="0.3">
      <c r="B68" s="59" t="s">
        <v>138</v>
      </c>
      <c r="C68" s="60"/>
      <c r="D68" s="60" t="s">
        <v>82</v>
      </c>
      <c r="E68" s="60"/>
      <c r="F68" s="60">
        <f t="shared" si="4"/>
        <v>0</v>
      </c>
      <c r="G68" s="60"/>
    </row>
    <row r="69" spans="2:7" x14ac:dyDescent="0.3">
      <c r="B69" s="59" t="s">
        <v>139</v>
      </c>
      <c r="C69" s="60" t="s">
        <v>82</v>
      </c>
      <c r="D69" s="60"/>
      <c r="E69" s="60"/>
      <c r="F69" s="60">
        <f t="shared" si="4"/>
        <v>1</v>
      </c>
      <c r="G69" s="60"/>
    </row>
    <row r="70" spans="2:7" x14ac:dyDescent="0.3">
      <c r="B70" s="59" t="s">
        <v>140</v>
      </c>
      <c r="C70" s="60"/>
      <c r="D70" s="60" t="s">
        <v>82</v>
      </c>
      <c r="E70" s="60"/>
      <c r="F70" s="60">
        <f t="shared" si="4"/>
        <v>0</v>
      </c>
      <c r="G70" s="60"/>
    </row>
    <row r="71" spans="2:7" ht="15.75" customHeight="1" x14ac:dyDescent="0.3">
      <c r="B71" s="59" t="s">
        <v>141</v>
      </c>
      <c r="C71" s="60"/>
      <c r="D71" s="60" t="s">
        <v>82</v>
      </c>
      <c r="E71" s="60"/>
      <c r="F71" s="60">
        <f t="shared" si="4"/>
        <v>0</v>
      </c>
      <c r="G71" s="60"/>
    </row>
    <row r="72" spans="2:7" ht="15.75" customHeight="1" x14ac:dyDescent="0.3">
      <c r="B72" s="59" t="s">
        <v>142</v>
      </c>
      <c r="C72" s="60"/>
      <c r="D72" s="60" t="s">
        <v>82</v>
      </c>
      <c r="E72" s="60"/>
      <c r="F72" s="60">
        <f t="shared" si="4"/>
        <v>0</v>
      </c>
      <c r="G72" s="60"/>
    </row>
    <row r="73" spans="2:7" x14ac:dyDescent="0.3">
      <c r="B73" s="58" t="s">
        <v>89</v>
      </c>
      <c r="C73" s="58"/>
      <c r="D73" s="58"/>
      <c r="E73" s="58"/>
      <c r="F73" s="61">
        <f>AVERAGE(F66:F72)</f>
        <v>0.14285714285714285</v>
      </c>
      <c r="G73" s="58" t="str">
        <f>IF(AND(F73&lt;=1,F73&gt;=0.68),"Malo",IF(AND(F73&lt;=0.67,F73&gt;=0.34),"Regular",IF(F73&lt;=0.33,"Bueno","")))</f>
        <v>Bueno</v>
      </c>
    </row>
    <row r="74" spans="2:7" x14ac:dyDescent="0.3">
      <c r="B74" s="122" t="s">
        <v>143</v>
      </c>
      <c r="C74" s="122"/>
      <c r="D74" s="122"/>
      <c r="E74" s="122"/>
      <c r="F74" s="122"/>
      <c r="G74" s="122"/>
    </row>
    <row r="75" spans="2:7" x14ac:dyDescent="0.3">
      <c r="B75" s="59" t="s">
        <v>144</v>
      </c>
      <c r="C75" s="60"/>
      <c r="D75" s="60" t="s">
        <v>82</v>
      </c>
      <c r="E75" s="60"/>
      <c r="F75" s="60">
        <f>IF(C75="X",1,IF(D75="X",0,IF(E75="X",0.5,"")))</f>
        <v>0</v>
      </c>
      <c r="G75" s="60"/>
    </row>
    <row r="76" spans="2:7" x14ac:dyDescent="0.3">
      <c r="B76" s="59" t="s">
        <v>145</v>
      </c>
      <c r="C76" s="60" t="s">
        <v>82</v>
      </c>
      <c r="D76" s="60"/>
      <c r="E76" s="60"/>
      <c r="F76" s="60">
        <f>IF(C76="X",1,IF(D76="X",0,IF(E76="X",0.5,"")))</f>
        <v>1</v>
      </c>
      <c r="G76" s="60"/>
    </row>
    <row r="77" spans="2:7" ht="28.8" x14ac:dyDescent="0.3">
      <c r="B77" s="59" t="s">
        <v>146</v>
      </c>
      <c r="C77" s="60"/>
      <c r="D77" s="60" t="s">
        <v>82</v>
      </c>
      <c r="E77" s="60"/>
      <c r="F77" s="60">
        <f>IF(C77="X",1,IF(D77="X",0,IF(E77="X",0.5,"")))</f>
        <v>0</v>
      </c>
      <c r="G77" s="60"/>
    </row>
    <row r="78" spans="2:7" x14ac:dyDescent="0.3">
      <c r="B78" s="59" t="s">
        <v>147</v>
      </c>
      <c r="C78" s="60"/>
      <c r="D78" s="60" t="s">
        <v>82</v>
      </c>
      <c r="E78" s="60"/>
      <c r="F78" s="60">
        <f>IF(C78="X",1,IF(D78="X",0,IF(E78="X",0.5,"")))</f>
        <v>0</v>
      </c>
      <c r="G78" s="60"/>
    </row>
    <row r="79" spans="2:7" x14ac:dyDescent="0.3">
      <c r="B79" s="58" t="s">
        <v>89</v>
      </c>
      <c r="C79" s="58"/>
      <c r="D79" s="58"/>
      <c r="E79" s="58"/>
      <c r="F79" s="61">
        <f>SUM(F75:F78)</f>
        <v>1</v>
      </c>
      <c r="G79" s="58" t="str">
        <f>IF(F79&lt;=1,"Baja",IF(AND(F79&gt;=1.01,F79&lt;=2),"Media",IF(AND(F79&gt;=2.01,F79&lt;=3),"Alta","")))</f>
        <v>Baja</v>
      </c>
    </row>
    <row r="80" spans="2:7" x14ac:dyDescent="0.3">
      <c r="B80" s="123" t="s">
        <v>104</v>
      </c>
      <c r="C80" s="123"/>
      <c r="D80" s="123"/>
      <c r="E80" s="123"/>
      <c r="F80" s="61">
        <f>SUM(F79,F73,F64)</f>
        <v>1.1428571428571428</v>
      </c>
      <c r="G80" s="58" t="str">
        <f>IF(AND(F80&lt;=1,F80&gt;=0.68),"Malo",IF(AND(F80&lt;=0.67,F80&gt;=0.34),"Regular",IF(F80&lt;=0.33,"Bueno","")))</f>
        <v/>
      </c>
    </row>
  </sheetData>
  <mergeCells count="17">
    <mergeCell ref="B30:G30"/>
    <mergeCell ref="B1:F2"/>
    <mergeCell ref="G1:G2"/>
    <mergeCell ref="B5:G5"/>
    <mergeCell ref="B6:G6"/>
    <mergeCell ref="B15:G15"/>
    <mergeCell ref="B23:G23"/>
    <mergeCell ref="B29:E29"/>
    <mergeCell ref="B65:G65"/>
    <mergeCell ref="B74:G74"/>
    <mergeCell ref="B80:E80"/>
    <mergeCell ref="B31:G31"/>
    <mergeCell ref="B37:G37"/>
    <mergeCell ref="B45:G45"/>
    <mergeCell ref="B57:E57"/>
    <mergeCell ref="B58:G58"/>
    <mergeCell ref="B59:G59"/>
  </mergeCells>
  <pageMargins left="0.7" right="0.7" top="0.75" bottom="0.75" header="0.3" footer="0.3"/>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3"/>
  <sheetViews>
    <sheetView zoomScale="90" zoomScaleNormal="90" workbookViewId="0">
      <selection activeCell="U33" sqref="U33"/>
    </sheetView>
  </sheetViews>
  <sheetFormatPr baseColWidth="10" defaultRowHeight="14.4" x14ac:dyDescent="0.3"/>
  <cols>
    <col min="1" max="1" width="8.33203125" customWidth="1"/>
    <col min="9" max="9" width="12.88671875" customWidth="1"/>
    <col min="10" max="10" width="13.6640625" customWidth="1"/>
  </cols>
  <sheetData>
    <row r="1" spans="1:13" ht="30" customHeight="1" x14ac:dyDescent="0.3">
      <c r="A1" s="211"/>
      <c r="B1" s="211"/>
      <c r="C1" s="210" t="s">
        <v>183</v>
      </c>
      <c r="D1" s="125"/>
      <c r="E1" s="125"/>
      <c r="F1" s="125"/>
      <c r="G1" s="125"/>
      <c r="H1" s="125"/>
      <c r="I1" s="125"/>
      <c r="J1" s="208" t="s">
        <v>185</v>
      </c>
      <c r="K1" s="209"/>
    </row>
    <row r="2" spans="1:13" ht="31.5" customHeight="1" x14ac:dyDescent="0.3">
      <c r="A2" s="211"/>
      <c r="B2" s="211"/>
      <c r="C2" s="125"/>
      <c r="D2" s="125"/>
      <c r="E2" s="125"/>
      <c r="F2" s="125"/>
      <c r="G2" s="125"/>
      <c r="H2" s="125"/>
      <c r="I2" s="125"/>
      <c r="J2" s="209"/>
      <c r="K2" s="209"/>
    </row>
    <row r="3" spans="1:13" ht="15" thickBot="1" x14ac:dyDescent="0.35"/>
    <row r="4" spans="1:13" ht="15" thickTop="1" x14ac:dyDescent="0.3">
      <c r="B4" s="212" t="s">
        <v>40</v>
      </c>
      <c r="C4" s="213"/>
      <c r="D4" s="218" t="s">
        <v>41</v>
      </c>
      <c r="E4" s="219"/>
      <c r="F4" s="219"/>
      <c r="G4" s="219"/>
      <c r="H4" s="220"/>
      <c r="I4" s="218" t="s">
        <v>189</v>
      </c>
      <c r="J4" s="219"/>
      <c r="K4" s="220"/>
      <c r="L4" s="203"/>
    </row>
    <row r="5" spans="1:13" x14ac:dyDescent="0.3">
      <c r="B5" s="214"/>
      <c r="C5" s="215"/>
      <c r="D5" s="221"/>
      <c r="E5" s="222"/>
      <c r="F5" s="222"/>
      <c r="G5" s="222"/>
      <c r="H5" s="223"/>
      <c r="I5" s="221"/>
      <c r="J5" s="222"/>
      <c r="K5" s="223"/>
      <c r="L5" s="203"/>
    </row>
    <row r="6" spans="1:13" ht="15" thickBot="1" x14ac:dyDescent="0.35">
      <c r="B6" s="216"/>
      <c r="C6" s="217"/>
      <c r="D6" s="224"/>
      <c r="E6" s="225"/>
      <c r="F6" s="225"/>
      <c r="G6" s="225"/>
      <c r="H6" s="226"/>
      <c r="I6" s="224"/>
      <c r="J6" s="225"/>
      <c r="K6" s="226"/>
      <c r="L6" s="203"/>
    </row>
    <row r="7" spans="1:13" ht="21" customHeight="1" thickTop="1" thickBot="1" x14ac:dyDescent="0.35">
      <c r="B7" s="136" t="s">
        <v>42</v>
      </c>
      <c r="C7" s="137"/>
      <c r="D7" s="202" t="s">
        <v>43</v>
      </c>
      <c r="E7" s="204"/>
      <c r="F7" s="204"/>
      <c r="G7" s="204"/>
      <c r="H7" s="205"/>
      <c r="I7" s="49"/>
      <c r="J7" s="49"/>
      <c r="K7" s="49"/>
      <c r="L7" s="48"/>
    </row>
    <row r="8" spans="1:13" ht="20.25" customHeight="1" thickBot="1" x14ac:dyDescent="0.35">
      <c r="B8" s="138"/>
      <c r="C8" s="139"/>
      <c r="D8" s="206" t="s">
        <v>47</v>
      </c>
      <c r="E8" s="187"/>
      <c r="F8" s="186" t="s">
        <v>48</v>
      </c>
      <c r="G8" s="187"/>
      <c r="H8" s="51" t="s">
        <v>49</v>
      </c>
      <c r="I8" s="49" t="s">
        <v>44</v>
      </c>
      <c r="J8" s="49" t="s">
        <v>45</v>
      </c>
      <c r="K8" s="49" t="s">
        <v>46</v>
      </c>
      <c r="L8" s="48"/>
    </row>
    <row r="9" spans="1:13" ht="16.2" thickBot="1" x14ac:dyDescent="0.35">
      <c r="B9" s="140"/>
      <c r="C9" s="141"/>
      <c r="D9" s="207">
        <v>0</v>
      </c>
      <c r="E9" s="194"/>
      <c r="F9" s="193">
        <v>0.5</v>
      </c>
      <c r="G9" s="194"/>
      <c r="H9" s="52">
        <v>1</v>
      </c>
      <c r="I9" s="50"/>
      <c r="J9" s="50"/>
      <c r="K9" s="50"/>
      <c r="L9" s="48"/>
    </row>
    <row r="10" spans="1:13" ht="16.8" thickTop="1" thickBot="1" x14ac:dyDescent="0.35">
      <c r="B10" s="152" t="s">
        <v>50</v>
      </c>
      <c r="C10" s="153"/>
      <c r="D10" s="153"/>
      <c r="E10" s="153"/>
      <c r="F10" s="153"/>
      <c r="G10" s="153"/>
      <c r="H10" s="153"/>
      <c r="I10" s="153"/>
      <c r="J10" s="153"/>
      <c r="K10" s="154"/>
      <c r="L10" s="48"/>
    </row>
    <row r="11" spans="1:13" ht="16.8" thickTop="1" thickBot="1" x14ac:dyDescent="0.35">
      <c r="B11" s="195" t="s">
        <v>51</v>
      </c>
      <c r="C11" s="196"/>
      <c r="D11" s="202">
        <v>0</v>
      </c>
      <c r="E11" s="200"/>
      <c r="F11" s="199"/>
      <c r="G11" s="200"/>
      <c r="H11" s="51"/>
      <c r="I11" s="201"/>
      <c r="J11" s="201"/>
      <c r="K11" s="201"/>
      <c r="L11" s="48"/>
    </row>
    <row r="12" spans="1:13" ht="16.2" thickBot="1" x14ac:dyDescent="0.35">
      <c r="B12" s="182" t="s">
        <v>52</v>
      </c>
      <c r="C12" s="183"/>
      <c r="D12" s="184">
        <v>0</v>
      </c>
      <c r="E12" s="185"/>
      <c r="F12" s="186"/>
      <c r="G12" s="187"/>
      <c r="H12" s="51"/>
      <c r="I12" s="189"/>
      <c r="J12" s="189"/>
      <c r="K12" s="189"/>
      <c r="L12" s="48"/>
    </row>
    <row r="13" spans="1:13" ht="16.2" thickBot="1" x14ac:dyDescent="0.35">
      <c r="B13" s="133" t="s">
        <v>53</v>
      </c>
      <c r="C13" s="135"/>
      <c r="D13" s="191">
        <v>0.2</v>
      </c>
      <c r="E13" s="192"/>
      <c r="F13" s="193"/>
      <c r="G13" s="194"/>
      <c r="H13" s="52"/>
      <c r="I13" s="190"/>
      <c r="J13" s="190"/>
      <c r="K13" s="190"/>
      <c r="L13" s="53"/>
    </row>
    <row r="14" spans="1:13" ht="16.8" thickTop="1" thickBot="1" x14ac:dyDescent="0.35">
      <c r="B14" s="165" t="s">
        <v>54</v>
      </c>
      <c r="C14" s="166"/>
      <c r="D14" s="167">
        <v>0.2</v>
      </c>
      <c r="E14" s="168"/>
      <c r="F14" s="169"/>
      <c r="G14" s="170"/>
      <c r="H14" s="52"/>
      <c r="I14" s="54">
        <v>0.2</v>
      </c>
      <c r="J14" s="54" t="s">
        <v>55</v>
      </c>
      <c r="K14" s="54" t="s">
        <v>56</v>
      </c>
      <c r="L14" s="48"/>
    </row>
    <row r="15" spans="1:13" ht="16.8" thickTop="1" thickBot="1" x14ac:dyDescent="0.35">
      <c r="B15" s="152" t="s">
        <v>57</v>
      </c>
      <c r="C15" s="153"/>
      <c r="D15" s="153"/>
      <c r="E15" s="153"/>
      <c r="F15" s="153"/>
      <c r="G15" s="153"/>
      <c r="H15" s="153"/>
      <c r="I15" s="153"/>
      <c r="J15" s="153"/>
      <c r="K15" s="154"/>
      <c r="L15" s="48"/>
      <c r="M15" t="s">
        <v>182</v>
      </c>
    </row>
    <row r="16" spans="1:13" ht="16.8" thickTop="1" thickBot="1" x14ac:dyDescent="0.35">
      <c r="B16" s="195" t="s">
        <v>58</v>
      </c>
      <c r="C16" s="196"/>
      <c r="D16" s="197">
        <v>0</v>
      </c>
      <c r="E16" s="198"/>
      <c r="F16" s="199"/>
      <c r="G16" s="200"/>
      <c r="H16" s="51"/>
      <c r="I16" s="201"/>
      <c r="J16" s="201"/>
      <c r="K16" s="201"/>
      <c r="L16" s="48"/>
    </row>
    <row r="17" spans="2:12" ht="16.2" thickBot="1" x14ac:dyDescent="0.35">
      <c r="B17" s="182" t="s">
        <v>59</v>
      </c>
      <c r="C17" s="183"/>
      <c r="D17" s="184"/>
      <c r="E17" s="185"/>
      <c r="F17" s="186">
        <v>0.5</v>
      </c>
      <c r="G17" s="187"/>
      <c r="H17" s="51"/>
      <c r="I17" s="189"/>
      <c r="J17" s="189"/>
      <c r="K17" s="189"/>
      <c r="L17" s="48"/>
    </row>
    <row r="18" spans="2:12" ht="16.2" thickBot="1" x14ac:dyDescent="0.35">
      <c r="B18" s="182" t="s">
        <v>60</v>
      </c>
      <c r="C18" s="183"/>
      <c r="D18" s="191"/>
      <c r="E18" s="192"/>
      <c r="F18" s="193">
        <v>0.5</v>
      </c>
      <c r="G18" s="194"/>
      <c r="H18" s="52"/>
      <c r="I18" s="190"/>
      <c r="J18" s="190"/>
      <c r="K18" s="190"/>
      <c r="L18" s="48"/>
    </row>
    <row r="19" spans="2:12" ht="16.8" thickTop="1" thickBot="1" x14ac:dyDescent="0.35">
      <c r="B19" s="133" t="s">
        <v>54</v>
      </c>
      <c r="C19" s="135"/>
      <c r="D19" s="167">
        <v>0</v>
      </c>
      <c r="E19" s="168"/>
      <c r="F19" s="169">
        <v>1</v>
      </c>
      <c r="G19" s="170"/>
      <c r="H19" s="52"/>
      <c r="I19" s="54">
        <v>1</v>
      </c>
      <c r="J19" s="54" t="s">
        <v>61</v>
      </c>
      <c r="K19" s="54" t="s">
        <v>62</v>
      </c>
      <c r="L19" s="48"/>
    </row>
    <row r="20" spans="2:12" ht="16.8" thickTop="1" thickBot="1" x14ac:dyDescent="0.35">
      <c r="B20" s="161" t="s">
        <v>63</v>
      </c>
      <c r="C20" s="162"/>
      <c r="D20" s="162"/>
      <c r="E20" s="162"/>
      <c r="F20" s="162"/>
      <c r="G20" s="162"/>
      <c r="H20" s="162"/>
      <c r="I20" s="162"/>
      <c r="J20" s="162"/>
      <c r="K20" s="163"/>
      <c r="L20" s="48"/>
    </row>
    <row r="21" spans="2:12" ht="16.2" thickBot="1" x14ac:dyDescent="0.35">
      <c r="B21" s="182" t="s">
        <v>64</v>
      </c>
      <c r="C21" s="183"/>
      <c r="D21" s="184">
        <v>0</v>
      </c>
      <c r="E21" s="185"/>
      <c r="F21" s="186"/>
      <c r="G21" s="187"/>
      <c r="H21" s="51"/>
      <c r="I21" s="188"/>
      <c r="J21" s="188"/>
      <c r="K21" s="188"/>
      <c r="L21" s="48"/>
    </row>
    <row r="22" spans="2:12" ht="16.2" thickBot="1" x14ac:dyDescent="0.35">
      <c r="B22" s="182" t="s">
        <v>65</v>
      </c>
      <c r="C22" s="183"/>
      <c r="D22" s="184">
        <v>0.14000000000000001</v>
      </c>
      <c r="E22" s="185"/>
      <c r="F22" s="186"/>
      <c r="G22" s="187"/>
      <c r="H22" s="51"/>
      <c r="I22" s="189"/>
      <c r="J22" s="189"/>
      <c r="K22" s="189"/>
      <c r="L22" s="48"/>
    </row>
    <row r="23" spans="2:12" ht="16.2" thickBot="1" x14ac:dyDescent="0.35">
      <c r="B23" s="133" t="s">
        <v>66</v>
      </c>
      <c r="C23" s="135"/>
      <c r="D23" s="191">
        <v>1</v>
      </c>
      <c r="E23" s="192"/>
      <c r="F23" s="193"/>
      <c r="G23" s="194"/>
      <c r="H23" s="52"/>
      <c r="I23" s="190"/>
      <c r="J23" s="190"/>
      <c r="K23" s="190"/>
      <c r="L23" s="48"/>
    </row>
    <row r="24" spans="2:12" ht="16.8" thickTop="1" thickBot="1" x14ac:dyDescent="0.35">
      <c r="B24" s="165" t="s">
        <v>54</v>
      </c>
      <c r="C24" s="166"/>
      <c r="D24" s="167"/>
      <c r="E24" s="168"/>
      <c r="F24" s="169"/>
      <c r="G24" s="170"/>
      <c r="H24" s="52">
        <v>1.1399999999999999</v>
      </c>
      <c r="I24" s="55">
        <v>1.1399999999999999</v>
      </c>
      <c r="J24" s="55" t="s">
        <v>61</v>
      </c>
      <c r="K24" s="55" t="s">
        <v>67</v>
      </c>
      <c r="L24" s="48"/>
    </row>
    <row r="25" spans="2:12" ht="16.8" thickTop="1" thickBot="1" x14ac:dyDescent="0.35">
      <c r="B25" s="152" t="s">
        <v>68</v>
      </c>
      <c r="C25" s="153"/>
      <c r="D25" s="153"/>
      <c r="E25" s="153"/>
      <c r="F25" s="153"/>
      <c r="G25" s="153"/>
      <c r="H25" s="153"/>
      <c r="I25" s="153"/>
      <c r="J25" s="153"/>
      <c r="K25" s="154"/>
      <c r="L25" s="48"/>
    </row>
    <row r="26" spans="2:12" ht="16.8" thickTop="1" thickBot="1" x14ac:dyDescent="0.35">
      <c r="B26" s="155" t="s">
        <v>190</v>
      </c>
      <c r="C26" s="156"/>
      <c r="D26" s="157"/>
      <c r="E26" s="155" t="s">
        <v>191</v>
      </c>
      <c r="F26" s="156"/>
      <c r="G26" s="156"/>
      <c r="H26" s="157"/>
      <c r="I26" s="161" t="s">
        <v>69</v>
      </c>
      <c r="J26" s="162"/>
      <c r="K26" s="163"/>
      <c r="L26" s="53"/>
    </row>
    <row r="27" spans="2:12" ht="15" thickBot="1" x14ac:dyDescent="0.35">
      <c r="B27" s="158"/>
      <c r="C27" s="159"/>
      <c r="D27" s="160"/>
      <c r="E27" s="158"/>
      <c r="F27" s="159"/>
      <c r="G27" s="159"/>
      <c r="H27" s="160"/>
      <c r="I27" s="171"/>
      <c r="J27" s="172"/>
      <c r="K27" s="173"/>
      <c r="L27" s="53"/>
    </row>
    <row r="28" spans="2:12" ht="36.75" customHeight="1" thickBot="1" x14ac:dyDescent="0.35">
      <c r="B28" s="56" t="s">
        <v>70</v>
      </c>
      <c r="C28" s="180"/>
      <c r="D28" s="181"/>
      <c r="E28" s="146" t="s">
        <v>70</v>
      </c>
      <c r="F28" s="147"/>
      <c r="G28" s="180"/>
      <c r="H28" s="181"/>
      <c r="I28" s="174"/>
      <c r="J28" s="175"/>
      <c r="K28" s="176"/>
      <c r="L28" s="53"/>
    </row>
    <row r="29" spans="2:12" ht="39" customHeight="1" thickBot="1" x14ac:dyDescent="0.35">
      <c r="B29" s="56" t="s">
        <v>71</v>
      </c>
      <c r="C29" s="142"/>
      <c r="D29" s="143"/>
      <c r="E29" s="146" t="s">
        <v>71</v>
      </c>
      <c r="F29" s="147"/>
      <c r="G29" s="142"/>
      <c r="H29" s="143"/>
      <c r="I29" s="174"/>
      <c r="J29" s="175"/>
      <c r="K29" s="176"/>
      <c r="L29" s="53"/>
    </row>
    <row r="30" spans="2:12" ht="43.5" customHeight="1" thickBot="1" x14ac:dyDescent="0.35">
      <c r="B30" s="56" t="s">
        <v>72</v>
      </c>
      <c r="C30" s="144" t="s">
        <v>73</v>
      </c>
      <c r="D30" s="145"/>
      <c r="E30" s="146" t="s">
        <v>72</v>
      </c>
      <c r="F30" s="147"/>
      <c r="G30" s="144" t="s">
        <v>73</v>
      </c>
      <c r="H30" s="145"/>
      <c r="I30" s="177"/>
      <c r="J30" s="178"/>
      <c r="K30" s="179"/>
      <c r="L30" s="53"/>
    </row>
    <row r="31" spans="2:12" ht="28.5" customHeight="1" thickBot="1" x14ac:dyDescent="0.35">
      <c r="B31" s="57"/>
      <c r="C31" s="148"/>
      <c r="D31" s="149"/>
      <c r="E31" s="150"/>
      <c r="F31" s="151"/>
      <c r="G31" s="148"/>
      <c r="H31" s="149"/>
      <c r="I31" s="133"/>
      <c r="J31" s="134"/>
      <c r="K31" s="135"/>
      <c r="L31" s="53"/>
    </row>
    <row r="32" spans="2:12" ht="15" thickTop="1" x14ac:dyDescent="0.3"/>
    <row r="33" spans="2:9" ht="15" thickBot="1" x14ac:dyDescent="0.35"/>
    <row r="34" spans="2:9" ht="31.8" thickBot="1" x14ac:dyDescent="0.35">
      <c r="B34" s="62" t="s">
        <v>148</v>
      </c>
      <c r="C34" s="63" t="s">
        <v>149</v>
      </c>
      <c r="D34" s="63" t="s">
        <v>150</v>
      </c>
      <c r="F34" s="129" t="s">
        <v>158</v>
      </c>
      <c r="G34" s="129"/>
      <c r="H34" s="129" t="s">
        <v>159</v>
      </c>
      <c r="I34" s="129"/>
    </row>
    <row r="35" spans="2:9" ht="21.75" customHeight="1" thickBot="1" x14ac:dyDescent="0.35">
      <c r="B35" s="64" t="s">
        <v>151</v>
      </c>
      <c r="C35" s="65" t="s">
        <v>152</v>
      </c>
      <c r="D35" s="66" t="s">
        <v>56</v>
      </c>
      <c r="F35" s="130" t="s">
        <v>160</v>
      </c>
      <c r="G35" s="130"/>
      <c r="H35" s="164" t="s">
        <v>161</v>
      </c>
      <c r="I35" s="164"/>
    </row>
    <row r="36" spans="2:9" ht="30" customHeight="1" thickBot="1" x14ac:dyDescent="0.35">
      <c r="B36" s="64" t="s">
        <v>153</v>
      </c>
      <c r="C36" s="65" t="s">
        <v>154</v>
      </c>
      <c r="D36" s="67" t="s">
        <v>62</v>
      </c>
      <c r="F36" s="130" t="s">
        <v>162</v>
      </c>
      <c r="G36" s="130"/>
      <c r="H36" s="164" t="s">
        <v>163</v>
      </c>
      <c r="I36" s="164"/>
    </row>
    <row r="37" spans="2:9" ht="32.25" customHeight="1" thickBot="1" x14ac:dyDescent="0.35">
      <c r="B37" s="64" t="s">
        <v>155</v>
      </c>
      <c r="C37" s="65" t="s">
        <v>156</v>
      </c>
      <c r="D37" s="68" t="s">
        <v>157</v>
      </c>
      <c r="F37" s="130" t="s">
        <v>164</v>
      </c>
      <c r="G37" s="130"/>
      <c r="H37" s="164" t="s">
        <v>165</v>
      </c>
      <c r="I37" s="164"/>
    </row>
    <row r="40" spans="2:9" ht="15.6" x14ac:dyDescent="0.3">
      <c r="B40" s="69" t="s">
        <v>166</v>
      </c>
      <c r="C40" s="69" t="s">
        <v>167</v>
      </c>
      <c r="D40" s="69" t="s">
        <v>168</v>
      </c>
      <c r="E40" s="129" t="s">
        <v>169</v>
      </c>
      <c r="F40" s="129"/>
      <c r="G40" s="129" t="s">
        <v>170</v>
      </c>
      <c r="H40" s="129"/>
    </row>
    <row r="41" spans="2:9" ht="31.5" customHeight="1" x14ac:dyDescent="0.3">
      <c r="B41" s="70" t="s">
        <v>171</v>
      </c>
      <c r="C41" s="70">
        <v>0</v>
      </c>
      <c r="D41" s="70" t="s">
        <v>172</v>
      </c>
      <c r="E41" s="130" t="s">
        <v>173</v>
      </c>
      <c r="F41" s="130"/>
      <c r="G41" s="130" t="s">
        <v>174</v>
      </c>
      <c r="H41" s="130"/>
    </row>
    <row r="42" spans="2:9" ht="32.25" customHeight="1" x14ac:dyDescent="0.3">
      <c r="B42" s="70" t="s">
        <v>48</v>
      </c>
      <c r="C42" s="70">
        <v>0.5</v>
      </c>
      <c r="D42" s="70" t="s">
        <v>175</v>
      </c>
      <c r="E42" s="130" t="s">
        <v>176</v>
      </c>
      <c r="F42" s="130"/>
      <c r="G42" s="130" t="s">
        <v>177</v>
      </c>
      <c r="H42" s="130"/>
    </row>
    <row r="43" spans="2:9" ht="31.2" x14ac:dyDescent="0.3">
      <c r="B43" s="70" t="s">
        <v>49</v>
      </c>
      <c r="C43" s="70">
        <v>1</v>
      </c>
      <c r="D43" s="70" t="s">
        <v>178</v>
      </c>
      <c r="E43" s="131" t="s">
        <v>179</v>
      </c>
      <c r="F43" s="132"/>
      <c r="G43" s="131" t="s">
        <v>180</v>
      </c>
      <c r="H43" s="132"/>
    </row>
  </sheetData>
  <mergeCells count="95">
    <mergeCell ref="J1:K2"/>
    <mergeCell ref="C1:I2"/>
    <mergeCell ref="A1:B2"/>
    <mergeCell ref="B4:C6"/>
    <mergeCell ref="D4:H6"/>
    <mergeCell ref="I4:K6"/>
    <mergeCell ref="L4:L6"/>
    <mergeCell ref="D7:H7"/>
    <mergeCell ref="D8:E8"/>
    <mergeCell ref="F8:G8"/>
    <mergeCell ref="D9:E9"/>
    <mergeCell ref="F9:G9"/>
    <mergeCell ref="B10:K10"/>
    <mergeCell ref="B11:C11"/>
    <mergeCell ref="D11:E11"/>
    <mergeCell ref="F11:G11"/>
    <mergeCell ref="I11:I13"/>
    <mergeCell ref="J11:J13"/>
    <mergeCell ref="K11:K13"/>
    <mergeCell ref="B12:C12"/>
    <mergeCell ref="D12:E12"/>
    <mergeCell ref="F12:G12"/>
    <mergeCell ref="B13:C13"/>
    <mergeCell ref="D13:E13"/>
    <mergeCell ref="F13:G13"/>
    <mergeCell ref="B14:C14"/>
    <mergeCell ref="D14:E14"/>
    <mergeCell ref="F14:G14"/>
    <mergeCell ref="B15:K15"/>
    <mergeCell ref="B16:C16"/>
    <mergeCell ref="D16:E16"/>
    <mergeCell ref="F16:G16"/>
    <mergeCell ref="I16:I18"/>
    <mergeCell ref="J16:J18"/>
    <mergeCell ref="K16:K18"/>
    <mergeCell ref="B17:C17"/>
    <mergeCell ref="D17:E17"/>
    <mergeCell ref="F17:G17"/>
    <mergeCell ref="B18:C18"/>
    <mergeCell ref="D18:E18"/>
    <mergeCell ref="F18:G18"/>
    <mergeCell ref="B19:C19"/>
    <mergeCell ref="D19:E19"/>
    <mergeCell ref="F19:G19"/>
    <mergeCell ref="B20:K20"/>
    <mergeCell ref="B21:C21"/>
    <mergeCell ref="D21:E21"/>
    <mergeCell ref="F21:G21"/>
    <mergeCell ref="I21:I23"/>
    <mergeCell ref="J21:J23"/>
    <mergeCell ref="K21:K23"/>
    <mergeCell ref="B22:C22"/>
    <mergeCell ref="D22:E22"/>
    <mergeCell ref="F22:G22"/>
    <mergeCell ref="B23:C23"/>
    <mergeCell ref="D23:E23"/>
    <mergeCell ref="F23:G23"/>
    <mergeCell ref="B24:C24"/>
    <mergeCell ref="D24:E24"/>
    <mergeCell ref="F24:G24"/>
    <mergeCell ref="I27:K30"/>
    <mergeCell ref="C28:D28"/>
    <mergeCell ref="E28:F28"/>
    <mergeCell ref="G28:H28"/>
    <mergeCell ref="C29:D29"/>
    <mergeCell ref="E29:F29"/>
    <mergeCell ref="F37:G37"/>
    <mergeCell ref="H34:I34"/>
    <mergeCell ref="H35:I35"/>
    <mergeCell ref="H36:I36"/>
    <mergeCell ref="H37:I37"/>
    <mergeCell ref="I31:K31"/>
    <mergeCell ref="B7:C9"/>
    <mergeCell ref="F34:G34"/>
    <mergeCell ref="F35:G35"/>
    <mergeCell ref="F36:G36"/>
    <mergeCell ref="G29:H29"/>
    <mergeCell ref="C30:D30"/>
    <mergeCell ref="E30:F30"/>
    <mergeCell ref="G30:H30"/>
    <mergeCell ref="C31:D31"/>
    <mergeCell ref="E31:F31"/>
    <mergeCell ref="G31:H31"/>
    <mergeCell ref="B25:K25"/>
    <mergeCell ref="B26:D27"/>
    <mergeCell ref="E26:H27"/>
    <mergeCell ref="I26:K26"/>
    <mergeCell ref="E40:F40"/>
    <mergeCell ref="G40:H40"/>
    <mergeCell ref="E41:F41"/>
    <mergeCell ref="E42:F42"/>
    <mergeCell ref="E43:F43"/>
    <mergeCell ref="G41:H41"/>
    <mergeCell ref="G42:H42"/>
    <mergeCell ref="G43:H43"/>
  </mergeCells>
  <pageMargins left="0.7" right="0.7" top="0.75" bottom="0.75" header="0.3" footer="0.3"/>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3"/>
  <sheetViews>
    <sheetView showGridLines="0" tabSelected="1" view="pageBreakPreview" zoomScale="113" zoomScaleNormal="100" zoomScaleSheetLayoutView="113" workbookViewId="0">
      <selection activeCell="M5" sqref="M5"/>
    </sheetView>
  </sheetViews>
  <sheetFormatPr baseColWidth="10" defaultRowHeight="14.4" x14ac:dyDescent="0.3"/>
  <cols>
    <col min="1" max="1" width="14" customWidth="1"/>
    <col min="2" max="2" width="9" customWidth="1"/>
    <col min="3" max="3" width="7.6640625" customWidth="1"/>
    <col min="4" max="4" width="11.33203125" customWidth="1"/>
    <col min="5" max="5" width="9.88671875" customWidth="1"/>
    <col min="6" max="6" width="10.44140625" customWidth="1"/>
    <col min="7" max="7" width="8.44140625" customWidth="1"/>
    <col min="8" max="8" width="11.88671875" customWidth="1"/>
    <col min="9" max="9" width="11.44140625" hidden="1" customWidth="1"/>
    <col min="10" max="10" width="33" customWidth="1"/>
    <col min="11" max="11" width="1.6640625" customWidth="1"/>
    <col min="12" max="12" width="11.44140625" hidden="1" customWidth="1"/>
  </cols>
  <sheetData>
    <row r="1" spans="1:8" ht="30" customHeight="1" x14ac:dyDescent="0.3">
      <c r="A1" s="211"/>
      <c r="B1" s="227" t="s">
        <v>183</v>
      </c>
      <c r="C1" s="228"/>
      <c r="D1" s="228"/>
      <c r="E1" s="228"/>
      <c r="F1" s="229"/>
      <c r="G1" s="233" t="s">
        <v>185</v>
      </c>
      <c r="H1" s="233"/>
    </row>
    <row r="2" spans="1:8" ht="30" customHeight="1" x14ac:dyDescent="0.3">
      <c r="A2" s="211"/>
      <c r="B2" s="230"/>
      <c r="C2" s="231"/>
      <c r="D2" s="231"/>
      <c r="E2" s="231"/>
      <c r="F2" s="232"/>
      <c r="G2" s="233"/>
      <c r="H2" s="233"/>
    </row>
    <row r="7" spans="1:8" ht="15" customHeight="1" x14ac:dyDescent="0.3"/>
    <row r="11" spans="1:8" ht="15" customHeight="1" x14ac:dyDescent="0.3"/>
    <row r="16" spans="1:8" ht="15" customHeight="1" x14ac:dyDescent="0.3"/>
    <row r="18" ht="15" customHeight="1" x14ac:dyDescent="0.3"/>
    <row r="22" ht="15" customHeight="1" x14ac:dyDescent="0.3"/>
    <row r="25" ht="15" customHeight="1" x14ac:dyDescent="0.3"/>
    <row r="29" ht="15" customHeight="1" x14ac:dyDescent="0.3"/>
    <row r="33" ht="15" customHeight="1" x14ac:dyDescent="0.3"/>
  </sheetData>
  <mergeCells count="3">
    <mergeCell ref="B1:F2"/>
    <mergeCell ref="A1:A2"/>
    <mergeCell ref="G1:H2"/>
  </mergeCells>
  <pageMargins left="0.70866141732283472" right="0.70866141732283472" top="0.74803149606299213" bottom="0.74803149606299213" header="0.31496062992125984" footer="0.31496062992125984"/>
  <pageSetup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Incendio en Almacen General</vt:lpstr>
      <vt:lpstr>ins. de valoracion del riesgo</vt:lpstr>
      <vt:lpstr>Analisis de vulneravilidad</vt:lpstr>
      <vt:lpstr>FLUJOGRAMA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Michelle</cp:lastModifiedBy>
  <cp:lastPrinted>2022-10-17T19:28:02Z</cp:lastPrinted>
  <dcterms:created xsi:type="dcterms:W3CDTF">2017-02-01T04:07:53Z</dcterms:created>
  <dcterms:modified xsi:type="dcterms:W3CDTF">2022-10-17T19:28:27Z</dcterms:modified>
</cp:coreProperties>
</file>