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Z:\Seguridad y Medio Ambiente 2024\1.- Normas ISO 14 &amp; 45\ISO 45001\7.5 Informacion Documentada\Formatos actualizados\"/>
    </mc:Choice>
  </mc:AlternateContent>
  <xr:revisionPtr revIDLastSave="0" documentId="13_ncr:1_{04A61D54-C6F9-496B-901B-7383490EFF65}" xr6:coauthVersionLast="47" xr6:coauthVersionMax="47" xr10:uidLastSave="{00000000-0000-0000-0000-000000000000}"/>
  <bookViews>
    <workbookView xWindow="-108" yWindow="-108" windowWidth="23256" windowHeight="12456" tabRatio="601" firstSheet="4" activeTab="7" xr2:uid="{A7DB3578-65AD-4F81-8CE8-53767EE824A9}"/>
  </bookViews>
  <sheets>
    <sheet name="1. Reporte" sheetId="17" r:id="rId1"/>
    <sheet name="2. RESIDUOS RP" sheetId="15" r:id="rId2"/>
    <sheet name="3. RESIDUOS RSU" sheetId="14" r:id="rId3"/>
    <sheet name="4. CONSUMO DE COMBUSTIBLE" sheetId="8" r:id="rId4"/>
    <sheet name="5. CONSUMO COMBUSTIBLE TRANS" sheetId="11" r:id="rId5"/>
    <sheet name="6. CONSUMO DE ADITIVOS" sheetId="7" r:id="rId6"/>
    <sheet name="Hoja1" sheetId="10" state="hidden" r:id="rId7"/>
    <sheet name="Dashboard" sheetId="16" r:id="rId8"/>
    <sheet name="DESPLEGABLES" sheetId="2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'6. CONSUMO DE ADITIVOS'!$A$2:$I$838</definedName>
    <definedName name="_xlcn.WorksheetConnection_BITACORAGESTIONAMBIENTAL2023.xlsxTabla1341" hidden="1">Tabla134[]</definedName>
    <definedName name="_xlnm.Print_Area" localSheetId="1">'2. RESIDUOS RP'!$A$1:$G$904</definedName>
    <definedName name="_xlnm.Print_Area" localSheetId="2">'3. RESIDUOS RSU'!$A$1:$G$904</definedName>
    <definedName name="_xlnm.Print_Area" localSheetId="3">'4. CONSUMO DE COMBUSTIBLE'!$A$1:$G$878</definedName>
    <definedName name="_xlnm.Print_Area" localSheetId="4">'5. CONSUMO COMBUSTIBLE TRANS'!$A$1:$F$435</definedName>
    <definedName name="_xlnm.Print_Area" localSheetId="5">'6. CONSUMO DE ADITIVOS'!$A$1:$I$1257</definedName>
    <definedName name="codigo">[1]DESPLEGABLES!$C$2:$C$28</definedName>
    <definedName name="DESECHO">[1]DESPLEGABLES!$B$2:$B$21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  <pivotCache cacheId="6" r:id="rId19"/>
    <pivotCache cacheId="7" r:id="rId20"/>
    <pivotCache cacheId="8" r:id="rId21"/>
    <pivotCache cacheId="9" r:id="rId2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a134" name="Tabla134" connection="WorksheetConnection_BITACORA GESTION AMBIENTAL 2023.xlsx!Tabla134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8" i="7" l="1"/>
  <c r="H837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651" i="7"/>
  <c r="H650" i="7"/>
  <c r="H649" i="7"/>
  <c r="H648" i="7"/>
  <c r="H647" i="7"/>
  <c r="H646" i="7"/>
  <c r="H645" i="7"/>
  <c r="H644" i="7"/>
  <c r="H643" i="7"/>
  <c r="H642" i="7"/>
  <c r="H641" i="7"/>
  <c r="H640" i="7"/>
  <c r="H639" i="7"/>
  <c r="H638" i="7"/>
  <c r="H637" i="7"/>
  <c r="H636" i="7"/>
  <c r="H635" i="7"/>
  <c r="H634" i="7"/>
  <c r="H633" i="7"/>
  <c r="H632" i="7"/>
  <c r="H631" i="7"/>
  <c r="H630" i="7"/>
  <c r="H629" i="7"/>
  <c r="H628" i="7"/>
  <c r="H627" i="7"/>
  <c r="H626" i="7"/>
  <c r="H625" i="7"/>
  <c r="H624" i="7"/>
  <c r="H623" i="7"/>
  <c r="H622" i="7"/>
  <c r="H621" i="7"/>
  <c r="H620" i="7"/>
  <c r="H619" i="7"/>
  <c r="H618" i="7"/>
  <c r="H617" i="7"/>
  <c r="H616" i="7"/>
  <c r="H615" i="7"/>
  <c r="H614" i="7"/>
  <c r="H613" i="7"/>
  <c r="H612" i="7"/>
  <c r="H611" i="7"/>
  <c r="H610" i="7"/>
  <c r="H609" i="7"/>
  <c r="H608" i="7"/>
  <c r="H607" i="7"/>
  <c r="H606" i="7"/>
  <c r="H605" i="7"/>
  <c r="H604" i="7"/>
  <c r="H603" i="7"/>
  <c r="H602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9" i="7"/>
  <c r="H578" i="7"/>
  <c r="H577" i="7"/>
  <c r="H576" i="7"/>
  <c r="H575" i="7"/>
  <c r="H574" i="7"/>
  <c r="H573" i="7"/>
  <c r="H572" i="7"/>
  <c r="H571" i="7"/>
  <c r="H570" i="7"/>
  <c r="H569" i="7"/>
  <c r="H568" i="7"/>
  <c r="H567" i="7"/>
  <c r="H566" i="7"/>
  <c r="H565" i="7"/>
  <c r="H564" i="7"/>
  <c r="H563" i="7"/>
  <c r="H562" i="7"/>
  <c r="H561" i="7"/>
  <c r="H560" i="7"/>
  <c r="H559" i="7"/>
  <c r="H558" i="7"/>
  <c r="H557" i="7"/>
  <c r="H556" i="7"/>
  <c r="H555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1" i="7"/>
  <c r="H320" i="7"/>
  <c r="H319" i="7"/>
  <c r="H318" i="7"/>
  <c r="H317" i="7"/>
  <c r="H316" i="7"/>
  <c r="H315" i="7"/>
  <c r="H314" i="7"/>
  <c r="H313" i="7"/>
  <c r="H312" i="7"/>
  <c r="H311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95" i="7"/>
  <c r="H294" i="7"/>
  <c r="H293" i="7"/>
  <c r="H292" i="7"/>
  <c r="H291" i="7"/>
  <c r="H290" i="7"/>
  <c r="H289" i="7"/>
  <c r="H288" i="7"/>
  <c r="H287" i="7"/>
  <c r="H286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B838" i="7" l="1"/>
  <c r="B837" i="7"/>
  <c r="B836" i="7"/>
  <c r="B835" i="7"/>
  <c r="B834" i="7"/>
  <c r="B833" i="7"/>
  <c r="B832" i="7"/>
  <c r="B831" i="7"/>
  <c r="B830" i="7"/>
  <c r="B829" i="7"/>
  <c r="B828" i="7"/>
  <c r="B827" i="7"/>
  <c r="B826" i="7"/>
  <c r="B825" i="7"/>
  <c r="B824" i="7"/>
  <c r="B823" i="7"/>
  <c r="B822" i="7"/>
  <c r="B821" i="7"/>
  <c r="B820" i="7"/>
  <c r="B819" i="7"/>
  <c r="B818" i="7"/>
  <c r="B817" i="7"/>
  <c r="B816" i="7"/>
  <c r="B815" i="7"/>
  <c r="B814" i="7"/>
  <c r="B813" i="7"/>
  <c r="B812" i="7"/>
  <c r="B811" i="7"/>
  <c r="B810" i="7"/>
  <c r="B809" i="7"/>
  <c r="B808" i="7"/>
  <c r="B807" i="7"/>
  <c r="B806" i="7"/>
  <c r="B805" i="7"/>
  <c r="B804" i="7"/>
  <c r="B803" i="7"/>
  <c r="B802" i="7"/>
  <c r="B801" i="7"/>
  <c r="B800" i="7"/>
  <c r="B799" i="7"/>
  <c r="B798" i="7"/>
  <c r="B797" i="7"/>
  <c r="B796" i="7"/>
  <c r="B795" i="7"/>
  <c r="B794" i="7"/>
  <c r="B793" i="7"/>
  <c r="B792" i="7"/>
  <c r="B791" i="7"/>
  <c r="B790" i="7"/>
  <c r="B789" i="7"/>
  <c r="B788" i="7"/>
  <c r="B787" i="7"/>
  <c r="B786" i="7"/>
  <c r="B785" i="7"/>
  <c r="B784" i="7"/>
  <c r="B783" i="7"/>
  <c r="B782" i="7"/>
  <c r="B781" i="7"/>
  <c r="B780" i="7"/>
  <c r="B779" i="7"/>
  <c r="B778" i="7"/>
  <c r="B777" i="7"/>
  <c r="B776" i="7"/>
  <c r="B775" i="7"/>
  <c r="B774" i="7"/>
  <c r="B773" i="7"/>
  <c r="B772" i="7"/>
  <c r="B771" i="7"/>
  <c r="B770" i="7"/>
  <c r="B769" i="7"/>
  <c r="B768" i="7"/>
  <c r="B767" i="7"/>
  <c r="B766" i="7"/>
  <c r="B765" i="7"/>
  <c r="B764" i="7"/>
  <c r="B763" i="7"/>
  <c r="B762" i="7"/>
  <c r="B761" i="7"/>
  <c r="B760" i="7"/>
  <c r="B759" i="7"/>
  <c r="B758" i="7"/>
  <c r="B757" i="7"/>
  <c r="B756" i="7"/>
  <c r="B755" i="7"/>
  <c r="B754" i="7"/>
  <c r="B753" i="7"/>
  <c r="B752" i="7"/>
  <c r="B751" i="7"/>
  <c r="B750" i="7"/>
  <c r="B749" i="7"/>
  <c r="B748" i="7"/>
  <c r="B747" i="7"/>
  <c r="B746" i="7"/>
  <c r="B745" i="7"/>
  <c r="B744" i="7"/>
  <c r="B743" i="7"/>
  <c r="B742" i="7"/>
  <c r="B741" i="7"/>
  <c r="B740" i="7"/>
  <c r="B739" i="7"/>
  <c r="B738" i="7"/>
  <c r="B737" i="7"/>
  <c r="B736" i="7"/>
  <c r="B735" i="7"/>
  <c r="B734" i="7"/>
  <c r="B733" i="7"/>
  <c r="B732" i="7"/>
  <c r="B731" i="7"/>
  <c r="B730" i="7"/>
  <c r="B729" i="7"/>
  <c r="B728" i="7"/>
  <c r="B727" i="7"/>
  <c r="B726" i="7"/>
  <c r="B725" i="7"/>
  <c r="B724" i="7"/>
  <c r="B723" i="7"/>
  <c r="B722" i="7"/>
  <c r="B721" i="7"/>
  <c r="B720" i="7"/>
  <c r="B719" i="7"/>
  <c r="B718" i="7"/>
  <c r="B717" i="7"/>
  <c r="B716" i="7"/>
  <c r="B715" i="7"/>
  <c r="B714" i="7"/>
  <c r="B713" i="7"/>
  <c r="B712" i="7"/>
  <c r="B711" i="7"/>
  <c r="B710" i="7"/>
  <c r="B709" i="7"/>
  <c r="B708" i="7"/>
  <c r="B707" i="7"/>
  <c r="B706" i="7"/>
  <c r="B705" i="7"/>
  <c r="B704" i="7"/>
  <c r="B703" i="7"/>
  <c r="B702" i="7"/>
  <c r="B701" i="7"/>
  <c r="B700" i="7"/>
  <c r="B699" i="7"/>
  <c r="B698" i="7"/>
  <c r="B697" i="7"/>
  <c r="B696" i="7"/>
  <c r="B695" i="7"/>
  <c r="B694" i="7"/>
  <c r="B693" i="7"/>
  <c r="B692" i="7"/>
  <c r="B691" i="7"/>
  <c r="B690" i="7"/>
  <c r="B689" i="7"/>
  <c r="B688" i="7"/>
  <c r="B687" i="7"/>
  <c r="B686" i="7"/>
  <c r="B685" i="7"/>
  <c r="B684" i="7"/>
  <c r="B683" i="7"/>
  <c r="B682" i="7"/>
  <c r="B681" i="7"/>
  <c r="B680" i="7"/>
  <c r="B679" i="7"/>
  <c r="B678" i="7"/>
  <c r="B677" i="7"/>
  <c r="B676" i="7"/>
  <c r="B675" i="7"/>
  <c r="B674" i="7"/>
  <c r="B673" i="7"/>
  <c r="B672" i="7"/>
  <c r="B671" i="7"/>
  <c r="B670" i="7"/>
  <c r="B669" i="7"/>
  <c r="B668" i="7"/>
  <c r="B667" i="7"/>
  <c r="B666" i="7"/>
  <c r="B665" i="7"/>
  <c r="B664" i="7"/>
  <c r="B663" i="7"/>
  <c r="B662" i="7"/>
  <c r="B661" i="7"/>
  <c r="B660" i="7"/>
  <c r="B659" i="7"/>
  <c r="B658" i="7"/>
  <c r="B657" i="7"/>
  <c r="B656" i="7"/>
  <c r="B655" i="7"/>
  <c r="B654" i="7"/>
  <c r="B653" i="7"/>
  <c r="B652" i="7"/>
  <c r="B651" i="7"/>
  <c r="B650" i="7"/>
  <c r="B649" i="7"/>
  <c r="B648" i="7"/>
  <c r="B647" i="7"/>
  <c r="B646" i="7"/>
  <c r="B645" i="7"/>
  <c r="B644" i="7"/>
  <c r="B643" i="7"/>
  <c r="B642" i="7"/>
  <c r="B641" i="7"/>
  <c r="B640" i="7"/>
  <c r="B639" i="7"/>
  <c r="B638" i="7"/>
  <c r="B637" i="7"/>
  <c r="B636" i="7"/>
  <c r="B635" i="7"/>
  <c r="B634" i="7"/>
  <c r="B633" i="7"/>
  <c r="B632" i="7"/>
  <c r="B631" i="7"/>
  <c r="B630" i="7"/>
  <c r="B629" i="7"/>
  <c r="B628" i="7"/>
  <c r="B627" i="7"/>
  <c r="B626" i="7"/>
  <c r="B625" i="7"/>
  <c r="B624" i="7"/>
  <c r="B623" i="7"/>
  <c r="B622" i="7"/>
  <c r="B621" i="7"/>
  <c r="B620" i="7"/>
  <c r="B619" i="7"/>
  <c r="B618" i="7"/>
  <c r="B617" i="7"/>
  <c r="B616" i="7"/>
  <c r="B615" i="7"/>
  <c r="B614" i="7"/>
  <c r="B613" i="7"/>
  <c r="B612" i="7"/>
  <c r="B611" i="7"/>
  <c r="B610" i="7"/>
  <c r="B609" i="7"/>
  <c r="B608" i="7"/>
  <c r="B607" i="7"/>
  <c r="B606" i="7"/>
  <c r="B605" i="7"/>
  <c r="B604" i="7"/>
  <c r="B603" i="7"/>
  <c r="B602" i="7"/>
  <c r="B601" i="7"/>
  <c r="B600" i="7"/>
  <c r="B599" i="7"/>
  <c r="B598" i="7"/>
  <c r="B597" i="7"/>
  <c r="B596" i="7"/>
  <c r="B595" i="7"/>
  <c r="B594" i="7"/>
  <c r="B593" i="7"/>
  <c r="B592" i="7"/>
  <c r="B591" i="7"/>
  <c r="B590" i="7"/>
  <c r="B589" i="7"/>
  <c r="B588" i="7"/>
  <c r="B587" i="7"/>
  <c r="B586" i="7"/>
  <c r="B585" i="7"/>
  <c r="B584" i="7"/>
  <c r="B583" i="7"/>
  <c r="B582" i="7"/>
  <c r="B581" i="7"/>
  <c r="B580" i="7"/>
  <c r="B579" i="7"/>
  <c r="B578" i="7"/>
  <c r="B577" i="7"/>
  <c r="B576" i="7"/>
  <c r="B575" i="7"/>
  <c r="B574" i="7"/>
  <c r="B573" i="7"/>
  <c r="B572" i="7"/>
  <c r="B571" i="7"/>
  <c r="B570" i="7"/>
  <c r="B569" i="7"/>
  <c r="B568" i="7"/>
  <c r="B567" i="7"/>
  <c r="B566" i="7"/>
  <c r="B565" i="7"/>
  <c r="B564" i="7"/>
  <c r="B563" i="7"/>
  <c r="B562" i="7"/>
  <c r="B561" i="7"/>
  <c r="B560" i="7"/>
  <c r="B559" i="7"/>
  <c r="B558" i="7"/>
  <c r="B557" i="7"/>
  <c r="B556" i="7"/>
  <c r="B555" i="7"/>
  <c r="B554" i="7"/>
  <c r="B553" i="7"/>
  <c r="B552" i="7"/>
  <c r="B551" i="7"/>
  <c r="B550" i="7"/>
  <c r="B549" i="7"/>
  <c r="B548" i="7"/>
  <c r="B547" i="7"/>
  <c r="B546" i="7"/>
  <c r="B545" i="7"/>
  <c r="B544" i="7"/>
  <c r="B543" i="7"/>
  <c r="B542" i="7"/>
  <c r="B541" i="7"/>
  <c r="B540" i="7"/>
  <c r="B539" i="7"/>
  <c r="B538" i="7"/>
  <c r="B537" i="7"/>
  <c r="B536" i="7"/>
  <c r="B535" i="7"/>
  <c r="B534" i="7"/>
  <c r="B533" i="7"/>
  <c r="B532" i="7"/>
  <c r="B531" i="7"/>
  <c r="B530" i="7"/>
  <c r="B529" i="7"/>
  <c r="B528" i="7"/>
  <c r="B527" i="7"/>
  <c r="B526" i="7"/>
  <c r="B525" i="7"/>
  <c r="B524" i="7"/>
  <c r="B523" i="7"/>
  <c r="B522" i="7"/>
  <c r="B521" i="7"/>
  <c r="B520" i="7"/>
  <c r="B519" i="7"/>
  <c r="B518" i="7"/>
  <c r="B517" i="7"/>
  <c r="B516" i="7"/>
  <c r="B515" i="7"/>
  <c r="B514" i="7"/>
  <c r="B513" i="7"/>
  <c r="B512" i="7"/>
  <c r="B511" i="7"/>
  <c r="B510" i="7"/>
  <c r="B509" i="7"/>
  <c r="B508" i="7"/>
  <c r="B507" i="7"/>
  <c r="B506" i="7"/>
  <c r="B505" i="7"/>
  <c r="B504" i="7"/>
  <c r="B503" i="7"/>
  <c r="B502" i="7"/>
  <c r="B501" i="7"/>
  <c r="B500" i="7"/>
  <c r="B499" i="7"/>
  <c r="B498" i="7"/>
  <c r="B497" i="7"/>
  <c r="B496" i="7"/>
  <c r="B495" i="7"/>
  <c r="B494" i="7"/>
  <c r="B493" i="7"/>
  <c r="B492" i="7"/>
  <c r="B491" i="7"/>
  <c r="B490" i="7"/>
  <c r="B489" i="7"/>
  <c r="B488" i="7"/>
  <c r="B487" i="7"/>
  <c r="B486" i="7"/>
  <c r="B485" i="7"/>
  <c r="B484" i="7"/>
  <c r="B483" i="7"/>
  <c r="B482" i="7"/>
  <c r="B481" i="7"/>
  <c r="B480" i="7"/>
  <c r="B479" i="7"/>
  <c r="B478" i="7"/>
  <c r="B477" i="7"/>
  <c r="B476" i="7"/>
  <c r="B475" i="7"/>
  <c r="B474" i="7"/>
  <c r="B473" i="7"/>
  <c r="B472" i="7"/>
  <c r="B471" i="7"/>
  <c r="B470" i="7"/>
  <c r="B469" i="7"/>
  <c r="B468" i="7"/>
  <c r="B467" i="7"/>
  <c r="B466" i="7"/>
  <c r="B465" i="7"/>
  <c r="B464" i="7"/>
  <c r="B463" i="7"/>
  <c r="B462" i="7"/>
  <c r="B461" i="7"/>
  <c r="B460" i="7"/>
  <c r="B459" i="7"/>
  <c r="B458" i="7"/>
  <c r="B457" i="7"/>
  <c r="B456" i="7"/>
  <c r="B455" i="7"/>
  <c r="B454" i="7"/>
  <c r="B453" i="7"/>
  <c r="B452" i="7"/>
  <c r="B451" i="7"/>
  <c r="B450" i="7"/>
  <c r="B449" i="7"/>
  <c r="B448" i="7"/>
  <c r="B447" i="7"/>
  <c r="B446" i="7"/>
  <c r="B445" i="7"/>
  <c r="B444" i="7"/>
  <c r="B443" i="7"/>
  <c r="B442" i="7"/>
  <c r="B441" i="7"/>
  <c r="B440" i="7"/>
  <c r="B439" i="7"/>
  <c r="B438" i="7"/>
  <c r="B437" i="7"/>
  <c r="B436" i="7"/>
  <c r="B435" i="7"/>
  <c r="B434" i="7"/>
  <c r="B433" i="7"/>
  <c r="B432" i="7"/>
  <c r="B431" i="7"/>
  <c r="B430" i="7"/>
  <c r="B429" i="7"/>
  <c r="B428" i="7"/>
  <c r="B427" i="7"/>
  <c r="B426" i="7"/>
  <c r="B425" i="7"/>
  <c r="B424" i="7"/>
  <c r="B423" i="7"/>
  <c r="B422" i="7"/>
  <c r="B421" i="7"/>
  <c r="B420" i="7"/>
  <c r="B419" i="7"/>
  <c r="B418" i="7"/>
  <c r="B417" i="7"/>
  <c r="B416" i="7"/>
  <c r="B415" i="7"/>
  <c r="B414" i="7"/>
  <c r="B413" i="7"/>
  <c r="B412" i="7"/>
  <c r="B411" i="7"/>
  <c r="B410" i="7"/>
  <c r="B409" i="7"/>
  <c r="B408" i="7"/>
  <c r="B407" i="7"/>
  <c r="B406" i="7"/>
  <c r="B405" i="7"/>
  <c r="B404" i="7"/>
  <c r="B403" i="7"/>
  <c r="B402" i="7"/>
  <c r="B401" i="7"/>
  <c r="B400" i="7"/>
  <c r="B399" i="7"/>
  <c r="B398" i="7"/>
  <c r="B397" i="7"/>
  <c r="B396" i="7"/>
  <c r="B395" i="7"/>
  <c r="B394" i="7"/>
  <c r="B393" i="7"/>
  <c r="B392" i="7"/>
  <c r="B391" i="7"/>
  <c r="B390" i="7"/>
  <c r="B389" i="7"/>
  <c r="B388" i="7"/>
  <c r="B387" i="7"/>
  <c r="B386" i="7"/>
  <c r="B385" i="7"/>
  <c r="B384" i="7"/>
  <c r="B383" i="7"/>
  <c r="B382" i="7"/>
  <c r="B381" i="7"/>
  <c r="B380" i="7"/>
  <c r="B379" i="7"/>
  <c r="B378" i="7"/>
  <c r="B377" i="7"/>
  <c r="B376" i="7"/>
  <c r="B375" i="7"/>
  <c r="B374" i="7"/>
  <c r="B373" i="7"/>
  <c r="B372" i="7"/>
  <c r="B371" i="7"/>
  <c r="B370" i="7"/>
  <c r="B369" i="7"/>
  <c r="B368" i="7"/>
  <c r="B367" i="7"/>
  <c r="B366" i="7"/>
  <c r="B365" i="7"/>
  <c r="B364" i="7"/>
  <c r="B363" i="7"/>
  <c r="B362" i="7"/>
  <c r="B361" i="7"/>
  <c r="B360" i="7"/>
  <c r="B359" i="7"/>
  <c r="B358" i="7"/>
  <c r="B357" i="7"/>
  <c r="B356" i="7"/>
  <c r="B355" i="7"/>
  <c r="B354" i="7"/>
  <c r="B353" i="7"/>
  <c r="B352" i="7"/>
  <c r="B351" i="7"/>
  <c r="B350" i="7"/>
  <c r="B349" i="7"/>
  <c r="B348" i="7"/>
  <c r="B347" i="7"/>
  <c r="B346" i="7"/>
  <c r="B345" i="7"/>
  <c r="B344" i="7"/>
  <c r="B343" i="7"/>
  <c r="B342" i="7"/>
  <c r="B341" i="7"/>
  <c r="B340" i="7"/>
  <c r="B339" i="7"/>
  <c r="B338" i="7"/>
  <c r="B337" i="7"/>
  <c r="B336" i="7"/>
  <c r="B335" i="7"/>
  <c r="B334" i="7"/>
  <c r="B333" i="7"/>
  <c r="B332" i="7"/>
  <c r="B331" i="7"/>
  <c r="B330" i="7"/>
  <c r="B329" i="7"/>
  <c r="B328" i="7"/>
  <c r="B327" i="7"/>
  <c r="B326" i="7"/>
  <c r="B325" i="7"/>
  <c r="B324" i="7"/>
  <c r="B323" i="7"/>
  <c r="B322" i="7"/>
  <c r="B321" i="7"/>
  <c r="B320" i="7"/>
  <c r="B319" i="7"/>
  <c r="B318" i="7"/>
  <c r="B317" i="7"/>
  <c r="B316" i="7"/>
  <c r="B315" i="7"/>
  <c r="B314" i="7"/>
  <c r="B313" i="7"/>
  <c r="B312" i="7"/>
  <c r="B311" i="7"/>
  <c r="B310" i="7"/>
  <c r="B309" i="7"/>
  <c r="B308" i="7"/>
  <c r="B307" i="7"/>
  <c r="B306" i="7"/>
  <c r="B305" i="7"/>
  <c r="B304" i="7"/>
  <c r="B303" i="7"/>
  <c r="B302" i="7"/>
  <c r="B301" i="7"/>
  <c r="B300" i="7"/>
  <c r="B299" i="7"/>
  <c r="B298" i="7"/>
  <c r="B297" i="7"/>
  <c r="B296" i="7"/>
  <c r="B295" i="7"/>
  <c r="B294" i="7"/>
  <c r="B293" i="7"/>
  <c r="B292" i="7"/>
  <c r="B291" i="7"/>
  <c r="B290" i="7"/>
  <c r="B289" i="7"/>
  <c r="B288" i="7"/>
  <c r="B287" i="7"/>
  <c r="B286" i="7"/>
  <c r="B285" i="7"/>
  <c r="B284" i="7"/>
  <c r="B283" i="7"/>
  <c r="B282" i="7"/>
  <c r="B281" i="7"/>
  <c r="B280" i="7"/>
  <c r="B279" i="7"/>
  <c r="B278" i="7"/>
  <c r="B277" i="7"/>
  <c r="B276" i="7"/>
  <c r="B275" i="7"/>
  <c r="B274" i="7"/>
  <c r="B273" i="7"/>
  <c r="B272" i="7"/>
  <c r="B271" i="7"/>
  <c r="B270" i="7"/>
  <c r="B269" i="7"/>
  <c r="B268" i="7"/>
  <c r="B267" i="7"/>
  <c r="B266" i="7"/>
  <c r="B265" i="7"/>
  <c r="B264" i="7"/>
  <c r="B263" i="7"/>
  <c r="B262" i="7"/>
  <c r="B261" i="7"/>
  <c r="B259" i="7"/>
  <c r="B258" i="7"/>
  <c r="B257" i="7"/>
  <c r="B256" i="7"/>
  <c r="B255" i="7"/>
  <c r="B254" i="7"/>
  <c r="B253" i="7"/>
  <c r="B252" i="7"/>
  <c r="B251" i="7"/>
  <c r="B250" i="7"/>
  <c r="B249" i="7"/>
  <c r="B248" i="7"/>
  <c r="B247" i="7"/>
  <c r="B246" i="7"/>
  <c r="B245" i="7"/>
  <c r="B244" i="7"/>
  <c r="B21" i="7"/>
  <c r="B22" i="7"/>
  <c r="B23" i="7"/>
  <c r="B24" i="7"/>
  <c r="B25" i="7"/>
  <c r="B26" i="7"/>
  <c r="B27" i="7"/>
  <c r="B28" i="7"/>
  <c r="H36" i="17"/>
  <c r="H37" i="17"/>
  <c r="H38" i="17"/>
  <c r="H39" i="17"/>
  <c r="H40" i="17"/>
  <c r="H41" i="17"/>
  <c r="H42" i="17"/>
  <c r="H44" i="17"/>
  <c r="G48" i="17"/>
  <c r="F48" i="17"/>
  <c r="E48" i="17"/>
  <c r="D48" i="17"/>
  <c r="C48" i="17"/>
  <c r="B48" i="17"/>
  <c r="H47" i="17"/>
  <c r="H46" i="17"/>
  <c r="H45" i="17"/>
  <c r="H43" i="17"/>
  <c r="G32" i="17"/>
  <c r="F32" i="17"/>
  <c r="E32" i="17"/>
  <c r="D32" i="17"/>
  <c r="C32" i="17"/>
  <c r="B32" i="17"/>
  <c r="H30" i="17"/>
  <c r="H29" i="17"/>
  <c r="H28" i="17"/>
  <c r="H27" i="17"/>
  <c r="H26" i="17"/>
  <c r="H25" i="17"/>
  <c r="H24" i="17"/>
  <c r="H23" i="17"/>
  <c r="H22" i="17"/>
  <c r="H21" i="17"/>
  <c r="H32" i="17" s="1"/>
  <c r="H20" i="17"/>
  <c r="C16" i="17"/>
  <c r="J16" i="17"/>
  <c r="I16" i="17"/>
  <c r="H16" i="17"/>
  <c r="G16" i="17"/>
  <c r="B16" i="17"/>
  <c r="H48" i="17" l="1"/>
  <c r="B400" i="11"/>
  <c r="B399" i="11"/>
  <c r="B398" i="11"/>
  <c r="B397" i="11"/>
  <c r="B396" i="11"/>
  <c r="B395" i="11"/>
  <c r="B394" i="11"/>
  <c r="B393" i="11"/>
  <c r="B392" i="11"/>
  <c r="B391" i="11"/>
  <c r="B390" i="11"/>
  <c r="B406" i="11"/>
  <c r="B407" i="11"/>
  <c r="B426" i="8"/>
  <c r="B425" i="8"/>
  <c r="B424" i="8"/>
  <c r="B423" i="8"/>
  <c r="B422" i="8"/>
  <c r="B421" i="8"/>
  <c r="B420" i="8"/>
  <c r="B419" i="8"/>
  <c r="B418" i="8"/>
  <c r="B417" i="8"/>
  <c r="B416" i="8"/>
  <c r="B415" i="8"/>
  <c r="B414" i="8"/>
  <c r="B413" i="8"/>
  <c r="B412" i="8"/>
  <c r="B411" i="8"/>
  <c r="B410" i="8"/>
  <c r="B409" i="8"/>
  <c r="B408" i="8"/>
  <c r="B407" i="8"/>
  <c r="B406" i="8"/>
  <c r="B405" i="8"/>
  <c r="B404" i="8"/>
  <c r="B403" i="8"/>
  <c r="B402" i="8"/>
  <c r="B401" i="8"/>
  <c r="B400" i="8"/>
  <c r="B399" i="8"/>
  <c r="B398" i="8"/>
  <c r="B397" i="8"/>
  <c r="B396" i="8"/>
  <c r="B395" i="8"/>
  <c r="B394" i="8"/>
  <c r="B393" i="8"/>
  <c r="B392" i="8"/>
  <c r="B391" i="8"/>
  <c r="B390" i="8"/>
  <c r="B389" i="8"/>
  <c r="B388" i="8"/>
  <c r="B387" i="8"/>
  <c r="B386" i="8"/>
  <c r="B385" i="8"/>
  <c r="B384" i="8"/>
  <c r="B383" i="8"/>
  <c r="B382" i="8"/>
  <c r="B381" i="8"/>
  <c r="B380" i="8"/>
  <c r="B379" i="8"/>
  <c r="B378" i="8"/>
  <c r="B377" i="8"/>
  <c r="B376" i="8"/>
  <c r="B375" i="8"/>
  <c r="B374" i="8"/>
  <c r="B373" i="8"/>
  <c r="B372" i="8"/>
  <c r="B371" i="8"/>
  <c r="B370" i="8"/>
  <c r="B369" i="8"/>
  <c r="B368" i="8"/>
  <c r="B367" i="8"/>
  <c r="B366" i="8"/>
  <c r="B365" i="8"/>
  <c r="B364" i="8"/>
  <c r="B363" i="8"/>
  <c r="B362" i="8"/>
  <c r="B361" i="8"/>
  <c r="B360" i="8"/>
  <c r="B359" i="8"/>
  <c r="B358" i="8"/>
  <c r="B357" i="8"/>
  <c r="B356" i="8"/>
  <c r="B355" i="8"/>
  <c r="B354" i="8"/>
  <c r="B353" i="8"/>
  <c r="B352" i="8"/>
  <c r="B351" i="8"/>
  <c r="B350" i="8"/>
  <c r="B349" i="8"/>
  <c r="B348" i="8"/>
  <c r="B347" i="8"/>
  <c r="B346" i="8"/>
  <c r="B345" i="8"/>
  <c r="B344" i="8"/>
  <c r="B343" i="8"/>
  <c r="B342" i="8"/>
  <c r="B341" i="8"/>
  <c r="B340" i="8"/>
  <c r="B339" i="8"/>
  <c r="B338" i="8"/>
  <c r="B337" i="8"/>
  <c r="B336" i="8"/>
  <c r="B335" i="8"/>
  <c r="B334" i="8"/>
  <c r="B333" i="8"/>
  <c r="B332" i="8"/>
  <c r="B331" i="8"/>
  <c r="B330" i="8"/>
  <c r="B329" i="8"/>
  <c r="B328" i="8"/>
  <c r="B327" i="8"/>
  <c r="B326" i="8"/>
  <c r="B325" i="8"/>
  <c r="B324" i="8"/>
  <c r="B323" i="8"/>
  <c r="B322" i="8"/>
  <c r="B321" i="8"/>
  <c r="B320" i="8"/>
  <c r="B319" i="8"/>
  <c r="B318" i="8"/>
  <c r="B317" i="8"/>
  <c r="B316" i="8"/>
  <c r="B315" i="8"/>
  <c r="B314" i="8"/>
  <c r="B313" i="8"/>
  <c r="B312" i="8"/>
  <c r="B311" i="8"/>
  <c r="B310" i="8"/>
  <c r="B309" i="8"/>
  <c r="B308" i="8"/>
  <c r="B307" i="8"/>
  <c r="B306" i="8"/>
  <c r="B305" i="8"/>
  <c r="B304" i="8"/>
  <c r="B303" i="8"/>
  <c r="B302" i="8"/>
  <c r="B301" i="8"/>
  <c r="B300" i="8"/>
  <c r="B299" i="8"/>
  <c r="B298" i="8"/>
  <c r="B297" i="8"/>
  <c r="B296" i="8"/>
  <c r="B295" i="8"/>
  <c r="B294" i="8"/>
  <c r="B293" i="8"/>
  <c r="B292" i="8"/>
  <c r="B291" i="8"/>
  <c r="B290" i="8"/>
  <c r="B289" i="8"/>
  <c r="B288" i="8"/>
  <c r="B287" i="8"/>
  <c r="B286" i="8"/>
  <c r="B285" i="8"/>
  <c r="B284" i="8"/>
  <c r="B283" i="8"/>
  <c r="B282" i="8"/>
  <c r="B281" i="8"/>
  <c r="B280" i="8"/>
  <c r="B279" i="8"/>
  <c r="B278" i="8"/>
  <c r="B277" i="8"/>
  <c r="B276" i="8"/>
  <c r="B275" i="8"/>
  <c r="B274" i="8"/>
  <c r="B273" i="8"/>
  <c r="B272" i="8"/>
  <c r="B271" i="8"/>
  <c r="B270" i="8"/>
  <c r="B269" i="8"/>
  <c r="B268" i="8"/>
  <c r="B267" i="8"/>
  <c r="B266" i="8"/>
  <c r="B265" i="8"/>
  <c r="B264" i="8"/>
  <c r="B263" i="8"/>
  <c r="B262" i="8"/>
  <c r="B261" i="8"/>
  <c r="B260" i="8"/>
  <c r="B259" i="8"/>
  <c r="B258" i="8"/>
  <c r="B257" i="8"/>
  <c r="B256" i="8"/>
  <c r="B255" i="8"/>
  <c r="B254" i="8"/>
  <c r="B253" i="8"/>
  <c r="B252" i="8"/>
  <c r="B251" i="8"/>
  <c r="B250" i="8"/>
  <c r="B249" i="8"/>
  <c r="B248" i="8"/>
  <c r="B247" i="8"/>
  <c r="B246" i="8"/>
  <c r="B245" i="8"/>
  <c r="B244" i="8"/>
  <c r="B243" i="8"/>
  <c r="B242" i="8"/>
  <c r="B241" i="8"/>
  <c r="B240" i="8"/>
  <c r="B239" i="8"/>
  <c r="B238" i="8"/>
  <c r="B237" i="8"/>
  <c r="B236" i="8"/>
  <c r="B235" i="8"/>
  <c r="B234" i="8"/>
  <c r="B233" i="8"/>
  <c r="B232" i="8"/>
  <c r="B231" i="8"/>
  <c r="B230" i="8"/>
  <c r="B229" i="8"/>
  <c r="B228" i="8"/>
  <c r="B227" i="8"/>
  <c r="B226" i="8"/>
  <c r="B225" i="8"/>
  <c r="B224" i="8"/>
  <c r="B223" i="8"/>
  <c r="B222" i="8"/>
  <c r="B221" i="8"/>
  <c r="B220" i="8"/>
  <c r="B219" i="8"/>
  <c r="B218" i="8"/>
  <c r="B217" i="8"/>
  <c r="B216" i="8"/>
  <c r="B215" i="8"/>
  <c r="B214" i="8"/>
  <c r="B213" i="8"/>
  <c r="B212" i="8"/>
  <c r="B211" i="8"/>
  <c r="B210" i="8"/>
  <c r="B209" i="8"/>
  <c r="B208" i="8"/>
  <c r="B207" i="8"/>
  <c r="B206" i="8"/>
  <c r="B205" i="8"/>
  <c r="B204" i="8"/>
  <c r="B203" i="8"/>
  <c r="B202" i="8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29" i="7" l="1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405" i="11"/>
  <c r="B404" i="11"/>
  <c r="B403" i="11"/>
  <c r="B402" i="11"/>
  <c r="B401" i="11"/>
  <c r="B389" i="11"/>
  <c r="B388" i="11"/>
  <c r="B387" i="11"/>
  <c r="B386" i="11"/>
  <c r="B385" i="11"/>
  <c r="B384" i="11"/>
  <c r="B383" i="11"/>
  <c r="B382" i="11"/>
  <c r="B381" i="11"/>
  <c r="B380" i="11"/>
  <c r="B379" i="11"/>
  <c r="B378" i="11"/>
  <c r="B377" i="11"/>
  <c r="B376" i="11"/>
  <c r="B375" i="11"/>
  <c r="B374" i="11"/>
  <c r="B373" i="11"/>
  <c r="B372" i="11"/>
  <c r="B371" i="11"/>
  <c r="B370" i="11"/>
  <c r="B369" i="11"/>
  <c r="B368" i="11"/>
  <c r="B367" i="11"/>
  <c r="B366" i="11"/>
  <c r="B365" i="11"/>
  <c r="B364" i="11"/>
  <c r="B363" i="11"/>
  <c r="B362" i="11"/>
  <c r="B361" i="11"/>
  <c r="B360" i="11"/>
  <c r="B359" i="11"/>
  <c r="B358" i="11"/>
  <c r="B357" i="11"/>
  <c r="B356" i="11"/>
  <c r="B355" i="11"/>
  <c r="B354" i="11"/>
  <c r="B353" i="11"/>
  <c r="B352" i="11"/>
  <c r="B351" i="11"/>
  <c r="B350" i="11"/>
  <c r="B349" i="11"/>
  <c r="B348" i="11"/>
  <c r="B347" i="11"/>
  <c r="B346" i="11"/>
  <c r="B345" i="11"/>
  <c r="B344" i="11"/>
  <c r="B343" i="11"/>
  <c r="B342" i="11"/>
  <c r="B341" i="11"/>
  <c r="B340" i="11"/>
  <c r="B339" i="11"/>
  <c r="B338" i="11"/>
  <c r="B337" i="11"/>
  <c r="B336" i="11"/>
  <c r="B335" i="11"/>
  <c r="B334" i="11"/>
  <c r="B333" i="11"/>
  <c r="B332" i="11"/>
  <c r="B331" i="11"/>
  <c r="B330" i="11"/>
  <c r="B329" i="11"/>
  <c r="B328" i="11"/>
  <c r="B327" i="11"/>
  <c r="B326" i="11"/>
  <c r="B325" i="11"/>
  <c r="B324" i="11"/>
  <c r="B323" i="11"/>
  <c r="B322" i="11"/>
  <c r="B321" i="11"/>
  <c r="B320" i="11"/>
  <c r="B319" i="11"/>
  <c r="B318" i="11"/>
  <c r="B317" i="11"/>
  <c r="B316" i="11"/>
  <c r="B315" i="11"/>
  <c r="B314" i="11"/>
  <c r="B313" i="11"/>
  <c r="B312" i="11"/>
  <c r="B311" i="11"/>
  <c r="B310" i="11"/>
  <c r="B309" i="11"/>
  <c r="B308" i="11"/>
  <c r="B307" i="11"/>
  <c r="B306" i="11"/>
  <c r="B305" i="11"/>
  <c r="B304" i="11"/>
  <c r="B303" i="11"/>
  <c r="B302" i="11"/>
  <c r="B301" i="11"/>
  <c r="B300" i="11"/>
  <c r="B299" i="11"/>
  <c r="B298" i="11"/>
  <c r="B297" i="11"/>
  <c r="B296" i="11"/>
  <c r="B295" i="11"/>
  <c r="B294" i="11"/>
  <c r="B293" i="11"/>
  <c r="B292" i="11"/>
  <c r="B291" i="11"/>
  <c r="B290" i="11"/>
  <c r="B289" i="11"/>
  <c r="B288" i="11"/>
  <c r="B287" i="11"/>
  <c r="B286" i="11"/>
  <c r="B285" i="11"/>
  <c r="B284" i="11"/>
  <c r="B283" i="11"/>
  <c r="B282" i="11"/>
  <c r="B281" i="11"/>
  <c r="B280" i="11"/>
  <c r="B279" i="11"/>
  <c r="B278" i="11"/>
  <c r="B277" i="11"/>
  <c r="B276" i="11"/>
  <c r="B275" i="11"/>
  <c r="B274" i="11"/>
  <c r="B273" i="11"/>
  <c r="B272" i="11"/>
  <c r="B271" i="11"/>
  <c r="B270" i="11"/>
  <c r="B269" i="11"/>
  <c r="B268" i="11"/>
  <c r="B267" i="11"/>
  <c r="B266" i="11"/>
  <c r="B265" i="11"/>
  <c r="B264" i="11"/>
  <c r="B263" i="11"/>
  <c r="B262" i="11"/>
  <c r="B261" i="11"/>
  <c r="B260" i="11"/>
  <c r="B259" i="11"/>
  <c r="B258" i="11"/>
  <c r="B257" i="11"/>
  <c r="B256" i="11"/>
  <c r="B255" i="11"/>
  <c r="B254" i="11"/>
  <c r="B253" i="11"/>
  <c r="B252" i="11"/>
  <c r="B251" i="11"/>
  <c r="B250" i="11"/>
  <c r="B249" i="11"/>
  <c r="B248" i="11"/>
  <c r="B247" i="11"/>
  <c r="B246" i="11"/>
  <c r="B245" i="11"/>
  <c r="B244" i="11"/>
  <c r="B243" i="11"/>
  <c r="B242" i="11"/>
  <c r="B241" i="11"/>
  <c r="B240" i="11"/>
  <c r="B239" i="11"/>
  <c r="B238" i="11"/>
  <c r="B237" i="11"/>
  <c r="B236" i="11"/>
  <c r="B235" i="11"/>
  <c r="B234" i="11"/>
  <c r="B233" i="11"/>
  <c r="B232" i="11"/>
  <c r="B231" i="11"/>
  <c r="B230" i="11"/>
  <c r="B229" i="11"/>
  <c r="B228" i="11"/>
  <c r="B227" i="11"/>
  <c r="B226" i="11"/>
  <c r="B225" i="11"/>
  <c r="B224" i="11"/>
  <c r="B223" i="11"/>
  <c r="B222" i="11"/>
  <c r="B221" i="11"/>
  <c r="B220" i="11"/>
  <c r="B219" i="11"/>
  <c r="B218" i="11"/>
  <c r="B217" i="11"/>
  <c r="B216" i="11"/>
  <c r="B215" i="11"/>
  <c r="B214" i="11"/>
  <c r="B213" i="11"/>
  <c r="B212" i="11"/>
  <c r="B211" i="11"/>
  <c r="B210" i="11"/>
  <c r="B209" i="11"/>
  <c r="B208" i="11"/>
  <c r="B207" i="11"/>
  <c r="B206" i="11"/>
  <c r="B205" i="11"/>
  <c r="B204" i="11"/>
  <c r="B203" i="11"/>
  <c r="B202" i="11"/>
  <c r="B201" i="11"/>
  <c r="B200" i="11"/>
  <c r="B199" i="11"/>
  <c r="B198" i="11"/>
  <c r="B197" i="11"/>
  <c r="B196" i="11"/>
  <c r="B195" i="11"/>
  <c r="B194" i="11"/>
  <c r="B193" i="11"/>
  <c r="B192" i="11"/>
  <c r="B191" i="11"/>
  <c r="B190" i="11"/>
  <c r="B189" i="11"/>
  <c r="B188" i="11"/>
  <c r="B187" i="11"/>
  <c r="B186" i="11"/>
  <c r="B185" i="11"/>
  <c r="B184" i="11"/>
  <c r="B183" i="11"/>
  <c r="B182" i="11"/>
  <c r="B181" i="11"/>
  <c r="B180" i="11"/>
  <c r="B179" i="11"/>
  <c r="B178" i="11"/>
  <c r="B177" i="11"/>
  <c r="B176" i="11"/>
  <c r="B175" i="11"/>
  <c r="B174" i="11"/>
  <c r="B173" i="11"/>
  <c r="B172" i="11"/>
  <c r="B171" i="11"/>
  <c r="B170" i="11"/>
  <c r="B169" i="11"/>
  <c r="B168" i="11"/>
  <c r="B167" i="11"/>
  <c r="B166" i="11"/>
  <c r="B165" i="11"/>
  <c r="B164" i="11"/>
  <c r="B163" i="11"/>
  <c r="B162" i="11"/>
  <c r="B161" i="11"/>
  <c r="B160" i="11"/>
  <c r="B159" i="11"/>
  <c r="B158" i="11"/>
  <c r="B157" i="11"/>
  <c r="B156" i="11"/>
  <c r="B155" i="11"/>
  <c r="B154" i="11"/>
  <c r="B153" i="11"/>
  <c r="B152" i="11"/>
  <c r="B151" i="11"/>
  <c r="B150" i="11"/>
  <c r="B149" i="11"/>
  <c r="B148" i="11"/>
  <c r="B147" i="11"/>
  <c r="B146" i="11"/>
  <c r="B145" i="11"/>
  <c r="B144" i="11"/>
  <c r="B143" i="11"/>
  <c r="B142" i="11"/>
  <c r="B141" i="11"/>
  <c r="B140" i="11"/>
  <c r="B139" i="11"/>
  <c r="B138" i="11"/>
  <c r="B137" i="11"/>
  <c r="B136" i="11"/>
  <c r="B135" i="11"/>
  <c r="B134" i="11"/>
  <c r="B133" i="11"/>
  <c r="B132" i="11"/>
  <c r="B131" i="11"/>
  <c r="B130" i="11"/>
  <c r="B129" i="11"/>
  <c r="B128" i="11"/>
  <c r="B127" i="11"/>
  <c r="B126" i="11"/>
  <c r="B125" i="11"/>
  <c r="B124" i="11"/>
  <c r="B123" i="11"/>
  <c r="B122" i="11"/>
  <c r="B121" i="11"/>
  <c r="B120" i="11"/>
  <c r="B119" i="11"/>
  <c r="B118" i="11"/>
  <c r="B117" i="11"/>
  <c r="B116" i="11"/>
  <c r="B115" i="11"/>
  <c r="B114" i="11"/>
  <c r="B113" i="11"/>
  <c r="B112" i="11"/>
  <c r="B111" i="11"/>
  <c r="B110" i="11"/>
  <c r="B109" i="11"/>
  <c r="B108" i="11"/>
  <c r="B107" i="11"/>
  <c r="B106" i="11"/>
  <c r="B105" i="11"/>
  <c r="B104" i="11"/>
  <c r="B103" i="11"/>
  <c r="B102" i="11"/>
  <c r="B101" i="11"/>
  <c r="B100" i="11"/>
  <c r="B99" i="11"/>
  <c r="B98" i="11"/>
  <c r="B97" i="11"/>
  <c r="B96" i="11"/>
  <c r="B95" i="11"/>
  <c r="B94" i="11"/>
  <c r="B93" i="11"/>
  <c r="B92" i="11"/>
  <c r="B91" i="11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855" i="15" l="1"/>
  <c r="B854" i="15"/>
  <c r="B855" i="14"/>
  <c r="B854" i="14"/>
  <c r="B260" i="7" l="1"/>
  <c r="AB17" i="10" l="1"/>
  <c r="O16" i="10"/>
  <c r="M16" i="10"/>
  <c r="N16" i="10"/>
  <c r="AJ16" i="10"/>
  <c r="AK16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CB3545E-D6E4-4B7D-9EED-85069B633A6C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B5B9DBD-5568-465F-BC72-32FBFB2E326F}" name="WorksheetConnection_BITACORA GESTION AMBIENTAL 2023.xlsx!Tabla134" type="102" refreshedVersion="8" minRefreshableVersion="5">
    <extLst>
      <ext xmlns:x15="http://schemas.microsoft.com/office/spreadsheetml/2010/11/main" uri="{DE250136-89BD-433C-8126-D09CA5730AF9}">
        <x15:connection id="Tabla134" autoDelete="1">
          <x15:rangePr sourceName="_xlcn.WorksheetConnection_BITACORAGESTIONAMBIENTAL2023.xlsxTabla1341"/>
        </x15:connection>
      </ext>
    </extLst>
  </connection>
</connections>
</file>

<file path=xl/sharedStrings.xml><?xml version="1.0" encoding="utf-8"?>
<sst xmlns="http://schemas.openxmlformats.org/spreadsheetml/2006/main" count="426" uniqueCount="219">
  <si>
    <t>Fecha de entrega</t>
  </si>
  <si>
    <t>Mes</t>
  </si>
  <si>
    <t>Descripción</t>
  </si>
  <si>
    <t>Código/Residuo</t>
  </si>
  <si>
    <t>Cantidad (Kg)</t>
  </si>
  <si>
    <t>Proyecto</t>
  </si>
  <si>
    <t>RESIDUOS PELIGROSOS SÓLIDOS</t>
  </si>
  <si>
    <t>RESIDUO CONTAMINADO</t>
  </si>
  <si>
    <t>SEDE CENTRAL</t>
  </si>
  <si>
    <t>QUÍMICOS SÓLIDOS</t>
  </si>
  <si>
    <t>ABSORBENTES</t>
  </si>
  <si>
    <t>FILTROS</t>
  </si>
  <si>
    <t>ACEITE QUEMADO</t>
  </si>
  <si>
    <t>BASURA COMÚN</t>
  </si>
  <si>
    <t>RESIDUO COMÚN</t>
  </si>
  <si>
    <t>RESIDUO RECICLABLE</t>
  </si>
  <si>
    <t>CONSUMO DE ADITIVOS</t>
  </si>
  <si>
    <t xml:space="preserve">Fecha </t>
  </si>
  <si>
    <t>Máquina</t>
  </si>
  <si>
    <t>Cantidad lt</t>
  </si>
  <si>
    <t>Cantidad KG</t>
  </si>
  <si>
    <t>CONSUMO DE COMBUSTIBLE MÁQUINA</t>
  </si>
  <si>
    <t>Nombre combustible</t>
  </si>
  <si>
    <t>GASOLINA</t>
  </si>
  <si>
    <t>DIESEL</t>
  </si>
  <si>
    <t>CONSUMO DE COMBUSTIBLE VEHÍCULOS</t>
  </si>
  <si>
    <t>(Todas)</t>
  </si>
  <si>
    <t>Etiquetas de fila</t>
  </si>
  <si>
    <t>Suma de Cantidad (Kg)</t>
  </si>
  <si>
    <t>Total general</t>
  </si>
  <si>
    <t>CONSUMO DE COMBUSTIBLE</t>
  </si>
  <si>
    <t>Etiquetas de columna</t>
  </si>
  <si>
    <t>ene</t>
  </si>
  <si>
    <t>feb</t>
  </si>
  <si>
    <t>mar</t>
  </si>
  <si>
    <t>abr</t>
  </si>
  <si>
    <t>Suma de Consumo total m3</t>
  </si>
  <si>
    <t>(en blanco)</t>
  </si>
  <si>
    <t>Suma de Cantidad KG</t>
  </si>
  <si>
    <t>Cuenta de Cantidad lt</t>
  </si>
  <si>
    <t>may</t>
  </si>
  <si>
    <t>MANGUERA HIDRÁULICA</t>
  </si>
  <si>
    <t>jun</t>
  </si>
  <si>
    <t>jul</t>
  </si>
  <si>
    <t>ago</t>
  </si>
  <si>
    <t>sep</t>
  </si>
  <si>
    <t xml:space="preserve">SAN JULIÁN </t>
  </si>
  <si>
    <t xml:space="preserve">SAN JULIÁN MINA </t>
  </si>
  <si>
    <t xml:space="preserve">PEÑASQUITO </t>
  </si>
  <si>
    <t xml:space="preserve">REGIONALES </t>
  </si>
  <si>
    <t>ACEITE HIDRÁULICO GASTADO (Q3)</t>
  </si>
  <si>
    <t>ACEITE LUBRICANTE GASTADO (Q1)</t>
  </si>
  <si>
    <t>METALES IMPREGNADOS DE ACEITE Y GRASA (FILTROS (SO2)</t>
  </si>
  <si>
    <t>TIERRA CONTAMINADA DE ACEITE Y GRASA (SO4)</t>
  </si>
  <si>
    <t>TIERRA CONTAMINADA / GRASA</t>
  </si>
  <si>
    <t>ACUMULADORES (SO5)</t>
  </si>
  <si>
    <t>SOLIDOS IMPREGNADOS DE ACEITE Y GRASA (SO4)</t>
  </si>
  <si>
    <t>TELAS IMPREGNADAS CON GRASA Y ACEITE (SO1)</t>
  </si>
  <si>
    <t>PLÁSTICO IMPREGNADO CON GRASA Y ACEITE (SO4)</t>
  </si>
  <si>
    <t>CARTÓN IMPREGNADO CON GRASA Y ACEITE  (SO4)</t>
  </si>
  <si>
    <t>SOLIDOS IMPREGNADOS DE PINTURA (SO4)</t>
  </si>
  <si>
    <t>EQUIPO DE PROTECCIÓN IMPREGNADO CON GRASA Y ACEITE (SO4)</t>
  </si>
  <si>
    <t>GRASA TUBERIA BIG BEAR</t>
  </si>
  <si>
    <t>GRASA TUBERIA BEAR GREASE</t>
  </si>
  <si>
    <t>GRASA TUBERIA G2</t>
  </si>
  <si>
    <t>GRASA TUBERIA BLACK WIDOW</t>
  </si>
  <si>
    <t>GRASA PARA ROSCA MR5</t>
  </si>
  <si>
    <t>GRASA PARA ROSCA ZINC 50</t>
  </si>
  <si>
    <t>GRASA PARA ROSCA MAGNOLIA</t>
  </si>
  <si>
    <t>GRASA DE CARTUCHO STARPLEX EP2</t>
  </si>
  <si>
    <t>GRASA DE CARTUCHO MOBIL XHP 222</t>
  </si>
  <si>
    <t>GRASA LIQUIDA LG 700</t>
  </si>
  <si>
    <t>POLIMERO CORE POLY DRY</t>
  </si>
  <si>
    <t>POLIMERO JCPDS RV - RD</t>
  </si>
  <si>
    <t>POLIMERO TURBOPOL R3</t>
  </si>
  <si>
    <t>POLIMERO STAR DRILL 2000</t>
  </si>
  <si>
    <t>POLIMERO CR-650</t>
  </si>
  <si>
    <t>CORE GREASE REMOVER</t>
  </si>
  <si>
    <t>BENTONITA STAR GEL</t>
  </si>
  <si>
    <t>BENTONITA MAGMA FIBER FINE</t>
  </si>
  <si>
    <t>BENTONITA GEO BOND</t>
  </si>
  <si>
    <t>EZEE PAC R</t>
  </si>
  <si>
    <t>HI PAC</t>
  </si>
  <si>
    <t>PAC R33</t>
  </si>
  <si>
    <t>SAND STAR</t>
  </si>
  <si>
    <t>PAC LV</t>
  </si>
  <si>
    <t>TROL STAR HV</t>
  </si>
  <si>
    <t>CORE WRAP</t>
  </si>
  <si>
    <t>ESTABILIZADOR DE PH Y CALCIO</t>
  </si>
  <si>
    <t>ESTABILIZADOR DE PH ACIDO CITRICO</t>
  </si>
  <si>
    <t>ESTABILIZADOR DE PH SODA ASH</t>
  </si>
  <si>
    <t>CENIZA DE SODA</t>
  </si>
  <si>
    <t>ESTABILIZADOR SAND DRILL</t>
  </si>
  <si>
    <t>STAR TEX BAG INHIBIDOR</t>
  </si>
  <si>
    <t>THIN STAR L</t>
  </si>
  <si>
    <t>CLAY STAR</t>
  </si>
  <si>
    <t>RING FREE</t>
  </si>
  <si>
    <t>DUO-VIS</t>
  </si>
  <si>
    <t>BIT GUARD - PENETROL</t>
  </si>
  <si>
    <t>DD 605L</t>
  </si>
  <si>
    <t>PLATINUM FOAM PLUS</t>
  </si>
  <si>
    <t>ESPUMANTE RC</t>
  </si>
  <si>
    <t>TURBOCUT</t>
  </si>
  <si>
    <t>FIBRA MINERAL N SEAL</t>
  </si>
  <si>
    <t>SACK BLACK</t>
  </si>
  <si>
    <t>BORETEX GILSO PLUS</t>
  </si>
  <si>
    <t>BOS FIX</t>
  </si>
  <si>
    <t>P CLEAR</t>
  </si>
  <si>
    <t>LUB TUB MI SWACO (LINSEED OIL)</t>
  </si>
  <si>
    <t>POLY XPAND</t>
  </si>
  <si>
    <t>ACEITE PARA MARTILLO RC EPIRCO 20 LTS</t>
  </si>
  <si>
    <t>ACEITE DE MOTOR 15W40 URSA 208LTS</t>
  </si>
  <si>
    <t>ACEITE DE MOTOR 15W40 MOBIL 19LTS</t>
  </si>
  <si>
    <t>ACEITE HIDRAULICO EP 68 208LTS POWER LUBE</t>
  </si>
  <si>
    <t>ACEITE HIDRAULICO RANDO 68 CUBETA</t>
  </si>
  <si>
    <t>ACEITE HIDRAULICO RANDO 68 208LTS</t>
  </si>
  <si>
    <t>ACEITE PARA COMPRESOR MOBIL SHC RARUS 32 18.9L</t>
  </si>
  <si>
    <t>ANTICONGELANTE USO PESADO 50/50 CHEVRON GALON</t>
  </si>
  <si>
    <t>ANTICONGELANTE 50/50 MOBIL 19 LTS</t>
  </si>
  <si>
    <t>VIDRIO</t>
  </si>
  <si>
    <t>ALUMINIO</t>
  </si>
  <si>
    <t>TAPAS</t>
  </si>
  <si>
    <t>PET</t>
  </si>
  <si>
    <t>ECOLADRILLOS</t>
  </si>
  <si>
    <t>LATAS DE ALUMINIO</t>
  </si>
  <si>
    <t>ARCHIVO MUERTO</t>
  </si>
  <si>
    <t>CARTÓN</t>
  </si>
  <si>
    <t>NO RECICLABLES</t>
  </si>
  <si>
    <t>MADERA</t>
  </si>
  <si>
    <t>CHATARRA</t>
  </si>
  <si>
    <t xml:space="preserve">NEUMÁTICOS </t>
  </si>
  <si>
    <t>RECICLABLES TODOS LOS ELEMENTOS</t>
  </si>
  <si>
    <t>CÓDIGO/RESIDUO</t>
  </si>
  <si>
    <t>DESCRIPCIÓN (RHOMB)</t>
  </si>
  <si>
    <t xml:space="preserve">BITACORA DE CONTROL RESIDUOS PELIGROSOS </t>
  </si>
  <si>
    <t>kd-1000-02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</si>
  <si>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</si>
  <si>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</si>
  <si>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</si>
  <si>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</si>
  <si>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</si>
  <si>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</si>
  <si>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</si>
  <si>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</si>
  <si>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</si>
  <si>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</si>
  <si>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</si>
  <si>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</si>
  <si>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Área </t>
  </si>
  <si>
    <t xml:space="preserve">Máquina / Área </t>
  </si>
  <si>
    <t xml:space="preserve">Barreno </t>
  </si>
  <si>
    <t xml:space="preserve">Vehículo </t>
  </si>
  <si>
    <t xml:space="preserve">BITACORA DE  RESIDUOS SOLIDOS URBANOS </t>
  </si>
  <si>
    <t xml:space="preserve">GESTIÓN DE RESIDUOS SOLIDOS URBANOS </t>
  </si>
  <si>
    <t>GESTIÓN DE RESIDUOS PELIGROSOS</t>
  </si>
  <si>
    <t xml:space="preserve">Litros </t>
  </si>
  <si>
    <t>kd-1000-05</t>
  </si>
  <si>
    <t>kd-1000-01</t>
  </si>
  <si>
    <t>kd-1000-08</t>
  </si>
  <si>
    <t xml:space="preserve">Suma de Litros </t>
  </si>
  <si>
    <t>Índices</t>
  </si>
  <si>
    <t xml:space="preserve">No. Trabajadores </t>
  </si>
  <si>
    <t>Cantidad Horas Hombre</t>
  </si>
  <si>
    <t>No. Incidentes Ambientales</t>
  </si>
  <si>
    <t>No. Lecciones aprendidas</t>
  </si>
  <si>
    <t>No. Gestiones del Cambio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</si>
  <si>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</si>
  <si>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</si>
  <si>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</si>
  <si>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</si>
  <si>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</si>
  <si>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</si>
  <si>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</si>
  <si>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</si>
  <si>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</si>
  <si>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</si>
  <si>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</si>
  <si>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</si>
  <si>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YTD</t>
  </si>
  <si>
    <t xml:space="preserve">No. Metros Barrenados </t>
  </si>
  <si>
    <t>No. Vehículos</t>
  </si>
  <si>
    <t>Energía eléctrica(KWh)</t>
  </si>
  <si>
    <t>Consumo agua máquinas</t>
  </si>
  <si>
    <t>Main comments, improvements or requirements.</t>
  </si>
  <si>
    <t>TALADROS</t>
  </si>
  <si>
    <t>KD-200</t>
  </si>
  <si>
    <t>KD-600</t>
  </si>
  <si>
    <t>KD-1000</t>
  </si>
  <si>
    <t>KD-1700</t>
  </si>
  <si>
    <t>KD-UG</t>
  </si>
  <si>
    <t>KD-RC</t>
  </si>
  <si>
    <t>TOTAL</t>
  </si>
  <si>
    <t xml:space="preserve">PROMEDIO </t>
  </si>
  <si>
    <t xml:space="preserve">MEDIDORES DE AGUA </t>
  </si>
  <si>
    <t xml:space="preserve">CAMPAMENTOS </t>
  </si>
  <si>
    <t>REPORTE MENSUAL MEDIO AMBIENTE</t>
  </si>
  <si>
    <t xml:space="preserve">CLASIFICACIÓN DE ADICTIVOS </t>
  </si>
  <si>
    <t>PROYECTO</t>
  </si>
  <si>
    <t xml:space="preserve"> ADICTIVOS </t>
  </si>
  <si>
    <t xml:space="preserve">MESES </t>
  </si>
  <si>
    <t>COMBUSTIBLE</t>
  </si>
  <si>
    <t>GRASAS</t>
  </si>
  <si>
    <t>ACEITES</t>
  </si>
  <si>
    <t xml:space="preserve">OTROS </t>
  </si>
  <si>
    <t>ESTABILIZADOR</t>
  </si>
  <si>
    <t>AMC EZEE PAC L</t>
  </si>
  <si>
    <t xml:space="preserve">JCPDS PAC R </t>
  </si>
  <si>
    <t>CONTROLADORES DE FILTRADO</t>
  </si>
  <si>
    <t xml:space="preserve">
LUBRICANTE </t>
  </si>
  <si>
    <t>BENTONITA</t>
  </si>
  <si>
    <t xml:space="preserve">Clasificacion de Aditivos </t>
  </si>
  <si>
    <t xml:space="preserve">POLIMERO </t>
  </si>
  <si>
    <t>Aditivo</t>
  </si>
  <si>
    <t>OTROS</t>
  </si>
  <si>
    <t>POLIMERO</t>
  </si>
  <si>
    <t xml:space="preserve">
LUBRICANTE</t>
  </si>
  <si>
    <t>L</t>
  </si>
  <si>
    <r>
      <rPr>
        <b/>
        <sz val="8"/>
        <rFont val="Arial"/>
        <family val="2"/>
      </rPr>
      <t xml:space="preserve">FEBRERO 
Durante el presente mes se realizan: 
</t>
    </r>
    <r>
      <rPr>
        <sz val="8"/>
        <rFont val="Arial"/>
        <family val="2"/>
      </rPr>
      <t xml:space="preserve">1.-
2.-
3.-
4.- </t>
    </r>
  </si>
  <si>
    <t>MX-HSE-F-85
Rev 0
Feb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</si>
</sst>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Franklin Gothic Demi Cond"/>
      <family val="2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6"/>
      <color theme="1"/>
      <name val="Calibri"/>
      <family val="2"/>
      <scheme val="minor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7" xfId="0" applyBorder="1"/>
    <xf numFmtId="0" fontId="2" fillId="0" borderId="13" xfId="0" applyFon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4" borderId="0" xfId="0" applyFill="1"/>
    <xf numFmtId="0" fontId="0" fillId="4" borderId="0" xfId="0" applyFill="1" applyAlignment="1">
      <alignment horizontal="left"/>
    </xf>
    <xf numFmtId="0" fontId="0" fillId="5" borderId="0" xfId="0" applyFill="1"/>
    <xf numFmtId="0" fontId="1" fillId="0" borderId="3" xfId="0" applyFont="1" applyBorder="1" applyAlignment="1">
      <alignment horizontal="center" vertical="center" wrapText="1"/>
    </xf>
    <xf numFmtId="0" fontId="6" fillId="0" borderId="0" xfId="1"/>
    <xf numFmtId="0" fontId="1" fillId="6" borderId="26" xfId="1" applyFont="1" applyFill="1" applyBorder="1" applyAlignment="1">
      <alignment horizontal="left" vertical="center"/>
    </xf>
    <xf numFmtId="0" fontId="1" fillId="6" borderId="27" xfId="1" applyFont="1" applyFill="1" applyBorder="1" applyAlignment="1">
      <alignment horizontal="center" vertical="center" wrapText="1"/>
    </xf>
    <xf numFmtId="0" fontId="1" fillId="6" borderId="3" xfId="1" applyFont="1" applyFill="1" applyBorder="1" applyAlignment="1">
      <alignment horizontal="center" vertical="center"/>
    </xf>
    <xf numFmtId="0" fontId="6" fillId="0" borderId="6" xfId="1" applyBorder="1" applyAlignment="1">
      <alignment horizontal="left"/>
    </xf>
    <xf numFmtId="1" fontId="6" fillId="0" borderId="6" xfId="1" applyNumberFormat="1" applyBorder="1" applyAlignment="1" applyProtection="1">
      <alignment horizontal="center"/>
      <protection locked="0"/>
    </xf>
    <xf numFmtId="0" fontId="6" fillId="0" borderId="3" xfId="1" applyBorder="1" applyAlignment="1">
      <alignment horizontal="left"/>
    </xf>
    <xf numFmtId="1" fontId="6" fillId="0" borderId="3" xfId="1" applyNumberFormat="1" applyBorder="1" applyAlignment="1" applyProtection="1">
      <alignment horizontal="center"/>
      <protection locked="0"/>
    </xf>
    <xf numFmtId="1" fontId="6" fillId="0" borderId="3" xfId="1" applyNumberFormat="1" applyBorder="1" applyAlignment="1" applyProtection="1">
      <alignment horizontal="center" vertical="center"/>
      <protection locked="0"/>
    </xf>
    <xf numFmtId="0" fontId="6" fillId="6" borderId="3" xfId="1" applyFill="1" applyBorder="1" applyAlignment="1">
      <alignment horizontal="left"/>
    </xf>
    <xf numFmtId="1" fontId="6" fillId="6" borderId="3" xfId="1" applyNumberFormat="1" applyFill="1" applyBorder="1" applyAlignment="1">
      <alignment horizontal="center"/>
    </xf>
    <xf numFmtId="164" fontId="8" fillId="6" borderId="3" xfId="3" applyNumberFormat="1" applyFont="1" applyFill="1" applyBorder="1" applyAlignment="1">
      <alignment horizontal="center" vertical="center"/>
    </xf>
    <xf numFmtId="0" fontId="10" fillId="6" borderId="3" xfId="1" applyFont="1" applyFill="1" applyBorder="1" applyAlignment="1">
      <alignment horizontal="center"/>
    </xf>
    <xf numFmtId="0" fontId="1" fillId="6" borderId="3" xfId="1" applyFont="1" applyFill="1" applyBorder="1" applyAlignment="1">
      <alignment horizontal="left" vertical="center"/>
    </xf>
    <xf numFmtId="0" fontId="1" fillId="6" borderId="3" xfId="1" applyFont="1" applyFill="1" applyBorder="1" applyAlignment="1">
      <alignment horizontal="center" vertical="center" wrapText="1"/>
    </xf>
    <xf numFmtId="1" fontId="6" fillId="0" borderId="3" xfId="1" applyNumberFormat="1" applyBorder="1" applyAlignment="1">
      <alignment horizontal="center"/>
    </xf>
    <xf numFmtId="1" fontId="6" fillId="0" borderId="3" xfId="1" applyNumberFormat="1" applyBorder="1" applyAlignment="1" applyProtection="1">
      <alignment horizontal="left"/>
      <protection locked="0"/>
    </xf>
    <xf numFmtId="0" fontId="10" fillId="6" borderId="3" xfId="1" applyFont="1" applyFill="1" applyBorder="1" applyAlignment="1">
      <alignment horizontal="left"/>
    </xf>
    <xf numFmtId="0" fontId="0" fillId="6" borderId="3" xfId="0" applyFill="1" applyBorder="1"/>
    <xf numFmtId="0" fontId="6" fillId="0" borderId="0" xfId="1" applyAlignment="1">
      <alignment horizontal="left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/>
    </xf>
    <xf numFmtId="15" fontId="0" fillId="0" borderId="3" xfId="0" applyNumberFormat="1" applyBorder="1" applyAlignment="1">
      <alignment horizontal="center" vertical="center"/>
    </xf>
    <xf numFmtId="0" fontId="0" fillId="5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7" borderId="0" xfId="0" applyFill="1" applyAlignment="1">
      <alignment horizontal="left" wrapText="1"/>
    </xf>
    <xf numFmtId="0" fontId="0" fillId="7" borderId="0" xfId="0" applyFill="1" applyAlignment="1">
      <alignment horizontal="center" wrapText="1"/>
    </xf>
    <xf numFmtId="0" fontId="0" fillId="5" borderId="0" xfId="0" applyFill="1" applyAlignment="1">
      <alignment horizontal="left"/>
    </xf>
    <xf numFmtId="0" fontId="0" fillId="7" borderId="0" xfId="0" applyFill="1"/>
    <xf numFmtId="0" fontId="10" fillId="6" borderId="3" xfId="1" applyFont="1" applyFill="1" applyBorder="1" applyAlignment="1">
      <alignment horizontal="center"/>
    </xf>
    <xf numFmtId="0" fontId="9" fillId="6" borderId="11" xfId="1" applyFont="1" applyFill="1" applyBorder="1" applyAlignment="1">
      <alignment horizontal="center" vertical="center"/>
    </xf>
    <xf numFmtId="0" fontId="9" fillId="6" borderId="12" xfId="1" applyFont="1" applyFill="1" applyBorder="1" applyAlignment="1">
      <alignment horizontal="center" vertical="center"/>
    </xf>
    <xf numFmtId="0" fontId="1" fillId="6" borderId="7" xfId="1" applyFont="1" applyFill="1" applyBorder="1" applyAlignment="1">
      <alignment horizontal="center" vertical="center"/>
    </xf>
    <xf numFmtId="0" fontId="1" fillId="6" borderId="10" xfId="1" applyFont="1" applyFill="1" applyBorder="1" applyAlignment="1">
      <alignment horizontal="center" vertical="center"/>
    </xf>
    <xf numFmtId="0" fontId="1" fillId="6" borderId="8" xfId="1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top" wrapText="1"/>
    </xf>
    <xf numFmtId="0" fontId="8" fillId="0" borderId="31" xfId="1" applyFont="1" applyBorder="1" applyAlignment="1">
      <alignment horizontal="center" vertical="top" wrapText="1"/>
    </xf>
    <xf numFmtId="0" fontId="8" fillId="0" borderId="14" xfId="1" applyFont="1" applyBorder="1" applyAlignment="1">
      <alignment horizontal="center" vertical="top" wrapText="1"/>
    </xf>
    <xf numFmtId="0" fontId="8" fillId="0" borderId="32" xfId="1" applyFont="1" applyBorder="1" applyAlignment="1">
      <alignment horizontal="center" vertical="top" wrapText="1"/>
    </xf>
    <xf numFmtId="0" fontId="8" fillId="0" borderId="0" xfId="1" applyFont="1" applyAlignment="1">
      <alignment horizontal="center" vertical="top" wrapText="1"/>
    </xf>
    <xf numFmtId="0" fontId="8" fillId="0" borderId="33" xfId="1" applyFont="1" applyBorder="1" applyAlignment="1">
      <alignment horizontal="center" vertical="top" wrapText="1"/>
    </xf>
    <xf numFmtId="0" fontId="8" fillId="0" borderId="4" xfId="1" applyFont="1" applyBorder="1" applyAlignment="1">
      <alignment horizontal="center" vertical="top" wrapText="1"/>
    </xf>
    <xf numFmtId="0" fontId="8" fillId="0" borderId="34" xfId="1" applyFont="1" applyBorder="1" applyAlignment="1">
      <alignment horizontal="center" vertical="top" wrapText="1"/>
    </xf>
    <xf numFmtId="0" fontId="8" fillId="0" borderId="5" xfId="1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</cellXfs>
  <cellStyles count="4">
    <cellStyle name="Millares 2" xfId="3" xr:uid="{E671C312-FC90-4096-8838-01BEDC72A1DC}"/>
    <cellStyle name="Normal" xfId="0" builtinId="0"/>
    <cellStyle name="Normal 2" xfId="1" xr:uid="{884507BD-8AC3-4AE5-983C-0320D951E4CA}"/>
    <cellStyle name="Porcentaje 2" xfId="2" xr:uid="{836E70E8-4350-4E25-867F-4B531B785267}"/>
  </cellStyles>
  <dxfs count="104">
    <dxf>
      <alignment wrapText="1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/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d/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/m/yyyy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d/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/m/yyyy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9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pivotCacheDefinition" Target="pivotCache/pivotCacheDefinition5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pivotCacheDefinition" Target="pivotCache/pivotCacheDefinition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pivotCacheDefinition" Target="pivotCache/pivotCacheDefinition10.xml"/><Relationship Id="rId27" Type="http://schemas.openxmlformats.org/officeDocument/2006/relationships/powerPivotData" Target="model/item.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[MX-HSE-F-85 Reporte Mensual Medio Ambiente.xlsx]Dashboard!TablaDinámica1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47154206028351398"/>
          <c:y val="0.14889040208738097"/>
          <c:w val="0.44833483294059273"/>
          <c:h val="0.7620814669973491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Dashboard!$B$8:$B$9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Dashboard!$B$10:$B$17</c:f>
              <c:numCache>
                <c:formatCode>General</c:formatCode>
                <c:ptCount val="7"/>
                <c:pt idx="3">
                  <c:v>150</c:v>
                </c:pt>
                <c:pt idx="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4B1-4A81-9F93-213C05F9C26F}"/>
            </c:ext>
          </c:extLst>
        </c:ser>
        <c:ser>
          <c:idx val="1"/>
          <c:order val="1"/>
          <c:tx>
            <c:strRef>
              <c:f>Dashboard!$C$8:$C$9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Dashboard!$C$10:$C$17</c:f>
              <c:numCache>
                <c:formatCode>General</c:formatCode>
                <c:ptCount val="7"/>
                <c:pt idx="3">
                  <c:v>25</c:v>
                </c:pt>
                <c:pt idx="4">
                  <c:v>25</c:v>
                </c:pt>
                <c:pt idx="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4B1-4A81-9F93-213C05F9C26F}"/>
            </c:ext>
          </c:extLst>
        </c:ser>
        <c:ser>
          <c:idx val="2"/>
          <c:order val="2"/>
          <c:tx>
            <c:strRef>
              <c:f>Dashboard!$D$8:$D$9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Dashboard!$D$10:$D$17</c:f>
              <c:numCache>
                <c:formatCode>General</c:formatCode>
                <c:ptCount val="7"/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4B1-4A81-9F93-213C05F9C26F}"/>
            </c:ext>
          </c:extLst>
        </c:ser>
        <c:ser>
          <c:idx val="3"/>
          <c:order val="3"/>
          <c:tx>
            <c:strRef>
              <c:f>Dashboard!$E$8:$E$9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Dashboard!$E$10:$E$17</c:f>
              <c:numCache>
                <c:formatCode>General</c:formatCode>
                <c:ptCount val="7"/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4B1-4A81-9F93-213C05F9C26F}"/>
            </c:ext>
          </c:extLst>
        </c:ser>
        <c:ser>
          <c:idx val="4"/>
          <c:order val="4"/>
          <c:tx>
            <c:strRef>
              <c:f>Dashboard!$F$8:$F$9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Dashboard!$F$10:$F$17</c:f>
              <c:numCache>
                <c:formatCode>General</c:formatCode>
                <c:ptCount val="7"/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4B1-4A81-9F93-213C05F9C26F}"/>
            </c:ext>
          </c:extLst>
        </c:ser>
        <c:ser>
          <c:idx val="5"/>
          <c:order val="5"/>
          <c:tx>
            <c:strRef>
              <c:f>Dashboard!$G$8:$G$9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Dashboard!$G$10:$G$17</c:f>
              <c:numCache>
                <c:formatCode>General</c:formatCode>
                <c:ptCount val="7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4B1-4A81-9F93-213C05F9C26F}"/>
            </c:ext>
          </c:extLst>
        </c:ser>
        <c:ser>
          <c:idx val="6"/>
          <c:order val="6"/>
          <c:tx>
            <c:strRef>
              <c:f>Dashboard!$H$8:$H$9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Dashboard!$H$10:$H$17</c:f>
              <c:numCache>
                <c:formatCode>General</c:formatCode>
                <c:ptCount val="7"/>
                <c:pt idx="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4B1-4A81-9F93-213C05F9C26F}"/>
            </c:ext>
          </c:extLst>
        </c:ser>
        <c:ser>
          <c:idx val="7"/>
          <c:order val="7"/>
          <c:tx>
            <c:strRef>
              <c:f>Dashboard!$I$8:$I$9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Dashboard!$I$10:$I$17</c:f>
              <c:numCache>
                <c:formatCode>General</c:formatCode>
                <c:ptCount val="7"/>
                <c:pt idx="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4B1-4A81-9F93-213C05F9C26F}"/>
            </c:ext>
          </c:extLst>
        </c:ser>
        <c:ser>
          <c:idx val="8"/>
          <c:order val="8"/>
          <c:tx>
            <c:strRef>
              <c:f>Dashboard!$J$8:$J$9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Dashboard!$J$10:$J$17</c:f>
              <c:numCache>
                <c:formatCode>General</c:formatCode>
                <c:ptCount val="7"/>
                <c:pt idx="0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4B1-4A81-9F93-213C05F9C26F}"/>
            </c:ext>
          </c:extLst>
        </c:ser>
        <c:ser>
          <c:idx val="9"/>
          <c:order val="9"/>
          <c:tx>
            <c:strRef>
              <c:f>Dashboard!$K$8:$K$9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Dashboard!$K$10:$K$17</c:f>
              <c:numCache>
                <c:formatCode>General</c:formatCode>
                <c:ptCount val="7"/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4B1-4A81-9F93-213C05F9C26F}"/>
            </c:ext>
          </c:extLst>
        </c:ser>
        <c:ser>
          <c:idx val="10"/>
          <c:order val="10"/>
          <c:tx>
            <c:strRef>
              <c:f>Dashboard!$L$8:$L$9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Dashboard!$L$10:$L$17</c:f>
              <c:numCache>
                <c:formatCode>General</c:formatCode>
                <c:ptCount val="7"/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4B1-4A81-9F93-213C05F9C26F}"/>
            </c:ext>
          </c:extLst>
        </c:ser>
        <c:ser>
          <c:idx val="11"/>
          <c:order val="11"/>
          <c:tx>
            <c:strRef>
              <c:f>Dashboard!$M$8:$M$9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Dashboard!$A$10:$A$17</c:f>
              <c:strCache>
                <c:ptCount val="7"/>
                <c:pt idx="0">
                  <c:v>CARTÓN IMPREGNADO CON GRASA Y ACEITE  (SO4)</c:v>
                </c:pt>
                <c:pt idx="1">
                  <c:v>EQUIPO DE PROTECCIÓN IMPREGNADO CON GRASA Y ACEITE (SO4)</c:v>
                </c:pt>
                <c:pt idx="2">
                  <c:v>PLÁSTICO IMPREGNADO CON GRASA Y ACEITE (SO4)</c:v>
                </c:pt>
                <c:pt idx="3">
                  <c:v>SOLIDOS IMPREGNADOS DE ACEITE Y GRASA (SO4)</c:v>
                </c:pt>
                <c:pt idx="4">
                  <c:v>SOLIDOS IMPREGNADOS DE PINTURA (SO4)</c:v>
                </c:pt>
                <c:pt idx="5">
                  <c:v>TELAS IMPREGNADAS CON GRASA Y ACEITE (SO1)</c:v>
                </c:pt>
                <c:pt idx="6">
                  <c:v>TIERRA CONTAMINADA DE ACEITE Y GRASA (SO4)</c:v>
                </c:pt>
              </c:strCache>
            </c:strRef>
          </c:cat>
          <c:val>
            <c:numRef>
              <c:f>Dashboard!$M$10:$M$17</c:f>
              <c:numCache>
                <c:formatCode>General</c:formatCode>
                <c:ptCount val="7"/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4B1-4A81-9F93-213C05F9C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1314511"/>
        <c:axId val="1071315343"/>
      </c:barChart>
      <c:catAx>
        <c:axId val="1071314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071315343"/>
        <c:crosses val="autoZero"/>
        <c:auto val="1"/>
        <c:lblAlgn val="ctr"/>
        <c:lblOffset val="100"/>
        <c:noMultiLvlLbl val="0"/>
      </c:catAx>
      <c:valAx>
        <c:axId val="1071315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071314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[MX-HSE-F-85 Reporte Mensual Medio Ambiente.xlsx]Dashboard!TablaDinámica2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Dashboard!$B$39:$B$40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Dashboard!$B$41:$B$50</c:f>
              <c:numCache>
                <c:formatCode>General</c:formatCode>
                <c:ptCount val="9"/>
                <c:pt idx="6">
                  <c:v>23</c:v>
                </c:pt>
                <c:pt idx="8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3D-4128-A38B-6A11FC3A6064}"/>
            </c:ext>
          </c:extLst>
        </c:ser>
        <c:ser>
          <c:idx val="1"/>
          <c:order val="1"/>
          <c:tx>
            <c:strRef>
              <c:f>Dashboard!$C$39:$C$40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Dashboard!$C$41:$C$50</c:f>
              <c:numCache>
                <c:formatCode>General</c:formatCode>
                <c:ptCount val="9"/>
                <c:pt idx="2">
                  <c:v>35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3D-4128-A38B-6A11FC3A6064}"/>
            </c:ext>
          </c:extLst>
        </c:ser>
        <c:ser>
          <c:idx val="2"/>
          <c:order val="2"/>
          <c:tx>
            <c:strRef>
              <c:f>Dashboard!$D$39:$D$40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Dashboard!$D$41:$D$50</c:f>
              <c:numCache>
                <c:formatCode>General</c:formatCode>
                <c:ptCount val="9"/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3D-4128-A38B-6A11FC3A6064}"/>
            </c:ext>
          </c:extLst>
        </c:ser>
        <c:ser>
          <c:idx val="3"/>
          <c:order val="3"/>
          <c:tx>
            <c:strRef>
              <c:f>Dashboard!$E$39:$E$40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Dashboard!$E$41:$E$50</c:f>
              <c:numCache>
                <c:formatCode>General</c:formatCode>
                <c:ptCount val="9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3D-4128-A38B-6A11FC3A6064}"/>
            </c:ext>
          </c:extLst>
        </c:ser>
        <c:ser>
          <c:idx val="4"/>
          <c:order val="4"/>
          <c:tx>
            <c:strRef>
              <c:f>Dashboard!$F$39:$F$40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Dashboard!$F$41:$F$50</c:f>
              <c:numCache>
                <c:formatCode>General</c:formatCode>
                <c:ptCount val="9"/>
                <c:pt idx="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3D-4128-A38B-6A11FC3A6064}"/>
            </c:ext>
          </c:extLst>
        </c:ser>
        <c:ser>
          <c:idx val="5"/>
          <c:order val="5"/>
          <c:tx>
            <c:strRef>
              <c:f>Dashboard!$G$39:$G$40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Dashboard!$G$41:$G$50</c:f>
              <c:numCache>
                <c:formatCode>General</c:formatCode>
                <c:ptCount val="9"/>
                <c:pt idx="7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3D-4128-A38B-6A11FC3A6064}"/>
            </c:ext>
          </c:extLst>
        </c:ser>
        <c:ser>
          <c:idx val="6"/>
          <c:order val="6"/>
          <c:tx>
            <c:strRef>
              <c:f>Dashboard!$H$39:$H$40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Dashboard!$H$41:$H$50</c:f>
              <c:numCache>
                <c:formatCode>General</c:formatCode>
                <c:ptCount val="9"/>
                <c:pt idx="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3D-4128-A38B-6A11FC3A6064}"/>
            </c:ext>
          </c:extLst>
        </c:ser>
        <c:ser>
          <c:idx val="7"/>
          <c:order val="7"/>
          <c:tx>
            <c:strRef>
              <c:f>Dashboard!$I$39:$I$40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Dashboard!$I$41:$I$50</c:f>
              <c:numCache>
                <c:formatCode>General</c:formatCode>
                <c:ptCount val="9"/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3D-4128-A38B-6A11FC3A6064}"/>
            </c:ext>
          </c:extLst>
        </c:ser>
        <c:ser>
          <c:idx val="8"/>
          <c:order val="8"/>
          <c:tx>
            <c:strRef>
              <c:f>Dashboard!$J$39:$J$40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Dashboard!$J$41:$J$50</c:f>
              <c:numCache>
                <c:formatCode>General</c:formatCode>
                <c:ptCount val="9"/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3D-4128-A38B-6A11FC3A6064}"/>
            </c:ext>
          </c:extLst>
        </c:ser>
        <c:ser>
          <c:idx val="9"/>
          <c:order val="9"/>
          <c:tx>
            <c:strRef>
              <c:f>Dashboard!$K$39:$K$40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Dashboard!$K$41:$K$50</c:f>
              <c:numCache>
                <c:formatCode>General</c:formatCode>
                <c:ptCount val="9"/>
                <c:pt idx="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3D-4128-A38B-6A11FC3A6064}"/>
            </c:ext>
          </c:extLst>
        </c:ser>
        <c:ser>
          <c:idx val="10"/>
          <c:order val="10"/>
          <c:tx>
            <c:strRef>
              <c:f>Dashboard!$L$39:$L$40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Dashboard!$L$41:$L$50</c:f>
              <c:numCache>
                <c:formatCode>General</c:formatCode>
                <c:ptCount val="9"/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3D-4128-A38B-6A11FC3A6064}"/>
            </c:ext>
          </c:extLst>
        </c:ser>
        <c:ser>
          <c:idx val="11"/>
          <c:order val="11"/>
          <c:tx>
            <c:strRef>
              <c:f>Dashboard!$M$39:$M$40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Dashboard!$A$41:$A$50</c:f>
              <c:strCache>
                <c:ptCount val="9"/>
                <c:pt idx="0">
                  <c:v>ALUMINIO</c:v>
                </c:pt>
                <c:pt idx="1">
                  <c:v>CHATARRA</c:v>
                </c:pt>
                <c:pt idx="2">
                  <c:v>ECOLADRILLOS</c:v>
                </c:pt>
                <c:pt idx="3">
                  <c:v>LATAS DE ALUMINIO</c:v>
                </c:pt>
                <c:pt idx="4">
                  <c:v>NEUMÁTICOS </c:v>
                </c:pt>
                <c:pt idx="5">
                  <c:v>NO RECICLABLES</c:v>
                </c:pt>
                <c:pt idx="6">
                  <c:v>PET</c:v>
                </c:pt>
                <c:pt idx="7">
                  <c:v>TAPAS</c:v>
                </c:pt>
                <c:pt idx="8">
                  <c:v>VIDRIO</c:v>
                </c:pt>
              </c:strCache>
            </c:strRef>
          </c:cat>
          <c:val>
            <c:numRef>
              <c:f>Dashboard!$M$41:$M$50</c:f>
              <c:numCache>
                <c:formatCode>General</c:formatCode>
                <c:ptCount val="9"/>
                <c:pt idx="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3D-4128-A38B-6A11FC3A6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78441183"/>
        <c:axId val="878441599"/>
      </c:barChart>
      <c:catAx>
        <c:axId val="8784411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8441599"/>
        <c:crosses val="autoZero"/>
        <c:auto val="1"/>
        <c:lblAlgn val="ctr"/>
        <c:lblOffset val="100"/>
        <c:noMultiLvlLbl val="0"/>
      </c:catAx>
      <c:valAx>
        <c:axId val="8784415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8441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[MX-HSE-F-85 Reporte Mensual Medio Ambiente.xlsx]Dashboard!TablaDinámica4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Dashboard!$B$70:$B$71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Dashboard!$B$72:$B$75</c:f>
              <c:numCache>
                <c:formatCode>General</c:formatCode>
                <c:ptCount val="3"/>
                <c:pt idx="1">
                  <c:v>1490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BA-45AB-AA3E-428D1D233005}"/>
            </c:ext>
          </c:extLst>
        </c:ser>
        <c:ser>
          <c:idx val="1"/>
          <c:order val="1"/>
          <c:tx>
            <c:strRef>
              <c:f>Dashboard!$C$70:$C$71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Dashboard!$C$72:$C$75</c:f>
              <c:numCache>
                <c:formatCode>General</c:formatCode>
                <c:ptCount val="3"/>
                <c:pt idx="0">
                  <c:v>632</c:v>
                </c:pt>
                <c:pt idx="1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BA-45AB-AA3E-428D1D233005}"/>
            </c:ext>
          </c:extLst>
        </c:ser>
        <c:ser>
          <c:idx val="2"/>
          <c:order val="2"/>
          <c:tx>
            <c:strRef>
              <c:f>Dashboard!$D$70:$D$71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Dashboard!$D$72:$D$75</c:f>
              <c:numCache>
                <c:formatCode>General</c:formatCode>
                <c:ptCount val="3"/>
                <c:pt idx="1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BA-45AB-AA3E-428D1D233005}"/>
            </c:ext>
          </c:extLst>
        </c:ser>
        <c:ser>
          <c:idx val="3"/>
          <c:order val="3"/>
          <c:tx>
            <c:strRef>
              <c:f>Dashboard!$E$70:$E$71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Dashboard!$E$72:$E$75</c:f>
              <c:numCache>
                <c:formatCode>General</c:formatCode>
                <c:ptCount val="3"/>
                <c:pt idx="1">
                  <c:v>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BA-45AB-AA3E-428D1D233005}"/>
            </c:ext>
          </c:extLst>
        </c:ser>
        <c:ser>
          <c:idx val="4"/>
          <c:order val="4"/>
          <c:tx>
            <c:strRef>
              <c:f>Dashboard!$F$70:$F$71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Dashboard!$F$72:$F$75</c:f>
              <c:numCache>
                <c:formatCode>General</c:formatCode>
                <c:ptCount val="3"/>
                <c:pt idx="0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BA-45AB-AA3E-428D1D233005}"/>
            </c:ext>
          </c:extLst>
        </c:ser>
        <c:ser>
          <c:idx val="5"/>
          <c:order val="5"/>
          <c:tx>
            <c:strRef>
              <c:f>Dashboard!$G$70:$G$71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Dashboard!$G$72:$G$75</c:f>
              <c:numCache>
                <c:formatCode>General</c:formatCode>
                <c:ptCount val="3"/>
                <c:pt idx="1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BA-45AB-AA3E-428D1D233005}"/>
            </c:ext>
          </c:extLst>
        </c:ser>
        <c:ser>
          <c:idx val="6"/>
          <c:order val="6"/>
          <c:tx>
            <c:strRef>
              <c:f>Dashboard!$H$70:$H$71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Dashboard!$H$72:$H$75</c:f>
              <c:numCache>
                <c:formatCode>General</c:formatCode>
                <c:ptCount val="3"/>
                <c:pt idx="0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BA-45AB-AA3E-428D1D233005}"/>
            </c:ext>
          </c:extLst>
        </c:ser>
        <c:ser>
          <c:idx val="7"/>
          <c:order val="7"/>
          <c:tx>
            <c:strRef>
              <c:f>Dashboard!$I$70:$I$71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Dashboard!$I$72:$I$75</c:f>
              <c:numCache>
                <c:formatCode>General</c:formatCode>
                <c:ptCount val="3"/>
                <c:pt idx="1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BA-45AB-AA3E-428D1D233005}"/>
            </c:ext>
          </c:extLst>
        </c:ser>
        <c:ser>
          <c:idx val="8"/>
          <c:order val="8"/>
          <c:tx>
            <c:strRef>
              <c:f>Dashboard!$J$70:$J$71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Dashboard!$J$72:$J$75</c:f>
              <c:numCache>
                <c:formatCode>General</c:formatCode>
                <c:ptCount val="3"/>
                <c:pt idx="1">
                  <c:v>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BA-45AB-AA3E-428D1D233005}"/>
            </c:ext>
          </c:extLst>
        </c:ser>
        <c:ser>
          <c:idx val="9"/>
          <c:order val="9"/>
          <c:tx>
            <c:strRef>
              <c:f>Dashboard!$K$70:$K$71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Dashboard!$K$72:$K$75</c:f>
              <c:numCache>
                <c:formatCode>General</c:formatCode>
                <c:ptCount val="3"/>
                <c:pt idx="0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BA-45AB-AA3E-428D1D233005}"/>
            </c:ext>
          </c:extLst>
        </c:ser>
        <c:ser>
          <c:idx val="10"/>
          <c:order val="10"/>
          <c:tx>
            <c:strRef>
              <c:f>Dashboard!$L$70:$L$71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Dashboard!$L$72:$L$75</c:f>
              <c:numCache>
                <c:formatCode>General</c:formatCode>
                <c:ptCount val="3"/>
                <c:pt idx="1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BA-45AB-AA3E-428D1D233005}"/>
            </c:ext>
          </c:extLst>
        </c:ser>
        <c:ser>
          <c:idx val="11"/>
          <c:order val="11"/>
          <c:tx>
            <c:strRef>
              <c:f>Dashboard!$M$70:$M$71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Dashboard!$A$72:$A$75</c:f>
              <c:strCache>
                <c:ptCount val="3"/>
                <c:pt idx="0">
                  <c:v>DIESEL</c:v>
                </c:pt>
                <c:pt idx="1">
                  <c:v>GASOLINA</c:v>
                </c:pt>
                <c:pt idx="2">
                  <c:v>(en blanco)</c:v>
                </c:pt>
              </c:strCache>
            </c:strRef>
          </c:cat>
          <c:val>
            <c:numRef>
              <c:f>Dashboard!$M$72:$M$75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B-99BA-45AB-AA3E-428D1D233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9656463"/>
        <c:axId val="1179659791"/>
      </c:barChart>
      <c:catAx>
        <c:axId val="1179656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79659791"/>
        <c:crosses val="autoZero"/>
        <c:auto val="1"/>
        <c:lblAlgn val="ctr"/>
        <c:lblOffset val="100"/>
        <c:noMultiLvlLbl val="0"/>
      </c:catAx>
      <c:valAx>
        <c:axId val="1179659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796564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[MX-HSE-F-85 Reporte Mensual Medio Ambiente.xlsx]Dashboard!TablaDinámica5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Dashboard!$B$96:$B$97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Dashboard!$B$98:$B$100</c:f>
              <c:numCache>
                <c:formatCode>General</c:formatCode>
                <c:ptCount val="2"/>
                <c:pt idx="0">
                  <c:v>740</c:v>
                </c:pt>
                <c:pt idx="1">
                  <c:v>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E3-4671-BA59-D20ECEB1D4CF}"/>
            </c:ext>
          </c:extLst>
        </c:ser>
        <c:ser>
          <c:idx val="1"/>
          <c:order val="1"/>
          <c:tx>
            <c:strRef>
              <c:f>Dashboard!$C$96:$C$97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Dashboard!$C$98:$C$100</c:f>
              <c:numCache>
                <c:formatCode>General</c:formatCode>
                <c:ptCount val="2"/>
                <c:pt idx="0">
                  <c:v>450</c:v>
                </c:pt>
                <c:pt idx="1">
                  <c:v>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E3-4671-BA59-D20ECEB1D4CF}"/>
            </c:ext>
          </c:extLst>
        </c:ser>
        <c:ser>
          <c:idx val="2"/>
          <c:order val="2"/>
          <c:tx>
            <c:strRef>
              <c:f>Dashboard!$D$96:$D$97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Dashboard!$D$98:$D$100</c:f>
              <c:numCache>
                <c:formatCode>General</c:formatCode>
                <c:ptCount val="2"/>
                <c:pt idx="1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E3-4671-BA59-D20ECEB1D4CF}"/>
            </c:ext>
          </c:extLst>
        </c:ser>
        <c:ser>
          <c:idx val="3"/>
          <c:order val="3"/>
          <c:tx>
            <c:strRef>
              <c:f>Dashboard!$E$96:$E$97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Dashboard!$E$98:$E$100</c:f>
              <c:numCache>
                <c:formatCode>General</c:formatCode>
                <c:ptCount val="2"/>
                <c:pt idx="1">
                  <c:v>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E3-4671-BA59-D20ECEB1D4CF}"/>
            </c:ext>
          </c:extLst>
        </c:ser>
        <c:ser>
          <c:idx val="4"/>
          <c:order val="4"/>
          <c:tx>
            <c:strRef>
              <c:f>Dashboard!$F$96:$F$97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Dashboard!$F$98:$F$100</c:f>
              <c:numCache>
                <c:formatCode>General</c:formatCode>
                <c:ptCount val="2"/>
                <c:pt idx="0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E3-4671-BA59-D20ECEB1D4CF}"/>
            </c:ext>
          </c:extLst>
        </c:ser>
        <c:ser>
          <c:idx val="5"/>
          <c:order val="5"/>
          <c:tx>
            <c:strRef>
              <c:f>Dashboard!$G$96:$G$97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Dashboard!$G$98:$G$100</c:f>
              <c:numCache>
                <c:formatCode>General</c:formatCode>
                <c:ptCount val="2"/>
                <c:pt idx="1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F8-4164-9935-D5C9600ACA1B}"/>
            </c:ext>
          </c:extLst>
        </c:ser>
        <c:ser>
          <c:idx val="6"/>
          <c:order val="6"/>
          <c:tx>
            <c:strRef>
              <c:f>Dashboard!$H$96:$H$97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Dashboard!$H$98:$H$100</c:f>
              <c:numCache>
                <c:formatCode>General</c:formatCode>
                <c:ptCount val="2"/>
                <c:pt idx="0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F8-4164-9935-D5C9600ACA1B}"/>
            </c:ext>
          </c:extLst>
        </c:ser>
        <c:ser>
          <c:idx val="7"/>
          <c:order val="7"/>
          <c:tx>
            <c:strRef>
              <c:f>Dashboard!$I$96:$I$97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Dashboard!$I$98:$I$100</c:f>
              <c:numCache>
                <c:formatCode>General</c:formatCode>
                <c:ptCount val="2"/>
                <c:pt idx="1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F8-4164-9935-D5C9600ACA1B}"/>
            </c:ext>
          </c:extLst>
        </c:ser>
        <c:ser>
          <c:idx val="8"/>
          <c:order val="8"/>
          <c:tx>
            <c:strRef>
              <c:f>Dashboard!$J$96:$J$97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Dashboard!$J$98:$J$100</c:f>
              <c:numCache>
                <c:formatCode>General</c:formatCode>
                <c:ptCount val="2"/>
                <c:pt idx="1">
                  <c:v>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F8-4164-9935-D5C9600ACA1B}"/>
            </c:ext>
          </c:extLst>
        </c:ser>
        <c:ser>
          <c:idx val="9"/>
          <c:order val="9"/>
          <c:tx>
            <c:strRef>
              <c:f>Dashboard!$K$96:$K$97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Dashboard!$K$98:$K$100</c:f>
              <c:numCache>
                <c:formatCode>General</c:formatCode>
                <c:ptCount val="2"/>
                <c:pt idx="0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F8-4164-9935-D5C9600ACA1B}"/>
            </c:ext>
          </c:extLst>
        </c:ser>
        <c:ser>
          <c:idx val="10"/>
          <c:order val="10"/>
          <c:tx>
            <c:strRef>
              <c:f>Dashboard!$L$96:$L$97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Dashboard!$L$98:$L$100</c:f>
              <c:numCache>
                <c:formatCode>General</c:formatCode>
                <c:ptCount val="2"/>
                <c:pt idx="1">
                  <c:v>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F8-4164-9935-D5C9600ACA1B}"/>
            </c:ext>
          </c:extLst>
        </c:ser>
        <c:ser>
          <c:idx val="11"/>
          <c:order val="11"/>
          <c:tx>
            <c:strRef>
              <c:f>Dashboard!$M$96:$M$97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Dashboard!$A$98:$A$100</c:f>
              <c:strCache>
                <c:ptCount val="2"/>
                <c:pt idx="0">
                  <c:v>DIESEL</c:v>
                </c:pt>
                <c:pt idx="1">
                  <c:v>GASOLINA</c:v>
                </c:pt>
              </c:strCache>
            </c:strRef>
          </c:cat>
          <c:val>
            <c:numRef>
              <c:f>Dashboard!$M$98:$M$100</c:f>
              <c:numCache>
                <c:formatCode>General</c:formatCode>
                <c:ptCount val="2"/>
                <c:pt idx="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F8-4164-9935-D5C9600AC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1303151"/>
        <c:axId val="1181294831"/>
      </c:barChart>
      <c:catAx>
        <c:axId val="1181303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81294831"/>
        <c:crosses val="autoZero"/>
        <c:auto val="1"/>
        <c:lblAlgn val="ctr"/>
        <c:lblOffset val="100"/>
        <c:noMultiLvlLbl val="0"/>
      </c:catAx>
      <c:valAx>
        <c:axId val="1181294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81303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[MX-HSE-F-85 Reporte Mensual Medio Ambiente.xlsx]Dashboard!TablaDinámica8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Dashboard!$B$124:$B$125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Dashboard!$B$126:$B$134</c:f>
              <c:numCache>
                <c:formatCode>General</c:formatCode>
                <c:ptCount val="8"/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1-40FC-95AB-CD603DA45804}"/>
            </c:ext>
          </c:extLst>
        </c:ser>
        <c:ser>
          <c:idx val="1"/>
          <c:order val="1"/>
          <c:tx>
            <c:strRef>
              <c:f>Dashboard!$C$124:$C$125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Dashboard!$C$126:$C$134</c:f>
              <c:numCache>
                <c:formatCode>General</c:formatCode>
                <c:ptCount val="8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A1-40FC-95AB-CD603DA45804}"/>
            </c:ext>
          </c:extLst>
        </c:ser>
        <c:ser>
          <c:idx val="2"/>
          <c:order val="2"/>
          <c:tx>
            <c:strRef>
              <c:f>Dashboard!$D$124:$D$125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Dashboard!$D$126:$D$134</c:f>
              <c:numCache>
                <c:formatCode>General</c:formatCode>
                <c:ptCount val="8"/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A1-40FC-95AB-CD603DA45804}"/>
            </c:ext>
          </c:extLst>
        </c:ser>
        <c:ser>
          <c:idx val="3"/>
          <c:order val="3"/>
          <c:tx>
            <c:strRef>
              <c:f>Dashboard!$E$124:$E$125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Dashboard!$E$126:$E$134</c:f>
              <c:numCache>
                <c:formatCode>General</c:formatCode>
                <c:ptCount val="8"/>
                <c:pt idx="4">
                  <c:v>429.4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A1-40FC-95AB-CD603DA45804}"/>
            </c:ext>
          </c:extLst>
        </c:ser>
        <c:ser>
          <c:idx val="4"/>
          <c:order val="4"/>
          <c:tx>
            <c:strRef>
              <c:f>Dashboard!$F$124:$F$125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Dashboard!$F$126:$F$134</c:f>
              <c:numCache>
                <c:formatCode>General</c:formatCode>
                <c:ptCount val="8"/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8A1-40FC-95AB-CD603DA45804}"/>
            </c:ext>
          </c:extLst>
        </c:ser>
        <c:ser>
          <c:idx val="5"/>
          <c:order val="5"/>
          <c:tx>
            <c:strRef>
              <c:f>Dashboard!$G$124:$G$125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Dashboard!$G$126:$G$134</c:f>
              <c:numCache>
                <c:formatCode>General</c:formatCode>
                <c:ptCount val="8"/>
                <c:pt idx="4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A1-40FC-95AB-CD603DA45804}"/>
            </c:ext>
          </c:extLst>
        </c:ser>
        <c:ser>
          <c:idx val="6"/>
          <c:order val="6"/>
          <c:tx>
            <c:strRef>
              <c:f>Dashboard!$H$124:$H$125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Dashboard!$H$126:$H$134</c:f>
              <c:numCache>
                <c:formatCode>General</c:formatCode>
                <c:ptCount val="8"/>
                <c:pt idx="1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A1-40FC-95AB-CD603DA45804}"/>
            </c:ext>
          </c:extLst>
        </c:ser>
        <c:ser>
          <c:idx val="7"/>
          <c:order val="7"/>
          <c:tx>
            <c:strRef>
              <c:f>Dashboard!$I$124:$I$125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Dashboard!$I$126:$I$134</c:f>
              <c:numCache>
                <c:formatCode>General</c:formatCode>
                <c:ptCount val="8"/>
                <c:pt idx="4">
                  <c:v>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8A1-40FC-95AB-CD603DA45804}"/>
            </c:ext>
          </c:extLst>
        </c:ser>
        <c:ser>
          <c:idx val="8"/>
          <c:order val="8"/>
          <c:tx>
            <c:strRef>
              <c:f>Dashboard!$J$124:$J$125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Dashboard!$J$126:$J$134</c:f>
              <c:numCache>
                <c:formatCode>General</c:formatCode>
                <c:ptCount val="8"/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A1-40FC-95AB-CD603DA45804}"/>
            </c:ext>
          </c:extLst>
        </c:ser>
        <c:ser>
          <c:idx val="9"/>
          <c:order val="9"/>
          <c:tx>
            <c:strRef>
              <c:f>Dashboard!$K$124:$K$125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Dashboard!$K$126:$K$134</c:f>
              <c:numCache>
                <c:formatCode>General</c:formatCode>
                <c:ptCount val="8"/>
                <c:pt idx="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A1-40FC-95AB-CD603DA45804}"/>
            </c:ext>
          </c:extLst>
        </c:ser>
        <c:ser>
          <c:idx val="10"/>
          <c:order val="10"/>
          <c:tx>
            <c:strRef>
              <c:f>Dashboard!$L$124:$L$125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Dashboard!$L$126:$L$134</c:f>
              <c:numCache>
                <c:formatCode>General</c:formatCode>
                <c:ptCount val="8"/>
                <c:pt idx="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A1-40FC-95AB-CD603DA45804}"/>
            </c:ext>
          </c:extLst>
        </c:ser>
        <c:ser>
          <c:idx val="11"/>
          <c:order val="11"/>
          <c:tx>
            <c:strRef>
              <c:f>Dashboard!$M$124:$M$125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Dashboard!$A$126:$A$134</c:f>
              <c:strCache>
                <c:ptCount val="8"/>
                <c:pt idx="0">
                  <c:v>
LUBRICANTE</c:v>
                </c:pt>
                <c:pt idx="1">
                  <c:v>ACEITES</c:v>
                </c:pt>
                <c:pt idx="2">
                  <c:v>BENTONITA</c:v>
                </c:pt>
                <c:pt idx="3">
                  <c:v>CONTROLADORES DE FILTRADO</c:v>
                </c:pt>
                <c:pt idx="4">
                  <c:v>ESTABILIZADOR</c:v>
                </c:pt>
                <c:pt idx="5">
                  <c:v>GRASAS</c:v>
                </c:pt>
                <c:pt idx="6">
                  <c:v>OTROS</c:v>
                </c:pt>
                <c:pt idx="7">
                  <c:v>POLIMERO</c:v>
                </c:pt>
              </c:strCache>
            </c:strRef>
          </c:cat>
          <c:val>
            <c:numRef>
              <c:f>Dashboard!$M$126:$M$134</c:f>
              <c:numCache>
                <c:formatCode>General</c:formatCode>
                <c:ptCount val="8"/>
                <c:pt idx="1">
                  <c:v>198</c:v>
                </c:pt>
                <c:pt idx="2">
                  <c:v>60</c:v>
                </c:pt>
                <c:pt idx="5">
                  <c:v>90.4</c:v>
                </c:pt>
                <c:pt idx="7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F5-42D8-8FF2-E38E12584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9777360"/>
        <c:axId val="919776528"/>
      </c:barChart>
      <c:catAx>
        <c:axId val="91977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19776528"/>
        <c:crosses val="autoZero"/>
        <c:auto val="1"/>
        <c:lblAlgn val="ctr"/>
        <c:lblOffset val="100"/>
        <c:noMultiLvlLbl val="0"/>
      </c:catAx>
      <c:valAx>
        <c:axId val="91977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19777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28574</xdr:colOff>
      <xdr:row>1</xdr:row>
      <xdr:rowOff>21477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44DDC896-E477-42E8-9746-978B90F52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5424" cy="11549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28574</xdr:colOff>
      <xdr:row>1</xdr:row>
      <xdr:rowOff>21477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AAF8961A-88BC-F7F8-1249-2D3B4E3EC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5424" cy="11549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28574</xdr:colOff>
      <xdr:row>1</xdr:row>
      <xdr:rowOff>21477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324446F3-90AB-4E03-B34C-5C6DC95A0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5424" cy="11549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61071</xdr:colOff>
      <xdr:row>1</xdr:row>
      <xdr:rowOff>23158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3D85920A-932F-4073-BBF0-1E1EDD852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5424" cy="11549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66674</xdr:colOff>
      <xdr:row>1</xdr:row>
      <xdr:rowOff>22535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E66D7A43-9568-4CC8-BB30-C2CA1AFF0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5424" cy="1156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66674</xdr:colOff>
      <xdr:row>1</xdr:row>
      <xdr:rowOff>22535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F62500AA-E527-496E-8F98-B38ED7256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5424" cy="11549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66674</xdr:colOff>
      <xdr:row>1</xdr:row>
      <xdr:rowOff>69102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1FE7F944-44C0-4AB6-9BF5-F472D0683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1495424" cy="11549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9523</xdr:colOff>
      <xdr:row>19</xdr:row>
      <xdr:rowOff>14286</xdr:rowOff>
    </xdr:from>
    <xdr:to>
      <xdr:col>14</xdr:col>
      <xdr:colOff>733424</xdr:colOff>
      <xdr:row>34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C1451BD-0761-32FC-C76D-DCCDA5B9C9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28575</xdr:colOff>
      <xdr:row>0</xdr:row>
      <xdr:rowOff>133350</xdr:rowOff>
    </xdr:from>
    <xdr:ext cx="9258299" cy="790216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16CCD94E-5E4C-45A5-9616-270DBE5A62B9}"/>
            </a:ext>
          </a:extLst>
        </xdr:cNvPr>
        <xdr:cNvSpPr txBox="1"/>
      </xdr:nvSpPr>
      <xdr:spPr>
        <a:xfrm>
          <a:off x="28575" y="133350"/>
          <a:ext cx="9258299" cy="790216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GT" sz="4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Franklin Gothic Demi Cond" panose="020B0706030402020204" pitchFamily="34" charset="0"/>
              <a:ea typeface="+mn-ea"/>
              <a:cs typeface="+mn-cs"/>
            </a:rPr>
            <a:t>RESULTADOS </a:t>
          </a:r>
          <a:r>
            <a:rPr kumimoji="0" lang="es-GT" sz="4800" b="0" i="0" u="none" strike="noStrike" kern="0" cap="none" spc="0" normalizeH="0" baseline="0" noProof="0">
              <a:ln>
                <a:noFill/>
              </a:ln>
              <a:solidFill>
                <a:srgbClr val="455F51">
                  <a:lumMod val="75000"/>
                </a:srgbClr>
              </a:solidFill>
              <a:effectLst/>
              <a:uLnTx/>
              <a:uFillTx/>
              <a:latin typeface="Franklin Gothic Demi Cond" panose="020B0706030402020204" pitchFamily="34" charset="0"/>
              <a:ea typeface="+mn-ea"/>
              <a:cs typeface="+mn-cs"/>
            </a:rPr>
            <a:t>GESTION AMBIENTAL</a:t>
          </a:r>
        </a:p>
      </xdr:txBody>
    </xdr:sp>
    <xdr:clientData/>
  </xdr:oneCellAnchor>
  <xdr:twoCellAnchor>
    <xdr:from>
      <xdr:col>15</xdr:col>
      <xdr:colOff>229659</xdr:colOff>
      <xdr:row>31</xdr:row>
      <xdr:rowOff>21167</xdr:rowOff>
    </xdr:from>
    <xdr:to>
      <xdr:col>17</xdr:col>
      <xdr:colOff>934508</xdr:colOff>
      <xdr:row>34</xdr:row>
      <xdr:rowOff>183092</xdr:rowOff>
    </xdr:to>
    <xdr:sp macro="" textlink="N17">
      <xdr:nvSpPr>
        <xdr:cNvPr id="15" name="Rectángulo 14">
          <a:extLst>
            <a:ext uri="{FF2B5EF4-FFF2-40B4-BE49-F238E27FC236}">
              <a16:creationId xmlns:a16="http://schemas.microsoft.com/office/drawing/2014/main" id="{1E209CFE-FC47-44DF-B6D6-85244BCA5CB7}"/>
            </a:ext>
          </a:extLst>
        </xdr:cNvPr>
        <xdr:cNvSpPr/>
      </xdr:nvSpPr>
      <xdr:spPr>
        <a:xfrm>
          <a:off x="8643409" y="10075334"/>
          <a:ext cx="3689349" cy="733425"/>
        </a:xfrm>
        <a:prstGeom prst="rect">
          <a:avLst/>
        </a:prstGeom>
        <a:solidFill>
          <a:sysClr val="window" lastClr="FFFFFF"/>
        </a:solidFill>
        <a:ln w="28575" cap="flat" cmpd="sng" algn="ctr">
          <a:solidFill>
            <a:srgbClr val="549E39"/>
          </a:solidFill>
          <a:prstDash val="solid"/>
          <a:miter lim="800000"/>
        </a:ln>
        <a:effectLst/>
      </xdr:spPr>
      <xdr:txBody>
        <a:bodyPr vertOverflow="clip" horzOverflow="clip" rtlCol="0" anchor="b"/>
        <a:lstStyle/>
        <a:p>
          <a:pPr marL="0" marR="0" lvl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4CF22EAC-2C34-46C5-ABD1-067D1137D544}" type="TxLink">
            <a:rPr kumimoji="0" lang="en-US" sz="24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alibri"/>
              <a:ea typeface="Calibri"/>
              <a:cs typeface="Calibri"/>
            </a:rPr>
            <a:pPr marL="0" marR="0" lvl="0" indent="0" algn="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471</a:t>
          </a:fld>
          <a:endParaRPr kumimoji="0" lang="en-US" sz="44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15</xdr:col>
      <xdr:colOff>273051</xdr:colOff>
      <xdr:row>31</xdr:row>
      <xdr:rowOff>33866</xdr:rowOff>
    </xdr:from>
    <xdr:ext cx="2352674" cy="533400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3C2D6E5-F15B-498B-8314-CF1CA1B68475}"/>
            </a:ext>
          </a:extLst>
        </xdr:cNvPr>
        <xdr:cNvSpPr txBox="1"/>
      </xdr:nvSpPr>
      <xdr:spPr>
        <a:xfrm>
          <a:off x="8686801" y="10088033"/>
          <a:ext cx="2352674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1400" baseline="0">
              <a:latin typeface="Franklin Gothic Demi Cond" panose="020B0706030402020204" pitchFamily="34" charset="0"/>
            </a:rPr>
            <a:t>TOTAL DE  RESIDUOS PELIGROSOS  (Kg)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0</xdr:col>
      <xdr:colOff>0</xdr:colOff>
      <xdr:row>52</xdr:row>
      <xdr:rowOff>14287</xdr:rowOff>
    </xdr:from>
    <xdr:to>
      <xdr:col>14</xdr:col>
      <xdr:colOff>828674</xdr:colOff>
      <xdr:row>66</xdr:row>
      <xdr:rowOff>28575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D0EA4A82-E3E6-0300-E4A5-64B3C1A89C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241301</xdr:colOff>
      <xdr:row>61</xdr:row>
      <xdr:rowOff>147108</xdr:rowOff>
    </xdr:from>
    <xdr:to>
      <xdr:col>17</xdr:col>
      <xdr:colOff>965201</xdr:colOff>
      <xdr:row>65</xdr:row>
      <xdr:rowOff>128058</xdr:rowOff>
    </xdr:to>
    <xdr:sp macro="" textlink="N50">
      <xdr:nvSpPr>
        <xdr:cNvPr id="18" name="Rectángulo 17">
          <a:extLst>
            <a:ext uri="{FF2B5EF4-FFF2-40B4-BE49-F238E27FC236}">
              <a16:creationId xmlns:a16="http://schemas.microsoft.com/office/drawing/2014/main" id="{9A9F3A7D-9253-4EDB-8CCC-501BB5503004}"/>
            </a:ext>
          </a:extLst>
        </xdr:cNvPr>
        <xdr:cNvSpPr/>
      </xdr:nvSpPr>
      <xdr:spPr>
        <a:xfrm>
          <a:off x="8655051" y="16064441"/>
          <a:ext cx="3708400" cy="742950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632BD071-EDBA-4D23-B67C-32BAE4FF5F81}" type="TxLink">
            <a:rPr lang="en-US" sz="2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484</a:t>
          </a:fld>
          <a:endParaRPr lang="en-US" sz="22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15</xdr:col>
      <xdr:colOff>218015</xdr:colOff>
      <xdr:row>61</xdr:row>
      <xdr:rowOff>185209</xdr:rowOff>
    </xdr:from>
    <xdr:ext cx="2276475" cy="661459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4D228F55-367C-494A-A5FB-7FCCE4949680}"/>
            </a:ext>
          </a:extLst>
        </xdr:cNvPr>
        <xdr:cNvSpPr txBox="1"/>
      </xdr:nvSpPr>
      <xdr:spPr>
        <a:xfrm>
          <a:off x="8631765" y="16102542"/>
          <a:ext cx="2276475" cy="6614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GT" sz="1400" baseline="0">
              <a:latin typeface="Franklin Gothic Demi Cond" panose="020B0706030402020204" pitchFamily="34" charset="0"/>
            </a:rPr>
            <a:t>TOTAL DE  RESIDUOS SOLIDOS URBANOS  (Kg)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0</xdr:col>
      <xdr:colOff>95250</xdr:colOff>
      <xdr:row>76</xdr:row>
      <xdr:rowOff>33336</xdr:rowOff>
    </xdr:from>
    <xdr:to>
      <xdr:col>10</xdr:col>
      <xdr:colOff>66675</xdr:colOff>
      <xdr:row>91</xdr:row>
      <xdr:rowOff>180975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B2127A99-5B5D-8345-8E33-A912AB7D1C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102</xdr:row>
      <xdr:rowOff>61912</xdr:rowOff>
    </xdr:from>
    <xdr:to>
      <xdr:col>11</xdr:col>
      <xdr:colOff>57150</xdr:colOff>
      <xdr:row>119</xdr:row>
      <xdr:rowOff>152400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A09CE605-AA06-5938-C616-E6B748A1F6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1103842</xdr:colOff>
      <xdr:row>83</xdr:row>
      <xdr:rowOff>30692</xdr:rowOff>
    </xdr:from>
    <xdr:to>
      <xdr:col>17</xdr:col>
      <xdr:colOff>970492</xdr:colOff>
      <xdr:row>87</xdr:row>
      <xdr:rowOff>40217</xdr:rowOff>
    </xdr:to>
    <xdr:sp macro="" textlink="N72">
      <xdr:nvSpPr>
        <xdr:cNvPr id="3" name="Rectángulo 2">
          <a:extLst>
            <a:ext uri="{FF2B5EF4-FFF2-40B4-BE49-F238E27FC236}">
              <a16:creationId xmlns:a16="http://schemas.microsoft.com/office/drawing/2014/main" id="{486D8D4B-C6CB-4CB0-9F89-123E2DDE22B4}"/>
            </a:ext>
          </a:extLst>
        </xdr:cNvPr>
        <xdr:cNvSpPr/>
      </xdr:nvSpPr>
      <xdr:spPr>
        <a:xfrm>
          <a:off x="8025342" y="20287192"/>
          <a:ext cx="4343400" cy="771525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B3343732-0E78-449D-8BEB-BC6C69FB6018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1722</a:t>
          </a:fld>
          <a:endParaRPr lang="en-US" sz="595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1114425</xdr:colOff>
      <xdr:row>88</xdr:row>
      <xdr:rowOff>7408</xdr:rowOff>
    </xdr:from>
    <xdr:to>
      <xdr:col>17</xdr:col>
      <xdr:colOff>990601</xdr:colOff>
      <xdr:row>91</xdr:row>
      <xdr:rowOff>178858</xdr:rowOff>
    </xdr:to>
    <xdr:sp macro="" textlink="N73">
      <xdr:nvSpPr>
        <xdr:cNvPr id="4" name="Rectángulo 3">
          <a:extLst>
            <a:ext uri="{FF2B5EF4-FFF2-40B4-BE49-F238E27FC236}">
              <a16:creationId xmlns:a16="http://schemas.microsoft.com/office/drawing/2014/main" id="{09BB17AE-ABAD-44A2-8E76-F08C827951DF}"/>
            </a:ext>
          </a:extLst>
        </xdr:cNvPr>
        <xdr:cNvSpPr/>
      </xdr:nvSpPr>
      <xdr:spPr>
        <a:xfrm>
          <a:off x="8035925" y="21216408"/>
          <a:ext cx="4352926" cy="742950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36E70835-8741-4277-8520-FB354A478C7F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6231</a:t>
          </a:fld>
          <a:endParaRPr lang="en-US" sz="595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14</xdr:col>
      <xdr:colOff>1166282</xdr:colOff>
      <xdr:row>83</xdr:row>
      <xdr:rowOff>101600</xdr:rowOff>
    </xdr:from>
    <xdr:ext cx="1266825" cy="695324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96B0D220-1E92-4290-B771-B40AB38146AF}"/>
            </a:ext>
          </a:extLst>
        </xdr:cNvPr>
        <xdr:cNvSpPr txBox="1"/>
      </xdr:nvSpPr>
      <xdr:spPr>
        <a:xfrm>
          <a:off x="8087782" y="20358100"/>
          <a:ext cx="1266825" cy="6953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GT" sz="1400" baseline="0">
              <a:latin typeface="Franklin Gothic Demi Cond" panose="020B0706030402020204" pitchFamily="34" charset="0"/>
            </a:rPr>
            <a:t>DIESEL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1203325</xdr:colOff>
      <xdr:row>88</xdr:row>
      <xdr:rowOff>62441</xdr:rowOff>
    </xdr:from>
    <xdr:ext cx="2085975" cy="438150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8429101C-9E03-4BAA-B8A9-47404E2FC3B6}"/>
            </a:ext>
          </a:extLst>
        </xdr:cNvPr>
        <xdr:cNvSpPr txBox="1"/>
      </xdr:nvSpPr>
      <xdr:spPr>
        <a:xfrm>
          <a:off x="8124825" y="21271441"/>
          <a:ext cx="2085975" cy="438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GASOLINA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14</xdr:col>
      <xdr:colOff>1167342</xdr:colOff>
      <xdr:row>111</xdr:row>
      <xdr:rowOff>17991</xdr:rowOff>
    </xdr:from>
    <xdr:to>
      <xdr:col>17</xdr:col>
      <xdr:colOff>1043517</xdr:colOff>
      <xdr:row>114</xdr:row>
      <xdr:rowOff>170391</xdr:rowOff>
    </xdr:to>
    <xdr:sp macro="" textlink="N98">
      <xdr:nvSpPr>
        <xdr:cNvPr id="8" name="Rectángulo 7">
          <a:extLst>
            <a:ext uri="{FF2B5EF4-FFF2-40B4-BE49-F238E27FC236}">
              <a16:creationId xmlns:a16="http://schemas.microsoft.com/office/drawing/2014/main" id="{F05C9620-3DEC-45D6-9BEA-62DF327AC3F5}"/>
            </a:ext>
          </a:extLst>
        </xdr:cNvPr>
        <xdr:cNvSpPr/>
      </xdr:nvSpPr>
      <xdr:spPr>
        <a:xfrm>
          <a:off x="8088842" y="25756658"/>
          <a:ext cx="4352925" cy="723900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F0F5E763-F7F2-4551-9919-C3B6FA6427CB}" type="TxLink">
            <a:rPr lang="en-US" sz="2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2280</a:t>
          </a:fld>
          <a:endParaRPr lang="en-US" sz="22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14</xdr:col>
      <xdr:colOff>1158875</xdr:colOff>
      <xdr:row>111</xdr:row>
      <xdr:rowOff>73025</xdr:rowOff>
    </xdr:from>
    <xdr:ext cx="1933576" cy="523875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93F81BC0-708D-4142-B23A-597002905206}"/>
            </a:ext>
          </a:extLst>
        </xdr:cNvPr>
        <xdr:cNvSpPr txBox="1"/>
      </xdr:nvSpPr>
      <xdr:spPr>
        <a:xfrm>
          <a:off x="8080375" y="25811692"/>
          <a:ext cx="1933576" cy="5238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DIESEL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14</xdr:col>
      <xdr:colOff>1177925</xdr:colOff>
      <xdr:row>115</xdr:row>
      <xdr:rowOff>114301</xdr:rowOff>
    </xdr:from>
    <xdr:to>
      <xdr:col>17</xdr:col>
      <xdr:colOff>1063625</xdr:colOff>
      <xdr:row>119</xdr:row>
      <xdr:rowOff>95251</xdr:rowOff>
    </xdr:to>
    <xdr:sp macro="" textlink="N99">
      <xdr:nvSpPr>
        <xdr:cNvPr id="10" name="Rectángulo 9">
          <a:extLst>
            <a:ext uri="{FF2B5EF4-FFF2-40B4-BE49-F238E27FC236}">
              <a16:creationId xmlns:a16="http://schemas.microsoft.com/office/drawing/2014/main" id="{903F0AD2-9ABC-403C-806E-1811E22B2F12}"/>
            </a:ext>
          </a:extLst>
        </xdr:cNvPr>
        <xdr:cNvSpPr/>
      </xdr:nvSpPr>
      <xdr:spPr>
        <a:xfrm>
          <a:off x="8099425" y="26614968"/>
          <a:ext cx="4362450" cy="742950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5B218ED6-B726-41B8-AEA4-599E4B645EE9}" type="TxLink">
            <a:rPr lang="en-US" sz="2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5904</a:t>
          </a:fld>
          <a:endParaRPr lang="en-US" sz="22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14</xdr:col>
      <xdr:colOff>1169458</xdr:colOff>
      <xdr:row>115</xdr:row>
      <xdr:rowOff>161925</xdr:rowOff>
    </xdr:from>
    <xdr:ext cx="1581150" cy="323850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2DC992B-1033-4DED-BE5B-63622AFAA217}"/>
            </a:ext>
          </a:extLst>
        </xdr:cNvPr>
        <xdr:cNvSpPr txBox="1"/>
      </xdr:nvSpPr>
      <xdr:spPr>
        <a:xfrm>
          <a:off x="8090958" y="26662592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GASOLINA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0</xdr:col>
      <xdr:colOff>47625</xdr:colOff>
      <xdr:row>135</xdr:row>
      <xdr:rowOff>61912</xdr:rowOff>
    </xdr:from>
    <xdr:to>
      <xdr:col>7</xdr:col>
      <xdr:colOff>57150</xdr:colOff>
      <xdr:row>149</xdr:row>
      <xdr:rowOff>138112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E1FF2D3B-475C-0196-BB9F-203122ED77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1266825</xdr:colOff>
      <xdr:row>144</xdr:row>
      <xdr:rowOff>47626</xdr:rowOff>
    </xdr:from>
    <xdr:to>
      <xdr:col>17</xdr:col>
      <xdr:colOff>1152525</xdr:colOff>
      <xdr:row>146</xdr:row>
      <xdr:rowOff>161925</xdr:rowOff>
    </xdr:to>
    <xdr:sp macro="" textlink="N133">
      <xdr:nvSpPr>
        <xdr:cNvPr id="13" name="Rectángulo 12">
          <a:extLst>
            <a:ext uri="{FF2B5EF4-FFF2-40B4-BE49-F238E27FC236}">
              <a16:creationId xmlns:a16="http://schemas.microsoft.com/office/drawing/2014/main" id="{8A6FFD0D-26D8-40E8-AE66-B1F71C88D807}"/>
            </a:ext>
          </a:extLst>
        </xdr:cNvPr>
        <xdr:cNvSpPr/>
      </xdr:nvSpPr>
      <xdr:spPr>
        <a:xfrm>
          <a:off x="8201025" y="32242126"/>
          <a:ext cx="4371975" cy="49529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0CE7182A-C500-45D8-9553-B7DB7FC1E51E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90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14</xdr:col>
      <xdr:colOff>1257300</xdr:colOff>
      <xdr:row>147</xdr:row>
      <xdr:rowOff>171451</xdr:rowOff>
    </xdr:from>
    <xdr:ext cx="1581150" cy="323850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BD7208E-2339-43F2-BE67-7212B86E507A}"/>
            </a:ext>
          </a:extLst>
        </xdr:cNvPr>
        <xdr:cNvSpPr txBox="1"/>
      </xdr:nvSpPr>
      <xdr:spPr>
        <a:xfrm>
          <a:off x="8191500" y="32937451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POLIMERO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twoCellAnchor>
    <xdr:from>
      <xdr:col>14</xdr:col>
      <xdr:colOff>1257300</xdr:colOff>
      <xdr:row>147</xdr:row>
      <xdr:rowOff>133351</xdr:rowOff>
    </xdr:from>
    <xdr:to>
      <xdr:col>17</xdr:col>
      <xdr:colOff>1143000</xdr:colOff>
      <xdr:row>150</xdr:row>
      <xdr:rowOff>57150</xdr:rowOff>
    </xdr:to>
    <xdr:sp macro="" textlink="N132">
      <xdr:nvSpPr>
        <xdr:cNvPr id="20" name="Rectángulo 19">
          <a:extLst>
            <a:ext uri="{FF2B5EF4-FFF2-40B4-BE49-F238E27FC236}">
              <a16:creationId xmlns:a16="http://schemas.microsoft.com/office/drawing/2014/main" id="{2DDFDDB7-9BA5-49B3-8778-DFDBB86A313B}"/>
            </a:ext>
          </a:extLst>
        </xdr:cNvPr>
        <xdr:cNvSpPr/>
      </xdr:nvSpPr>
      <xdr:spPr>
        <a:xfrm>
          <a:off x="8191500" y="32899351"/>
          <a:ext cx="4371975" cy="49529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69E12A42-24D8-4C2C-9222-3B52CB14477F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17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1247775</xdr:colOff>
      <xdr:row>137</xdr:row>
      <xdr:rowOff>152401</xdr:rowOff>
    </xdr:from>
    <xdr:to>
      <xdr:col>17</xdr:col>
      <xdr:colOff>1133475</xdr:colOff>
      <xdr:row>140</xdr:row>
      <xdr:rowOff>95250</xdr:rowOff>
    </xdr:to>
    <xdr:sp macro="" textlink="N130">
      <xdr:nvSpPr>
        <xdr:cNvPr id="21" name="Rectángulo 20">
          <a:extLst>
            <a:ext uri="{FF2B5EF4-FFF2-40B4-BE49-F238E27FC236}">
              <a16:creationId xmlns:a16="http://schemas.microsoft.com/office/drawing/2014/main" id="{C835FE3F-4E6A-4070-8409-FA9473C93009}"/>
            </a:ext>
          </a:extLst>
        </xdr:cNvPr>
        <xdr:cNvSpPr/>
      </xdr:nvSpPr>
      <xdr:spPr>
        <a:xfrm>
          <a:off x="8169275" y="30992234"/>
          <a:ext cx="4362450" cy="51434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AD2059EB-C0A7-478A-B330-B11A1DEFDD2D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572.92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1247775</xdr:colOff>
      <xdr:row>141</xdr:row>
      <xdr:rowOff>9525</xdr:rowOff>
    </xdr:from>
    <xdr:to>
      <xdr:col>17</xdr:col>
      <xdr:colOff>1133475</xdr:colOff>
      <xdr:row>143</xdr:row>
      <xdr:rowOff>142875</xdr:rowOff>
    </xdr:to>
    <xdr:sp macro="" textlink="N131">
      <xdr:nvSpPr>
        <xdr:cNvPr id="23" name="Rectángulo 22">
          <a:extLst>
            <a:ext uri="{FF2B5EF4-FFF2-40B4-BE49-F238E27FC236}">
              <a16:creationId xmlns:a16="http://schemas.microsoft.com/office/drawing/2014/main" id="{9EEAE1D3-6C70-42B1-B014-8CC3D34E8AF6}"/>
            </a:ext>
          </a:extLst>
        </xdr:cNvPr>
        <xdr:cNvSpPr/>
      </xdr:nvSpPr>
      <xdr:spPr>
        <a:xfrm>
          <a:off x="8181975" y="31632525"/>
          <a:ext cx="4371975" cy="514350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B42AB09D-6BE3-49B9-AF8E-51463134B617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130.4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1228725</xdr:colOff>
      <xdr:row>134</xdr:row>
      <xdr:rowOff>85726</xdr:rowOff>
    </xdr:from>
    <xdr:to>
      <xdr:col>17</xdr:col>
      <xdr:colOff>1114425</xdr:colOff>
      <xdr:row>137</xdr:row>
      <xdr:rowOff>28575</xdr:rowOff>
    </xdr:to>
    <xdr:sp macro="" textlink="N129">
      <xdr:nvSpPr>
        <xdr:cNvPr id="25" name="Rectángulo 24">
          <a:extLst>
            <a:ext uri="{FF2B5EF4-FFF2-40B4-BE49-F238E27FC236}">
              <a16:creationId xmlns:a16="http://schemas.microsoft.com/office/drawing/2014/main" id="{BDFCFD1E-1444-4D1B-9024-16D75A401E24}"/>
            </a:ext>
          </a:extLst>
        </xdr:cNvPr>
        <xdr:cNvSpPr/>
      </xdr:nvSpPr>
      <xdr:spPr>
        <a:xfrm>
          <a:off x="8162925" y="30375226"/>
          <a:ext cx="4371975" cy="51434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AA10C878-9958-4F0B-8602-D91A73DBD8D6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150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1219200</xdr:colOff>
      <xdr:row>131</xdr:row>
      <xdr:rowOff>19051</xdr:rowOff>
    </xdr:from>
    <xdr:to>
      <xdr:col>17</xdr:col>
      <xdr:colOff>1104900</xdr:colOff>
      <xdr:row>133</xdr:row>
      <xdr:rowOff>152400</xdr:rowOff>
    </xdr:to>
    <xdr:sp macro="" textlink="N128">
      <xdr:nvSpPr>
        <xdr:cNvPr id="26" name="Rectángulo 25">
          <a:extLst>
            <a:ext uri="{FF2B5EF4-FFF2-40B4-BE49-F238E27FC236}">
              <a16:creationId xmlns:a16="http://schemas.microsoft.com/office/drawing/2014/main" id="{23D2761F-6F52-4213-943A-DB71A2EB4B62}"/>
            </a:ext>
          </a:extLst>
        </xdr:cNvPr>
        <xdr:cNvSpPr/>
      </xdr:nvSpPr>
      <xdr:spPr>
        <a:xfrm>
          <a:off x="8153400" y="29737051"/>
          <a:ext cx="4371975" cy="51434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3B7A84A9-56AC-4FC7-B8C8-375C2E5AC86B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60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1209675</xdr:colOff>
      <xdr:row>127</xdr:row>
      <xdr:rowOff>161926</xdr:rowOff>
    </xdr:from>
    <xdr:to>
      <xdr:col>17</xdr:col>
      <xdr:colOff>1095375</xdr:colOff>
      <xdr:row>130</xdr:row>
      <xdr:rowOff>104775</xdr:rowOff>
    </xdr:to>
    <xdr:sp macro="" textlink="N127">
      <xdr:nvSpPr>
        <xdr:cNvPr id="27" name="Rectángulo 26">
          <a:extLst>
            <a:ext uri="{FF2B5EF4-FFF2-40B4-BE49-F238E27FC236}">
              <a16:creationId xmlns:a16="http://schemas.microsoft.com/office/drawing/2014/main" id="{B29D110A-A596-4E65-AD44-208C2C9D8F92}"/>
            </a:ext>
          </a:extLst>
        </xdr:cNvPr>
        <xdr:cNvSpPr/>
      </xdr:nvSpPr>
      <xdr:spPr>
        <a:xfrm>
          <a:off x="8143875" y="29117926"/>
          <a:ext cx="4371975" cy="51434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C924A981-0F70-4B41-8858-414E584EE81C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396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14</xdr:col>
      <xdr:colOff>1200150</xdr:colOff>
      <xdr:row>124</xdr:row>
      <xdr:rowOff>104776</xdr:rowOff>
    </xdr:from>
    <xdr:to>
      <xdr:col>17</xdr:col>
      <xdr:colOff>1085850</xdr:colOff>
      <xdr:row>127</xdr:row>
      <xdr:rowOff>47625</xdr:rowOff>
    </xdr:to>
    <xdr:sp macro="" textlink="N126">
      <xdr:nvSpPr>
        <xdr:cNvPr id="28" name="Rectángulo 27">
          <a:extLst>
            <a:ext uri="{FF2B5EF4-FFF2-40B4-BE49-F238E27FC236}">
              <a16:creationId xmlns:a16="http://schemas.microsoft.com/office/drawing/2014/main" id="{1FA20601-D095-41D1-B739-D6C8C891E037}"/>
            </a:ext>
          </a:extLst>
        </xdr:cNvPr>
        <xdr:cNvSpPr/>
      </xdr:nvSpPr>
      <xdr:spPr>
        <a:xfrm>
          <a:off x="8134350" y="28489276"/>
          <a:ext cx="4371975" cy="514349"/>
        </a:xfrm>
        <a:prstGeom prst="rect">
          <a:avLst/>
        </a:prstGeom>
        <a:ln w="28575">
          <a:solidFill>
            <a:schemeClr val="accent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b"/>
        <a:lstStyle/>
        <a:p>
          <a:pPr marL="0" indent="0" algn="r"/>
          <a:fld id="{8A789939-E239-45B3-B8C1-D4A5143F55E3}" type="TxLink">
            <a:rPr lang="en-US" sz="2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marL="0" indent="0" algn="r"/>
            <a:t>17</a:t>
          </a:fld>
          <a:endParaRPr lang="en-US" sz="4400" b="1" i="0" u="none" strike="noStrike">
            <a:solidFill>
              <a:srgbClr val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oneCellAnchor>
    <xdr:from>
      <xdr:col>14</xdr:col>
      <xdr:colOff>1314450</xdr:colOff>
      <xdr:row>144</xdr:row>
      <xdr:rowOff>85726</xdr:rowOff>
    </xdr:from>
    <xdr:ext cx="1581150" cy="323850"/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03998150-2F42-4B3F-A2BF-73A530F4D2AD}"/>
            </a:ext>
          </a:extLst>
        </xdr:cNvPr>
        <xdr:cNvSpPr txBox="1"/>
      </xdr:nvSpPr>
      <xdr:spPr>
        <a:xfrm>
          <a:off x="8248650" y="32280226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POLIMERO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1333500</xdr:colOff>
      <xdr:row>147</xdr:row>
      <xdr:rowOff>142876</xdr:rowOff>
    </xdr:from>
    <xdr:ext cx="1581150" cy="323850"/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A70C8BC3-7E84-4AE1-BCA7-14291A889700}"/>
            </a:ext>
          </a:extLst>
        </xdr:cNvPr>
        <xdr:cNvSpPr txBox="1"/>
      </xdr:nvSpPr>
      <xdr:spPr>
        <a:xfrm>
          <a:off x="8267700" y="32908876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OTROS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1276350</xdr:colOff>
      <xdr:row>141</xdr:row>
      <xdr:rowOff>38100</xdr:rowOff>
    </xdr:from>
    <xdr:ext cx="1581150" cy="323850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777302D9-8BEC-46DA-8466-FF82BADE1ED8}"/>
            </a:ext>
          </a:extLst>
        </xdr:cNvPr>
        <xdr:cNvSpPr txBox="1"/>
      </xdr:nvSpPr>
      <xdr:spPr>
        <a:xfrm>
          <a:off x="8210550" y="31661100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GRASA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1260475</xdr:colOff>
      <xdr:row>137</xdr:row>
      <xdr:rowOff>173568</xdr:rowOff>
    </xdr:from>
    <xdr:ext cx="2433108" cy="323850"/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BCF0A849-4997-492F-A5A2-DD2166305757}"/>
            </a:ext>
          </a:extLst>
        </xdr:cNvPr>
        <xdr:cNvSpPr txBox="1"/>
      </xdr:nvSpPr>
      <xdr:spPr>
        <a:xfrm>
          <a:off x="8181975" y="31013401"/>
          <a:ext cx="2433108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ESTABILIZADOR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1241425</xdr:colOff>
      <xdr:row>134</xdr:row>
      <xdr:rowOff>106893</xdr:rowOff>
    </xdr:from>
    <xdr:ext cx="2198158" cy="323850"/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CF656383-F0A8-427B-B28C-65885EDB7250}"/>
            </a:ext>
          </a:extLst>
        </xdr:cNvPr>
        <xdr:cNvSpPr txBox="1"/>
      </xdr:nvSpPr>
      <xdr:spPr>
        <a:xfrm>
          <a:off x="8162925" y="30375226"/>
          <a:ext cx="2198158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CONTROLADOR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1231900</xdr:colOff>
      <xdr:row>131</xdr:row>
      <xdr:rowOff>40218</xdr:rowOff>
    </xdr:from>
    <xdr:ext cx="1581150" cy="323850"/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0F9899C4-86BF-4061-89A6-86C497B6EF2D}"/>
            </a:ext>
          </a:extLst>
        </xdr:cNvPr>
        <xdr:cNvSpPr txBox="1"/>
      </xdr:nvSpPr>
      <xdr:spPr>
        <a:xfrm>
          <a:off x="8153400" y="29737051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BENTONITA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1222375</xdr:colOff>
      <xdr:row>127</xdr:row>
      <xdr:rowOff>183093</xdr:rowOff>
    </xdr:from>
    <xdr:ext cx="1581150" cy="323850"/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51E522F-1D17-4C18-86D0-EE1B0C0EDEFA}"/>
            </a:ext>
          </a:extLst>
        </xdr:cNvPr>
        <xdr:cNvSpPr txBox="1"/>
      </xdr:nvSpPr>
      <xdr:spPr>
        <a:xfrm>
          <a:off x="8143875" y="29117926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ACEITE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  <xdr:oneCellAnchor>
    <xdr:from>
      <xdr:col>14</xdr:col>
      <xdr:colOff>1212850</xdr:colOff>
      <xdr:row>124</xdr:row>
      <xdr:rowOff>125943</xdr:rowOff>
    </xdr:from>
    <xdr:ext cx="1581150" cy="323850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4676BC59-AD0F-44AD-8C4A-87647502CE17}"/>
            </a:ext>
          </a:extLst>
        </xdr:cNvPr>
        <xdr:cNvSpPr txBox="1"/>
      </xdr:nvSpPr>
      <xdr:spPr>
        <a:xfrm>
          <a:off x="8134350" y="28489276"/>
          <a:ext cx="158115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s-GT" sz="1400" baseline="0">
              <a:latin typeface="Franklin Gothic Demi Cond" panose="020B0706030402020204" pitchFamily="34" charset="0"/>
            </a:rPr>
            <a:t>LUBRICANTE  TOTAL: </a:t>
          </a:r>
          <a:endParaRPr lang="es-GT" sz="1400">
            <a:latin typeface="Franklin Gothic Demi Cond" panose="020B0706030402020204" pitchFamily="34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labr.%20Nicold%20G\Desktop\KLUANE%202022\BITACORA%20DE%20GESTI&#211;N%20AMBIENTAL\BRAMADEROS\MAR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labr.%20Nicold%20G\Desktop\KLUANE%202022\BITACORA%20DE%20GESTI&#211;N%20AMBIENTAL\WARINTZA\SEPTIEMBRE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labr.%20Nicold%20G\Desktop\KLUANE%202022\BITACORA%20DE%20GESTI&#211;N%20AMBIENTAL\PALMAR\BITACORA%20GESTION%20AMBIENTAL%202022%20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UOS"/>
      <sheetName val="CONSUMO DE ADITIVOS"/>
      <sheetName val="CONSUMO DE COMBUSTIBLE"/>
      <sheetName val="CONSUMO COMBUSTIBLE TRANSPORTE"/>
      <sheetName val="Dashboard"/>
      <sheetName val="DESPLEGABLES"/>
      <sheetName val="Hoja1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BASURA COMÚN</v>
          </cell>
          <cell r="C2" t="str">
            <v>Desechos comunes</v>
          </cell>
        </row>
        <row r="3">
          <cell r="B3" t="str">
            <v>RECICLABLE TODOS LOS ELEMENTOS</v>
          </cell>
          <cell r="C3" t="str">
            <v>Plástico susceptible de aprovechamiento,
envases multicapa, PET.</v>
          </cell>
        </row>
        <row r="4">
          <cell r="B4"/>
          <cell r="C4" t="str">
            <v>Botellas vacías y limpias de plástico de: agua,
yogurt, jugos, gaseosas, etc.</v>
          </cell>
        </row>
        <row r="5">
          <cell r="B5"/>
          <cell r="C5" t="str">
            <v xml:space="preserve">Fundas Plásticas, fundas de leche, limpias. </v>
          </cell>
        </row>
        <row r="6">
          <cell r="B6"/>
          <cell r="C6" t="str">
            <v>Productos de limpieza
vacíos y limpios: papel, cartón, desechos plásticos</v>
          </cell>
        </row>
        <row r="7">
          <cell r="B7" t="str">
            <v>ACEITE QUEMADO</v>
          </cell>
          <cell r="C7" t="str">
            <v>Aceite Usado (NE-03)</v>
          </cell>
        </row>
        <row r="8">
          <cell r="B8" t="str">
            <v>TIERRA CONTAMINADA</v>
          </cell>
          <cell r="C8" t="str">
            <v>Vegetación contaminada con hidrocarburos (C.19.07)</v>
          </cell>
        </row>
        <row r="9">
          <cell r="B9"/>
          <cell r="C9" t="str">
            <v>Suelos contaminados con materiales peligrosos (NE-52)</v>
          </cell>
        </row>
        <row r="10">
          <cell r="B10" t="str">
            <v>GRASA</v>
          </cell>
          <cell r="C10" t="str">
            <v>Grasa Usada o fuera de especificaciones (NE-34)</v>
          </cell>
        </row>
        <row r="11">
          <cell r="B11" t="str">
            <v>ABSORBENTES</v>
          </cell>
          <cell r="C11" t="str">
            <v>Material adsorbente contaminado con hidrocarburos: waipes, paños, trapos, aserrín,
barreras adsorbentes y otros materiales sólidos adsorbentes (NE-42)</v>
          </cell>
        </row>
        <row r="12">
          <cell r="B12"/>
          <cell r="C12" t="str">
            <v>Material adsorbente contaminado con sustancias químicas peligrosas: waipes, paños,
trapos, aserrín, barreras adsorbentes y otros materiales sólidos adsorbentes (NE-43)</v>
          </cell>
        </row>
        <row r="13">
          <cell r="B13" t="str">
            <v>QUÍMICOS SÓLIDOS</v>
          </cell>
          <cell r="C13" t="str">
            <v>Productos químicos caducados o fuera de especificaciones (NE-48)</v>
          </cell>
        </row>
        <row r="14">
          <cell r="B14" t="str">
            <v>QUÍMICOS LÍQUIDOS</v>
          </cell>
          <cell r="C14"/>
        </row>
        <row r="15">
          <cell r="B15" t="str">
            <v>FILTROS</v>
          </cell>
          <cell r="C15" t="str">
            <v>Filtros usados de aceite mineral (NE-32)</v>
          </cell>
        </row>
        <row r="16">
          <cell r="B16" t="str">
            <v>AGUA OLEOSA</v>
          </cell>
          <cell r="C16" t="str">
            <v>Mezclas oleosas, emulsiones de hidrocarburos- agua (NE-45)</v>
          </cell>
        </row>
        <row r="17">
          <cell r="B17" t="str">
            <v>MANGUERA HIDRÁULICA</v>
          </cell>
          <cell r="C17"/>
        </row>
        <row r="18">
          <cell r="B18" t="str">
            <v>RESIDUOS PELIGROSOS SÓLIDOS</v>
          </cell>
          <cell r="C18" t="str">
            <v>Baterías usadas que contengan Hg, Ni, Cd u otros materiales peligrosos y que exhiban
características de peligrosidad (NE-08)</v>
          </cell>
        </row>
        <row r="19">
          <cell r="B19"/>
          <cell r="C19" t="str">
            <v>Chatarra contaminada con materiales peligrosos (NE-09)</v>
          </cell>
        </row>
        <row r="20">
          <cell r="B20"/>
          <cell r="C20" t="str">
            <v>Desechos biopeligrosos activos resultantes de la atención médica prestados en centros (NE-10)</v>
          </cell>
        </row>
        <row r="21">
          <cell r="B21"/>
          <cell r="C21" t="str">
            <v>Desechos sólidos o lodos/sedimentos de sistemas de tratamiento de las aguas residuales
industriales que contengan materiales peligrosos (NE-24)</v>
          </cell>
        </row>
        <row r="22">
          <cell r="C22" t="str">
            <v>Envases contaminados con materiales peligrosos (NE-27)</v>
          </cell>
        </row>
        <row r="23">
          <cell r="C23" t="str">
            <v>Equipo de protección personal contaminado con materiales peligrosos (NE-30)</v>
          </cell>
        </row>
        <row r="24">
          <cell r="C24" t="str">
            <v>Material de embalaje contaminado con restos de sustancias o desechos peligrosos (NE-44)</v>
          </cell>
        </row>
        <row r="25">
          <cell r="C25" t="str">
            <v>Productos farmacéuticos caducados o fuera de especificaciones generados en empresas no
farmacéuticas (NE-47)</v>
          </cell>
        </row>
        <row r="26">
          <cell r="C26" t="str">
            <v>Cartuchos de impresión de tinta o toner usados (NE-53)</v>
          </cell>
        </row>
        <row r="27">
          <cell r="C27" t="str">
            <v>Hidrocarburos sucios o contaminados con otras sustancias (NE-35)</v>
          </cell>
        </row>
        <row r="28">
          <cell r="C28" t="str">
            <v>Fluidos de perforación Sobrantes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UOS"/>
      <sheetName val="CONSUMO DE ADITIVOS"/>
      <sheetName val="CONSUMO DE COMBUSTIBLE"/>
      <sheetName val="CONSUMO COMBUSTIBLE TRANSPORTE"/>
      <sheetName val="Dashboard"/>
      <sheetName val="Hoja1"/>
      <sheetName val="DESPLEABLES"/>
      <sheetName val="PESO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PLEGABLES"/>
    </sheet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407.364658680555" createdVersion="6" refreshedVersion="6" minRefreshableVersion="3" recordCount="39" xr:uid="{FB047058-135D-438A-B730-275BA3CA56FD}">
  <cacheSource type="worksheet">
    <worksheetSource name="Tabla13"/>
  </cacheSource>
  <cacheFields count="11">
    <cacheField name="Fecha de inicio perforación" numFmtId="0">
      <sharedItems containsNonDate="0" containsDate="1" containsString="0" containsBlank="1" minDate="2021-01-08T00:00:00" maxDate="2021-07-23T00:00:00"/>
    </cacheField>
    <cacheField name="Fecha de fin perforación/corte mensual" numFmtId="0">
      <sharedItems containsNonDate="0" containsString="0" containsBlank="1"/>
    </cacheField>
    <cacheField name="Mes" numFmtId="0">
      <sharedItems containsString="0" containsBlank="1" containsNumber="1" containsInteger="1" minValue="1" maxValue="12" count="13">
        <m/>
        <n v="1"/>
        <n v="11" u="1"/>
        <n v="12" u="1"/>
        <n v="6" u="1"/>
        <n v="3" u="1"/>
        <n v="7" u="1"/>
        <n v="8" u="1"/>
        <n v="4" u="1"/>
        <n v="2" u="1"/>
        <n v="9" u="1"/>
        <n v="10" u="1"/>
        <n v="5" u="1"/>
      </sharedItems>
    </cacheField>
    <cacheField name="Máquina" numFmtId="0">
      <sharedItems containsNonDate="0" containsBlank="1" count="5">
        <m/>
        <s v="KD 1000 01" u="1"/>
        <s v="KD 600 262" u="1"/>
        <s v="KD 100 254" u="1"/>
        <s v="KD 1700 14 01" u="1"/>
      </sharedItems>
    </cacheField>
    <cacheField name="Pozo" numFmtId="0">
      <sharedItems containsNonDate="0" containsString="0" containsBlank="1"/>
    </cacheField>
    <cacheField name="Medidor 1 inicial m3" numFmtId="0">
      <sharedItems containsNonDate="0" containsString="0" containsBlank="1"/>
    </cacheField>
    <cacheField name="Medidor 1 _x000a_final m3 " numFmtId="0">
      <sharedItems containsNonDate="0" containsString="0" containsBlank="1"/>
    </cacheField>
    <cacheField name="Medidor 2 inicial m3" numFmtId="0">
      <sharedItems containsNonDate="0" containsString="0" containsBlank="1"/>
    </cacheField>
    <cacheField name="Medidor 2 final m3" numFmtId="0">
      <sharedItems containsNonDate="0" containsString="0" containsBlank="1"/>
    </cacheField>
    <cacheField name="Consumo total m3" numFmtId="0">
      <sharedItems containsString="0" containsBlank="1" containsNumber="1" containsInteger="1" minValue="0" maxValue="0"/>
    </cacheField>
    <cacheField name="Proyecto" numFmtId="0">
      <sharedItems containsNonDate="0" containsBlank="1" count="10">
        <m/>
        <s v="TITAN" u="1"/>
        <s v="TOACHI" u="1"/>
        <s v="BELLAVISTA" u="1"/>
        <s v="LOWELL" u="1"/>
        <s v="BRAMADEROS" u="1"/>
        <s v="CUTUCU" u="1"/>
        <s v="YAWI" u="1"/>
        <s v="PALMAR" u="1"/>
        <s v="SEDE CENTRA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65.549121759257" createdVersion="8" refreshedVersion="8" minRefreshableVersion="3" recordCount="853" xr:uid="{D2378C20-E532-411D-BA4B-48BEE1967AA4}">
  <cacheSource type="worksheet">
    <worksheetSource name="Tabla16"/>
  </cacheSource>
  <cacheFields count="7">
    <cacheField name="Fecha de entrega" numFmtId="0">
      <sharedItems containsNonDate="0" containsDate="1" containsString="0" containsBlank="1" minDate="2022-04-02T00:00:00" maxDate="2023-12-21T00:00:00"/>
    </cacheField>
    <cacheField name="Mes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Código/Residuo" numFmtId="0">
      <sharedItems containsBlank="1" count="10">
        <s v="VIDRIO"/>
        <s v="PET"/>
        <s v="TAPAS"/>
        <s v="ECOLADRILLOS"/>
        <s v="ALUMINIO"/>
        <s v="CHATARRA"/>
        <s v="NEUMÁTICOS "/>
        <s v="NO RECICLABLES"/>
        <s v="LATAS DE ALUMINIO"/>
        <m/>
      </sharedItems>
    </cacheField>
    <cacheField name="Descripción" numFmtId="0">
      <sharedItems containsBlank="1"/>
    </cacheField>
    <cacheField name="Cantidad (Kg)" numFmtId="0">
      <sharedItems containsString="0" containsBlank="1" containsNumber="1" containsInteger="1" minValue="15" maxValue="150"/>
    </cacheField>
    <cacheField name="Área " numFmtId="0">
      <sharedItems containsNonDate="0" containsString="0" containsBlank="1"/>
    </cacheField>
    <cacheField name="Proyect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44.428328240741" createdVersion="6" refreshedVersion="8" minRefreshableVersion="3" recordCount="853" xr:uid="{135B4F85-1BC3-43DD-AA65-0C26EEC0E6EC}">
  <cacheSource type="worksheet">
    <worksheetSource name="Tabla1"/>
  </cacheSource>
  <cacheFields count="11">
    <cacheField name="Fecha de entrega" numFmtId="0">
      <sharedItems containsNonDate="0" containsDate="1" containsString="0" containsBlank="1" minDate="2022-01-07T00:00:00" maxDate="2022-10-01T00:00:00" count="77">
        <d v="2022-01-07T00:00:00"/>
        <d v="2022-01-20T00:00:00"/>
        <d v="2022-01-25T00:00:00"/>
        <m/>
        <d v="2022-01-27T00:00:00"/>
        <d v="2022-02-23T00:00:00"/>
        <d v="2022-03-24T00:00:00"/>
        <d v="2022-03-10T00:00:00"/>
        <d v="2022-04-02T00:00:00"/>
        <d v="2022-04-08T00:00:00"/>
        <d v="2022-05-13T00:00:00"/>
        <d v="2022-05-24T00:00:00"/>
        <d v="2022-06-08T00:00:00"/>
        <d v="2022-07-12T00:00:00"/>
        <d v="2022-07-19T00:00:00"/>
        <d v="2022-08-19T00:00:00"/>
        <d v="2022-05-04T00:00:00"/>
        <d v="2022-05-09T00:00:00"/>
        <d v="2022-07-11T00:00:00"/>
        <d v="2022-08-25T00:00:00"/>
        <d v="2022-09-20T00:00:00"/>
        <d v="2022-01-16T00:00:00"/>
        <d v="2022-02-02T00:00:00"/>
        <d v="2022-02-27T00:00:00"/>
        <d v="2022-03-14T00:00:00"/>
        <d v="2022-03-26T00:00:00"/>
        <d v="2022-04-07T00:00:00"/>
        <d v="2022-04-12T00:00:00"/>
        <d v="2022-04-23T00:00:00"/>
        <d v="2022-06-09T00:00:00"/>
        <d v="2022-06-14T00:00:00"/>
        <d v="2022-06-18T00:00:00"/>
        <d v="2022-06-23T00:00:00"/>
        <d v="2022-06-27T00:00:00"/>
        <d v="2022-07-05T00:00:00"/>
        <d v="2022-07-10T00:00:00"/>
        <d v="2022-07-18T00:00:00"/>
        <d v="2022-07-22T00:00:00"/>
        <d v="2022-07-23T00:00:00"/>
        <d v="2022-07-26T00:00:00"/>
        <d v="2022-07-30T00:00:00"/>
        <d v="2022-08-05T00:00:00"/>
        <d v="2022-08-12T00:00:00"/>
        <d v="2022-08-21T00:00:00"/>
        <d v="2022-08-28T00:00:00"/>
        <d v="2022-05-02T00:00:00"/>
        <d v="2022-05-14T00:00:00"/>
        <d v="2022-05-28T00:00:00"/>
        <d v="2022-01-12T00:00:00"/>
        <d v="2022-01-30T00:00:00"/>
        <d v="2022-02-08T00:00:00"/>
        <d v="2022-02-18T00:00:00"/>
        <d v="2022-02-28T00:00:00"/>
        <d v="2022-03-07T00:00:00"/>
        <d v="2022-03-11T00:00:00"/>
        <d v="2022-03-17T00:00:00"/>
        <d v="2022-04-04T00:00:00"/>
        <d v="2022-04-24T00:00:00"/>
        <d v="2022-05-22T00:00:00"/>
        <d v="2022-05-23T00:00:00"/>
        <d v="2022-06-01T00:00:00"/>
        <d v="2022-06-17T00:00:00"/>
        <d v="2022-07-15T00:00:00"/>
        <d v="2022-07-25T00:00:00"/>
        <d v="2022-01-31T00:00:00"/>
        <d v="2022-03-31T00:00:00"/>
        <d v="2022-04-30T00:00:00"/>
        <d v="2022-05-31T00:00:00"/>
        <d v="2022-07-31T00:00:00"/>
        <d v="2022-08-31T00:00:00"/>
        <d v="2022-09-30T00:00:00"/>
        <d v="2022-08-30T00:00:00"/>
        <d v="2022-09-03T00:00:00"/>
        <d v="2022-09-08T00:00:00"/>
        <d v="2022-09-15T00:00:00"/>
        <d v="2022-09-22T00:00:00"/>
        <d v="2022-09-28T00:00:00"/>
      </sharedItems>
      <fieldGroup par="10" base="0">
        <rangePr groupBy="days" startDate="2022-01-07T00:00:00" endDate="2022-10-01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1/10/2022"/>
        </groupItems>
      </fieldGroup>
    </cacheField>
    <cacheField name="Mes" numFmtId="0">
      <sharedItems containsBlank="1" containsMixedTypes="1" containsNumber="1" containsInteger="1" minValue="1" maxValue="9"/>
    </cacheField>
    <cacheField name="Código/Residuo" numFmtId="0">
      <sharedItems containsBlank="1" count="67">
        <s v="RECICLABLE TODOS LOS ELEMENTOS"/>
        <s v="RESIDUOS PELIGROSOS SÓLIDOS"/>
        <m/>
        <s v="ABSORBENTES"/>
        <s v="FILTROS"/>
        <s v="ACEITE QUEMADO"/>
        <s v="GRASA"/>
        <s v="QUÍMICOS SÓLIDOS"/>
        <s v="TIERRA CONTAMINADA"/>
        <s v="BASURA COMÚN"/>
        <s v="AGUA OLEOSA"/>
        <s v="RESIDUOS PELIGROSOS LÍQUIDOS"/>
        <s v="Suelos contaminados con materiales peligrosos (NE-52)" u="1"/>
        <s v="MATERIAL DE EMBALAJE " u="1"/>
        <s v="ACEITES, GRASAS Y CERAS USADAS " u="1"/>
        <s v="BOTELLAS PLÁSTICAS" u="1"/>
        <s v="Papel-Cartón" u="1"/>
        <s v="SUELOS CONTAMINADOS" u="1"/>
        <s v="DESECHOS BIOPELIGROSOS" u="1"/>
        <s v="VEGETACION CONTAMINADA" u="1"/>
        <s v="Fluidos de perforación Sobrantes" u="1"/>
        <s v="Productos farmacéuticos caducados o fuera de especificaciones generados en empresas no_x000a_farmacéuticas (NE-47)" u="1"/>
        <s v="Material adsorbente contaminado con hidrocarburos: waipes, paños, trapos, aserrín,_x000a_barreras adsorbentes y otros materiales sólidos adsorbentes (NE-42)" u="1"/>
        <s v="COMÚN" u="1"/>
        <s v="Productos químicos caducados o fuera de especificaciones (NE-48)" u="1"/>
        <s v="Desechos sólidos o lodos/sedimentos de sistemas de tratamiento de las aguas residuales_x000a_industriales que contengan materiales peligrosos (NE-24)" u="1"/>
        <s v="Grasa Usada o fuera de especificaciones (NE-34)" u="1"/>
        <s v="Plástico susceptible de aprovechamiento,_x000a_envases multicapa, PET." u="1"/>
        <s v="Material de embalaje contaminado con restos de sustancias o desechos peligrosos (NE-44)" u="1"/>
        <s v="Filtros usados de aceite mineral (NE-32)" u="1"/>
        <s v="PLÁSTICO EN GENERAL" u="1"/>
        <s v="Desechos biopeligrosos activos resultantes de la atención médica prestados en centros (NE-10)" u="1"/>
        <s v="Baterías usadas que contengan Hg, Ni, Cd u otros materiales peligrosos y que exhiban_x000a_características de peligrosidad (NE-08)" u="1"/>
        <s v="LUMINARIAS, LÁMPARA, TUBOS FLUORESCENTES" u="1"/>
        <s v="ACEITES, GRASES Y CERAS USADAS O FUERA DE ESPECIFICACIONES" u="1"/>
        <s v="Hidrocarburos sucios o contaminados con otras sustancias (NE-35)" u="1"/>
        <s v="Luminarias, lámparas, tubos fluorescentes, focos ahorradores usados que contengan mercurio (NE-40)" u="1"/>
        <s v="ACEITE USADO" u="1"/>
        <s v="HIDROCARBUROS SUCIOS O CONTAMINADOS CON OTRAS SUSTANCIAS" u="1"/>
        <s v="Aceite Usado (NE-03)" u="1"/>
        <s v="Chatarra contaminada con materiales peligrosos (NE-09)" u="1"/>
        <s v="Material adsorbente contaminado con sustancias químicas peligrosas: waipes, paños,_x000a_trapos, aserrín, barreras adsorbentes y otros materiales sólidos adsorbentes (NE-43)" u="1"/>
        <s v="LODOS DE PERFORACIÓN" u="1"/>
        <s v="PRODUCTOS FARMACEUTICOS CADUCADOS O FUERA DE ESPECIFICACIONES" u="1"/>
        <s v="MADERA" u="1"/>
        <s v="PRODUCTOS QUÍMICOS CADUCADOS O FUERA DE ESPECIFICACIÓN" u="1"/>
        <s v="MATERIALES E INSUSMOS USADOS PARA PRODCEDIMIENTOS MEDICOS" u="1"/>
        <s v="CHATARRA" u="1"/>
        <s v="ORGÁNICOS" u="1"/>
        <s v="Botellas vacías y limpias de plástico de: agua,_x000a_yogurt, jugos, gaseosas, etc." u="1"/>
        <s v="ENVASES CONTAMINADOS" u="1"/>
        <s v="Productos de limpieza_x000a_vacíos y limpios: papel, cartón, desechos plásticos" u="1"/>
        <s v="CORTOPUNZANTES" u="1"/>
        <s v="EPP CONTAMINADO" u="1"/>
        <s v="Chatarra no contaminada" u="1"/>
        <s v="Equipo de protección personal contaminado con materiales peligrosos (NE-30)" u="1"/>
        <s v="TINTA " u="1"/>
        <s v="FÁRMACOS" u="1"/>
        <s v="CARTUCHOS DE IMPRESIÓN DE TINTA O TONER USADO" u="1"/>
        <s v="Mezclas oleosas, emulsiones de hidrocarburos- agua (NE-45)" u="1"/>
        <s v="Cartuchos de impresión de tinta o toner usados (NE-53)" u="1"/>
        <s v="Envases contaminados con materiales peligrosos (NE-27)" u="1"/>
        <s v="MATERIAL DE EMBALAJE CONTAMINADO" u="1"/>
        <s v="MATERIAL ABSORBENTE" u="1"/>
        <s v="FILTROS USADOS" u="1"/>
        <s v="PRODUCTOS QUÍMICOS CADUCADOS O SIN ESPECIFICACIONES" u="1"/>
        <s v="Desechos comunes" u="1"/>
      </sharedItems>
    </cacheField>
    <cacheField name="Descripción" numFmtId="0">
      <sharedItems containsBlank="1"/>
    </cacheField>
    <cacheField name="Clasificación por residuo" numFmtId="0">
      <sharedItems containsBlank="1" count="4">
        <s v="RESIDUO RECICLABLE"/>
        <s v="RESIDUO CONTAMINADO"/>
        <m/>
        <s v="RESIDUO COMÚN"/>
      </sharedItems>
    </cacheField>
    <cacheField name="Cantidad (Kg)" numFmtId="0">
      <sharedItems containsString="0" containsBlank="1" containsNumber="1" minValue="0.5" maxValue="11455.35"/>
    </cacheField>
    <cacheField name="Cantidad (gal)" numFmtId="0">
      <sharedItems containsString="0" containsBlank="1" containsNumber="1" containsInteger="1" minValue="150" maxValue="264"/>
    </cacheField>
    <cacheField name="Persona que entrega " numFmtId="0">
      <sharedItems containsBlank="1"/>
    </cacheField>
    <cacheField name="Cargo" numFmtId="0">
      <sharedItems containsBlank="1"/>
    </cacheField>
    <cacheField name="Proyecto" numFmtId="0">
      <sharedItems containsBlank="1" count="6">
        <s v="SEDE CENTRAL"/>
        <m/>
        <s v="BRAMADEROS"/>
        <s v="PALMAR"/>
        <s v="LOWELL"/>
        <s v="LINDEROS"/>
      </sharedItems>
    </cacheField>
    <cacheField name="Meses" numFmtId="0" databaseField="0">
      <fieldGroup base="0">
        <rangePr groupBy="months" startDate="2022-01-07T00:00:00" endDate="2022-10-01T00:00:00"/>
        <groupItems count="14">
          <s v="&lt;07/01/2022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10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44.428328587965" createdVersion="6" refreshedVersion="8" minRefreshableVersion="3" recordCount="851" xr:uid="{9EDAF01F-04D6-4BDF-9546-A6159764D682}">
  <cacheSource type="worksheet">
    <worksheetSource ref="A5:D904" sheet="RESIDUOS"/>
  </cacheSource>
  <cacheFields count="4">
    <cacheField name="25/01/2022" numFmtId="0">
      <sharedItems containsNonDate="0" containsDate="1" containsString="0" containsBlank="1" minDate="2022-01-12T00:00:00" maxDate="2022-10-01T00:00:00"/>
    </cacheField>
    <cacheField name="1" numFmtId="0">
      <sharedItems containsBlank="1" containsMixedTypes="1" containsNumber="1" containsInteger="1" minValue="1" maxValue="9"/>
    </cacheField>
    <cacheField name="RESIDUOS PELIGROSOS SÓLIDOS" numFmtId="0">
      <sharedItems containsBlank="1"/>
    </cacheField>
    <cacheField name="Envases contaminados con materiales peligrosos (NE-27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lomon Vazquez" refreshedDate="44965.549118750001" backgroundQuery="1" createdVersion="8" refreshedVersion="8" minRefreshableVersion="3" recordCount="0" supportSubquery="1" supportAdvancedDrill="1" xr:uid="{35104D88-DD49-4FD0-9893-ECD72410980B}">
  <cacheSource type="external" connectionId="1"/>
  <cacheFields count="3">
    <cacheField name="[Tabla134].[Clasificacion de Aditivos].[Clasificacion de Aditivos]" caption="Clasificacion de Aditivos" numFmtId="0" hierarchy="4" level="1">
      <sharedItems count="8">
        <s v="_x000a_LUBRICANTE"/>
        <s v="ACEITES"/>
        <s v="BENTONITA"/>
        <s v="CONTROLADORES DE FILTRADO"/>
        <s v="ESTABILIZADOR"/>
        <s v="GRASAS"/>
        <s v="OTROS"/>
        <s v="POLIMERO"/>
      </sharedItems>
    </cacheField>
    <cacheField name="[Measures].[Suma de Cantidad KG]" caption="Suma de Cantidad KG" numFmtId="0" hierarchy="11" level="32767"/>
    <cacheField name="[Tabla134].[Mes].[Mes]" caption="Mes" numFmtId="0" hierarchy="1" level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extLst>
        <ext xmlns:x15="http://schemas.microsoft.com/office/spreadsheetml/2010/11/main" uri="{4F2E5C28-24EA-4eb8-9CBF-B6C8F9C3D259}">
          <x15:cachedUniqueNames>
            <x15:cachedUniqueName index="0" name="[Tabla134].[Mes].&amp;[1]"/>
            <x15:cachedUniqueName index="1" name="[Tabla134].[Mes].&amp;[2]"/>
            <x15:cachedUniqueName index="2" name="[Tabla134].[Mes].&amp;[3]"/>
            <x15:cachedUniqueName index="3" name="[Tabla134].[Mes].&amp;[4]"/>
            <x15:cachedUniqueName index="4" name="[Tabla134].[Mes].&amp;[5]"/>
            <x15:cachedUniqueName index="5" name="[Tabla134].[Mes].&amp;[6]"/>
            <x15:cachedUniqueName index="6" name="[Tabla134].[Mes].&amp;[7]"/>
            <x15:cachedUniqueName index="7" name="[Tabla134].[Mes].&amp;[8]"/>
            <x15:cachedUniqueName index="8" name="[Tabla134].[Mes].&amp;[9]"/>
            <x15:cachedUniqueName index="9" name="[Tabla134].[Mes].&amp;[10]"/>
            <x15:cachedUniqueName index="10" name="[Tabla134].[Mes].&amp;[11]"/>
            <x15:cachedUniqueName index="11" name="[Tabla134].[Mes].&amp;[12]"/>
          </x15:cachedUniqueNames>
        </ext>
      </extLst>
    </cacheField>
  </cacheFields>
  <cacheHierarchies count="13">
    <cacheHierarchy uniqueName="[Tabla134].[Fecha]" caption="Fecha" attribute="1" time="1" defaultMemberUniqueName="[Tabla134].[Fecha].[All]" allUniqueName="[Tabla134].[Fecha].[All]" dimensionUniqueName="[Tabla134]" displayFolder="" count="0" memberValueDatatype="7" unbalanced="0"/>
    <cacheHierarchy uniqueName="[Tabla134].[Mes]" caption="Mes" attribute="1" defaultMemberUniqueName="[Tabla134].[Mes].[All]" allUniqueName="[Tabla134].[Mes].[All]" dimensionUniqueName="[Tabla134]" displayFolder="" count="2" memberValueDatatype="20" unbalanced="0">
      <fieldsUsage count="2">
        <fieldUsage x="-1"/>
        <fieldUsage x="2"/>
      </fieldsUsage>
    </cacheHierarchy>
    <cacheHierarchy uniqueName="[Tabla134].[Máquina / Área]" caption="Máquina / Área" attribute="1" defaultMemberUniqueName="[Tabla134].[Máquina / Área].[All]" allUniqueName="[Tabla134].[Máquina / Área].[All]" dimensionUniqueName="[Tabla134]" displayFolder="" count="0" memberValueDatatype="130" unbalanced="0"/>
    <cacheHierarchy uniqueName="[Tabla134].[Barreno]" caption="Barreno" attribute="1" defaultMemberUniqueName="[Tabla134].[Barreno].[All]" allUniqueName="[Tabla134].[Barreno].[All]" dimensionUniqueName="[Tabla134]" displayFolder="" count="0" memberValueDatatype="130" unbalanced="0"/>
    <cacheHierarchy uniqueName="[Tabla134].[Clasificacion de Aditivos]" caption="Clasificacion de Aditivos" attribute="1" defaultMemberUniqueName="[Tabla134].[Clasificacion de Aditivos].[All]" allUniqueName="[Tabla134].[Clasificacion de Aditivos].[All]" dimensionUniqueName="[Tabla134]" displayFolder="" count="2" memberValueDatatype="130" unbalanced="0">
      <fieldsUsage count="2">
        <fieldUsage x="-1"/>
        <fieldUsage x="0"/>
      </fieldsUsage>
    </cacheHierarchy>
    <cacheHierarchy uniqueName="[Tabla134].[Aditivo]" caption="Aditivo" attribute="1" defaultMemberUniqueName="[Tabla134].[Aditivo].[All]" allUniqueName="[Tabla134].[Aditivo].[All]" dimensionUniqueName="[Tabla134]" displayFolder="" count="0" memberValueDatatype="130" unbalanced="0"/>
    <cacheHierarchy uniqueName="[Tabla134].[Cantidad lt]" caption="Cantidad lt" attribute="1" defaultMemberUniqueName="[Tabla134].[Cantidad lt].[All]" allUniqueName="[Tabla134].[Cantidad lt].[All]" dimensionUniqueName="[Tabla134]" displayFolder="" count="0" memberValueDatatype="20" unbalanced="0"/>
    <cacheHierarchy uniqueName="[Tabla134].[Cantidad KG]" caption="Cantidad KG" attribute="1" defaultMemberUniqueName="[Tabla134].[Cantidad KG].[All]" allUniqueName="[Tabla134].[Cantidad KG].[All]" dimensionUniqueName="[Tabla134]" displayFolder="" count="0" memberValueDatatype="5" unbalanced="0"/>
    <cacheHierarchy uniqueName="[Tabla134].[Proyecto]" caption="Proyecto" attribute="1" defaultMemberUniqueName="[Tabla134].[Proyecto].[All]" allUniqueName="[Tabla134].[Proyecto].[All]" dimensionUniqueName="[Tabla134]" displayFolder="" count="0" memberValueDatatype="130" unbalanced="0"/>
    <cacheHierarchy uniqueName="[Measures].[__XL_Count Tabla134]" caption="__XL_Count Tabla134" measure="1" displayFolder="" measureGroup="Tabla134" count="0" hidden="1"/>
    <cacheHierarchy uniqueName="[Measures].[__No measures defined]" caption="__No measures defined" measure="1" displayFolder="" count="0" hidden="1"/>
    <cacheHierarchy uniqueName="[Measures].[Suma de Cantidad KG]" caption="Suma de Cantidad KG" measure="1" displayFolder="" measureGroup="Tabla134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Suma de Mes]" caption="Suma de Mes" measure="1" displayFolder="" measureGroup="Tabla134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Tabla134" uniqueName="[Tabla134]" caption="Tabla134"/>
  </dimensions>
  <measureGroups count="1">
    <measureGroup name="Tabla134" caption="Tabla134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65.549119328702" createdVersion="8" refreshedVersion="8" minRefreshableVersion="3" recordCount="408" xr:uid="{186BC3BB-38DD-401D-9867-94E78119647F}">
  <cacheSource type="worksheet">
    <worksheetSource ref="A2:F1048576" sheet="5. CONSUMO COMBUSTIBLE TRANS"/>
  </cacheSource>
  <cacheFields count="6">
    <cacheField name="Fecha " numFmtId="0">
      <sharedItems containsNonDate="0" containsDate="1" containsString="0" containsBlank="1" minDate="2023-01-12T00:00:00" maxDate="2023-12-29T00:00:00"/>
    </cacheField>
    <cacheField name="Mes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Vehículo " numFmtId="0">
      <sharedItems containsString="0" containsBlank="1" containsNumber="1" containsInteger="1" minValue="34" maxValue="139"/>
    </cacheField>
    <cacheField name="Nombre combustible" numFmtId="0">
      <sharedItems containsBlank="1" count="3">
        <s v="GASOLINA"/>
        <s v="DIESEL"/>
        <m/>
      </sharedItems>
    </cacheField>
    <cacheField name="Litros " numFmtId="0">
      <sharedItems containsString="0" containsBlank="1" containsNumber="1" containsInteger="1" minValue="35" maxValue="978"/>
    </cacheField>
    <cacheField name="Proyec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65.549120138887" createdVersion="8" refreshedVersion="8" minRefreshableVersion="3" recordCount="424" xr:uid="{3BE60C76-683F-4908-B408-12E9DB529377}">
  <cacheSource type="worksheet">
    <worksheetSource name="Tabla1345"/>
  </cacheSource>
  <cacheFields count="7">
    <cacheField name="Fecha " numFmtId="0">
      <sharedItems containsNonDate="0" containsDate="1" containsString="0" containsBlank="1" minDate="2023-01-12T00:00:00" maxDate="2023-12-29T00:00:00"/>
    </cacheField>
    <cacheField name="Mes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áquina" numFmtId="0">
      <sharedItems containsBlank="1"/>
    </cacheField>
    <cacheField name="Barreno " numFmtId="0">
      <sharedItems containsNonDate="0" containsString="0" containsBlank="1"/>
    </cacheField>
    <cacheField name="Nombre combustible" numFmtId="0">
      <sharedItems containsBlank="1" count="3">
        <s v="GASOLINA"/>
        <s v="DIESEL"/>
        <m/>
      </sharedItems>
    </cacheField>
    <cacheField name="Litros " numFmtId="0">
      <sharedItems containsString="0" containsBlank="1" containsNumber="1" containsInteger="1" minValue="174" maxValue="978"/>
    </cacheField>
    <cacheField name="Proyec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65.549120833333" createdVersion="6" refreshedVersion="8" minRefreshableVersion="3" recordCount="407" xr:uid="{C608A3BC-4A8D-4F41-BD5D-732B712437E6}">
  <cacheSource type="worksheet">
    <worksheetSource name="Tabla13453"/>
  </cacheSource>
  <cacheFields count="7">
    <cacheField name="Fecha " numFmtId="0">
      <sharedItems containsNonDate="0" containsDate="1" containsString="0" containsBlank="1" minDate="2023-01-12T00:00:00" maxDate="2023-12-29T00:00:00" count="15">
        <d v="2023-01-12T00:00:00"/>
        <d v="2023-01-15T00:00:00"/>
        <d v="2023-02-25T00:00:00"/>
        <d v="2023-02-28T00:00:00"/>
        <m/>
        <d v="2023-03-12T00:00:00"/>
        <d v="2023-04-15T00:00:00"/>
        <d v="2023-05-25T00:00:00"/>
        <d v="2023-06-28T00:00:00"/>
        <d v="2023-07-28T00:00:00"/>
        <d v="2023-08-28T00:00:00"/>
        <d v="2023-09-28T00:00:00"/>
        <d v="2023-10-28T00:00:00"/>
        <d v="2023-11-28T00:00:00"/>
        <d v="2023-12-28T00:00:00"/>
      </sharedItems>
      <fieldGroup par="6" base="0">
        <rangePr groupBy="days" startDate="2023-01-12T00:00:00" endDate="2023-12-29T00:00:00"/>
        <groupItems count="368">
          <s v="(en blanco)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9/12/2023"/>
        </groupItems>
      </fieldGroup>
    </cacheField>
    <cacheField name="Mes" numFmtId="0">
      <sharedItems containsDate="1" containsString="0" containsBlank="1" containsMixedTypes="1" minDate="1899-12-31T04:01:03" maxDate="1900-01-08T00:00:00" count="20">
        <n v="1"/>
        <n v="2"/>
        <n v="3"/>
        <n v="4"/>
        <n v="5"/>
        <n v="6"/>
        <n v="7"/>
        <n v="8"/>
        <n v="9"/>
        <n v="10"/>
        <n v="11"/>
        <n v="12"/>
        <m/>
        <d v="1900-01-07T00:00:00" u="1"/>
        <d v="1899-12-31T00:00:00" u="1"/>
        <d v="1900-01-05T00:00:00" u="1"/>
        <d v="1900-01-03T00:00:00" u="1"/>
        <d v="1900-01-01T00:00:00" u="1"/>
        <d v="1900-01-04T00:00:00" u="1"/>
        <d v="1900-01-02T00:00:00" u="1"/>
      </sharedItems>
    </cacheField>
    <cacheField name="Vehículo " numFmtId="0">
      <sharedItems containsString="0" containsBlank="1" containsNumber="1" containsInteger="1" minValue="34" maxValue="139"/>
    </cacheField>
    <cacheField name="Nombre combustible" numFmtId="0">
      <sharedItems containsBlank="1" count="3">
        <s v="GASOLINA"/>
        <s v="DIESEL"/>
        <m/>
      </sharedItems>
    </cacheField>
    <cacheField name="Litros " numFmtId="0">
      <sharedItems containsString="0" containsBlank="1" containsNumber="1" containsInteger="1" minValue="35" maxValue="978"/>
    </cacheField>
    <cacheField name="Proyecto" numFmtId="0">
      <sharedItems containsBlank="1" containsMixedTypes="1" containsNumber="1" minValue="0" maxValue="3665.0345518797008" count="8">
        <s v="SAN JULIÁN "/>
        <m/>
        <n v="0" u="1"/>
        <n v="130" u="1"/>
        <n v="273.84589473684207" u="1"/>
        <n v="3665.0345518797008" u="1"/>
        <n v="2813.8096947368426" u="1"/>
        <n v="140" u="1"/>
      </sharedItems>
    </cacheField>
    <cacheField name="Meses" numFmtId="0" databaseField="0">
      <fieldGroup base="0">
        <rangePr groupBy="months" startDate="2023-01-12T00:00:00" endDate="2023-12-29T00:00:00"/>
        <groupItems count="14">
          <s v="&lt;12/01/2023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9/12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65.549121064818" createdVersion="7" refreshedVersion="8" minRefreshableVersion="3" recordCount="836" xr:uid="{397A7583-7884-442C-9A62-4AD40EA481BC}">
  <cacheSource type="worksheet">
    <worksheetSource name="Tabla134"/>
  </cacheSource>
  <cacheFields count="9">
    <cacheField name="Fecha " numFmtId="14">
      <sharedItems containsNonDate="0" containsDate="1" containsString="0" containsBlank="1" minDate="2022-01-31T00:00:00" maxDate="2022-12-02T00:00:00"/>
    </cacheField>
    <cacheField name="Mes" numFmtId="0">
      <sharedItems containsSemiMixedTypes="0" containsString="0" containsNumber="1" containsInteger="1" minValue="1" maxValue="12"/>
    </cacheField>
    <cacheField name="Máquina / Área " numFmtId="0">
      <sharedItems containsBlank="1"/>
    </cacheField>
    <cacheField name="Barreno " numFmtId="0">
      <sharedItems containsBlank="1"/>
    </cacheField>
    <cacheField name="Clasificacion de Aditivos " numFmtId="0">
      <sharedItems containsBlank="1"/>
    </cacheField>
    <cacheField name="Aditivo" numFmtId="0">
      <sharedItems containsBlank="1"/>
    </cacheField>
    <cacheField name="Cantidad lt" numFmtId="0">
      <sharedItems containsString="0" containsBlank="1" containsNumber="1" containsInteger="1" minValue="200" maxValue="200"/>
    </cacheField>
    <cacheField name="Cantidad KG" numFmtId="0">
      <sharedItems containsString="0" containsBlank="1" containsNumber="1" minValue="3.52" maxValue="429.4"/>
    </cacheField>
    <cacheField name="Proyecto" numFmtId="0">
      <sharedItems containsBlank="1" count="11">
        <s v="SAN JULIÁN "/>
        <m/>
        <s v="BRAMADEROS" u="1"/>
        <s v="BELLAVISTA" u="1"/>
        <s v="LOWELL" u="1"/>
        <s v="TITAN" u="1"/>
        <s v="LINDEROS" u="1"/>
        <s v="PALMAR" u="1"/>
        <s v="YAWI" u="1"/>
        <s v="TOACHI" u="1"/>
        <s v="SEDE CENTRA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lomon Vazquez" refreshedDate="44965.549121296295" createdVersion="8" refreshedVersion="8" minRefreshableVersion="3" recordCount="853" xr:uid="{DE2659DC-9705-4005-AD9A-B9168D84FB76}">
  <cacheSource type="worksheet">
    <worksheetSource name="Tabla167"/>
  </cacheSource>
  <cacheFields count="7">
    <cacheField name="Fecha de entrega" numFmtId="0">
      <sharedItems containsNonDate="0" containsDate="1" containsString="0" containsBlank="1" minDate="2022-04-02T00:00:00" maxDate="2023-12-21T00:00:00"/>
    </cacheField>
    <cacheField name="Mes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Código/Residuo" numFmtId="0">
      <sharedItems containsBlank="1" count="8">
        <s v="SOLIDOS IMPREGNADOS DE ACEITE Y GRASA (SO4)"/>
        <s v="TELAS IMPREGNADAS CON GRASA Y ACEITE (SO1)"/>
        <s v="SOLIDOS IMPREGNADOS DE PINTURA (SO4)"/>
        <s v="TIERRA CONTAMINADA DE ACEITE Y GRASA (SO4)"/>
        <s v="PLÁSTICO IMPREGNADO CON GRASA Y ACEITE (SO4)"/>
        <s v="CARTÓN IMPREGNADO CON GRASA Y ACEITE  (SO4)"/>
        <s v="EQUIPO DE PROTECCIÓN IMPREGNADO CON GRASA Y ACEITE (SO4)"/>
        <m/>
      </sharedItems>
    </cacheField>
    <cacheField name="Descripción" numFmtId="0">
      <sharedItems containsNonDate="0" containsString="0" containsBlank="1"/>
    </cacheField>
    <cacheField name="Cantidad (Kg)" numFmtId="0">
      <sharedItems containsString="0" containsBlank="1" containsNumber="1" containsInteger="1" minValue="12" maxValue="150"/>
    </cacheField>
    <cacheField name="Área " numFmtId="0">
      <sharedItems containsNonDate="0" containsString="0" containsBlank="1"/>
    </cacheField>
    <cacheField name="Proyect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">
  <r>
    <d v="2021-01-08T00:00:00"/>
    <m/>
    <x v="0"/>
    <x v="0"/>
    <m/>
    <m/>
    <m/>
    <m/>
    <m/>
    <m/>
    <x v="0"/>
  </r>
  <r>
    <d v="2021-01-08T00:00:00"/>
    <m/>
    <x v="0"/>
    <x v="0"/>
    <m/>
    <m/>
    <m/>
    <m/>
    <m/>
    <m/>
    <x v="0"/>
  </r>
  <r>
    <d v="2021-01-09T00:00:00"/>
    <m/>
    <x v="0"/>
    <x v="0"/>
    <m/>
    <m/>
    <m/>
    <m/>
    <m/>
    <m/>
    <x v="0"/>
  </r>
  <r>
    <d v="2021-02-11T00:00:00"/>
    <m/>
    <x v="0"/>
    <x v="0"/>
    <m/>
    <m/>
    <m/>
    <m/>
    <m/>
    <m/>
    <x v="0"/>
  </r>
  <r>
    <d v="2021-03-11T00:00:00"/>
    <m/>
    <x v="0"/>
    <x v="0"/>
    <m/>
    <m/>
    <m/>
    <m/>
    <m/>
    <m/>
    <x v="0"/>
  </r>
  <r>
    <d v="2021-03-12T00:00:00"/>
    <m/>
    <x v="0"/>
    <x v="0"/>
    <m/>
    <m/>
    <m/>
    <m/>
    <m/>
    <m/>
    <x v="0"/>
  </r>
  <r>
    <d v="2021-04-15T00:00:00"/>
    <m/>
    <x v="0"/>
    <x v="0"/>
    <m/>
    <m/>
    <m/>
    <m/>
    <m/>
    <m/>
    <x v="0"/>
  </r>
  <r>
    <d v="2021-05-19T00:00:00"/>
    <m/>
    <x v="0"/>
    <x v="0"/>
    <m/>
    <m/>
    <m/>
    <m/>
    <m/>
    <m/>
    <x v="0"/>
  </r>
  <r>
    <d v="2021-06-22T00:00:00"/>
    <m/>
    <x v="0"/>
    <x v="0"/>
    <m/>
    <m/>
    <m/>
    <m/>
    <m/>
    <m/>
    <x v="0"/>
  </r>
  <r>
    <d v="2021-07-22T00:00:00"/>
    <m/>
    <x v="0"/>
    <x v="0"/>
    <m/>
    <m/>
    <m/>
    <m/>
    <m/>
    <m/>
    <x v="0"/>
  </r>
  <r>
    <m/>
    <m/>
    <x v="0"/>
    <x v="0"/>
    <m/>
    <m/>
    <m/>
    <m/>
    <m/>
    <m/>
    <x v="0"/>
  </r>
  <r>
    <m/>
    <m/>
    <x v="0"/>
    <x v="0"/>
    <m/>
    <m/>
    <m/>
    <m/>
    <m/>
    <m/>
    <x v="0"/>
  </r>
  <r>
    <m/>
    <m/>
    <x v="0"/>
    <x v="0"/>
    <m/>
    <m/>
    <m/>
    <m/>
    <m/>
    <m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  <r>
    <m/>
    <m/>
    <x v="1"/>
    <x v="0"/>
    <m/>
    <m/>
    <m/>
    <m/>
    <m/>
    <n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3">
  <r>
    <x v="0"/>
    <n v="1"/>
    <x v="0"/>
    <s v="Chatarra no contaminada"/>
    <x v="0"/>
    <m/>
    <m/>
    <s v="MAURICIO PALLO"/>
    <s v="BODEGA"/>
    <x v="0"/>
  </r>
  <r>
    <x v="1"/>
    <n v="1"/>
    <x v="0"/>
    <s v="Chatarra no contaminada"/>
    <x v="0"/>
    <m/>
    <m/>
    <s v="MAURICIO PALLO"/>
    <s v="BODEGA"/>
    <x v="0"/>
  </r>
  <r>
    <x v="2"/>
    <n v="1"/>
    <x v="1"/>
    <s v="Envases contaminados con materiales peligrosos (NE-27)"/>
    <x v="1"/>
    <m/>
    <m/>
    <s v="NICOLD GUTIERREZ"/>
    <s v="ASISTENTE HSE"/>
    <x v="0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2"/>
    <n v="1"/>
    <x v="1"/>
    <s v="Cartuchos de impresión de tinta o toner usados (NE-53)"/>
    <x v="1"/>
    <m/>
    <m/>
    <s v="NICOLD GUTIERREZ"/>
    <s v="ASISTENTE HSE"/>
    <x v="0"/>
  </r>
  <r>
    <x v="2"/>
    <n v="1"/>
    <x v="1"/>
    <s v="Material de embalaje contaminado con restos de sustancias o desechos peligrosos (NE-44)"/>
    <x v="1"/>
    <m/>
    <m/>
    <s v="NICOLD GUTIERREZ"/>
    <s v="ASISTENTE HSE"/>
    <x v="0"/>
  </r>
  <r>
    <x v="2"/>
    <n v="1"/>
    <x v="3"/>
    <s v="Material adsorbente contaminado con hidrocarburos: waipes, paños, trapos, aserrín,_x000a_barreras adsorbentes y otros materiales sólidos adsorbentes (NE-42)"/>
    <x v="1"/>
    <m/>
    <m/>
    <s v="NICOLD GUTIERREZ"/>
    <s v="ASISTENTE HSE"/>
    <x v="0"/>
  </r>
  <r>
    <x v="2"/>
    <n v="1"/>
    <x v="4"/>
    <s v="Filtros usados de aceite mineral (NE-32)"/>
    <x v="1"/>
    <m/>
    <m/>
    <s v="NICOLD GUTIERREZ"/>
    <s v="ASISTENTE HSE"/>
    <x v="0"/>
  </r>
  <r>
    <x v="2"/>
    <n v="1"/>
    <x v="1"/>
    <s v="Equipo de protección personal contaminado con materiales peligrosos (NE-30)"/>
    <x v="1"/>
    <m/>
    <m/>
    <s v="NICOLD GUTIERREZ"/>
    <s v="ASISTENTE HSE"/>
    <x v="0"/>
  </r>
  <r>
    <x v="2"/>
    <n v="1"/>
    <x v="1"/>
    <s v="Chatarra contaminada con materiales peligrosos (NE-09)"/>
    <x v="1"/>
    <m/>
    <m/>
    <s v="NICOLD GUTIERREZ"/>
    <s v="ASISTENTE HSE"/>
    <x v="0"/>
  </r>
  <r>
    <x v="4"/>
    <n v="1"/>
    <x v="5"/>
    <s v="Aceite Usado (NE-03)"/>
    <x v="1"/>
    <m/>
    <m/>
    <s v="NICOLD GUTIERREZ"/>
    <s v="ASISTENTE HSE"/>
    <x v="0"/>
  </r>
  <r>
    <x v="5"/>
    <n v="2"/>
    <x v="1"/>
    <s v="Envases contaminados con materiales peligrosos (NE-27)"/>
    <x v="1"/>
    <m/>
    <m/>
    <s v="NICOLD GUTIERREZ"/>
    <s v="ASISTENTE HSE"/>
    <x v="0"/>
  </r>
  <r>
    <x v="5"/>
    <n v="2"/>
    <x v="3"/>
    <s v="Material adsorbente contaminado con hidrocarburos: waipes, paños, trapos, aserrín,_x000a_barreras adsorbentes y otros materiales sólidos adsorbentes (NE-42)"/>
    <x v="1"/>
    <m/>
    <m/>
    <s v="NICOLD GUTIERREZ"/>
    <s v="ASISTENTE HSE"/>
    <x v="0"/>
  </r>
  <r>
    <x v="5"/>
    <n v="2"/>
    <x v="6"/>
    <s v="Grasa Usada o fuera de especificaciones (NE-34)"/>
    <x v="1"/>
    <m/>
    <m/>
    <s v="NICOLD GUTIERREZ"/>
    <s v="ASISTENTE HSE"/>
    <x v="0"/>
  </r>
  <r>
    <x v="5"/>
    <n v="2"/>
    <x v="1"/>
    <s v="Chatarra contaminada con materiales peligrosos (NE-09)"/>
    <x v="1"/>
    <m/>
    <m/>
    <s v="NICOLD GUTIERREZ"/>
    <s v="ASISTENTE HSE"/>
    <x v="0"/>
  </r>
  <r>
    <x v="5"/>
    <n v="2"/>
    <x v="1"/>
    <s v="Equipo de protección personal contaminado con materiales peligrosos (NE-30)"/>
    <x v="1"/>
    <m/>
    <m/>
    <s v="NICOLD GUTIERREZ"/>
    <s v="ASISTENTE HSE"/>
    <x v="0"/>
  </r>
  <r>
    <x v="5"/>
    <n v="2"/>
    <x v="4"/>
    <s v="Filtros usados de aceite mineral (NE-32)"/>
    <x v="1"/>
    <m/>
    <m/>
    <s v="NICOLD GUTIERREZ"/>
    <s v="ASISTENTE HSE"/>
    <x v="0"/>
  </r>
  <r>
    <x v="5"/>
    <n v="2"/>
    <x v="7"/>
    <s v="Productos químicos caducados o fuera de especificaciones (NE-48)"/>
    <x v="1"/>
    <m/>
    <m/>
    <s v="NICOLD GUTIERREZ"/>
    <s v="ASISTENTE HSE"/>
    <x v="0"/>
  </r>
  <r>
    <x v="5"/>
    <n v="2"/>
    <x v="1"/>
    <s v="Material de embalaje contaminado con restos de sustancias o desechos peligrosos (NE-44)"/>
    <x v="1"/>
    <m/>
    <m/>
    <s v="NICOLD GUTIERREZ"/>
    <s v="ASISTENTE HSE"/>
    <x v="0"/>
  </r>
  <r>
    <x v="5"/>
    <n v="2"/>
    <x v="1"/>
    <s v="Luminarias, lámparas, tubos fluorescentes, focos ahorradores usados que contengan mercurio (NE-40)"/>
    <x v="1"/>
    <m/>
    <m/>
    <s v="NICOLD GUTIERREZ"/>
    <s v="ASISTENTE HSE"/>
    <x v="0"/>
  </r>
  <r>
    <x v="6"/>
    <n v="3"/>
    <x v="1"/>
    <s v="Envases contaminados con materiales peligrosos (NE-27)"/>
    <x v="1"/>
    <m/>
    <m/>
    <s v="NICOLD GUTIERREZ"/>
    <s v="ASISTENTE HSE"/>
    <x v="0"/>
  </r>
  <r>
    <x v="6"/>
    <n v="3"/>
    <x v="3"/>
    <s v="Material adsorbente contaminado con hidrocarburos: waipes, paños, trapos, aserrín,_x000a_barreras adsorbentes y otros materiales sólidos adsorbentes (NE-42)"/>
    <x v="1"/>
    <m/>
    <m/>
    <s v="NICOLD GUTIERREZ"/>
    <s v="ASISTENTE HSE"/>
    <x v="0"/>
  </r>
  <r>
    <x v="6"/>
    <n v="3"/>
    <x v="1"/>
    <s v="Chatarra contaminada con materiales peligrosos (NE-09)"/>
    <x v="1"/>
    <m/>
    <m/>
    <s v="NICOLD GUTIERREZ"/>
    <s v="ASISTENTE HSE"/>
    <x v="0"/>
  </r>
  <r>
    <x v="6"/>
    <n v="3"/>
    <x v="1"/>
    <s v="Equipo de protección personal contaminado con materiales peligrosos (NE-30)"/>
    <x v="1"/>
    <m/>
    <m/>
    <s v="NICOLD GUTIERREZ"/>
    <s v="ASISTENTE HSE"/>
    <x v="0"/>
  </r>
  <r>
    <x v="6"/>
    <n v="3"/>
    <x v="4"/>
    <s v="Filtros usados de aceite mineral (NE-32)"/>
    <x v="1"/>
    <m/>
    <m/>
    <s v="NICOLD GUTIERREZ"/>
    <s v="ASISTENTE HSE"/>
    <x v="0"/>
  </r>
  <r>
    <x v="6"/>
    <n v="3"/>
    <x v="1"/>
    <s v="Desechos biopeligrosos activos resultantes de la atención médica prestados en centros (NE-10)"/>
    <x v="1"/>
    <m/>
    <m/>
    <s v="NICOLD GUTIERREZ"/>
    <s v="ASISTENTE HSE"/>
    <x v="0"/>
  </r>
  <r>
    <x v="6"/>
    <n v="3"/>
    <x v="7"/>
    <s v="Productos químicos caducados o fuera de especificaciones (NE-48)"/>
    <x v="1"/>
    <m/>
    <m/>
    <s v="NICOLD GUTIERREZ"/>
    <s v="ASISTENTE HSE"/>
    <x v="0"/>
  </r>
  <r>
    <x v="6"/>
    <n v="3"/>
    <x v="1"/>
    <s v="Material de embalaje contaminado con restos de sustancias o desechos peligrosos (NE-44)"/>
    <x v="1"/>
    <m/>
    <m/>
    <s v="NICOLD GUTIERREZ"/>
    <s v="ASISTENTE HSE"/>
    <x v="0"/>
  </r>
  <r>
    <x v="6"/>
    <n v="3"/>
    <x v="1"/>
    <s v="Productos farmacéuticos caducados o fuera de especificaciones generados en empresas no_x000a_farmacéuticas (NE-47)"/>
    <x v="1"/>
    <m/>
    <m/>
    <s v="NICOLD GUTIERREZ"/>
    <s v="ASISTENTE HSE"/>
    <x v="0"/>
  </r>
  <r>
    <x v="6"/>
    <n v="3"/>
    <x v="1"/>
    <s v="Luminarias, lámparas, tubos fluorescentes, focos ahorradores usados que contengan mercurio (NE-40)"/>
    <x v="1"/>
    <m/>
    <m/>
    <s v="NICOLD GUTIERREZ"/>
    <s v="ASISTENTE HSE"/>
    <x v="0"/>
  </r>
  <r>
    <x v="7"/>
    <n v="3"/>
    <x v="0"/>
    <s v="Chatarra no contaminada"/>
    <x v="0"/>
    <m/>
    <m/>
    <s v="MAURICIO PALLO"/>
    <s v="BODEGA"/>
    <x v="0"/>
  </r>
  <r>
    <x v="7"/>
    <n v="3"/>
    <x v="0"/>
    <s v="Chatarra no contaminada"/>
    <x v="0"/>
    <m/>
    <m/>
    <s v="GANDY AGUILAR"/>
    <s v="LOGÍSTICA"/>
    <x v="0"/>
  </r>
  <r>
    <x v="7"/>
    <n v="3"/>
    <x v="0"/>
    <s v="Plástico susceptible de aprovechamiento,_x000a_envases multicapa, PET."/>
    <x v="0"/>
    <m/>
    <m/>
    <s v="GANDY AGUILAR"/>
    <s v="LOGÍSTICA"/>
    <x v="0"/>
  </r>
  <r>
    <x v="7"/>
    <n v="3"/>
    <x v="0"/>
    <s v="Papel-Cartón"/>
    <x v="0"/>
    <m/>
    <m/>
    <s v="GANDY AGUILAR"/>
    <s v="LOGÍSTICA"/>
    <x v="0"/>
  </r>
  <r>
    <x v="8"/>
    <n v="4"/>
    <x v="5"/>
    <s v="Aceite Usado (NE-03)"/>
    <x v="1"/>
    <m/>
    <n v="150"/>
    <s v="M. AGUSTA NAULA"/>
    <s v="BODEGA"/>
    <x v="0"/>
  </r>
  <r>
    <x v="9"/>
    <n v="4"/>
    <x v="0"/>
    <s v="Chatarra no contaminada"/>
    <x v="0"/>
    <m/>
    <m/>
    <s v="MAURICIO PALLO"/>
    <s v="BODEGA"/>
    <x v="0"/>
  </r>
  <r>
    <x v="10"/>
    <n v="5"/>
    <x v="0"/>
    <s v="Chatarra no contaminada"/>
    <x v="0"/>
    <m/>
    <m/>
    <s v="MAURICIO PALLO"/>
    <s v="BODEGA"/>
    <x v="0"/>
  </r>
  <r>
    <x v="11"/>
    <n v="5"/>
    <x v="0"/>
    <s v="Chatarra no contaminada"/>
    <x v="0"/>
    <m/>
    <m/>
    <s v="MAURICIO PALLO"/>
    <s v="BODEGA"/>
    <x v="0"/>
  </r>
  <r>
    <x v="12"/>
    <n v="6"/>
    <x v="0"/>
    <s v="Chatarra no contaminada"/>
    <x v="0"/>
    <m/>
    <m/>
    <s v="MAURICIO PALLO"/>
    <s v="BODEGA"/>
    <x v="0"/>
  </r>
  <r>
    <x v="13"/>
    <n v="7"/>
    <x v="0"/>
    <s v="Chatarra no contaminada"/>
    <x v="0"/>
    <m/>
    <m/>
    <s v="MAURICIO PALLO"/>
    <s v="BODEGA"/>
    <x v="0"/>
  </r>
  <r>
    <x v="14"/>
    <n v="7"/>
    <x v="0"/>
    <s v="Chatarra no contaminada"/>
    <x v="0"/>
    <m/>
    <m/>
    <s v="MAURICIO PALLO"/>
    <s v="BODEGA"/>
    <x v="0"/>
  </r>
  <r>
    <x v="15"/>
    <n v="8"/>
    <x v="0"/>
    <s v="Chatarra no contaminada"/>
    <x v="0"/>
    <m/>
    <m/>
    <s v="MAURICIO PALLO"/>
    <s v="BODEGA"/>
    <x v="0"/>
  </r>
  <r>
    <x v="16"/>
    <n v="5"/>
    <x v="1"/>
    <s v="Envases contaminados con materiales peligrosos (NE-27)"/>
    <x v="1"/>
    <m/>
    <m/>
    <s v="MATEO FLORES"/>
    <s v="ASISTENTE HSE"/>
    <x v="0"/>
  </r>
  <r>
    <x v="16"/>
    <n v="5"/>
    <x v="7"/>
    <s v="Productos químicos caducados o fuera de especificaciones (NE-48)"/>
    <x v="1"/>
    <m/>
    <m/>
    <s v="MATEO FLORES"/>
    <s v="ASISTENTE HSE"/>
    <x v="0"/>
  </r>
  <r>
    <x v="16"/>
    <n v="5"/>
    <x v="1"/>
    <s v="Desechos biopeligrosos activos resultantes de la atención médica prestados en centros (NE-10)"/>
    <x v="1"/>
    <m/>
    <m/>
    <s v="MATEO FLORES"/>
    <s v="ASISTENTE HSE"/>
    <x v="0"/>
  </r>
  <r>
    <x v="16"/>
    <n v="5"/>
    <x v="1"/>
    <s v="Material de embalaje contaminado con restos de sustancias o desechos peligrosos (NE-44)"/>
    <x v="1"/>
    <m/>
    <m/>
    <s v="MATEO FLORES"/>
    <s v="ASISTENTE HSE"/>
    <x v="0"/>
  </r>
  <r>
    <x v="16"/>
    <n v="5"/>
    <x v="3"/>
    <s v="Material adsorbente contaminado con hidrocarburos: waipes, paños, trapos, aserrín,_x000a_barreras adsorbentes y otros materiales sólidos adsorbentes (NE-42)"/>
    <x v="1"/>
    <m/>
    <m/>
    <s v="MATEO FLORES"/>
    <s v="ASISTENTE HSE"/>
    <x v="0"/>
  </r>
  <r>
    <x v="16"/>
    <n v="5"/>
    <x v="4"/>
    <s v="Filtros usados de aceite mineral (NE-32)"/>
    <x v="1"/>
    <m/>
    <m/>
    <s v="MATEO FLORES"/>
    <s v="ASISTENTE HSE"/>
    <x v="0"/>
  </r>
  <r>
    <x v="16"/>
    <n v="5"/>
    <x v="1"/>
    <s v="Equipo de protección personal contaminado con materiales peligrosos (NE-30)"/>
    <x v="1"/>
    <m/>
    <m/>
    <s v="MATEO FLORES"/>
    <s v="ASISTENTE HSE"/>
    <x v="0"/>
  </r>
  <r>
    <x v="16"/>
    <n v="5"/>
    <x v="1"/>
    <s v="Chatarra contaminada con materiales peligrosos (NE-09)"/>
    <x v="1"/>
    <m/>
    <m/>
    <s v="MATEO FLORES"/>
    <s v="ASISTENTE HSE"/>
    <x v="0"/>
  </r>
  <r>
    <x v="16"/>
    <n v="5"/>
    <x v="1"/>
    <s v="Productos farmacéuticos caducados o fuera de especificaciones generados en empresas no_x000a_farmacéuticas (NE-47)"/>
    <x v="1"/>
    <m/>
    <m/>
    <s v="MATEO FLORES"/>
    <s v="ASISTENTE HSE"/>
    <x v="0"/>
  </r>
  <r>
    <x v="17"/>
    <n v="5"/>
    <x v="5"/>
    <s v="Grasa Usada o fuera de especificaciones (NE-34)"/>
    <x v="1"/>
    <m/>
    <m/>
    <s v="MATEO FLORES"/>
    <s v="ASISTENTE HSE"/>
    <x v="0"/>
  </r>
  <r>
    <x v="17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12"/>
    <n v="6"/>
    <x v="1"/>
    <s v="Envases contaminados con materiales peligrosos (NE-27)"/>
    <x v="1"/>
    <m/>
    <m/>
    <s v="NEFFER SOLORZANO"/>
    <s v="ASISTENTE HSE"/>
    <x v="0"/>
  </r>
  <r>
    <x v="12"/>
    <n v="6"/>
    <x v="3"/>
    <s v="Material adsorbente contaminado con hidrocarburos: waipes, paños, trapos, aserrín,_x000a_barreras adsorbentes y otros materiales sólidos adsorbentes (NE-42)"/>
    <x v="1"/>
    <m/>
    <m/>
    <s v="NEFFER SOLORZANO"/>
    <s v="ASISTENTE HSE"/>
    <x v="0"/>
  </r>
  <r>
    <x v="12"/>
    <n v="6"/>
    <x v="1"/>
    <s v="Chatarra contaminada con materiales peligrosos (NE-09)"/>
    <x v="1"/>
    <m/>
    <m/>
    <s v="NEFFER SOLORZANO"/>
    <s v="ASISTENTE HSE"/>
    <x v="0"/>
  </r>
  <r>
    <x v="12"/>
    <n v="6"/>
    <x v="4"/>
    <s v="Filtros usados de aceite mineral (NE-32)"/>
    <x v="1"/>
    <m/>
    <m/>
    <s v="NEFFER SOLORZANO"/>
    <s v="ASISTENTE HSE"/>
    <x v="0"/>
  </r>
  <r>
    <x v="12"/>
    <n v="6"/>
    <x v="1"/>
    <s v="Equipo de protección personal contaminado con materiales peligrosos (NE-30)"/>
    <x v="1"/>
    <m/>
    <m/>
    <s v="NEFFER SOLORZANO"/>
    <s v="ASISTENTE HSE"/>
    <x v="0"/>
  </r>
  <r>
    <x v="12"/>
    <n v="6"/>
    <x v="1"/>
    <s v="Desechos biopeligrosos activos resultantes de la atención médica prestados en centros (NE-10)"/>
    <x v="1"/>
    <m/>
    <m/>
    <s v="NEFFER SOLORZANO"/>
    <s v="ASISTENTE HSE"/>
    <x v="0"/>
  </r>
  <r>
    <x v="12"/>
    <n v="6"/>
    <x v="1"/>
    <s v="Material de embalaje contaminado con restos de sustancias o desechos peligrosos (NE-44)"/>
    <x v="1"/>
    <m/>
    <m/>
    <s v="NEFFER SOLORZANO"/>
    <s v="ASISTENTE HSE"/>
    <x v="0"/>
  </r>
  <r>
    <x v="18"/>
    <n v="7"/>
    <x v="1"/>
    <s v="Envases contaminados con materiales peligrosos (NE-27)"/>
    <x v="1"/>
    <m/>
    <m/>
    <s v="NEFFER SOLORZANO"/>
    <s v="ASISTENTE HSE"/>
    <x v="0"/>
  </r>
  <r>
    <x v="18"/>
    <n v="7"/>
    <x v="8"/>
    <s v="Suelos contaminados con materiales peligrosos (NE-52)"/>
    <x v="1"/>
    <m/>
    <m/>
    <s v="NEFFER SOLORZANO"/>
    <s v="ASISTENTE HSE"/>
    <x v="0"/>
  </r>
  <r>
    <x v="18"/>
    <n v="7"/>
    <x v="3"/>
    <s v="Material adsorbente contaminado con hidrocarburos: waipes, paños, trapos, aserrín,_x000a_barreras adsorbentes y otros materiales sólidos adsorbentes (NE-42)"/>
    <x v="1"/>
    <m/>
    <m/>
    <s v="NEFFER SOLORZANO"/>
    <s v="ASISTENTE HSE"/>
    <x v="0"/>
  </r>
  <r>
    <x v="18"/>
    <n v="7"/>
    <x v="1"/>
    <s v="Chatarra contaminada con materiales peligrosos (NE-09)"/>
    <x v="1"/>
    <m/>
    <m/>
    <s v="NEFFER SOLORZANO"/>
    <s v="ASISTENTE HSE"/>
    <x v="0"/>
  </r>
  <r>
    <x v="18"/>
    <n v="7"/>
    <x v="1"/>
    <s v="Equipo de protección personal contaminado con materiales peligrosos (NE-30)"/>
    <x v="1"/>
    <m/>
    <m/>
    <s v="NEFFER SOLORZANO"/>
    <s v="ASISTENTE HSE"/>
    <x v="0"/>
  </r>
  <r>
    <x v="18"/>
    <n v="7"/>
    <x v="4"/>
    <s v="Filtros usados de aceite mineral (NE-32)"/>
    <x v="1"/>
    <m/>
    <m/>
    <s v="NEFFER SOLORZANO"/>
    <s v="ASISTENTE HSE"/>
    <x v="0"/>
  </r>
  <r>
    <x v="18"/>
    <n v="7"/>
    <x v="1"/>
    <s v="Material de embalaje contaminado con restos de sustancias o desechos peligrosos (NE-44)"/>
    <x v="1"/>
    <m/>
    <m/>
    <s v="NEFFER SOLORZANO"/>
    <s v="ASISTENTE HSE"/>
    <x v="0"/>
  </r>
  <r>
    <x v="18"/>
    <n v="7"/>
    <x v="1"/>
    <s v="Luminarias, lámparas, tubos fluorescentes, focos ahorradores usados que contengan mercurio (NE-40)"/>
    <x v="1"/>
    <m/>
    <m/>
    <s v="NEFFER SOLORZANO"/>
    <s v="ASISTENTE HSE"/>
    <x v="0"/>
  </r>
  <r>
    <x v="18"/>
    <n v="7"/>
    <x v="1"/>
    <s v="Baterías usadas que contengan Hg, Ni, Cd u otros materiales peligrosos y que exhiban_x000a_características de peligrosidad (NE-08)"/>
    <x v="1"/>
    <m/>
    <m/>
    <s v="NEFFER SOLORZANO"/>
    <s v="ASISTENTE HSE"/>
    <x v="0"/>
  </r>
  <r>
    <x v="14"/>
    <n v="7"/>
    <x v="5"/>
    <s v="Aceite Usado (NE-03)"/>
    <x v="1"/>
    <m/>
    <m/>
    <s v="NEFFER SOLORZANO"/>
    <s v="ASISTENTE HSE"/>
    <x v="0"/>
  </r>
  <r>
    <x v="19"/>
    <n v="8"/>
    <x v="1"/>
    <s v="Envases contaminados con materiales peligrosos (NE-27)"/>
    <x v="1"/>
    <m/>
    <m/>
    <s v="NEFFER SOLORZANO"/>
    <s v="ASISTENTE HSE"/>
    <x v="0"/>
  </r>
  <r>
    <x v="19"/>
    <n v="8"/>
    <x v="3"/>
    <s v="Material adsorbente contaminado con hidrocarburos: waipes, paños, trapos, aserrín,_x000a_barreras adsorbentes y otros materiales sólidos adsorbentes (NE-42)"/>
    <x v="1"/>
    <m/>
    <m/>
    <s v="NEFFER SOLORZANO"/>
    <s v="ASISTENTE HSE"/>
    <x v="0"/>
  </r>
  <r>
    <x v="19"/>
    <n v="8"/>
    <x v="5"/>
    <s v="Grasa Usada o fuera de especificaciones (NE-34)"/>
    <x v="1"/>
    <m/>
    <m/>
    <s v="NEFFER SOLORZANO"/>
    <s v="ASISTENTE HSE"/>
    <x v="0"/>
  </r>
  <r>
    <x v="19"/>
    <n v="8"/>
    <x v="1"/>
    <s v="Chatarra contaminada con materiales peligrosos (NE-09)"/>
    <x v="1"/>
    <m/>
    <m/>
    <s v="NEFFER SOLORZANO"/>
    <s v="ASISTENTE HSE"/>
    <x v="0"/>
  </r>
  <r>
    <x v="19"/>
    <n v="8"/>
    <x v="1"/>
    <s v="Equipo de protección personal contaminado con materiales peligrosos (NE-30)"/>
    <x v="1"/>
    <m/>
    <m/>
    <s v="NEFFER SOLORZANO"/>
    <s v="ASISTENTE HSE"/>
    <x v="0"/>
  </r>
  <r>
    <x v="19"/>
    <n v="8"/>
    <x v="4"/>
    <s v="Filtros usados de aceite mineral (NE-32)"/>
    <x v="1"/>
    <m/>
    <m/>
    <s v="NEFFER SOLORZANO"/>
    <s v="ASISTENTE HSE"/>
    <x v="0"/>
  </r>
  <r>
    <x v="19"/>
    <n v="8"/>
    <x v="1"/>
    <s v="Desechos biopeligrosos activos resultantes de la atención médica prestados en centros (NE-10)"/>
    <x v="1"/>
    <m/>
    <m/>
    <s v="NEFFER SOLORZANO"/>
    <s v="ASISTENTE HSE"/>
    <x v="0"/>
  </r>
  <r>
    <x v="19"/>
    <n v="8"/>
    <x v="1"/>
    <s v="Material de embalaje contaminado con restos de sustancias o desechos peligrosos (NE-44)"/>
    <x v="1"/>
    <m/>
    <m/>
    <s v="NEFFER SOLORZANO"/>
    <s v="ASISTENTE HSE"/>
    <x v="0"/>
  </r>
  <r>
    <x v="20"/>
    <n v="9"/>
    <x v="1"/>
    <s v="Envases contaminados con materiales peligrosos (NE-27)"/>
    <x v="1"/>
    <m/>
    <m/>
    <s v="NEFFER SOLORZANO"/>
    <s v="ASISTENTE HSE"/>
    <x v="0"/>
  </r>
  <r>
    <x v="20"/>
    <n v="9"/>
    <x v="3"/>
    <s v="Material adsorbente contaminado con hidrocarburos: waipes, paños, trapos, aserrín,_x000a_barreras adsorbentes y otros materiales sólidos adsorbentes (NE-42)"/>
    <x v="1"/>
    <m/>
    <m/>
    <s v="NEFFER SOLORZANO"/>
    <s v="ASISTENTE HSE"/>
    <x v="0"/>
  </r>
  <r>
    <x v="20"/>
    <n v="9"/>
    <x v="5"/>
    <s v="Grasa Usada o fuera de especificaciones (NE-34)"/>
    <x v="1"/>
    <m/>
    <n v="264"/>
    <s v="NEFFER SOLORZANO"/>
    <s v="ASISTENTE HSE"/>
    <x v="0"/>
  </r>
  <r>
    <x v="20"/>
    <n v="9"/>
    <x v="1"/>
    <s v="Chatarra contaminada con materiales peligrosos (NE-09)"/>
    <x v="1"/>
    <m/>
    <m/>
    <s v="NEFFER SOLORZANO"/>
    <s v="ASISTENTE HSE"/>
    <x v="0"/>
  </r>
  <r>
    <x v="20"/>
    <n v="9"/>
    <x v="1"/>
    <s v="Equipo de protección personal contaminado con materiales peligrosos (NE-30)"/>
    <x v="1"/>
    <m/>
    <m/>
    <s v="NEFFER SOLORZANO"/>
    <s v="ASISTENTE HSE"/>
    <x v="0"/>
  </r>
  <r>
    <x v="20"/>
    <n v="9"/>
    <x v="4"/>
    <s v="Filtros usados de aceite mineral (NE-32)"/>
    <x v="1"/>
    <m/>
    <m/>
    <s v="NEFFER SOLORZANO"/>
    <s v="ASISTENTE HSE"/>
    <x v="0"/>
  </r>
  <r>
    <x v="20"/>
    <n v="9"/>
    <x v="7"/>
    <s v="Productos químicos caducados o fuera de especificaciones (NE-48)"/>
    <x v="1"/>
    <m/>
    <m/>
    <s v="NEFFER SOLORZANO"/>
    <s v="ASISTENTE HSE"/>
    <x v="0"/>
  </r>
  <r>
    <x v="20"/>
    <n v="9"/>
    <x v="1"/>
    <s v="Material de embalaje contaminado con restos de sustancias o desechos peligrosos (NE-44)"/>
    <x v="1"/>
    <m/>
    <m/>
    <s v="NEFFER SOLORZANO"/>
    <s v="ASISTENTE HSE"/>
    <x v="0"/>
  </r>
  <r>
    <x v="21"/>
    <n v="1"/>
    <x v="1"/>
    <s v="Envases contaminados con materiales peligrosos (NE-27)"/>
    <x v="1"/>
    <m/>
    <m/>
    <s v="ROMMEL MEJÍA"/>
    <s v="HSE"/>
    <x v="2"/>
  </r>
  <r>
    <x v="21"/>
    <n v="1"/>
    <x v="3"/>
    <s v="Material adsorbente contaminado con hidrocarburos: waipes, paños, trapos, aserrín,_x000a_barreras adsorbentes y otros materiales sólidos adsorbentes (NE-42)"/>
    <x v="1"/>
    <m/>
    <m/>
    <s v="ROMMEL MEJÍA"/>
    <s v="HSE"/>
    <x v="2"/>
  </r>
  <r>
    <x v="21"/>
    <n v="1"/>
    <x v="1"/>
    <s v="Equipo de protección personal contaminado con materiales peligrosos (NE-30)"/>
    <x v="1"/>
    <m/>
    <m/>
    <s v="ROMMEL MEJÍA"/>
    <s v="HSE"/>
    <x v="2"/>
  </r>
  <r>
    <x v="21"/>
    <n v="1"/>
    <x v="4"/>
    <s v="Filtros usados de aceite mineral (NE-32)"/>
    <x v="1"/>
    <m/>
    <m/>
    <s v="ROMMEL MEJÍA"/>
    <s v="HSE"/>
    <x v="2"/>
  </r>
  <r>
    <x v="21"/>
    <n v="1"/>
    <x v="0"/>
    <s v="Productos de limpieza_x000a_vacíos y limpios: papel, cartón, desechos plásticos"/>
    <x v="0"/>
    <m/>
    <m/>
    <s v="ROMMEL MEJÍA"/>
    <s v="HSE"/>
    <x v="2"/>
  </r>
  <r>
    <x v="21"/>
    <n v="1"/>
    <x v="0"/>
    <s v="Productos de limpieza_x000a_vacíos y limpios: papel, cartón, desechos plásticos"/>
    <x v="0"/>
    <m/>
    <m/>
    <s v="ROMMEL MEJÍA"/>
    <s v="HSE"/>
    <x v="2"/>
  </r>
  <r>
    <x v="21"/>
    <n v="1"/>
    <x v="9"/>
    <s v="Desechos comunes"/>
    <x v="3"/>
    <m/>
    <m/>
    <s v="ROMMEL MEJÍA"/>
    <s v="HSE"/>
    <x v="2"/>
  </r>
  <r>
    <x v="22"/>
    <n v="2"/>
    <x v="1"/>
    <s v="Envases contaminados con materiales peligrosos (NE-27)"/>
    <x v="1"/>
    <m/>
    <m/>
    <s v="PABLO RIVERA"/>
    <s v="HSE"/>
    <x v="2"/>
  </r>
  <r>
    <x v="22"/>
    <n v="2"/>
    <x v="3"/>
    <s v="Material adsorbente contaminado con hidrocarburos: waipes, paños, trapos, aserrín,_x000a_barreras adsorbentes y otros materiales sólidos adsorbentes (NE-42)"/>
    <x v="1"/>
    <m/>
    <m/>
    <s v="PABLO RIVERA"/>
    <s v="HSE"/>
    <x v="2"/>
  </r>
  <r>
    <x v="22"/>
    <n v="2"/>
    <x v="6"/>
    <s v="Grasa Usada o fuera de especificaciones (NE-34)"/>
    <x v="1"/>
    <m/>
    <m/>
    <s v="PABLO RIVERA"/>
    <s v="HSE"/>
    <x v="2"/>
  </r>
  <r>
    <x v="22"/>
    <n v="2"/>
    <x v="5"/>
    <s v="Aceite Usado (NE-03)"/>
    <x v="1"/>
    <m/>
    <m/>
    <s v="PABLO RIVERA"/>
    <s v="HSE"/>
    <x v="2"/>
  </r>
  <r>
    <x v="22"/>
    <n v="2"/>
    <x v="1"/>
    <s v="Equipo de protección personal contaminado con materiales peligrosos (NE-30)"/>
    <x v="1"/>
    <m/>
    <m/>
    <s v="PABLO RIVERA"/>
    <s v="HSE"/>
    <x v="2"/>
  </r>
  <r>
    <x v="22"/>
    <n v="2"/>
    <x v="4"/>
    <s v="Filtros usados de aceite mineral (NE-32)"/>
    <x v="1"/>
    <m/>
    <m/>
    <s v="PABLO RIVERA"/>
    <s v="HSE"/>
    <x v="2"/>
  </r>
  <r>
    <x v="22"/>
    <n v="2"/>
    <x v="0"/>
    <s v="Productos de limpieza_x000a_vacíos y limpios: papel, cartón, desechos plásticos"/>
    <x v="0"/>
    <m/>
    <m/>
    <s v="PABLO RIVERA"/>
    <s v="HSE"/>
    <x v="2"/>
  </r>
  <r>
    <x v="22"/>
    <n v="2"/>
    <x v="0"/>
    <s v="Productos de limpieza_x000a_vacíos y limpios: papel, cartón, desechos plásticos"/>
    <x v="0"/>
    <m/>
    <m/>
    <s v="PABLO RIVERA"/>
    <s v="HSE"/>
    <x v="2"/>
  </r>
  <r>
    <x v="22"/>
    <n v="2"/>
    <x v="9"/>
    <s v="Desechos comunes"/>
    <x v="3"/>
    <m/>
    <m/>
    <s v="PABLO RIVERA"/>
    <s v="HSE"/>
    <x v="2"/>
  </r>
  <r>
    <x v="22"/>
    <n v="2"/>
    <x v="0"/>
    <s v="Productos de limpieza_x000a_vacíos y limpios: papel, cartón, desechos plásticos"/>
    <x v="3"/>
    <m/>
    <m/>
    <s v="PABLO RIVERA"/>
    <s v="HSE"/>
    <x v="2"/>
  </r>
  <r>
    <x v="23"/>
    <n v="2"/>
    <x v="1"/>
    <s v="Envases contaminados con materiales peligrosos (NE-27)"/>
    <x v="1"/>
    <m/>
    <m/>
    <s v="ROMMEL MEJÍA"/>
    <s v="HSE"/>
    <x v="2"/>
  </r>
  <r>
    <x v="23"/>
    <n v="2"/>
    <x v="3"/>
    <s v="Material adsorbente contaminado con hidrocarburos: waipes, paños, trapos, aserrín,_x000a_barreras adsorbentes y otros materiales sólidos adsorbentes (NE-42)"/>
    <x v="1"/>
    <m/>
    <m/>
    <s v="ROMMEL MEJÍA"/>
    <s v="HSE"/>
    <x v="2"/>
  </r>
  <r>
    <x v="23"/>
    <n v="2"/>
    <x v="6"/>
    <s v="Grasa Usada o fuera de especificaciones (NE-34)"/>
    <x v="1"/>
    <m/>
    <m/>
    <s v="ROMMEL MEJÍA"/>
    <s v="HSE"/>
    <x v="2"/>
  </r>
  <r>
    <x v="23"/>
    <n v="2"/>
    <x v="5"/>
    <s v="Aceite Usado (NE-03)"/>
    <x v="1"/>
    <m/>
    <m/>
    <s v="ROMMEL MEJÍA"/>
    <s v="HSE"/>
    <x v="2"/>
  </r>
  <r>
    <x v="23"/>
    <n v="2"/>
    <x v="1"/>
    <s v="Equipo de protección personal contaminado con materiales peligrosos (NE-30)"/>
    <x v="1"/>
    <m/>
    <m/>
    <s v="ROMMEL MEJÍA"/>
    <s v="HSE"/>
    <x v="2"/>
  </r>
  <r>
    <x v="23"/>
    <n v="2"/>
    <x v="9"/>
    <s v="Desechos comunes"/>
    <x v="3"/>
    <m/>
    <m/>
    <s v="ROMMEL MEJÍA"/>
    <s v="HSE"/>
    <x v="2"/>
  </r>
  <r>
    <x v="24"/>
    <n v="3"/>
    <x v="1"/>
    <s v="Envases contaminados con materiales peligrosos (NE-27)"/>
    <x v="1"/>
    <m/>
    <m/>
    <s v="PABLO RIVERA"/>
    <s v="HSE"/>
    <x v="2"/>
  </r>
  <r>
    <x v="24"/>
    <n v="3"/>
    <x v="3"/>
    <s v="Material adsorbente contaminado con hidrocarburos: waipes, paños, trapos, aserrín,_x000a_barreras adsorbentes y otros materiales sólidos adsorbentes (NE-42)"/>
    <x v="1"/>
    <m/>
    <m/>
    <s v="PABLO RIVERA"/>
    <s v="HSE"/>
    <x v="2"/>
  </r>
  <r>
    <x v="24"/>
    <n v="3"/>
    <x v="6"/>
    <s v="Grasa Usada o fuera de especificaciones (NE-34)"/>
    <x v="1"/>
    <m/>
    <m/>
    <s v="PABLO RIVERA"/>
    <s v="HSE"/>
    <x v="2"/>
  </r>
  <r>
    <x v="24"/>
    <n v="3"/>
    <x v="5"/>
    <s v="Aceite Usado (NE-03)"/>
    <x v="1"/>
    <m/>
    <m/>
    <s v="PABLO RIVERA"/>
    <s v="HSE"/>
    <x v="2"/>
  </r>
  <r>
    <x v="24"/>
    <n v="3"/>
    <x v="1"/>
    <s v="Equipo de protección personal contaminado con materiales peligrosos (NE-30)"/>
    <x v="1"/>
    <m/>
    <m/>
    <s v="PABLO RIVERA"/>
    <s v="HSE"/>
    <x v="2"/>
  </r>
  <r>
    <x v="24"/>
    <n v="3"/>
    <x v="4"/>
    <s v="Filtros usados de aceite mineral (NE-32)"/>
    <x v="1"/>
    <m/>
    <m/>
    <s v="PABLO RIVERA"/>
    <s v="HSE"/>
    <x v="2"/>
  </r>
  <r>
    <x v="24"/>
    <n v="3"/>
    <x v="0"/>
    <s v="Productos de limpieza_x000a_vacíos y limpios: papel, cartón, desechos plásticos"/>
    <x v="0"/>
    <m/>
    <m/>
    <s v="PABLO RIVERA"/>
    <s v="HSE"/>
    <x v="2"/>
  </r>
  <r>
    <x v="24"/>
    <n v="3"/>
    <x v="9"/>
    <s v="Desechos comunes"/>
    <x v="3"/>
    <m/>
    <m/>
    <s v="PABLO RIVERA"/>
    <s v="HSE"/>
    <x v="2"/>
  </r>
  <r>
    <x v="25"/>
    <n v="3"/>
    <x v="1"/>
    <s v="Envases contaminados con materiales peligrosos (NE-27)"/>
    <x v="1"/>
    <m/>
    <m/>
    <s v="KARLA LEÓN"/>
    <s v="HSE"/>
    <x v="2"/>
  </r>
  <r>
    <x v="25"/>
    <n v="3"/>
    <x v="8"/>
    <s v="Suelos contaminados con materiales peligrosos (NE-52)"/>
    <x v="1"/>
    <m/>
    <m/>
    <s v="KARLA LEÓN"/>
    <s v="HSE"/>
    <x v="2"/>
  </r>
  <r>
    <x v="25"/>
    <n v="3"/>
    <x v="3"/>
    <s v="Material adsorbente contaminado con hidrocarburos: waipes, paños, trapos, aserrín,_x000a_barreras adsorbentes y otros materiales sólidos adsorbentes (NE-42)"/>
    <x v="1"/>
    <m/>
    <m/>
    <s v="KARLA LEÓN"/>
    <s v="HSE"/>
    <x v="2"/>
  </r>
  <r>
    <x v="25"/>
    <n v="3"/>
    <x v="6"/>
    <s v="Grasa Usada o fuera de especificaciones (NE-34)"/>
    <x v="1"/>
    <m/>
    <m/>
    <s v="KARLA LEÓN"/>
    <s v="HSE"/>
    <x v="2"/>
  </r>
  <r>
    <x v="25"/>
    <n v="3"/>
    <x v="5"/>
    <s v="Aceite Usado (NE-03)"/>
    <x v="1"/>
    <m/>
    <m/>
    <s v="KARLA LEÓN"/>
    <s v="HSE"/>
    <x v="2"/>
  </r>
  <r>
    <x v="25"/>
    <n v="3"/>
    <x v="1"/>
    <s v="Equipo de protección personal contaminado con materiales peligrosos (NE-30)"/>
    <x v="1"/>
    <m/>
    <m/>
    <s v="KARLA LEÓN"/>
    <s v="HSE"/>
    <x v="2"/>
  </r>
  <r>
    <x v="25"/>
    <n v="3"/>
    <x v="4"/>
    <s v="Filtros usados de aceite mineral (NE-32)"/>
    <x v="1"/>
    <m/>
    <m/>
    <s v="KARLA LEÓN"/>
    <s v="HSE"/>
    <x v="2"/>
  </r>
  <r>
    <x v="25"/>
    <n v="3"/>
    <x v="0"/>
    <s v="Productos de limpieza_x000a_vacíos y limpios: papel, cartón, desechos plásticos"/>
    <x v="0"/>
    <m/>
    <m/>
    <s v="KARLA LEÓN"/>
    <s v="HSE"/>
    <x v="2"/>
  </r>
  <r>
    <x v="25"/>
    <n v="3"/>
    <x v="9"/>
    <s v="Desechos comunes"/>
    <x v="3"/>
    <m/>
    <m/>
    <s v="KARLA LEÓN"/>
    <s v="HSE"/>
    <x v="2"/>
  </r>
  <r>
    <x v="26"/>
    <n v="4"/>
    <x v="1"/>
    <s v="Envases contaminados con materiales peligrosos (NE-27)"/>
    <x v="1"/>
    <m/>
    <m/>
    <s v="KARLA LEÓN"/>
    <s v="HSE"/>
    <x v="2"/>
  </r>
  <r>
    <x v="26"/>
    <n v="4"/>
    <x v="3"/>
    <s v="Material adsorbente contaminado con hidrocarburos: waipes, paños, trapos, aserrín,_x000a_barreras adsorbentes y otros materiales sólidos adsorbentes (NE-42)"/>
    <x v="1"/>
    <m/>
    <m/>
    <s v="KARLA LEÓN"/>
    <s v="HSE"/>
    <x v="2"/>
  </r>
  <r>
    <x v="26"/>
    <n v="4"/>
    <x v="6"/>
    <s v="Grasa Usada o fuera de especificaciones (NE-34)"/>
    <x v="1"/>
    <m/>
    <m/>
    <s v="KARLA LEÓN"/>
    <s v="HSE"/>
    <x v="2"/>
  </r>
  <r>
    <x v="26"/>
    <n v="4"/>
    <x v="1"/>
    <s v="Equipo de protección personal contaminado con materiales peligrosos (NE-30)"/>
    <x v="1"/>
    <m/>
    <m/>
    <s v="KARLA LEÓN"/>
    <s v="HSE"/>
    <x v="2"/>
  </r>
  <r>
    <x v="26"/>
    <n v="4"/>
    <x v="4"/>
    <s v="Filtros usados de aceite mineral (NE-32)"/>
    <x v="1"/>
    <m/>
    <m/>
    <s v="KARLA LEÓN"/>
    <s v="HSE"/>
    <x v="2"/>
  </r>
  <r>
    <x v="26"/>
    <n v="4"/>
    <x v="0"/>
    <s v="Productos de limpieza_x000a_vacíos y limpios: papel, cartón, desechos plásticos"/>
    <x v="0"/>
    <m/>
    <m/>
    <s v="KARLA LEÓN"/>
    <s v="HSE"/>
    <x v="2"/>
  </r>
  <r>
    <x v="26"/>
    <n v="4"/>
    <x v="9"/>
    <s v="Desechos comunes"/>
    <x v="3"/>
    <m/>
    <m/>
    <s v="KARLA LEÓN"/>
    <s v="HSE"/>
    <x v="2"/>
  </r>
  <r>
    <x v="27"/>
    <n v="4"/>
    <x v="1"/>
    <s v="Envases contaminados con materiales peligrosos (NE-27)"/>
    <x v="1"/>
    <m/>
    <m/>
    <s v="KARLA LEÓN"/>
    <s v="HSE"/>
    <x v="2"/>
  </r>
  <r>
    <x v="27"/>
    <n v="4"/>
    <x v="8"/>
    <s v="Suelos contaminados con materiales peligrosos (NE-52)"/>
    <x v="1"/>
    <m/>
    <m/>
    <s v="PABLO RIVERA"/>
    <s v="HSE"/>
    <x v="2"/>
  </r>
  <r>
    <x v="27"/>
    <n v="4"/>
    <x v="3"/>
    <s v="Material adsorbente contaminado con hidrocarburos: waipes, paños, trapos, aserrín,_x000a_barreras adsorbentes y otros materiales sólidos adsorbentes (NE-42)"/>
    <x v="1"/>
    <m/>
    <m/>
    <s v="PABLO RIVERA"/>
    <s v="HSE"/>
    <x v="2"/>
  </r>
  <r>
    <x v="27"/>
    <n v="4"/>
    <x v="5"/>
    <s v="Aceite Usado (NE-03)"/>
    <x v="1"/>
    <m/>
    <m/>
    <s v="PABLO RIVERA"/>
    <s v="HSE"/>
    <x v="2"/>
  </r>
  <r>
    <x v="27"/>
    <n v="4"/>
    <x v="4"/>
    <s v="Filtros usados de aceite mineral (NE-32)"/>
    <x v="1"/>
    <m/>
    <m/>
    <s v="PABLO RIVERA"/>
    <s v="HSE"/>
    <x v="2"/>
  </r>
  <r>
    <x v="27"/>
    <n v="4"/>
    <x v="0"/>
    <s v="Productos de limpieza_x000a_vacíos y limpios: papel, cartón, desechos plásticos"/>
    <x v="0"/>
    <n v="5.5"/>
    <m/>
    <s v="PABLO RIVERA"/>
    <s v="HSE"/>
    <x v="2"/>
  </r>
  <r>
    <x v="27"/>
    <n v="4"/>
    <x v="9"/>
    <s v="Desechos comunes"/>
    <x v="3"/>
    <n v="6.5"/>
    <m/>
    <s v="PABLO RIVERA"/>
    <s v="HSE"/>
    <x v="2"/>
  </r>
  <r>
    <x v="28"/>
    <n v="4"/>
    <x v="1"/>
    <s v="Envases contaminados con materiales peligrosos (NE-27)"/>
    <x v="1"/>
    <n v="129"/>
    <m/>
    <s v="PABLO RIVERA"/>
    <s v="HSE"/>
    <x v="2"/>
  </r>
  <r>
    <x v="28"/>
    <n v="4"/>
    <x v="3"/>
    <s v="Material adsorbente contaminado con hidrocarburos: waipes, paños, trapos, aserrín,_x000a_barreras adsorbentes y otros materiales sólidos adsorbentes (NE-42)"/>
    <x v="1"/>
    <n v="60"/>
    <m/>
    <s v="PABLO RIVERA"/>
    <s v="HSE"/>
    <x v="2"/>
  </r>
  <r>
    <x v="28"/>
    <n v="4"/>
    <x v="6"/>
    <s v="Grasa Usada o fuera de especificaciones (NE-34)"/>
    <x v="1"/>
    <n v="22"/>
    <m/>
    <s v="PABLO RIVERA"/>
    <s v="HSE"/>
    <x v="2"/>
  </r>
  <r>
    <x v="28"/>
    <n v="4"/>
    <x v="5"/>
    <s v="Aceite Usado (NE-03)"/>
    <x v="1"/>
    <n v="162"/>
    <m/>
    <s v="PABLO RIVERA"/>
    <s v="HSE"/>
    <x v="2"/>
  </r>
  <r>
    <x v="28"/>
    <n v="4"/>
    <x v="1"/>
    <s v="Equipo de protección personal contaminado con materiales peligrosos (NE-30)"/>
    <x v="1"/>
    <n v="9"/>
    <m/>
    <s v="PABLO RIVERA"/>
    <s v="HSE"/>
    <x v="2"/>
  </r>
  <r>
    <x v="28"/>
    <n v="4"/>
    <x v="4"/>
    <s v="Filtros usados de aceite mineral (NE-32)"/>
    <x v="1"/>
    <n v="7"/>
    <m/>
    <s v="PABLO RIVERA"/>
    <s v="HSE"/>
    <x v="2"/>
  </r>
  <r>
    <x v="28"/>
    <n v="4"/>
    <x v="0"/>
    <s v="Productos de limpieza_x000a_vacíos y limpios: papel, cartón, desechos plásticos"/>
    <x v="0"/>
    <n v="8"/>
    <m/>
    <s v="PABLO RIVERA"/>
    <s v="HSE"/>
    <x v="2"/>
  </r>
  <r>
    <x v="28"/>
    <n v="4"/>
    <x v="9"/>
    <s v="Desechos comunes"/>
    <x v="3"/>
    <n v="11"/>
    <m/>
    <s v="PABLO RIVERA"/>
    <s v="HSE"/>
    <x v="2"/>
  </r>
  <r>
    <x v="28"/>
    <n v="4"/>
    <x v="0"/>
    <s v="Botellas vacías y limpias de plástico de: agua,_x000a_yogurt, jugos, gaseosas, etc."/>
    <x v="0"/>
    <n v="2"/>
    <m/>
    <s v="PABLO RIVERA"/>
    <s v="HSE"/>
    <x v="2"/>
  </r>
  <r>
    <x v="29"/>
    <s v="6"/>
    <x v="1"/>
    <s v="Envases contaminados con materiales peligrosos (NE-27)"/>
    <x v="1"/>
    <n v="260.10000000000002"/>
    <m/>
    <s v="ANDRES PASTUÑA"/>
    <s v="HSE"/>
    <x v="2"/>
  </r>
  <r>
    <x v="29"/>
    <s v="6"/>
    <x v="8"/>
    <s v="Suelos contaminados con materiales peligrosos (NE-52)"/>
    <x v="1"/>
    <n v="20"/>
    <m/>
    <s v="ANDRES PASTUÑA"/>
    <s v="HSE"/>
    <x v="2"/>
  </r>
  <r>
    <x v="29"/>
    <s v="6"/>
    <x v="3"/>
    <s v="Material adsorbente contaminado con hidrocarburos: waipes, paños, trapos, aserrín,_x000a_barreras adsorbentes y otros materiales sólidos adsorbentes (NE-42)"/>
    <x v="1"/>
    <n v="36.200000000000003"/>
    <m/>
    <s v="ANDRES PASTUÑA"/>
    <s v="HSE"/>
    <x v="2"/>
  </r>
  <r>
    <x v="29"/>
    <s v="6"/>
    <x v="6"/>
    <s v="Grasa Usada o fuera de especificaciones (NE-34)"/>
    <x v="1"/>
    <n v="83"/>
    <m/>
    <s v="ANDRES PASTUÑA"/>
    <s v="HSE"/>
    <x v="2"/>
  </r>
  <r>
    <x v="29"/>
    <s v="6"/>
    <x v="5"/>
    <s v="Aceite Usado (NE-03)"/>
    <x v="1"/>
    <n v="45.5"/>
    <m/>
    <s v="ANDRES PASTUÑA"/>
    <s v="HSE"/>
    <x v="2"/>
  </r>
  <r>
    <x v="29"/>
    <s v="6"/>
    <x v="4"/>
    <s v="Filtros usados de aceite mineral (NE-32)"/>
    <x v="1"/>
    <n v="7"/>
    <m/>
    <s v="ANDRES PASTUÑA"/>
    <s v="HSE"/>
    <x v="2"/>
  </r>
  <r>
    <x v="29"/>
    <s v="6"/>
    <x v="0"/>
    <s v="Productos de limpieza_x000a_vacíos y limpios: papel, cartón, desechos plásticos"/>
    <x v="0"/>
    <n v="9.5"/>
    <m/>
    <s v="ANDRES PASTUÑA"/>
    <s v="HSE"/>
    <x v="2"/>
  </r>
  <r>
    <x v="29"/>
    <s v="6"/>
    <x v="0"/>
    <s v="Botellas vacías y limpias de plástico de: agua,_x000a_yogurt, jugos, gaseosas, etc."/>
    <x v="0"/>
    <n v="2.5"/>
    <m/>
    <s v="ANDRES PASTUÑA"/>
    <s v="HSE"/>
    <x v="2"/>
  </r>
  <r>
    <x v="29"/>
    <s v="6"/>
    <x v="9"/>
    <s v="Desechos comunes"/>
    <x v="3"/>
    <n v="15.1"/>
    <m/>
    <s v="ANDRES PASTUÑA"/>
    <s v="HSE"/>
    <x v="2"/>
  </r>
  <r>
    <x v="30"/>
    <s v="6"/>
    <x v="1"/>
    <s v="Envases contaminados con materiales peligrosos (NE-27)"/>
    <x v="1"/>
    <n v="19.399999999999999"/>
    <m/>
    <s v="ANDRES PASTUÑA"/>
    <s v="HSE"/>
    <x v="2"/>
  </r>
  <r>
    <x v="30"/>
    <s v="6"/>
    <x v="3"/>
    <s v="Material adsorbente contaminado con hidrocarburos: waipes, paños, trapos, aserrín,_x000a_barreras adsorbentes y otros materiales sólidos adsorbentes (NE-42)"/>
    <x v="1"/>
    <n v="8.5"/>
    <m/>
    <s v="ANDRES PASTUÑA"/>
    <s v="HSE"/>
    <x v="2"/>
  </r>
  <r>
    <x v="30"/>
    <s v="6"/>
    <x v="6"/>
    <s v="Grasa Usada o fuera de especificaciones (NE-34)"/>
    <x v="1"/>
    <n v="24"/>
    <m/>
    <s v="ANDRES PASTUÑA"/>
    <s v="HSE"/>
    <x v="2"/>
  </r>
  <r>
    <x v="30"/>
    <s v="6"/>
    <x v="5"/>
    <s v="Aceite Usado (NE-03)"/>
    <x v="1"/>
    <n v="13.5"/>
    <m/>
    <s v="ANDRES PASTUÑA"/>
    <s v="HSE"/>
    <x v="2"/>
  </r>
  <r>
    <x v="30"/>
    <s v="6"/>
    <x v="1"/>
    <s v="Equipo de protección personal contaminado con materiales peligrosos (NE-30)"/>
    <x v="1"/>
    <n v="20.100000000000001"/>
    <m/>
    <s v="ANDRES PASTUÑA"/>
    <s v="HSE"/>
    <x v="2"/>
  </r>
  <r>
    <x v="30"/>
    <s v="6"/>
    <x v="0"/>
    <s v="Productos de limpieza_x000a_vacíos y limpios: papel, cartón, desechos plásticos"/>
    <x v="0"/>
    <n v="1"/>
    <m/>
    <s v="ANDRES PASTUÑA"/>
    <s v="HSE"/>
    <x v="2"/>
  </r>
  <r>
    <x v="30"/>
    <s v="6"/>
    <x v="0"/>
    <s v="Botellas vacías y limpias de plástico de: agua,_x000a_yogurt, jugos, gaseosas, etc."/>
    <x v="0"/>
    <n v="2.5"/>
    <m/>
    <s v="ANDRES PASTUÑA"/>
    <s v="HSE"/>
    <x v="2"/>
  </r>
  <r>
    <x v="30"/>
    <s v="6"/>
    <x v="9"/>
    <s v="Desechos comunes"/>
    <x v="3"/>
    <n v="17.579999999999998"/>
    <m/>
    <s v="ANDRES PASTUÑA"/>
    <s v="HSE"/>
    <x v="2"/>
  </r>
  <r>
    <x v="31"/>
    <s v="6"/>
    <x v="1"/>
    <s v="Envases contaminados con materiales peligrosos (NE-27)"/>
    <x v="1"/>
    <n v="15.8"/>
    <m/>
    <s v="DIEGO OLIVO"/>
    <s v="HSE"/>
    <x v="2"/>
  </r>
  <r>
    <x v="31"/>
    <s v="6"/>
    <x v="10"/>
    <s v="Mezclas oleosas, emulsiones de hidrocarburos- agua (NE-45)"/>
    <x v="1"/>
    <n v="131.5"/>
    <m/>
    <s v="DIEGO OLIVO"/>
    <s v="HSE"/>
    <x v="2"/>
  </r>
  <r>
    <x v="31"/>
    <s v="6"/>
    <x v="3"/>
    <s v="Material adsorbente contaminado con hidrocarburos: waipes, paños, trapos, aserrín,_x000a_barreras adsorbentes y otros materiales sólidos adsorbentes (NE-42)"/>
    <x v="1"/>
    <n v="1"/>
    <m/>
    <s v="DIEGO OLIVO"/>
    <s v="HSE"/>
    <x v="2"/>
  </r>
  <r>
    <x v="31"/>
    <s v="6"/>
    <x v="5"/>
    <s v="Aceite Usado (NE-03)"/>
    <x v="1"/>
    <n v="14.5"/>
    <m/>
    <s v="DIEGO OLIVO"/>
    <s v="HSE"/>
    <x v="2"/>
  </r>
  <r>
    <x v="31"/>
    <s v="6"/>
    <x v="7"/>
    <s v="Productos químicos caducados o fuera de especificaciones (NE-48)"/>
    <x v="1"/>
    <n v="10.5"/>
    <m/>
    <s v="DIEGO OLIVO"/>
    <s v="HSE"/>
    <x v="2"/>
  </r>
  <r>
    <x v="31"/>
    <s v="6"/>
    <x v="0"/>
    <s v="Productos de limpieza_x000a_vacíos y limpios: papel, cartón, desechos plásticos"/>
    <x v="0"/>
    <n v="7"/>
    <m/>
    <s v="DIEGO OLIVO"/>
    <s v="HSE"/>
    <x v="2"/>
  </r>
  <r>
    <x v="31"/>
    <s v="6"/>
    <x v="9"/>
    <s v="Desechos comunes"/>
    <x v="3"/>
    <n v="6.75"/>
    <m/>
    <s v="DIEGO OLIVO"/>
    <s v="HSE"/>
    <x v="2"/>
  </r>
  <r>
    <x v="32"/>
    <s v="6"/>
    <x v="1"/>
    <s v="Envases contaminados con materiales peligrosos (NE-27)"/>
    <x v="1"/>
    <n v="12"/>
    <m/>
    <s v="ANDRES PASTUÑA"/>
    <s v="HSE"/>
    <x v="2"/>
  </r>
  <r>
    <x v="32"/>
    <s v="6"/>
    <x v="3"/>
    <s v="Material adsorbente contaminado con hidrocarburos: waipes, paños, trapos, aserrín,_x000a_barreras adsorbentes y otros materiales sólidos adsorbentes (NE-42)"/>
    <x v="1"/>
    <n v="30"/>
    <m/>
    <s v="ANDRES PASTUÑA"/>
    <s v="HSE"/>
    <x v="2"/>
  </r>
  <r>
    <x v="32"/>
    <s v="6"/>
    <x v="6"/>
    <s v="Grasa Usada o fuera de especificaciones (NE-34)"/>
    <x v="1"/>
    <n v="40.5"/>
    <m/>
    <s v="ANDRES PASTUÑA"/>
    <s v="HSE"/>
    <x v="2"/>
  </r>
  <r>
    <x v="32"/>
    <s v="6"/>
    <x v="5"/>
    <s v="Aceite Usado (NE-03)"/>
    <x v="1"/>
    <n v="80"/>
    <m/>
    <s v="ANDRES PASTUÑA"/>
    <s v="HSE"/>
    <x v="2"/>
  </r>
  <r>
    <x v="32"/>
    <s v="6"/>
    <x v="4"/>
    <s v="Filtros usados de aceite mineral (NE-32)"/>
    <x v="1"/>
    <n v="15"/>
    <m/>
    <s v="ANDRES PASTUÑA"/>
    <s v="HSE"/>
    <x v="2"/>
  </r>
  <r>
    <x v="32"/>
    <s v="6"/>
    <x v="0"/>
    <s v="Productos de limpieza_x000a_vacíos y limpios: papel, cartón, desechos plásticos"/>
    <x v="0"/>
    <n v="10"/>
    <m/>
    <s v="ANDRES PASTUÑA"/>
    <s v="HSE"/>
    <x v="2"/>
  </r>
  <r>
    <x v="32"/>
    <s v="6"/>
    <x v="9"/>
    <s v="Desechos comunes"/>
    <x v="3"/>
    <n v="6"/>
    <m/>
    <s v="ANDRES PASTUÑA"/>
    <s v="HSE"/>
    <x v="2"/>
  </r>
  <r>
    <x v="33"/>
    <s v="6"/>
    <x v="1"/>
    <s v="Envases contaminados con materiales peligrosos (NE-27)"/>
    <x v="1"/>
    <n v="12"/>
    <m/>
    <s v="DIEGO OLIVO"/>
    <s v="HSE"/>
    <x v="2"/>
  </r>
  <r>
    <x v="33"/>
    <s v="6"/>
    <x v="1"/>
    <s v="Material adsorbente contaminado con hidrocarburos: waipes, paños, trapos, aserrín,_x000a_barreras adsorbentes y otros materiales sólidos adsorbentes (NE-42)"/>
    <x v="1"/>
    <n v="13.5"/>
    <m/>
    <s v="DIEGO OLIVO"/>
    <s v="HSE"/>
    <x v="2"/>
  </r>
  <r>
    <x v="33"/>
    <s v="6"/>
    <x v="6"/>
    <s v="Grasa Usada o fuera de especificaciones (NE-34)"/>
    <x v="1"/>
    <n v="54.5"/>
    <m/>
    <s v="DIEGO OLIVO"/>
    <s v="HSE"/>
    <x v="2"/>
  </r>
  <r>
    <x v="33"/>
    <s v="6"/>
    <x v="5"/>
    <s v="Aceite Usado (NE-03)"/>
    <x v="1"/>
    <n v="16"/>
    <m/>
    <s v="DIEGO OLIVO"/>
    <s v="HSE"/>
    <x v="2"/>
  </r>
  <r>
    <x v="33"/>
    <s v="6"/>
    <x v="4"/>
    <s v="Filtros usados de aceite mineral (NE-32)"/>
    <x v="1"/>
    <n v="11"/>
    <m/>
    <s v="DIEGO OLIVO"/>
    <s v="HSE"/>
    <x v="2"/>
  </r>
  <r>
    <x v="33"/>
    <s v="6"/>
    <x v="0"/>
    <s v="Productos de limpieza_x000a_vacíos y limpios: papel, cartón, desechos plásticos"/>
    <x v="0"/>
    <n v="5"/>
    <m/>
    <s v="DIEGO OLIVO"/>
    <s v="HSE"/>
    <x v="2"/>
  </r>
  <r>
    <x v="33"/>
    <s v="6"/>
    <x v="0"/>
    <s v="Botellas vacías y limpias de plástico de: agua,_x000a_yogurt, jugos, gaseosas, etc."/>
    <x v="0"/>
    <n v="2.5"/>
    <m/>
    <s v="DIEGO OLIVO"/>
    <s v="HSE"/>
    <x v="2"/>
  </r>
  <r>
    <x v="33"/>
    <s v="6"/>
    <x v="9"/>
    <s v="Desechos comunes"/>
    <x v="3"/>
    <m/>
    <m/>
    <s v="DIEGO OLIVO"/>
    <s v="HSE"/>
    <x v="2"/>
  </r>
  <r>
    <x v="34"/>
    <s v="7"/>
    <x v="1"/>
    <s v="Envases contaminados con materiales peligrosos (NE-27)"/>
    <x v="1"/>
    <m/>
    <m/>
    <s v="DIEGO OLIVO"/>
    <s v="HSE"/>
    <x v="2"/>
  </r>
  <r>
    <x v="34"/>
    <s v="7"/>
    <x v="8"/>
    <s v="Suelos contaminados con materiales peligrosos (NE-52)"/>
    <x v="1"/>
    <m/>
    <m/>
    <s v="DIEGO OLIVO"/>
    <s v="HSE"/>
    <x v="2"/>
  </r>
  <r>
    <x v="34"/>
    <s v="7"/>
    <x v="3"/>
    <s v="Material adsorbente contaminado con hidrocarburos: waipes, paños, trapos, aserrín,_x000a_barreras adsorbentes y otros materiales sólidos adsorbentes (NE-42)"/>
    <x v="1"/>
    <m/>
    <m/>
    <s v="DIEGO OLIVO"/>
    <s v="HSE"/>
    <x v="2"/>
  </r>
  <r>
    <x v="34"/>
    <s v="7"/>
    <x v="6"/>
    <s v="Grasa Usada o fuera de especificaciones (NE-34)"/>
    <x v="1"/>
    <m/>
    <m/>
    <s v="DIEGO OLIVO"/>
    <s v="HSE"/>
    <x v="2"/>
  </r>
  <r>
    <x v="34"/>
    <s v="7"/>
    <x v="5"/>
    <s v="Aceite Usado (NE-03)"/>
    <x v="1"/>
    <m/>
    <m/>
    <s v="DIEGO OLIVO"/>
    <s v="HSE"/>
    <x v="2"/>
  </r>
  <r>
    <x v="34"/>
    <s v="7"/>
    <x v="1"/>
    <s v="Equipo de protección personal contaminado con materiales peligrosos (NE-30)"/>
    <x v="1"/>
    <m/>
    <m/>
    <s v="DIEGO OLIVO"/>
    <s v="HSE"/>
    <x v="2"/>
  </r>
  <r>
    <x v="34"/>
    <s v="7"/>
    <x v="4"/>
    <s v="Filtros usados de aceite mineral (NE-32)"/>
    <x v="1"/>
    <m/>
    <m/>
    <s v="DIEGO OLIVO"/>
    <s v="HSE"/>
    <x v="2"/>
  </r>
  <r>
    <x v="34"/>
    <s v="7"/>
    <x v="10"/>
    <s v="Mezclas oleosas, emulsiones de hidrocarburos- agua (NE-45)"/>
    <x v="1"/>
    <m/>
    <m/>
    <s v="DIEGO OLIVO"/>
    <s v="HSE"/>
    <x v="2"/>
  </r>
  <r>
    <x v="34"/>
    <s v="7"/>
    <x v="0"/>
    <s v="Productos de limpieza_x000a_vacíos y limpios: papel, cartón, desechos plásticos"/>
    <x v="0"/>
    <m/>
    <m/>
    <s v="DIEGO OLIVO"/>
    <s v="HSE"/>
    <x v="2"/>
  </r>
  <r>
    <x v="34"/>
    <s v="7"/>
    <x v="0"/>
    <s v="Botellas vacías y limpias de plástico de: agua,_x000a_yogurt, jugos, gaseosas, etc."/>
    <x v="0"/>
    <m/>
    <m/>
    <s v="DIEGO OLIVO"/>
    <s v="HSE"/>
    <x v="2"/>
  </r>
  <r>
    <x v="34"/>
    <s v="7"/>
    <x v="9"/>
    <s v="Desechos comunes"/>
    <x v="3"/>
    <m/>
    <m/>
    <s v="DIEGO OLIVO"/>
    <s v="HSE"/>
    <x v="2"/>
  </r>
  <r>
    <x v="35"/>
    <s v="7"/>
    <x v="1"/>
    <s v="Envases contaminados con materiales peligrosos (NE-27)"/>
    <x v="1"/>
    <m/>
    <m/>
    <s v="ANDRES PASTUÑA"/>
    <s v="HSE"/>
    <x v="2"/>
  </r>
  <r>
    <x v="35"/>
    <s v="7"/>
    <x v="3"/>
    <s v="Material adsorbente contaminado con hidrocarburos: waipes, paños, trapos, aserrín,_x000a_barreras adsorbentes y otros materiales sólidos adsorbentes (NE-42)"/>
    <x v="1"/>
    <m/>
    <m/>
    <s v="ANDRES PASTUÑA"/>
    <s v="HSE"/>
    <x v="2"/>
  </r>
  <r>
    <x v="35"/>
    <s v="7"/>
    <x v="6"/>
    <s v="Grasa Usada o fuera de especificaciones (NE-34)"/>
    <x v="1"/>
    <m/>
    <m/>
    <s v="ANDRES PASTUÑA"/>
    <s v="HSE"/>
    <x v="2"/>
  </r>
  <r>
    <x v="35"/>
    <s v="7"/>
    <x v="5"/>
    <s v="Aceite Usado (NE-03)"/>
    <x v="1"/>
    <m/>
    <m/>
    <s v="ANDRES PASTUÑA"/>
    <s v="HSE"/>
    <x v="2"/>
  </r>
  <r>
    <x v="35"/>
    <s v="7"/>
    <x v="1"/>
    <s v="Equipo de protección personal contaminado con materiales peligrosos (NE-30)"/>
    <x v="1"/>
    <m/>
    <m/>
    <s v="ANDRES PASTUÑA"/>
    <s v="HSE"/>
    <x v="2"/>
  </r>
  <r>
    <x v="35"/>
    <s v="7"/>
    <x v="4"/>
    <s v="Filtros usados de aceite mineral (NE-32)"/>
    <x v="1"/>
    <m/>
    <m/>
    <s v="ANDRES PASTUÑA"/>
    <s v="HSE"/>
    <x v="2"/>
  </r>
  <r>
    <x v="35"/>
    <s v="7"/>
    <x v="0"/>
    <s v="Productos de limpieza_x000a_vacíos y limpios: papel, cartón, desechos plásticos"/>
    <x v="0"/>
    <m/>
    <m/>
    <s v="ANDRES PASTUÑA"/>
    <s v="HSE"/>
    <x v="2"/>
  </r>
  <r>
    <x v="35"/>
    <s v="7"/>
    <x v="0"/>
    <s v="Botellas vacías y limpias de plástico de: agua,_x000a_yogurt, jugos, gaseosas, etc."/>
    <x v="0"/>
    <m/>
    <m/>
    <s v="ANDRES PASTUÑA"/>
    <s v="HSE"/>
    <x v="2"/>
  </r>
  <r>
    <x v="35"/>
    <s v="7"/>
    <x v="9"/>
    <s v="Desechos comunes"/>
    <x v="3"/>
    <m/>
    <m/>
    <s v="ANDRES PASTUÑA"/>
    <s v="HSE"/>
    <x v="2"/>
  </r>
  <r>
    <x v="36"/>
    <s v="7"/>
    <x v="1"/>
    <s v="Envases contaminados con materiales peligrosos (NE-27)"/>
    <x v="1"/>
    <m/>
    <m/>
    <s v="ANDRES PASTUÑA"/>
    <s v="HSE"/>
    <x v="2"/>
  </r>
  <r>
    <x v="36"/>
    <s v="7"/>
    <x v="3"/>
    <s v="Material adsorbente contaminado con hidrocarburos: waipes, paños, trapos, aserrín,_x000a_barreras adsorbentes y otros materiales sólidos adsorbentes (NE-42)"/>
    <x v="1"/>
    <m/>
    <m/>
    <s v="ANDRES PASTUÑA"/>
    <s v="HSE"/>
    <x v="2"/>
  </r>
  <r>
    <x v="36"/>
    <s v="7"/>
    <x v="6"/>
    <s v="Grasa Usada o fuera de especificaciones (NE-34)"/>
    <x v="1"/>
    <m/>
    <m/>
    <s v="ANDRES PASTUÑA"/>
    <s v="HSE"/>
    <x v="2"/>
  </r>
  <r>
    <x v="36"/>
    <s v="7"/>
    <x v="5"/>
    <s v="Aceite Usado (NE-03)"/>
    <x v="1"/>
    <m/>
    <m/>
    <s v="ANDRES PASTUÑA"/>
    <s v="HSE"/>
    <x v="2"/>
  </r>
  <r>
    <x v="36"/>
    <s v="7"/>
    <x v="0"/>
    <s v="Productos de limpieza_x000a_vacíos y limpios: papel, cartón, desechos plásticos"/>
    <x v="0"/>
    <m/>
    <m/>
    <s v="ANDRES PASTUÑA"/>
    <s v="HSE"/>
    <x v="2"/>
  </r>
  <r>
    <x v="36"/>
    <s v="7"/>
    <x v="0"/>
    <s v="Botellas vacías y limpias de plástico de: agua,_x000a_yogurt, jugos, gaseosas, etc."/>
    <x v="0"/>
    <m/>
    <m/>
    <s v="ANDRES PASTUÑA"/>
    <s v="HSE"/>
    <x v="2"/>
  </r>
  <r>
    <x v="36"/>
    <s v="7"/>
    <x v="9"/>
    <s v="Desechos comunes"/>
    <x v="3"/>
    <m/>
    <m/>
    <s v="ANDRES PASTUÑA"/>
    <s v="HSE"/>
    <x v="2"/>
  </r>
  <r>
    <x v="37"/>
    <s v="7"/>
    <x v="1"/>
    <s v="Envases contaminados con materiales peligrosos (NE-27)"/>
    <x v="1"/>
    <m/>
    <m/>
    <s v="DIEGO OLIVO"/>
    <s v="HSE"/>
    <x v="2"/>
  </r>
  <r>
    <x v="37"/>
    <s v="7"/>
    <x v="1"/>
    <s v="Material adsorbente contaminado con hidrocarburos: waipes, paños, trapos, aserrín,_x000a_barreras adsorbentes y otros materiales sólidos adsorbentes (NE-42)"/>
    <x v="1"/>
    <m/>
    <m/>
    <s v="DIEGO OLIVO"/>
    <s v="HSE"/>
    <x v="2"/>
  </r>
  <r>
    <x v="37"/>
    <s v="7"/>
    <x v="1"/>
    <s v="Grasa Usada o fuera de especificaciones (NE-34)"/>
    <x v="1"/>
    <m/>
    <m/>
    <s v="DIEGO OLIVO"/>
    <s v="HSE"/>
    <x v="2"/>
  </r>
  <r>
    <x v="37"/>
    <s v="7"/>
    <x v="5"/>
    <s v="Aceite Usado (NE-03)"/>
    <x v="1"/>
    <m/>
    <m/>
    <s v="DIEGO OLIVO"/>
    <s v="HSE"/>
    <x v="2"/>
  </r>
  <r>
    <x v="37"/>
    <s v="7"/>
    <x v="4"/>
    <s v="Filtros usados de aceite mineral (NE-32)"/>
    <x v="1"/>
    <m/>
    <m/>
    <s v="DIEGO OLIVO"/>
    <s v="HSE"/>
    <x v="2"/>
  </r>
  <r>
    <x v="37"/>
    <s v="7"/>
    <x v="10"/>
    <s v="Mezclas oleosas, emulsiones de hidrocarburos- agua (NE-45)"/>
    <x v="1"/>
    <m/>
    <m/>
    <s v="DIEGO OLIVO"/>
    <s v="HSE"/>
    <x v="2"/>
  </r>
  <r>
    <x v="37"/>
    <s v="7"/>
    <x v="0"/>
    <s v="Productos de limpieza_x000a_vacíos y limpios: papel, cartón, desechos plásticos"/>
    <x v="0"/>
    <m/>
    <m/>
    <s v="DIEGO OLIVO"/>
    <s v="HSE"/>
    <x v="2"/>
  </r>
  <r>
    <x v="37"/>
    <s v="7"/>
    <x v="0"/>
    <s v="Botellas vacías y limpias de plástico de: agua,_x000a_yogurt, jugos, gaseosas, etc."/>
    <x v="0"/>
    <m/>
    <m/>
    <s v="DIEGO OLIVO"/>
    <s v="HSE"/>
    <x v="2"/>
  </r>
  <r>
    <x v="37"/>
    <s v="7"/>
    <x v="9"/>
    <s v="Desechos comunes"/>
    <x v="3"/>
    <m/>
    <m/>
    <s v="DIEGO OLIVO"/>
    <s v="HSE"/>
    <x v="2"/>
  </r>
  <r>
    <x v="38"/>
    <s v="7"/>
    <x v="1"/>
    <s v="Envases contaminados con materiales peligrosos (NE-27)"/>
    <x v="1"/>
    <m/>
    <m/>
    <s v="DIEGO OLIVO"/>
    <s v="HSE"/>
    <x v="2"/>
  </r>
  <r>
    <x v="38"/>
    <s v="7"/>
    <x v="1"/>
    <s v="Material adsorbente contaminado con hidrocarburos: waipes, paños, trapos, aserrín,_x000a_barreras adsorbentes y otros materiales sólidos adsorbentes (NE-42)"/>
    <x v="1"/>
    <m/>
    <m/>
    <s v="DIEGO OLIVO"/>
    <s v="HSE"/>
    <x v="2"/>
  </r>
  <r>
    <x v="38"/>
    <s v="7"/>
    <x v="0"/>
    <s v="Productos de limpieza_x000a_vacíos y limpios: papel, cartón, desechos plásticos"/>
    <x v="0"/>
    <m/>
    <m/>
    <s v="DIEGO OLIVO"/>
    <s v="HSE"/>
    <x v="2"/>
  </r>
  <r>
    <x v="38"/>
    <s v="7"/>
    <x v="0"/>
    <s v="Botellas vacías y limpias de plástico de: agua,_x000a_yogurt, jugos, gaseosas, etc."/>
    <x v="0"/>
    <m/>
    <m/>
    <s v="DIEGO OLIVO"/>
    <s v="HSE"/>
    <x v="2"/>
  </r>
  <r>
    <x v="38"/>
    <s v="7"/>
    <x v="9"/>
    <s v="Desechos comunes"/>
    <x v="3"/>
    <m/>
    <m/>
    <s v="DIEGO OLIVO"/>
    <s v="HSE"/>
    <x v="2"/>
  </r>
  <r>
    <x v="39"/>
    <s v="7"/>
    <x v="1"/>
    <s v="Envases contaminados con materiales peligrosos (NE-27)"/>
    <x v="1"/>
    <m/>
    <m/>
    <s v="DIEGO OLIVO"/>
    <s v="HSE"/>
    <x v="2"/>
  </r>
  <r>
    <x v="39"/>
    <s v="7"/>
    <x v="3"/>
    <s v="Material adsorbente contaminado con hidrocarburos: waipes, paños, trapos, aserrín,_x000a_barreras adsorbentes y otros materiales sólidos adsorbentes (NE-42)"/>
    <x v="1"/>
    <m/>
    <m/>
    <s v="DIEGO OLIVO"/>
    <s v="HSE"/>
    <x v="2"/>
  </r>
  <r>
    <x v="39"/>
    <s v="7"/>
    <x v="6"/>
    <s v="Grasa Usada o fuera de especificaciones (NE-34)"/>
    <x v="1"/>
    <m/>
    <m/>
    <s v="DIEGO OLIVO"/>
    <s v="HSE"/>
    <x v="2"/>
  </r>
  <r>
    <x v="39"/>
    <s v="7"/>
    <x v="5"/>
    <s v="Aceite Usado (NE-03)"/>
    <x v="1"/>
    <m/>
    <m/>
    <s v="DIEGO OLIVO"/>
    <s v="HSE"/>
    <x v="2"/>
  </r>
  <r>
    <x v="39"/>
    <s v="7"/>
    <x v="4"/>
    <s v="Filtros usados de aceite mineral (NE-32)"/>
    <x v="1"/>
    <m/>
    <m/>
    <s v="DIEGO OLIVO"/>
    <s v="HSE"/>
    <x v="2"/>
  </r>
  <r>
    <x v="39"/>
    <s v="7"/>
    <x v="0"/>
    <s v="Productos de limpieza_x000a_vacíos y limpios: papel, cartón, desechos plásticos"/>
    <x v="0"/>
    <m/>
    <m/>
    <s v="DIEGO OLIVO"/>
    <s v="HSE"/>
    <x v="2"/>
  </r>
  <r>
    <x v="39"/>
    <s v="7"/>
    <x v="9"/>
    <s v="Desechos comunes"/>
    <x v="3"/>
    <m/>
    <m/>
    <s v="DIEGO OLIVO"/>
    <s v="HSE"/>
    <x v="2"/>
  </r>
  <r>
    <x v="40"/>
    <s v="7"/>
    <x v="1"/>
    <s v="Envases contaminados con materiales peligrosos (NE-27)"/>
    <x v="1"/>
    <m/>
    <m/>
    <s v="DIEGO OLIVO"/>
    <s v="HSE"/>
    <x v="2"/>
  </r>
  <r>
    <x v="40"/>
    <s v="7"/>
    <x v="3"/>
    <s v="Material adsorbente contaminado con hidrocarburos: waipes, paños, trapos, aserrín,_x000a_barreras adsorbentes y otros materiales sólidos adsorbentes (NE-42)"/>
    <x v="1"/>
    <m/>
    <m/>
    <s v="DIEGO OLIVO"/>
    <s v="HSE"/>
    <x v="2"/>
  </r>
  <r>
    <x v="40"/>
    <s v="7"/>
    <x v="6"/>
    <s v="Grasa Usada o fuera de especificaciones (NE-34)"/>
    <x v="1"/>
    <m/>
    <m/>
    <s v="DIEGO OLIVO"/>
    <s v="HSE"/>
    <x v="2"/>
  </r>
  <r>
    <x v="40"/>
    <s v="7"/>
    <x v="0"/>
    <s v="Productos de limpieza_x000a_vacíos y limpios: papel, cartón, desechos plásticos"/>
    <x v="0"/>
    <m/>
    <m/>
    <s v="DIEGO OLIVO"/>
    <s v="HSE"/>
    <x v="2"/>
  </r>
  <r>
    <x v="40"/>
    <s v="7"/>
    <x v="0"/>
    <s v="Botellas vacías y limpias de plástico de: agua,_x000a_yogurt, jugos, gaseosas, etc."/>
    <x v="0"/>
    <m/>
    <m/>
    <s v="DIEGO OLIVO"/>
    <s v="HSE"/>
    <x v="2"/>
  </r>
  <r>
    <x v="40"/>
    <s v="7"/>
    <x v="9"/>
    <s v="Desechos comunes"/>
    <x v="3"/>
    <n v="9"/>
    <m/>
    <s v="DIEGO OLIVO"/>
    <s v="HSE"/>
    <x v="2"/>
  </r>
  <r>
    <x v="41"/>
    <s v="8"/>
    <x v="1"/>
    <s v="Envases contaminados con materiales peligrosos (NE-27)"/>
    <x v="1"/>
    <m/>
    <m/>
    <s v="DIEGO OLIVO"/>
    <s v="HSE"/>
    <x v="2"/>
  </r>
  <r>
    <x v="41"/>
    <s v="8"/>
    <x v="3"/>
    <s v="Material adsorbente contaminado con hidrocarburos: waipes, paños, trapos, aserrín,_x000a_barreras adsorbentes y otros materiales sólidos adsorbentes (NE-42)"/>
    <x v="1"/>
    <m/>
    <m/>
    <s v="DIEGO OLIVO"/>
    <s v="HSE"/>
    <x v="2"/>
  </r>
  <r>
    <x v="41"/>
    <s v="8"/>
    <x v="6"/>
    <s v="Grasa Usada o fuera de especificaciones (NE-34)"/>
    <x v="1"/>
    <m/>
    <m/>
    <s v="DIEGO OLIVO"/>
    <s v="HSE"/>
    <x v="2"/>
  </r>
  <r>
    <x v="41"/>
    <s v="8"/>
    <x v="5"/>
    <s v="Aceite Usado (NE-03)"/>
    <x v="1"/>
    <m/>
    <m/>
    <s v="DIEGO OLIVO"/>
    <s v="HSE"/>
    <x v="2"/>
  </r>
  <r>
    <x v="41"/>
    <s v="8"/>
    <x v="0"/>
    <s v="Productos de limpieza_x000a_vacíos y limpios: papel, cartón, desechos plásticos"/>
    <x v="0"/>
    <m/>
    <m/>
    <s v="DIEGO OLIVO"/>
    <s v="HSE"/>
    <x v="2"/>
  </r>
  <r>
    <x v="41"/>
    <s v="8"/>
    <x v="9"/>
    <s v="Desechos comunes"/>
    <x v="3"/>
    <m/>
    <m/>
    <s v="DIEGO OLIVO"/>
    <s v="HSE"/>
    <x v="2"/>
  </r>
  <r>
    <x v="42"/>
    <s v="8"/>
    <x v="1"/>
    <s v="Envases contaminados con materiales peligrosos (NE-27)"/>
    <x v="1"/>
    <m/>
    <m/>
    <s v="ANDRÉS PASTUÑA"/>
    <s v="HSE"/>
    <x v="2"/>
  </r>
  <r>
    <x v="42"/>
    <s v="8"/>
    <x v="3"/>
    <s v="Material adsorbente contaminado con hidrocarburos: waipes, paños, trapos, aserrín,_x000a_barreras adsorbentes y otros materiales sólidos adsorbentes (NE-42)"/>
    <x v="1"/>
    <m/>
    <m/>
    <s v="ANDRÉS PASTUÑA"/>
    <s v="HSE"/>
    <x v="2"/>
  </r>
  <r>
    <x v="42"/>
    <s v="8"/>
    <x v="6"/>
    <s v="Grasa Usada o fuera de especificaciones (NE-34)"/>
    <x v="1"/>
    <m/>
    <m/>
    <s v="ANDRÉS PASTUÑA"/>
    <s v="HSE"/>
    <x v="2"/>
  </r>
  <r>
    <x v="42"/>
    <s v="8"/>
    <x v="5"/>
    <s v="Aceite Usado (NE-03)"/>
    <x v="1"/>
    <m/>
    <m/>
    <s v="ANDRÉS PASTUÑA"/>
    <s v="HSE"/>
    <x v="2"/>
  </r>
  <r>
    <x v="42"/>
    <s v="8"/>
    <x v="1"/>
    <s v="Equipo de protección personal contaminado con materiales peligrosos (NE-30)"/>
    <x v="1"/>
    <m/>
    <m/>
    <s v="ANDRÉS PASTUÑA"/>
    <s v="HSE"/>
    <x v="2"/>
  </r>
  <r>
    <x v="42"/>
    <s v="8"/>
    <x v="4"/>
    <s v="Filtros usados de aceite mineral (NE-32)"/>
    <x v="1"/>
    <m/>
    <m/>
    <s v="ANDRÉS PASTUÑA"/>
    <s v="HSE"/>
    <x v="2"/>
  </r>
  <r>
    <x v="42"/>
    <s v="8"/>
    <x v="0"/>
    <s v="Productos de limpieza_x000a_vacíos y limpios: papel, cartón, desechos plásticos"/>
    <x v="0"/>
    <m/>
    <m/>
    <s v="ANDRÉS PASTUÑA"/>
    <s v="HSE"/>
    <x v="2"/>
  </r>
  <r>
    <x v="42"/>
    <s v="8"/>
    <x v="0"/>
    <s v="Botellas vacías y limpias de plástico de: agua,_x000a_yogurt, jugos, gaseosas, etc."/>
    <x v="0"/>
    <m/>
    <m/>
    <s v="ANDRÉS PASTUÑA"/>
    <s v="HSE"/>
    <x v="2"/>
  </r>
  <r>
    <x v="42"/>
    <s v="8"/>
    <x v="9"/>
    <s v="Desechos comunes"/>
    <x v="3"/>
    <m/>
    <m/>
    <s v="ANDRÉS PASTUÑA"/>
    <s v="HSE"/>
    <x v="2"/>
  </r>
  <r>
    <x v="43"/>
    <s v="8"/>
    <x v="1"/>
    <s v="Envases contaminados con materiales peligrosos (NE-27)"/>
    <x v="1"/>
    <m/>
    <m/>
    <s v="ANDRÉS PASTUÑA"/>
    <s v="HSE"/>
    <x v="2"/>
  </r>
  <r>
    <x v="43"/>
    <s v="8"/>
    <x v="3"/>
    <s v="Material adsorbente contaminado con hidrocarburos: waipes, paños, trapos, aserrín,_x000a_barreras adsorbentes y otros materiales sólidos adsorbentes (NE-42)"/>
    <x v="1"/>
    <m/>
    <m/>
    <s v="ANDRÉS PASTUÑA"/>
    <s v="HSE"/>
    <x v="2"/>
  </r>
  <r>
    <x v="43"/>
    <s v="8"/>
    <x v="6"/>
    <s v="Grasa Usada o fuera de especificaciones (NE-34)"/>
    <x v="1"/>
    <m/>
    <m/>
    <s v="ANDRÉS PASTUÑA"/>
    <s v="HSE"/>
    <x v="2"/>
  </r>
  <r>
    <x v="43"/>
    <s v="8"/>
    <x v="1"/>
    <s v="Equipo de protección personal contaminado con materiales peligrosos (NE-30)"/>
    <x v="1"/>
    <m/>
    <m/>
    <s v="ANDRÉS PASTUÑA"/>
    <s v="HSE"/>
    <x v="2"/>
  </r>
  <r>
    <x v="43"/>
    <s v="8"/>
    <x v="4"/>
    <s v="Filtros usados de aceite mineral (NE-32)"/>
    <x v="1"/>
    <m/>
    <m/>
    <s v="ANDRÉS PASTUÑA"/>
    <s v="HSE"/>
    <x v="2"/>
  </r>
  <r>
    <x v="43"/>
    <s v="8"/>
    <x v="0"/>
    <s v="Productos de limpieza_x000a_vacíos y limpios: papel, cartón, desechos plásticos"/>
    <x v="0"/>
    <m/>
    <m/>
    <s v="ANDRÉS PASTUÑA"/>
    <s v="HSE"/>
    <x v="2"/>
  </r>
  <r>
    <x v="43"/>
    <s v="8"/>
    <x v="0"/>
    <s v="Botellas vacías y limpias de plástico de: agua,_x000a_yogurt, jugos, gaseosas, etc."/>
    <x v="0"/>
    <m/>
    <m/>
    <s v="ANDRÉS PASTUÑA"/>
    <s v="HSE"/>
    <x v="2"/>
  </r>
  <r>
    <x v="43"/>
    <s v="8"/>
    <x v="9"/>
    <s v="Desechos comunes"/>
    <x v="3"/>
    <m/>
    <m/>
    <s v="ANDRÉS PASTUÑA"/>
    <s v="HSE"/>
    <x v="2"/>
  </r>
  <r>
    <x v="44"/>
    <s v="8"/>
    <x v="9"/>
    <s v="Desechos comunes"/>
    <x v="3"/>
    <m/>
    <m/>
    <s v="CHRISTIAN SALTOS"/>
    <s v="HSE"/>
    <x v="2"/>
  </r>
  <r>
    <x v="44"/>
    <s v="8"/>
    <x v="0"/>
    <s v="Productos de limpieza_x000a_vacíos y limpios: papel, cartón, desechos plásticos"/>
    <x v="0"/>
    <m/>
    <m/>
    <s v="CHRISTIAN SALTOS"/>
    <s v="HSE"/>
    <x v="2"/>
  </r>
  <r>
    <x v="44"/>
    <s v="8"/>
    <x v="0"/>
    <s v="Botellas vacías y limpias de plástico de: agua,_x000a_yogurt, jugos, gaseosas, etc."/>
    <x v="0"/>
    <m/>
    <m/>
    <s v="CHRISTIAN SALTOS"/>
    <s v="HSE"/>
    <x v="2"/>
  </r>
  <r>
    <x v="44"/>
    <s v="8"/>
    <x v="10"/>
    <s v="Mezclas oleosas, emulsiones de hidrocarburos- agua (NE-45)"/>
    <x v="1"/>
    <m/>
    <m/>
    <s v="CHRISTIAN SALTOS"/>
    <s v="HSE"/>
    <x v="2"/>
  </r>
  <r>
    <x v="44"/>
    <s v="8"/>
    <x v="5"/>
    <s v="Aceite Usado (NE-03)"/>
    <x v="1"/>
    <m/>
    <m/>
    <s v="CHRISTIAN SALTOS"/>
    <s v="HSE"/>
    <x v="2"/>
  </r>
  <r>
    <x v="44"/>
    <s v="8"/>
    <x v="3"/>
    <s v="Material adsorbente contaminado con hidrocarburos: waipes, paños, trapos, aserrín,_x000a_barreras adsorbentes y otros materiales sólidos adsorbentes (NE-42)"/>
    <x v="1"/>
    <m/>
    <m/>
    <s v="CHRISTIAN SALTOS"/>
    <s v="HSE"/>
    <x v="2"/>
  </r>
  <r>
    <x v="44"/>
    <s v="8"/>
    <x v="6"/>
    <s v="Grasa Usada o fuera de especificaciones (NE-34)"/>
    <x v="1"/>
    <m/>
    <m/>
    <s v="CHRISTIAN SALTOS"/>
    <s v="HSE"/>
    <x v="2"/>
  </r>
  <r>
    <x v="44"/>
    <s v="8"/>
    <x v="1"/>
    <s v="Envases contaminados con materiales peligrosos (NE-27)"/>
    <x v="1"/>
    <m/>
    <m/>
    <s v="CHRISTIAN SALTOS"/>
    <s v="HSE"/>
    <x v="2"/>
  </r>
  <r>
    <x v="44"/>
    <s v="8"/>
    <x v="4"/>
    <s v="Filtros usados de aceite mineral (NE-32)"/>
    <x v="1"/>
    <m/>
    <m/>
    <s v="CHRISTIAN SALTOS"/>
    <s v="HSE"/>
    <x v="2"/>
  </r>
  <r>
    <x v="44"/>
    <s v="8"/>
    <x v="1"/>
    <s v="Equipo de protección personal contaminado con materiales peligrosos (NE-30)"/>
    <x v="1"/>
    <m/>
    <m/>
    <s v="CHRISTIAN SALTOS"/>
    <s v="HSE"/>
    <x v="2"/>
  </r>
  <r>
    <x v="45"/>
    <s v="5"/>
    <x v="9"/>
    <s v="Desechos comunes"/>
    <x v="3"/>
    <m/>
    <m/>
    <s v="KARLA LEÓN"/>
    <s v="HSE"/>
    <x v="2"/>
  </r>
  <r>
    <x v="45"/>
    <s v="5"/>
    <x v="0"/>
    <s v="Productos de limpieza_x000a_vacíos y limpios: papel, cartón, desechos plásticos"/>
    <x v="0"/>
    <m/>
    <m/>
    <s v="KARLA LEÓN"/>
    <s v="HSE"/>
    <x v="2"/>
  </r>
  <r>
    <x v="45"/>
    <s v="5"/>
    <x v="3"/>
    <s v="Material adsorbente contaminado con hidrocarburos: waipes, paños, trapos, aserrín,_x000a_barreras adsorbentes y otros materiales sólidos adsorbentes (NE-42)"/>
    <x v="1"/>
    <m/>
    <m/>
    <s v="KARLA LEÓN"/>
    <s v="HSE"/>
    <x v="2"/>
  </r>
  <r>
    <x v="45"/>
    <s v="5"/>
    <x v="1"/>
    <s v="Envases contaminados con materiales peligrosos (NE-27)"/>
    <x v="1"/>
    <m/>
    <m/>
    <s v="KARLA LEÓN"/>
    <s v="HSE"/>
    <x v="2"/>
  </r>
  <r>
    <x v="45"/>
    <s v="5"/>
    <x v="1"/>
    <s v="Equipo de protección personal contaminado con materiales peligrosos (NE-30)"/>
    <x v="1"/>
    <m/>
    <m/>
    <s v="KARLA LEÓN"/>
    <s v="HSE"/>
    <x v="2"/>
  </r>
  <r>
    <x v="45"/>
    <s v="5"/>
    <x v="4"/>
    <s v="Filtros usados de aceite mineral (NE-32)"/>
    <x v="1"/>
    <m/>
    <m/>
    <s v="KARLA LEÓN"/>
    <s v="HSE"/>
    <x v="2"/>
  </r>
  <r>
    <x v="45"/>
    <s v="5"/>
    <x v="8"/>
    <s v="Suelos contaminados con materiales peligrosos (NE-52)"/>
    <x v="1"/>
    <m/>
    <m/>
    <s v="KARLA LEÓN"/>
    <s v="HSE"/>
    <x v="2"/>
  </r>
  <r>
    <x v="45"/>
    <s v="5"/>
    <x v="6"/>
    <s v="Grasa Usada o fuera de especificaciones (NE-34)"/>
    <x v="1"/>
    <m/>
    <m/>
    <s v="KARLA LEÓN"/>
    <s v="HSE"/>
    <x v="2"/>
  </r>
  <r>
    <x v="46"/>
    <s v="5"/>
    <x v="9"/>
    <s v="Desechos comunes"/>
    <x v="3"/>
    <m/>
    <m/>
    <s v="KARLA LEÓN"/>
    <s v="HSE"/>
    <x v="2"/>
  </r>
  <r>
    <x v="46"/>
    <s v="5"/>
    <x v="0"/>
    <s v="Productos de limpieza_x000a_vacíos y limpios: papel, cartón, desechos plásticos"/>
    <x v="0"/>
    <m/>
    <m/>
    <s v="KARLA LEÓN"/>
    <s v="HSE"/>
    <x v="2"/>
  </r>
  <r>
    <x v="46"/>
    <s v="5"/>
    <x v="3"/>
    <s v="Material adsorbente contaminado con hidrocarburos: waipes, paños, trapos, aserrín,_x000a_barreras adsorbentes y otros materiales sólidos adsorbentes (NE-42)"/>
    <x v="1"/>
    <m/>
    <m/>
    <s v="KARLA LEÓN"/>
    <s v="HSE"/>
    <x v="2"/>
  </r>
  <r>
    <x v="46"/>
    <s v="5"/>
    <x v="1"/>
    <s v="Envases contaminados con materiales peligrosos (NE-27)"/>
    <x v="1"/>
    <m/>
    <m/>
    <s v="KARLA LEÓN"/>
    <s v="HSE"/>
    <x v="2"/>
  </r>
  <r>
    <x v="46"/>
    <s v="5"/>
    <x v="4"/>
    <s v="Filtros usados de aceite mineral (NE-32)"/>
    <x v="1"/>
    <m/>
    <m/>
    <s v="KARLA LEÓN"/>
    <s v="HSE"/>
    <x v="2"/>
  </r>
  <r>
    <x v="46"/>
    <s v="5"/>
    <x v="8"/>
    <s v="Suelos contaminados con materiales peligrosos (NE-52)"/>
    <x v="1"/>
    <m/>
    <m/>
    <s v="KARLA LEÓN"/>
    <s v="HSE"/>
    <x v="2"/>
  </r>
  <r>
    <x v="46"/>
    <s v="5"/>
    <x v="6"/>
    <s v="Grasa Usada o fuera de especificaciones (NE-34)"/>
    <x v="1"/>
    <m/>
    <m/>
    <s v="KARLA LEÓN"/>
    <s v="HSE"/>
    <x v="2"/>
  </r>
  <r>
    <x v="47"/>
    <s v="5"/>
    <x v="3"/>
    <s v="Material adsorbente contaminado con hidrocarburos: waipes, paños, trapos, aserrín,_x000a_barreras adsorbentes y otros materiales sólidos adsorbentes (NE-42)"/>
    <x v="1"/>
    <m/>
    <m/>
    <s v="ANDRES PASTUÑA"/>
    <s v="HSE"/>
    <x v="2"/>
  </r>
  <r>
    <x v="47"/>
    <s v="5"/>
    <x v="1"/>
    <s v="Envases contaminados con materiales peligrosos (NE-27)"/>
    <x v="1"/>
    <m/>
    <m/>
    <s v="ANDRES PASTUÑA"/>
    <s v="HSE"/>
    <x v="2"/>
  </r>
  <r>
    <x v="47"/>
    <s v="5"/>
    <x v="4"/>
    <s v="Filtros usados de aceite mineral (NE-32)"/>
    <x v="1"/>
    <m/>
    <m/>
    <s v="ANDRES PASTUÑA"/>
    <s v="HSE"/>
    <x v="2"/>
  </r>
  <r>
    <x v="47"/>
    <s v="5"/>
    <x v="5"/>
    <s v="Aceite Usado (NE-03)"/>
    <x v="1"/>
    <m/>
    <m/>
    <s v="ANDRES PASTUÑA"/>
    <s v="HSE"/>
    <x v="2"/>
  </r>
  <r>
    <x v="48"/>
    <n v="1"/>
    <x v="1"/>
    <s v="Envases contaminados con materiales peligrosos (NE-27)"/>
    <x v="1"/>
    <m/>
    <m/>
    <s v="LUIS GUALA"/>
    <s v="HSE"/>
    <x v="3"/>
  </r>
  <r>
    <x v="48"/>
    <n v="1"/>
    <x v="3"/>
    <s v="Material adsorbente contaminado con sustancias químicas peligrosas: waipes, paños,_x000a_trapos, aserrín, barreras adsorbentes y otros materiales sólidos adsorbentes (NE-43)"/>
    <x v="1"/>
    <m/>
    <m/>
    <s v="LUIS GUALA"/>
    <s v="HSE"/>
    <x v="3"/>
  </r>
  <r>
    <x v="48"/>
    <n v="1"/>
    <x v="6"/>
    <s v="Grasa Usada o fuera de especificaciones (NE-34)"/>
    <x v="1"/>
    <m/>
    <m/>
    <s v="LUIS GUALA"/>
    <s v="HSE"/>
    <x v="3"/>
  </r>
  <r>
    <x v="48"/>
    <n v="1"/>
    <x v="1"/>
    <s v="Equipo de protección personal contaminado con materiales peligrosos (NE-30)"/>
    <x v="1"/>
    <m/>
    <m/>
    <s v="LUIS GUALA"/>
    <s v="HSE"/>
    <x v="3"/>
  </r>
  <r>
    <x v="48"/>
    <n v="1"/>
    <x v="4"/>
    <s v="Filtros usados de aceite mineral (NE-32)"/>
    <x v="1"/>
    <m/>
    <m/>
    <s v="LUIS GUALA"/>
    <s v="HSE"/>
    <x v="3"/>
  </r>
  <r>
    <x v="48"/>
    <n v="1"/>
    <x v="9"/>
    <s v="Basura común"/>
    <x v="3"/>
    <m/>
    <m/>
    <s v="LUIS GUALA"/>
    <s v="HSE"/>
    <x v="3"/>
  </r>
  <r>
    <x v="48"/>
    <n v="1"/>
    <x v="0"/>
    <s v="Plástico susceptible de aprovechamiento,_x000a_envases multicapa, PET."/>
    <x v="0"/>
    <m/>
    <m/>
    <s v="LUIS GUALA"/>
    <s v="HSE"/>
    <x v="3"/>
  </r>
  <r>
    <x v="48"/>
    <n v="1"/>
    <x v="0"/>
    <s v="Botellas vacías y limpias de plástico de: agua,_x000a_yogurt, jugos, gaseosas, etc."/>
    <x v="0"/>
    <m/>
    <m/>
    <s v="LUIS GUALA"/>
    <s v="HSE"/>
    <x v="3"/>
  </r>
  <r>
    <x v="2"/>
    <n v="1"/>
    <x v="1"/>
    <s v="Envases contaminados con materiales peligrosos (NE-27)"/>
    <x v="1"/>
    <m/>
    <m/>
    <s v="LUIS GUALA"/>
    <s v="HSE"/>
    <x v="3"/>
  </r>
  <r>
    <x v="2"/>
    <n v="1"/>
    <x v="3"/>
    <s v="Material adsorbente contaminado con sustancias químicas peligrosas: waipes, paños,_x000a_trapos, aserrín, barreras adsorbentes y otros materiales sólidos adsorbentes (NE-43)"/>
    <x v="1"/>
    <m/>
    <m/>
    <s v="LUIS GUALA"/>
    <s v="HSE"/>
    <x v="3"/>
  </r>
  <r>
    <x v="2"/>
    <n v="1"/>
    <x v="6"/>
    <s v="Grasa Usada o fuera de especificaciones (NE-34)"/>
    <x v="1"/>
    <m/>
    <m/>
    <s v="LUIS GUALA"/>
    <s v="HSE"/>
    <x v="3"/>
  </r>
  <r>
    <x v="2"/>
    <n v="1"/>
    <x v="4"/>
    <s v="Filtros usados de aceite mineral (NE-32)"/>
    <x v="1"/>
    <m/>
    <m/>
    <s v="LUIS GUALA"/>
    <s v="HSE"/>
    <x v="3"/>
  </r>
  <r>
    <x v="49"/>
    <n v="1"/>
    <x v="9"/>
    <s v="Basura común"/>
    <x v="3"/>
    <m/>
    <m/>
    <s v="CARLOS GOROZABEL"/>
    <s v="HSE"/>
    <x v="3"/>
  </r>
  <r>
    <x v="49"/>
    <n v="1"/>
    <x v="0"/>
    <s v="Plástico susceptible de aprovechamiento,_x000a_envases multicapa, PET."/>
    <x v="0"/>
    <m/>
    <m/>
    <s v="CARLOS GOROZABEL"/>
    <s v="HSE"/>
    <x v="3"/>
  </r>
  <r>
    <x v="49"/>
    <n v="1"/>
    <x v="0"/>
    <s v="Botellas vacías y limpias de plástico de: agua,_x000a_yogurt, jugos, gaseosas, etc."/>
    <x v="0"/>
    <m/>
    <m/>
    <s v="CARLOS GOROZABEL"/>
    <s v="HSE"/>
    <x v="3"/>
  </r>
  <r>
    <x v="49"/>
    <n v="1"/>
    <x v="5"/>
    <s v="Aceite Usado (NE-03)"/>
    <x v="1"/>
    <m/>
    <m/>
    <s v="CARLOS GOROZABEL"/>
    <s v="HSE"/>
    <x v="3"/>
  </r>
  <r>
    <x v="49"/>
    <n v="1"/>
    <x v="6"/>
    <s v="Grasa Usada o fuera de especificaciones (NE-34)"/>
    <x v="1"/>
    <m/>
    <m/>
    <s v="CARLOS GOROZABEL"/>
    <s v="HSE"/>
    <x v="3"/>
  </r>
  <r>
    <x v="49"/>
    <n v="1"/>
    <x v="3"/>
    <s v="Material adsorbente contaminado con sustancias químicas peligrosas: waipes, paños,_x000a_trapos, aserrín, barreras adsorbentes y otros materiales sólidos adsorbentes (NE-43)"/>
    <x v="1"/>
    <m/>
    <m/>
    <s v="CARLOS GOROZABEL"/>
    <s v="HSE"/>
    <x v="3"/>
  </r>
  <r>
    <x v="49"/>
    <n v="1"/>
    <x v="1"/>
    <s v="Envases contaminados con materiales peligrosos (NE-27)"/>
    <x v="1"/>
    <m/>
    <m/>
    <s v="CARLOS GOROZABEL"/>
    <s v="HSE"/>
    <x v="3"/>
  </r>
  <r>
    <x v="49"/>
    <n v="1"/>
    <x v="1"/>
    <s v="Equipo de protección personal contaminado con materiales peligrosos (NE-30)"/>
    <x v="1"/>
    <m/>
    <m/>
    <s v="CARLOS GOROZABEL"/>
    <s v="HSE"/>
    <x v="3"/>
  </r>
  <r>
    <x v="49"/>
    <n v="1"/>
    <x v="8"/>
    <s v="Suelos contaminados con materiales peligrosos (NE-52)"/>
    <x v="1"/>
    <m/>
    <m/>
    <s v="CARLOS GOROZABEL"/>
    <s v="HSE"/>
    <x v="3"/>
  </r>
  <r>
    <x v="50"/>
    <n v="2"/>
    <x v="1"/>
    <s v="Envases contaminados con materiales peligrosos (NE-27)"/>
    <x v="1"/>
    <m/>
    <m/>
    <s v="CARLOS GOROZABEL"/>
    <s v="HSE"/>
    <x v="3"/>
  </r>
  <r>
    <x v="50"/>
    <n v="2"/>
    <x v="8"/>
    <s v="Suelos contaminados con materiales peligrosos (NE-52)"/>
    <x v="1"/>
    <m/>
    <m/>
    <s v="CARLOS GOROZABEL"/>
    <s v="HSE"/>
    <x v="3"/>
  </r>
  <r>
    <x v="50"/>
    <n v="2"/>
    <x v="3"/>
    <s v="Material adsorbente contaminado con sustancias químicas peligrosas: waipes, paños,_x000a_trapos, aserrín, barreras adsorbentes y otros materiales sólidos adsorbentes (NE-43)"/>
    <x v="1"/>
    <m/>
    <m/>
    <s v="CARLOS GOROZABEL"/>
    <s v="HSE"/>
    <x v="3"/>
  </r>
  <r>
    <x v="50"/>
    <n v="2"/>
    <x v="6"/>
    <s v="Grasa Usada o fuera de especificaciones (NE-34)"/>
    <x v="1"/>
    <m/>
    <m/>
    <s v="CARLOS GOROZABEL"/>
    <s v="HSE"/>
    <x v="3"/>
  </r>
  <r>
    <x v="50"/>
    <n v="2"/>
    <x v="5"/>
    <s v="Aceite Usado (NE-03)"/>
    <x v="1"/>
    <m/>
    <m/>
    <s v="CARLOS GOROZABEL"/>
    <s v="HSE"/>
    <x v="3"/>
  </r>
  <r>
    <x v="50"/>
    <n v="2"/>
    <x v="1"/>
    <s v="Equipo de protección personal contaminado con materiales peligrosos (NE-30)"/>
    <x v="1"/>
    <m/>
    <m/>
    <s v="CARLOS GOROZABEL"/>
    <s v="HSE"/>
    <x v="3"/>
  </r>
  <r>
    <x v="50"/>
    <n v="2"/>
    <x v="4"/>
    <s v="Filtros usados de aceite mineral (NE-32)"/>
    <x v="1"/>
    <m/>
    <m/>
    <s v="CARLOS GOROZABEL"/>
    <s v="HSE"/>
    <x v="3"/>
  </r>
  <r>
    <x v="50"/>
    <n v="2"/>
    <x v="1"/>
    <s v="Desechos biopeligrosos activos resultantes de la atención médica prestados en centros (NE-10)"/>
    <x v="1"/>
    <m/>
    <m/>
    <s v="CARLOS GOROZABEL"/>
    <s v="HSE"/>
    <x v="3"/>
  </r>
  <r>
    <x v="50"/>
    <n v="2"/>
    <x v="9"/>
    <s v="Basura común"/>
    <x v="3"/>
    <m/>
    <m/>
    <s v="CARLOS GOROZABEL"/>
    <s v="HSE"/>
    <x v="3"/>
  </r>
  <r>
    <x v="50"/>
    <n v="2"/>
    <x v="0"/>
    <s v="Botellas vacías y limpias de plástico de: agua,_x000a_yogurt, jugos, gaseosas, etc."/>
    <x v="0"/>
    <m/>
    <m/>
    <s v="CARLOS GOROZABEL"/>
    <s v="HSE"/>
    <x v="3"/>
  </r>
  <r>
    <x v="51"/>
    <n v="2"/>
    <x v="1"/>
    <s v="Envases contaminados con materiales peligrosos (NE-27)"/>
    <x v="1"/>
    <m/>
    <m/>
    <s v="LUIS GUALA"/>
    <s v="HSE"/>
    <x v="3"/>
  </r>
  <r>
    <x v="51"/>
    <n v="2"/>
    <x v="3"/>
    <s v="Material adsorbente contaminado con sustancias químicas peligrosas: waipes, paños,_x000a_trapos, aserrín, barreras adsorbentes y otros materiales sólidos adsorbentes (NE-43)"/>
    <x v="1"/>
    <m/>
    <m/>
    <s v="LUIS GUALA"/>
    <s v="HSE"/>
    <x v="3"/>
  </r>
  <r>
    <x v="51"/>
    <n v="2"/>
    <x v="6"/>
    <s v="Grasa Usada o fuera de especificaciones (NE-34)"/>
    <x v="1"/>
    <m/>
    <m/>
    <s v="LUIS GUALA"/>
    <s v="HSE"/>
    <x v="3"/>
  </r>
  <r>
    <x v="51"/>
    <n v="2"/>
    <x v="5"/>
    <s v="Aceite Usado (NE-03)"/>
    <x v="1"/>
    <m/>
    <m/>
    <s v="LUIS GUALA"/>
    <s v="HSE"/>
    <x v="3"/>
  </r>
  <r>
    <x v="51"/>
    <n v="2"/>
    <x v="1"/>
    <s v="Equipo de protección personal contaminado con materiales peligrosos (NE-30)"/>
    <x v="1"/>
    <m/>
    <m/>
    <s v="LUIS GUALA"/>
    <s v="HSE"/>
    <x v="3"/>
  </r>
  <r>
    <x v="51"/>
    <n v="2"/>
    <x v="4"/>
    <s v="Filtros usados de aceite mineral (NE-32)"/>
    <x v="1"/>
    <m/>
    <m/>
    <s v="LUIS GUALA"/>
    <s v="HSE"/>
    <x v="3"/>
  </r>
  <r>
    <x v="51"/>
    <n v="2"/>
    <x v="9"/>
    <s v="Basura común"/>
    <x v="3"/>
    <m/>
    <m/>
    <s v="LUIS GUALA"/>
    <s v="HSE"/>
    <x v="3"/>
  </r>
  <r>
    <x v="51"/>
    <n v="2"/>
    <x v="1"/>
    <s v="Chatarra contaminada con materiales peligrosos (NE-09)"/>
    <x v="3"/>
    <m/>
    <m/>
    <s v="LUIS GUALA"/>
    <s v="HSE"/>
    <x v="3"/>
  </r>
  <r>
    <x v="5"/>
    <n v="2"/>
    <x v="0"/>
    <s v="Plástico susceptible de aprovechamiento,_x000a_envases multicapa, PET."/>
    <x v="0"/>
    <m/>
    <m/>
    <s v="CARLOS GOROZABEL"/>
    <s v="HSE"/>
    <x v="3"/>
  </r>
  <r>
    <x v="5"/>
    <n v="2"/>
    <x v="0"/>
    <s v="Botellas vacías y limpias de plástico de: agua,_x000a_yogurt, jugos, gaseosas, etc."/>
    <x v="0"/>
    <m/>
    <m/>
    <s v="CARLOS GOROZABEL"/>
    <s v="HSE"/>
    <x v="3"/>
  </r>
  <r>
    <x v="52"/>
    <n v="2"/>
    <x v="9"/>
    <s v="Basura común"/>
    <x v="3"/>
    <m/>
    <m/>
    <s v="CARLOS GOROZABEL"/>
    <s v="HSE"/>
    <x v="3"/>
  </r>
  <r>
    <x v="52"/>
    <n v="2"/>
    <x v="0"/>
    <s v="Botellas vacías y limpias de plástico de: agua,_x000a_yogurt, jugos, gaseosas, etc."/>
    <x v="0"/>
    <m/>
    <m/>
    <s v="CARLOS GOROZABEL"/>
    <s v="HSE"/>
    <x v="3"/>
  </r>
  <r>
    <x v="52"/>
    <n v="2"/>
    <x v="5"/>
    <s v="Aceite Usado (NE-03)"/>
    <x v="1"/>
    <m/>
    <m/>
    <s v="CARLOS GOROZABEL"/>
    <s v="HSE"/>
    <x v="3"/>
  </r>
  <r>
    <x v="52"/>
    <n v="2"/>
    <x v="6"/>
    <s v="Grasa Usada o fuera de especificaciones (NE-34)"/>
    <x v="1"/>
    <n v="39.5"/>
    <m/>
    <s v="CARLOS GOROZABEL"/>
    <s v="HSE"/>
    <x v="3"/>
  </r>
  <r>
    <x v="52"/>
    <n v="2"/>
    <x v="3"/>
    <s v="Material adsorbente contaminado con sustancias químicas peligrosas: waipes, paños,_x000a_trapos, aserrín, barreras adsorbentes y otros materiales sólidos adsorbentes (NE-43)"/>
    <x v="1"/>
    <n v="56.5"/>
    <m/>
    <s v="CARLOS GOROZABEL"/>
    <s v="HSE"/>
    <x v="3"/>
  </r>
  <r>
    <x v="52"/>
    <n v="2"/>
    <x v="1"/>
    <s v="Envases contaminados con materiales peligrosos (NE-27)"/>
    <x v="1"/>
    <n v="22.5"/>
    <m/>
    <s v="CARLOS GOROZABEL"/>
    <s v="HSE"/>
    <x v="3"/>
  </r>
  <r>
    <x v="52"/>
    <n v="2"/>
    <x v="4"/>
    <s v="Filtros usados de aceite mineral (NE-32)"/>
    <x v="1"/>
    <n v="5.5"/>
    <m/>
    <s v="CARLOS GOROZABEL"/>
    <s v="HSE"/>
    <x v="3"/>
  </r>
  <r>
    <x v="52"/>
    <n v="2"/>
    <x v="1"/>
    <s v="Equipo de protección personal contaminado con materiales peligrosos (NE-30)"/>
    <x v="1"/>
    <n v="5.5"/>
    <m/>
    <s v="CARLOS GOROZABEL"/>
    <s v="HSE"/>
    <x v="3"/>
  </r>
  <r>
    <x v="53"/>
    <n v="3"/>
    <x v="1"/>
    <s v="Envases contaminados con materiales peligrosos (NE-27)"/>
    <x v="1"/>
    <n v="21.5"/>
    <m/>
    <s v="CARLOS GOROZABEL"/>
    <s v="HSE"/>
    <x v="3"/>
  </r>
  <r>
    <x v="53"/>
    <n v="3"/>
    <x v="3"/>
    <s v="Material adsorbente contaminado con sustancias químicas peligrosas: waipes, paños,_x000a_trapos, aserrín, barreras adsorbentes y otros materiales sólidos adsorbentes (NE-43)"/>
    <x v="1"/>
    <n v="39"/>
    <m/>
    <s v="CARLOS GOROZABEL"/>
    <s v="HSE"/>
    <x v="3"/>
  </r>
  <r>
    <x v="53"/>
    <n v="3"/>
    <x v="6"/>
    <s v="Grasa Usada o fuera de especificaciones (NE-34)"/>
    <x v="1"/>
    <n v="219"/>
    <m/>
    <s v="CARLOS GOROZABEL"/>
    <s v="HSE"/>
    <x v="3"/>
  </r>
  <r>
    <x v="53"/>
    <n v="3"/>
    <x v="5"/>
    <s v="Aceite Usado (NE-03)"/>
    <x v="1"/>
    <n v="28"/>
    <m/>
    <s v="CARLOS GOROZABEL"/>
    <s v="HSE"/>
    <x v="3"/>
  </r>
  <r>
    <x v="53"/>
    <n v="3"/>
    <x v="1"/>
    <s v="Envases contaminados con materiales peligrosos (NE-27)"/>
    <x v="1"/>
    <n v="4.5"/>
    <m/>
    <s v="CARLOS GOROZABEL"/>
    <s v="HSE"/>
    <x v="3"/>
  </r>
  <r>
    <x v="53"/>
    <n v="3"/>
    <x v="4"/>
    <s v="Filtros usados de aceite mineral (NE-32)"/>
    <x v="1"/>
    <n v="5.5"/>
    <m/>
    <s v="CARLOS GOROZABEL"/>
    <s v="HSE"/>
    <x v="3"/>
  </r>
  <r>
    <x v="53"/>
    <n v="3"/>
    <x v="0"/>
    <s v="Botellas vacías y limpias de plástico de: agua,_x000a_yogurt, jugos, gaseosas, etc."/>
    <x v="0"/>
    <n v="2.5"/>
    <m/>
    <s v="CARLOS GOROZABEL"/>
    <s v="HSE"/>
    <x v="3"/>
  </r>
  <r>
    <x v="53"/>
    <n v="3"/>
    <x v="9"/>
    <s v="Basura común"/>
    <x v="3"/>
    <n v="19"/>
    <m/>
    <s v="CARLOS GOROZABEL"/>
    <s v="HSE"/>
    <x v="3"/>
  </r>
  <r>
    <x v="54"/>
    <n v="3"/>
    <x v="0"/>
    <s v="Botellas vacías y limpias de plástico de: agua,_x000a_yogurt, jugos, gaseosas, etc."/>
    <x v="0"/>
    <n v="3"/>
    <m/>
    <s v="CARLOS GOROZABEL"/>
    <s v="HSE"/>
    <x v="3"/>
  </r>
  <r>
    <x v="55"/>
    <n v="3"/>
    <x v="1"/>
    <s v="Envases contaminados con materiales peligrosos (NE-27)"/>
    <x v="1"/>
    <n v="31.8"/>
    <m/>
    <s v="LUIS GUALA"/>
    <s v="HSE"/>
    <x v="3"/>
  </r>
  <r>
    <x v="55"/>
    <n v="3"/>
    <x v="3"/>
    <s v="Material adsorbente contaminado con sustancias químicas peligrosas: waipes, paños,_x000a_trapos, aserrín, barreras adsorbentes y otros materiales sólidos adsorbentes (NE-43)"/>
    <x v="1"/>
    <n v="44"/>
    <m/>
    <s v="LUIS GUALA"/>
    <s v="HSE"/>
    <x v="3"/>
  </r>
  <r>
    <x v="55"/>
    <n v="3"/>
    <x v="6"/>
    <s v="Grasa Usada o fuera de especificaciones (NE-34)"/>
    <x v="1"/>
    <n v="120"/>
    <m/>
    <s v="LUIS GUALA"/>
    <s v="HSE"/>
    <x v="3"/>
  </r>
  <r>
    <x v="55"/>
    <n v="3"/>
    <x v="5"/>
    <s v="Aceite Usado (NE-03)"/>
    <x v="1"/>
    <n v="35"/>
    <m/>
    <s v="LUIS GUALA"/>
    <s v="HSE"/>
    <x v="3"/>
  </r>
  <r>
    <x v="55"/>
    <n v="3"/>
    <x v="1"/>
    <s v="Envases contaminados con materiales peligrosos (NE-27)"/>
    <x v="1"/>
    <n v="5.5"/>
    <m/>
    <s v="LUIS GUALA"/>
    <s v="HSE"/>
    <x v="3"/>
  </r>
  <r>
    <x v="55"/>
    <n v="3"/>
    <x v="4"/>
    <s v="Filtros usados de aceite mineral (NE-32)"/>
    <x v="1"/>
    <n v="8"/>
    <m/>
    <s v="LUIS GUALA"/>
    <s v="HSE"/>
    <x v="3"/>
  </r>
  <r>
    <x v="55"/>
    <n v="3"/>
    <x v="1"/>
    <s v="Envases contaminados con materiales peligrosos (NE-27)"/>
    <x v="1"/>
    <n v="5"/>
    <m/>
    <s v="LUIS GUALA"/>
    <s v="HSE"/>
    <x v="3"/>
  </r>
  <r>
    <x v="55"/>
    <n v="3"/>
    <x v="0"/>
    <s v="Botellas vacías y limpias de plástico de: agua,_x000a_yogurt, jugos, gaseosas, etc."/>
    <x v="0"/>
    <n v="4.5"/>
    <m/>
    <s v="LUIS GUALA"/>
    <s v="HSE"/>
    <x v="3"/>
  </r>
  <r>
    <x v="55"/>
    <n v="3"/>
    <x v="9"/>
    <s v="Basura común"/>
    <x v="3"/>
    <n v="18"/>
    <m/>
    <s v="LUIS GUALA"/>
    <s v="HSE"/>
    <x v="3"/>
  </r>
  <r>
    <x v="6"/>
    <n v="3"/>
    <x v="1"/>
    <s v="Envases contaminados con materiales peligrosos (NE-27)"/>
    <x v="1"/>
    <n v="18"/>
    <m/>
    <s v="CARLOS GOROZABEL"/>
    <s v="HSE"/>
    <x v="3"/>
  </r>
  <r>
    <x v="6"/>
    <n v="3"/>
    <x v="3"/>
    <s v="Material adsorbente contaminado con sustancias químicas peligrosas: waipes, paños,_x000a_trapos, aserrín, barreras adsorbentes y otros materiales sólidos adsorbentes (NE-43)"/>
    <x v="1"/>
    <n v="16.399999999999999"/>
    <m/>
    <s v="CARLOS GOROZABEL"/>
    <s v="HSE"/>
    <x v="3"/>
  </r>
  <r>
    <x v="6"/>
    <n v="3"/>
    <x v="6"/>
    <s v="Grasa Usada o fuera de especificaciones (NE-34)"/>
    <x v="1"/>
    <n v="42.5"/>
    <m/>
    <s v="CARLOS GOROZABEL"/>
    <s v="HSE"/>
    <x v="3"/>
  </r>
  <r>
    <x v="6"/>
    <n v="3"/>
    <x v="5"/>
    <s v="Aceite Usado (NE-03)"/>
    <x v="1"/>
    <n v="58.8"/>
    <m/>
    <s v="CARLOS GOROZABEL"/>
    <s v="HSE"/>
    <x v="3"/>
  </r>
  <r>
    <x v="6"/>
    <n v="3"/>
    <x v="1"/>
    <s v="Envases contaminados con materiales peligrosos (NE-27)"/>
    <x v="1"/>
    <n v="5.4"/>
    <m/>
    <s v="CARLOS GOROZABEL"/>
    <s v="HSE"/>
    <x v="3"/>
  </r>
  <r>
    <x v="6"/>
    <n v="3"/>
    <x v="1"/>
    <s v="Desechos biopeligrosos activos resultantes de la atención médica prestados en centros (NE-10)"/>
    <x v="1"/>
    <n v="1.8"/>
    <m/>
    <s v="CARLOS GOROZABEL"/>
    <s v="HSE"/>
    <x v="3"/>
  </r>
  <r>
    <x v="6"/>
    <n v="3"/>
    <x v="1"/>
    <s v="Envases contaminados con materiales peligrosos (NE-27)"/>
    <x v="1"/>
    <n v="36.299999999999997"/>
    <m/>
    <s v="CARLOS GOROZABEL"/>
    <s v="HSE"/>
    <x v="3"/>
  </r>
  <r>
    <x v="6"/>
    <n v="3"/>
    <x v="0"/>
    <s v="Botellas vacías y limpias de plástico de: agua,_x000a_yogurt, jugos, gaseosas, etc."/>
    <x v="0"/>
    <n v="0.5"/>
    <m/>
    <s v="CARLOS GOROZABEL"/>
    <s v="HSE"/>
    <x v="3"/>
  </r>
  <r>
    <x v="6"/>
    <n v="3"/>
    <x v="9"/>
    <s v="Basura común"/>
    <x v="3"/>
    <n v="2"/>
    <m/>
    <s v="CARLOS GOROZABEL"/>
    <s v="HSE"/>
    <x v="3"/>
  </r>
  <r>
    <x v="56"/>
    <n v="4"/>
    <x v="1"/>
    <s v="Envases contaminados con materiales peligrosos (NE-27)"/>
    <x v="1"/>
    <n v="69"/>
    <m/>
    <s v="CARLOS GOROZABEL"/>
    <s v="HSE"/>
    <x v="3"/>
  </r>
  <r>
    <x v="56"/>
    <n v="4"/>
    <x v="5"/>
    <s v="Aceite Usado (NE-03)"/>
    <x v="1"/>
    <n v="13"/>
    <m/>
    <s v="CARLOS GOROZABEL"/>
    <s v="HSE"/>
    <x v="3"/>
  </r>
  <r>
    <x v="56"/>
    <n v="4"/>
    <x v="6"/>
    <s v="Grasa Usada o fuera de especificaciones (NE-34)"/>
    <x v="1"/>
    <n v="189"/>
    <m/>
    <s v="CARLOS GOROZABEL"/>
    <s v="HSE"/>
    <x v="3"/>
  </r>
  <r>
    <x v="56"/>
    <n v="4"/>
    <x v="3"/>
    <s v="Material adsorbente contaminado con sustancias químicas peligrosas: waipes, paños,_x000a_trapos, aserrín, barreras adsorbentes y otros materiales sólidos adsorbentes (NE-43)"/>
    <x v="1"/>
    <n v="31"/>
    <m/>
    <s v="CARLOS GOROZABEL"/>
    <s v="HSE"/>
    <x v="3"/>
  </r>
  <r>
    <x v="56"/>
    <n v="4"/>
    <x v="8"/>
    <s v="Suelos contaminados con materiales peligrosos (NE-52)"/>
    <x v="1"/>
    <n v="450"/>
    <m/>
    <s v="CARLOS GOROZABEL"/>
    <s v="HSE"/>
    <x v="3"/>
  </r>
  <r>
    <x v="56"/>
    <n v="4"/>
    <x v="4"/>
    <s v="Filtros usados de aceite mineral (NE-32)"/>
    <x v="1"/>
    <n v="4"/>
    <m/>
    <s v="CARLOS GOROZABEL"/>
    <s v="HSE"/>
    <x v="3"/>
  </r>
  <r>
    <x v="56"/>
    <n v="4"/>
    <x v="0"/>
    <s v="Botellas vacías y limpias de plástico de: agua,_x000a_yogurt, jugos, gaseosas, etc."/>
    <x v="0"/>
    <n v="1.5"/>
    <m/>
    <s v="CARLOS GOROZABEL"/>
    <s v="HSE"/>
    <x v="3"/>
  </r>
  <r>
    <x v="56"/>
    <n v="4"/>
    <x v="9"/>
    <s v="Basura común"/>
    <x v="3"/>
    <n v="169"/>
    <m/>
    <s v="CARLOS GOROZABEL"/>
    <s v="HSE"/>
    <x v="3"/>
  </r>
  <r>
    <x v="57"/>
    <n v="4"/>
    <x v="1"/>
    <s v="Envases contaminados con materiales peligrosos (NE-27)"/>
    <x v="1"/>
    <n v="36.5"/>
    <m/>
    <s v="CARLOS GOROZABEL"/>
    <s v="HSE"/>
    <x v="3"/>
  </r>
  <r>
    <x v="57"/>
    <n v="4"/>
    <x v="3"/>
    <s v="Material adsorbente contaminado con sustancias químicas peligrosas: waipes, paños,_x000a_trapos, aserrín, barreras adsorbentes y otros materiales sólidos adsorbentes (NE-43)"/>
    <x v="1"/>
    <n v="25.5"/>
    <m/>
    <s v="CARLOS GOROZABEL"/>
    <s v="HSE"/>
    <x v="3"/>
  </r>
  <r>
    <x v="57"/>
    <n v="4"/>
    <x v="6"/>
    <s v="Grasa Usada o fuera de especificaciones (NE-34)"/>
    <x v="1"/>
    <n v="35"/>
    <m/>
    <s v="CARLOS GOROZABEL"/>
    <s v="HSE"/>
    <x v="3"/>
  </r>
  <r>
    <x v="57"/>
    <n v="4"/>
    <x v="5"/>
    <s v="Aceite Usado (NE-03)"/>
    <x v="1"/>
    <n v="81.5"/>
    <m/>
    <s v="CARLOS GOROZABEL"/>
    <s v="HSE"/>
    <x v="3"/>
  </r>
  <r>
    <x v="57"/>
    <n v="4"/>
    <x v="1"/>
    <s v="Equipo de protección personal contaminado con materiales peligrosos (NE-30)"/>
    <x v="1"/>
    <n v="5.5"/>
    <m/>
    <s v="CARLOS GOROZABEL"/>
    <s v="HSE"/>
    <x v="3"/>
  </r>
  <r>
    <x v="57"/>
    <n v="4"/>
    <x v="4"/>
    <s v="Filtros usados de aceite mineral (NE-32)"/>
    <x v="1"/>
    <n v="1"/>
    <m/>
    <s v="CARLOS GOROZABEL"/>
    <s v="HSE"/>
    <x v="3"/>
  </r>
  <r>
    <x v="57"/>
    <n v="4"/>
    <x v="0"/>
    <s v="Botellas vacías y limpias de plástico de: agua,_x000a_yogurt, jugos, gaseosas, etc."/>
    <x v="0"/>
    <n v="2.5"/>
    <m/>
    <s v="CARLOS GOROZABEL"/>
    <s v="HSE"/>
    <x v="3"/>
  </r>
  <r>
    <x v="57"/>
    <n v="4"/>
    <x v="9"/>
    <s v="Basura común"/>
    <x v="3"/>
    <n v="7.5"/>
    <m/>
    <s v="CARLOS GOROZABEL"/>
    <s v="HSE"/>
    <x v="3"/>
  </r>
  <r>
    <x v="57"/>
    <n v="4"/>
    <x v="0"/>
    <s v="Botellas vacías y limpias de plástico de: agua,_x000a_yogurt, jugos, gaseosas, etc."/>
    <x v="0"/>
    <n v="2"/>
    <m/>
    <s v="CARLOS GOROZABEL"/>
    <s v="HSE"/>
    <x v="3"/>
  </r>
  <r>
    <x v="46"/>
    <n v="5"/>
    <x v="1"/>
    <s v="Envases contaminados con materiales peligrosos (NE-27)"/>
    <x v="1"/>
    <n v="52.5"/>
    <m/>
    <s v="CARLOS GOROZABEL"/>
    <s v="HSE"/>
    <x v="3"/>
  </r>
  <r>
    <x v="46"/>
    <n v="5"/>
    <x v="3"/>
    <s v="Material adsorbente contaminado con hidrocarburos: waipes, paños, trapos, aserrín,_x000a_barreras adsorbentes y otros materiales sólidos adsorbentes (NE-42)"/>
    <x v="1"/>
    <n v="24"/>
    <m/>
    <s v="CARLOS GOROZABEL"/>
    <s v="HSE"/>
    <x v="3"/>
  </r>
  <r>
    <x v="46"/>
    <n v="5"/>
    <x v="6"/>
    <s v="Grasa Usada o fuera de especificaciones (NE-34)"/>
    <x v="1"/>
    <n v="51.5"/>
    <m/>
    <s v="CARLOS GOROZABEL"/>
    <s v="HSE"/>
    <x v="3"/>
  </r>
  <r>
    <x v="46"/>
    <n v="5"/>
    <x v="5"/>
    <s v="Aceite Usado (NE-03)"/>
    <x v="1"/>
    <n v="52.5"/>
    <m/>
    <s v="CARLOS GOROZABEL"/>
    <s v="HSE"/>
    <x v="3"/>
  </r>
  <r>
    <x v="46"/>
    <n v="5"/>
    <x v="1"/>
    <s v="Equipo de protección personal contaminado con materiales peligrosos (NE-30)"/>
    <x v="1"/>
    <n v="2"/>
    <m/>
    <s v="CARLOS GOROZABEL"/>
    <s v="HSE"/>
    <x v="3"/>
  </r>
  <r>
    <x v="46"/>
    <n v="5"/>
    <x v="4"/>
    <s v="Filtros usados de aceite mineral (NE-32)"/>
    <x v="1"/>
    <n v="8.5"/>
    <m/>
    <s v="CARLOS GOROZABEL"/>
    <s v="HSE"/>
    <x v="3"/>
  </r>
  <r>
    <x v="46"/>
    <n v="5"/>
    <x v="0"/>
    <s v="Botellas vacías y limpias de plástico de: agua,_x000a_yogurt, jugos, gaseosas, etc."/>
    <x v="0"/>
    <n v="1"/>
    <m/>
    <s v="CARLOS GOROZABEL"/>
    <s v="HSE"/>
    <x v="3"/>
  </r>
  <r>
    <x v="46"/>
    <n v="5"/>
    <x v="9"/>
    <s v="Basura común"/>
    <x v="3"/>
    <n v="51"/>
    <m/>
    <s v="CARLOS GOROZABEL"/>
    <s v="HSE"/>
    <x v="3"/>
  </r>
  <r>
    <x v="58"/>
    <n v="5"/>
    <x v="0"/>
    <s v="Botellas vacías y limpias de plástico de: agua,_x000a_yogurt, jugos, gaseosas, etc."/>
    <x v="0"/>
    <n v="2"/>
    <m/>
    <s v="CARLOS GOROZABEL"/>
    <s v="HSE"/>
    <x v="3"/>
  </r>
  <r>
    <x v="59"/>
    <n v="5"/>
    <x v="1"/>
    <s v="Envases contaminados con materiales peligrosos (NE-27)"/>
    <x v="1"/>
    <n v="80.5"/>
    <m/>
    <s v="CARLOS GOROZABEL"/>
    <s v="HSE"/>
    <x v="3"/>
  </r>
  <r>
    <x v="59"/>
    <n v="5"/>
    <x v="3"/>
    <s v="Material adsorbente contaminado con sustancias químicas peligrosas: waipes, paños,_x000a_trapos, aserrín, barreras adsorbentes y otros materiales sólidos adsorbentes (NE-43)"/>
    <x v="1"/>
    <n v="37"/>
    <m/>
    <s v="CARLOS GOROZABEL"/>
    <s v="HSE"/>
    <x v="3"/>
  </r>
  <r>
    <x v="59"/>
    <n v="5"/>
    <x v="6"/>
    <s v="Grasa Usada o fuera de especificaciones (NE-34)"/>
    <x v="1"/>
    <n v="64"/>
    <m/>
    <s v="CARLOS GOROZABEL"/>
    <s v="HSE"/>
    <x v="3"/>
  </r>
  <r>
    <x v="59"/>
    <n v="5"/>
    <x v="5"/>
    <s v="Aceite Usado (NE-03)"/>
    <x v="1"/>
    <n v="53.5"/>
    <m/>
    <s v="CARLOS GOROZABEL"/>
    <s v="HSE"/>
    <x v="3"/>
  </r>
  <r>
    <x v="59"/>
    <n v="5"/>
    <x v="1"/>
    <s v="Equipo de protección personal contaminado con materiales peligrosos (NE-30)"/>
    <x v="1"/>
    <n v="10.5"/>
    <m/>
    <s v="CARLOS GOROZABEL"/>
    <s v="HSE"/>
    <x v="3"/>
  </r>
  <r>
    <x v="59"/>
    <n v="5"/>
    <x v="4"/>
    <s v="Filtros usados de aceite mineral (NE-32)"/>
    <x v="1"/>
    <n v="4.5"/>
    <m/>
    <s v="CARLOS GOROZABEL"/>
    <s v="HSE"/>
    <x v="3"/>
  </r>
  <r>
    <x v="59"/>
    <n v="5"/>
    <x v="0"/>
    <s v="Botellas vacías y limpias de plástico de: agua,_x000a_yogurt, jugos, gaseosas, etc."/>
    <x v="0"/>
    <n v="1"/>
    <m/>
    <s v="CARLOS GOROZABEL"/>
    <s v="HSE"/>
    <x v="3"/>
  </r>
  <r>
    <x v="59"/>
    <n v="5"/>
    <x v="9"/>
    <s v="Basura común"/>
    <x v="3"/>
    <n v="11.5"/>
    <m/>
    <s v="CARLOS GOROZABEL"/>
    <s v="HSE"/>
    <x v="3"/>
  </r>
  <r>
    <x v="60"/>
    <n v="6"/>
    <x v="1"/>
    <s v="Envases contaminados con materiales peligrosos (NE-27)"/>
    <x v="1"/>
    <n v="40"/>
    <m/>
    <s v="DANIELA TORRES"/>
    <s v="HSE"/>
    <x v="3"/>
  </r>
  <r>
    <x v="60"/>
    <n v="6"/>
    <x v="8"/>
    <s v="Suelos contaminados con materiales peligrosos (NE-52)"/>
    <x v="1"/>
    <n v="14"/>
    <m/>
    <s v="DANIELA TORRES"/>
    <s v="HSE"/>
    <x v="3"/>
  </r>
  <r>
    <x v="60"/>
    <n v="6"/>
    <x v="3"/>
    <s v="Material adsorbente contaminado con hidrocarburos: waipes, paños, trapos, aserrín,_x000a_barreras adsorbentes y otros materiales sólidos adsorbentes (NE-42)"/>
    <x v="1"/>
    <n v="28.5"/>
    <m/>
    <s v="DANIELA TORRES"/>
    <s v="HSE"/>
    <x v="3"/>
  </r>
  <r>
    <x v="60"/>
    <n v="6"/>
    <x v="6"/>
    <s v="Grasa Usada o fuera de especificaciones (NE-34)"/>
    <x v="1"/>
    <n v="94.5"/>
    <m/>
    <s v="DANIELA TORRES"/>
    <s v="HSE"/>
    <x v="3"/>
  </r>
  <r>
    <x v="60"/>
    <n v="6"/>
    <x v="1"/>
    <s v="Equipo de protección personal contaminado con materiales peligrosos (NE-30)"/>
    <x v="1"/>
    <n v="3"/>
    <m/>
    <s v="DANIELA TORRES"/>
    <s v="HSE"/>
    <x v="3"/>
  </r>
  <r>
    <x v="60"/>
    <n v="6"/>
    <x v="9"/>
    <s v="Basura común"/>
    <x v="3"/>
    <n v="3.5"/>
    <m/>
    <s v="DANIELA TORRES"/>
    <s v="HSE"/>
    <x v="3"/>
  </r>
  <r>
    <x v="60"/>
    <n v="6"/>
    <x v="0"/>
    <s v="Botellas vacías y limpias de plástico de: agua,_x000a_yogurt, jugos, gaseosas, etc."/>
    <x v="0"/>
    <n v="1.5"/>
    <m/>
    <s v="DANIELA TORRES"/>
    <s v="HSE"/>
    <x v="3"/>
  </r>
  <r>
    <x v="12"/>
    <n v="6"/>
    <x v="1"/>
    <s v="Envases contaminados con materiales peligrosos (NE-27)"/>
    <x v="1"/>
    <n v="10"/>
    <m/>
    <s v="DANIELA TORRES"/>
    <s v="HSE"/>
    <x v="3"/>
  </r>
  <r>
    <x v="12"/>
    <n v="6"/>
    <x v="3"/>
    <s v="Material adsorbente contaminado con hidrocarburos: waipes, paños, trapos, aserrín,_x000a_barreras adsorbentes y otros materiales sólidos adsorbentes (NE-42)"/>
    <x v="1"/>
    <n v="11.5"/>
    <m/>
    <s v="DANIELA TORRES"/>
    <s v="HSE"/>
    <x v="3"/>
  </r>
  <r>
    <x v="12"/>
    <n v="6"/>
    <x v="6"/>
    <s v="Grasa Usada o fuera de especificaciones (NE-34)"/>
    <x v="1"/>
    <n v="13.5"/>
    <m/>
    <s v="DANIELA TORRES"/>
    <s v="HSE"/>
    <x v="3"/>
  </r>
  <r>
    <x v="12"/>
    <n v="6"/>
    <x v="9"/>
    <s v="Basura común"/>
    <x v="3"/>
    <n v="1.5"/>
    <m/>
    <s v="DANIELA TORRES"/>
    <s v="HSE"/>
    <x v="3"/>
  </r>
  <r>
    <x v="12"/>
    <n v="6"/>
    <x v="0"/>
    <s v="Botellas vacías y limpias de plástico de: agua,_x000a_yogurt, jugos, gaseosas, etc."/>
    <x v="0"/>
    <n v="2.5"/>
    <m/>
    <s v="DANIELA TORRES"/>
    <s v="HSE"/>
    <x v="3"/>
  </r>
  <r>
    <x v="61"/>
    <n v="6"/>
    <x v="1"/>
    <s v="Envases contaminados con materiales peligrosos (NE-27)"/>
    <x v="1"/>
    <n v="21"/>
    <m/>
    <s v="CARLOS GOROZABEL"/>
    <s v="HSE"/>
    <x v="3"/>
  </r>
  <r>
    <x v="61"/>
    <n v="6"/>
    <x v="3"/>
    <s v="Material adsorbente contaminado con hidrocarburos: waipes, paños, trapos, aserrín,_x000a_barreras adsorbentes y otros materiales sólidos adsorbentes (NE-42)"/>
    <x v="1"/>
    <n v="12.5"/>
    <m/>
    <s v="CARLOS GOROZABEL"/>
    <s v="HSE"/>
    <x v="3"/>
  </r>
  <r>
    <x v="61"/>
    <n v="6"/>
    <x v="5"/>
    <s v="Aceite Usado (NE-03)"/>
    <x v="1"/>
    <n v="5.5"/>
    <m/>
    <s v="CARLOS GOROZABEL"/>
    <s v="HSE"/>
    <x v="3"/>
  </r>
  <r>
    <x v="61"/>
    <n v="6"/>
    <x v="1"/>
    <s v="Equipo de protección personal contaminado con materiales peligrosos (NE-30)"/>
    <x v="1"/>
    <n v="3"/>
    <m/>
    <s v="CARLOS GOROZABEL"/>
    <s v="HSE"/>
    <x v="3"/>
  </r>
  <r>
    <x v="61"/>
    <n v="6"/>
    <x v="4"/>
    <s v="Filtros usados de aceite mineral (NE-32)"/>
    <x v="1"/>
    <n v="6.5"/>
    <m/>
    <s v="CARLOS GOROZABEL"/>
    <s v="HSE"/>
    <x v="3"/>
  </r>
  <r>
    <x v="61"/>
    <n v="6"/>
    <x v="9"/>
    <s v="Basura común"/>
    <x v="3"/>
    <n v="20.5"/>
    <m/>
    <s v="CARLOS GOROZABEL"/>
    <s v="HSE"/>
    <x v="3"/>
  </r>
  <r>
    <x v="34"/>
    <n v="7"/>
    <x v="9"/>
    <s v="Basura común"/>
    <x v="3"/>
    <n v="16"/>
    <m/>
    <s v="DANIELA TORRES"/>
    <s v="HSE"/>
    <x v="3"/>
  </r>
  <r>
    <x v="34"/>
    <n v="7"/>
    <x v="0"/>
    <s v="Botellas vacías y limpias de plástico de: agua,_x000a_yogurt, jugos, gaseosas, etc."/>
    <x v="0"/>
    <n v="1"/>
    <m/>
    <s v="DANIELA TORRES"/>
    <s v="HSE"/>
    <x v="3"/>
  </r>
  <r>
    <x v="34"/>
    <n v="7"/>
    <x v="6"/>
    <s v="Grasa Usada o fuera de especificaciones (NE-34)"/>
    <x v="1"/>
    <n v="44.5"/>
    <m/>
    <s v="DANIELA TORRES"/>
    <s v="HSE"/>
    <x v="3"/>
  </r>
  <r>
    <x v="34"/>
    <n v="7"/>
    <x v="1"/>
    <s v="Envases contaminados con materiales peligrosos (NE-27)"/>
    <x v="1"/>
    <n v="17.5"/>
    <m/>
    <s v="DANIELA TORRES"/>
    <s v="HSE"/>
    <x v="3"/>
  </r>
  <r>
    <x v="34"/>
    <n v="7"/>
    <x v="3"/>
    <s v="Material adsorbente contaminado con hidrocarburos: waipes, paños, trapos, aserrín,_x000a_barreras adsorbentes y otros materiales sólidos adsorbentes (NE-42)"/>
    <x v="1"/>
    <n v="28.5"/>
    <m/>
    <s v="DANIELA TORRES"/>
    <s v="HSE"/>
    <x v="3"/>
  </r>
  <r>
    <x v="34"/>
    <n v="7"/>
    <x v="4"/>
    <s v="Filtros usados de aceite mineral (NE-32)"/>
    <x v="1"/>
    <n v="3.5"/>
    <m/>
    <s v="DANIELA TORRES"/>
    <s v="HSE"/>
    <x v="3"/>
  </r>
  <r>
    <x v="34"/>
    <n v="7"/>
    <x v="1"/>
    <s v="Equipo de protección personal contaminado con materiales peligrosos (NE-30)"/>
    <x v="1"/>
    <n v="7.5"/>
    <m/>
    <s v="DANIELA TORRES"/>
    <s v="HSE"/>
    <x v="3"/>
  </r>
  <r>
    <x v="62"/>
    <n v="7"/>
    <x v="9"/>
    <s v="Basura común"/>
    <x v="3"/>
    <n v="3.5"/>
    <m/>
    <s v="DANIELA TORRES"/>
    <s v="HSE"/>
    <x v="3"/>
  </r>
  <r>
    <x v="62"/>
    <n v="7"/>
    <x v="6"/>
    <s v="Grasa Usada o fuera de especificaciones (NE-34)"/>
    <x v="1"/>
    <n v="46"/>
    <m/>
    <s v="DANIELA TORRES"/>
    <s v="HSE"/>
    <x v="3"/>
  </r>
  <r>
    <x v="62"/>
    <n v="7"/>
    <x v="3"/>
    <s v="Material adsorbente contaminado con hidrocarburos: waipes, paños, trapos, aserrín,_x000a_barreras adsorbentes y otros materiales sólidos adsorbentes (NE-42)"/>
    <x v="1"/>
    <n v="21"/>
    <m/>
    <s v="DANIELA TORRES"/>
    <s v="HSE"/>
    <x v="3"/>
  </r>
  <r>
    <x v="62"/>
    <n v="7"/>
    <x v="1"/>
    <s v="Envases contaminados con materiales peligrosos (NE-27)"/>
    <x v="1"/>
    <n v="22"/>
    <m/>
    <s v="DANIELA TORRES"/>
    <s v="HSE"/>
    <x v="3"/>
  </r>
  <r>
    <x v="63"/>
    <n v="7"/>
    <x v="9"/>
    <s v="Basura común"/>
    <x v="3"/>
    <n v="4.5"/>
    <m/>
    <s v="KIMBERLIN LOPEZ"/>
    <s v="HSE"/>
    <x v="3"/>
  </r>
  <r>
    <x v="63"/>
    <n v="7"/>
    <x v="6"/>
    <s v="Grasa Usada o fuera de especificaciones (NE-34)"/>
    <x v="1"/>
    <n v="22"/>
    <m/>
    <s v="KIMBERLIN LOPEZ"/>
    <s v="HSE"/>
    <x v="3"/>
  </r>
  <r>
    <x v="63"/>
    <n v="7"/>
    <x v="3"/>
    <s v="Material adsorbente contaminado con hidrocarburos: waipes, paños, trapos, aserrín,_x000a_barreras adsorbentes y otros materiales sólidos adsorbentes (NE-42)"/>
    <x v="1"/>
    <n v="16.5"/>
    <m/>
    <s v="KIMBERLIN LOPEZ"/>
    <s v="HSE"/>
    <x v="3"/>
  </r>
  <r>
    <x v="63"/>
    <n v="7"/>
    <x v="1"/>
    <s v="Envases contaminados con materiales peligrosos (NE-27)"/>
    <x v="1"/>
    <n v="16"/>
    <m/>
    <s v="KIMBERLIN LOPEZ"/>
    <s v="HSE"/>
    <x v="3"/>
  </r>
  <r>
    <x v="63"/>
    <n v="7"/>
    <x v="4"/>
    <s v="Filtros usados de aceite mineral (NE-32)"/>
    <x v="1"/>
    <n v="5.5"/>
    <m/>
    <s v="KIMBERLIN LOPEZ"/>
    <s v="HSE"/>
    <x v="3"/>
  </r>
  <r>
    <x v="63"/>
    <n v="7"/>
    <x v="1"/>
    <s v="Equipo de protección personal contaminado con materiales peligrosos (NE-30)"/>
    <x v="1"/>
    <n v="2.5"/>
    <m/>
    <s v="KIMBERLIN LOPEZ"/>
    <s v="HSE"/>
    <x v="3"/>
  </r>
  <r>
    <x v="64"/>
    <n v="1"/>
    <x v="1"/>
    <s v="Envases contaminados con materiales peligrosos (NE-27)"/>
    <x v="1"/>
    <n v="1052.73"/>
    <m/>
    <s v="DANIELA TORRES"/>
    <s v="HSE"/>
    <x v="4"/>
  </r>
  <r>
    <x v="64"/>
    <n v="1"/>
    <x v="5"/>
    <s v="Aceite Usado (NE-03)"/>
    <x v="1"/>
    <n v="176.56"/>
    <m/>
    <s v="DANIELA TORRES"/>
    <s v="HSE"/>
    <x v="4"/>
  </r>
  <r>
    <x v="64"/>
    <n v="1"/>
    <x v="1"/>
    <s v="Chatarra contaminada con materiales peligrosos (NE-09)"/>
    <x v="1"/>
    <n v="435.46"/>
    <m/>
    <s v="DANIELA TORRES"/>
    <s v="HSE"/>
    <x v="4"/>
  </r>
  <r>
    <x v="64"/>
    <n v="1"/>
    <x v="1"/>
    <s v="Desechos sólidos o lodos/sedimentos de sistemas de tratamiento de las aguas residuales_x000a_industriales que contengan materiales peligrosos (NE-24)"/>
    <x v="1"/>
    <n v="8.23"/>
    <m/>
    <s v="DANIELA TORRES"/>
    <s v="HSE"/>
    <x v="4"/>
  </r>
  <r>
    <x v="64"/>
    <n v="1"/>
    <x v="1"/>
    <s v="Equipo de protección personal contaminado con materiales peligrosos (NE-30)"/>
    <x v="1"/>
    <n v="105.6"/>
    <m/>
    <s v="DANIELA TORRES"/>
    <s v="HSE"/>
    <x v="4"/>
  </r>
  <r>
    <x v="64"/>
    <n v="1"/>
    <x v="4"/>
    <s v="Filtros usados de aceite mineral (NE-32)"/>
    <x v="1"/>
    <n v="88.27"/>
    <m/>
    <s v="DANIELA TORRES"/>
    <s v="HSE"/>
    <x v="4"/>
  </r>
  <r>
    <x v="64"/>
    <n v="1"/>
    <x v="6"/>
    <s v="Grasa Usada o fuera de especificaciones (NE-34)"/>
    <x v="1"/>
    <n v="21.2"/>
    <m/>
    <s v="DANIELA TORRES"/>
    <s v="HSE"/>
    <x v="4"/>
  </r>
  <r>
    <x v="64"/>
    <n v="1"/>
    <x v="11"/>
    <s v="Hidrocarburos sucios o contaminados con otras sustancias (NE-35)"/>
    <x v="1"/>
    <n v="105.51"/>
    <m/>
    <s v="DANIELA TORRES"/>
    <s v="HSE"/>
    <x v="4"/>
  </r>
  <r>
    <x v="64"/>
    <n v="1"/>
    <x v="3"/>
    <s v="Material adsorbente contaminado con hidrocarburos: waipes, paños, trapos, aserrín,_x000a_barreras adsorbentes y otros materiales sólidos adsorbentes (NE-42)"/>
    <x v="1"/>
    <n v="505.11"/>
    <m/>
    <s v="DANIELA TORRES"/>
    <s v="HSE"/>
    <x v="4"/>
  </r>
  <r>
    <x v="64"/>
    <n v="1"/>
    <x v="10"/>
    <s v="Mezclas oleosas, emulsiones de hidrocarburos- agua (NE-45)"/>
    <x v="1"/>
    <n v="731.13"/>
    <m/>
    <s v="DANIELA TORRES"/>
    <s v="HSE"/>
    <x v="4"/>
  </r>
  <r>
    <x v="64"/>
    <n v="1"/>
    <x v="9"/>
    <m/>
    <x v="3"/>
    <n v="65"/>
    <m/>
    <s v="DANIELA TORRES"/>
    <s v="HSE"/>
    <x v="4"/>
  </r>
  <r>
    <x v="64"/>
    <n v="1"/>
    <x v="0"/>
    <m/>
    <x v="0"/>
    <n v="40"/>
    <m/>
    <s v="DANIELA TORRES"/>
    <s v="HSE"/>
    <x v="4"/>
  </r>
  <r>
    <x v="52"/>
    <n v="2"/>
    <x v="5"/>
    <s v="Aceite Usado (NE-03)"/>
    <x v="1"/>
    <n v="968.84"/>
    <m/>
    <s v="DANIELA TORRES"/>
    <s v="HSE"/>
    <x v="4"/>
  </r>
  <r>
    <x v="52"/>
    <n v="2"/>
    <x v="6"/>
    <s v="Grasa Usada o fuera de especificaciones (NE-34)"/>
    <x v="1"/>
    <n v="260.20999999999998"/>
    <m/>
    <s v="DANIELA TORRES"/>
    <s v="HSE"/>
    <x v="4"/>
  </r>
  <r>
    <x v="52"/>
    <n v="2"/>
    <x v="11"/>
    <s v="Hidrocarburos sucios o contaminados con otras sustancias (NE-35)"/>
    <x v="1"/>
    <n v="271.87"/>
    <m/>
    <s v="DANIELA TORRES"/>
    <s v="HSE"/>
    <x v="4"/>
  </r>
  <r>
    <x v="52"/>
    <n v="2"/>
    <x v="10"/>
    <s v="Mezclas oleosas, emulsiones de hidrocarburos- agua (NE-45)"/>
    <x v="1"/>
    <n v="1928.19"/>
    <m/>
    <s v="DANIELA TORRES"/>
    <s v="HSE"/>
    <x v="4"/>
  </r>
  <r>
    <x v="52"/>
    <n v="2"/>
    <x v="9"/>
    <m/>
    <x v="3"/>
    <n v="70"/>
    <m/>
    <s v="DANIELA TORRES"/>
    <s v="HSE"/>
    <x v="4"/>
  </r>
  <r>
    <x v="52"/>
    <n v="2"/>
    <x v="0"/>
    <m/>
    <x v="0"/>
    <n v="40"/>
    <m/>
    <s v="DANIELA TORRES"/>
    <s v="HSE"/>
    <x v="4"/>
  </r>
  <r>
    <x v="65"/>
    <n v="3"/>
    <x v="5"/>
    <s v="Aceite Usado (NE-03)"/>
    <x v="1"/>
    <n v="583.1"/>
    <m/>
    <s v="DANIELA TORRES"/>
    <s v="HSE"/>
    <x v="4"/>
  </r>
  <r>
    <x v="65"/>
    <n v="3"/>
    <x v="1"/>
    <s v="Chatarra contaminada con materiales peligrosos (NE-09)"/>
    <x v="1"/>
    <n v="658.44"/>
    <m/>
    <s v="DANIELA TORRES"/>
    <s v="HSE"/>
    <x v="4"/>
  </r>
  <r>
    <x v="65"/>
    <n v="3"/>
    <x v="1"/>
    <s v="Envases contaminados con materiales peligrosos (NE-27)"/>
    <x v="1"/>
    <n v="3122.5"/>
    <m/>
    <s v="DANIELA TORRES"/>
    <s v="HSE"/>
    <x v="4"/>
  </r>
  <r>
    <x v="65"/>
    <n v="3"/>
    <x v="1"/>
    <s v="Equipo de protección personal contaminado con materiales peligrosos (NE-30)"/>
    <x v="1"/>
    <n v="265.38"/>
    <m/>
    <s v="DANIELA TORRES"/>
    <s v="HSE"/>
    <x v="4"/>
  </r>
  <r>
    <x v="65"/>
    <n v="3"/>
    <x v="4"/>
    <s v="Filtros usados de aceite mineral (NE-32)"/>
    <x v="1"/>
    <n v="177.14"/>
    <m/>
    <s v="DANIELA TORRES"/>
    <s v="HSE"/>
    <x v="4"/>
  </r>
  <r>
    <x v="65"/>
    <n v="3"/>
    <x v="6"/>
    <s v="Grasa Usada o fuera de especificaciones (NE-34)"/>
    <x v="1"/>
    <n v="300.70999999999998"/>
    <m/>
    <s v="DANIELA TORRES"/>
    <s v="HSE"/>
    <x v="4"/>
  </r>
  <r>
    <x v="65"/>
    <n v="3"/>
    <x v="11"/>
    <s v="Hidrocarburos sucios o contaminados con otras sustancias (NE-35)"/>
    <x v="1"/>
    <n v="322.14999999999998"/>
    <m/>
    <s v="DANIELA TORRES"/>
    <s v="HSE"/>
    <x v="4"/>
  </r>
  <r>
    <x v="65"/>
    <n v="3"/>
    <x v="3"/>
    <s v="Material adsorbente contaminado con hidrocarburos: waipes, paños, trapos, aserrín,_x000a_barreras adsorbentes y otros materiales sólidos adsorbentes (NE-42)"/>
    <x v="1"/>
    <n v="753.09"/>
    <m/>
    <s v="DANIELA TORRES"/>
    <s v="HSE"/>
    <x v="4"/>
  </r>
  <r>
    <x v="65"/>
    <n v="3"/>
    <x v="10"/>
    <s v="Mezclas oleosas, emulsiones de hidrocarburos- agua (NE-45)"/>
    <x v="1"/>
    <n v="452.26"/>
    <m/>
    <s v="DANIELA TORRES"/>
    <s v="HSE"/>
    <x v="4"/>
  </r>
  <r>
    <x v="65"/>
    <n v="3"/>
    <x v="9"/>
    <m/>
    <x v="3"/>
    <n v="80"/>
    <m/>
    <s v="DANIELA TORRES"/>
    <s v="HSE"/>
    <x v="4"/>
  </r>
  <r>
    <x v="65"/>
    <n v="3"/>
    <x v="0"/>
    <m/>
    <x v="0"/>
    <n v="40"/>
    <m/>
    <s v="DANIELA TORRES"/>
    <s v="HSE"/>
    <x v="4"/>
  </r>
  <r>
    <x v="66"/>
    <n v="4"/>
    <x v="5"/>
    <s v="Aceite Usado (NE-03)"/>
    <x v="1"/>
    <n v="106.22"/>
    <m/>
    <s v="DANIELA TORRES"/>
    <s v="HSE"/>
    <x v="4"/>
  </r>
  <r>
    <x v="66"/>
    <n v="4"/>
    <x v="1"/>
    <s v="Baterías usadas que contengan Hg, Ni, Cd u otros materiales peligrosos y que exhiban_x000a_características de peligrosidad (NE-08)"/>
    <x v="1"/>
    <n v="50.56"/>
    <m/>
    <s v="DANIELA TORRES"/>
    <s v="HSE"/>
    <x v="4"/>
  </r>
  <r>
    <x v="66"/>
    <n v="4"/>
    <x v="1"/>
    <s v="Chatarra contaminada con materiales peligrosos (NE-09)"/>
    <x v="1"/>
    <n v="111.17"/>
    <m/>
    <s v="DANIELA TORRES"/>
    <s v="HSE"/>
    <x v="4"/>
  </r>
  <r>
    <x v="66"/>
    <n v="4"/>
    <x v="1"/>
    <s v="Envases contaminados con materiales peligrosos (NE-27)"/>
    <x v="1"/>
    <n v="1866.68"/>
    <m/>
    <s v="DANIELA TORRES"/>
    <s v="HSE"/>
    <x v="4"/>
  </r>
  <r>
    <x v="66"/>
    <n v="4"/>
    <x v="1"/>
    <s v="Equipo de protección personal contaminado con materiales peligrosos (NE-30)"/>
    <x v="1"/>
    <n v="122.2"/>
    <m/>
    <s v="DANIELA TORRES"/>
    <s v="HSE"/>
    <x v="4"/>
  </r>
  <r>
    <x v="66"/>
    <n v="4"/>
    <x v="4"/>
    <s v="Filtros usados de aceite mineral (NE-32)"/>
    <x v="1"/>
    <n v="114.23"/>
    <m/>
    <s v="DANIELA TORRES"/>
    <s v="HSE"/>
    <x v="4"/>
  </r>
  <r>
    <x v="66"/>
    <n v="4"/>
    <x v="6"/>
    <s v="Grasa Usada o fuera de especificaciones (NE-34)"/>
    <x v="1"/>
    <n v="20.54"/>
    <m/>
    <s v="DANIELA TORRES"/>
    <s v="HSE"/>
    <x v="4"/>
  </r>
  <r>
    <x v="66"/>
    <n v="4"/>
    <x v="3"/>
    <s v="Material adsorbente contaminado con hidrocarburos: waipes, paños, trapos, aserrín,_x000a_barreras adsorbentes y otros materiales sólidos adsorbentes (NE-42)"/>
    <x v="1"/>
    <n v="520.13"/>
    <m/>
    <s v="DANIELA TORRES"/>
    <s v="HSE"/>
    <x v="4"/>
  </r>
  <r>
    <x v="66"/>
    <n v="4"/>
    <x v="10"/>
    <s v="Mezclas oleosas, emulsiones de hidrocarburos- agua (NE-45)"/>
    <x v="1"/>
    <n v="272.27"/>
    <m/>
    <s v="DANIELA TORRES"/>
    <s v="HSE"/>
    <x v="4"/>
  </r>
  <r>
    <x v="66"/>
    <n v="4"/>
    <x v="8"/>
    <s v="Suelos contaminados con materiales peligrosos (NE-52)"/>
    <x v="1"/>
    <n v="62.58"/>
    <m/>
    <s v="DANIELA TORRES"/>
    <s v="HSE"/>
    <x v="4"/>
  </r>
  <r>
    <x v="66"/>
    <n v="4"/>
    <x v="9"/>
    <m/>
    <x v="3"/>
    <n v="60"/>
    <m/>
    <s v="DANIELA TORRES"/>
    <s v="HSE"/>
    <x v="4"/>
  </r>
  <r>
    <x v="66"/>
    <n v="4"/>
    <x v="0"/>
    <m/>
    <x v="0"/>
    <n v="30"/>
    <m/>
    <s v="DANIELA TORRES"/>
    <s v="HSE"/>
    <x v="4"/>
  </r>
  <r>
    <x v="67"/>
    <n v="5"/>
    <x v="5"/>
    <s v="Aceite Usado (NE-03)"/>
    <x v="1"/>
    <n v="324.68"/>
    <m/>
    <s v="Sofia Moreno "/>
    <s v="HSE"/>
    <x v="4"/>
  </r>
  <r>
    <x v="67"/>
    <n v="5"/>
    <x v="1"/>
    <s v="Chatarra contaminada con materiales peligrosos (NE-09)"/>
    <x v="1"/>
    <n v="86.21"/>
    <m/>
    <s v="Sofia Moreno "/>
    <s v="HSE"/>
    <x v="4"/>
  </r>
  <r>
    <x v="67"/>
    <n v="5"/>
    <x v="1"/>
    <s v="Envases contaminados con materiales peligrosos (NE-27)"/>
    <x v="1"/>
    <n v="567.88"/>
    <m/>
    <s v="Sofia Moreno "/>
    <s v="HSE"/>
    <x v="4"/>
  </r>
  <r>
    <x v="67"/>
    <n v="5"/>
    <x v="1"/>
    <s v="Equipo de protección personal contaminado con materiales peligrosos (NE-30)"/>
    <x v="1"/>
    <n v="14.87"/>
    <m/>
    <s v="Sofia Moreno "/>
    <s v="HSE"/>
    <x v="4"/>
  </r>
  <r>
    <x v="67"/>
    <n v="5"/>
    <x v="3"/>
    <s v="Material adsorbente contaminado con hidrocarburos: waipes, paños, trapos, aserrín,_x000a_barreras adsorbentes y otros materiales sólidos adsorbentes (NE-42)"/>
    <x v="1"/>
    <n v="303.33999999999997"/>
    <m/>
    <s v="Sofia Moreno "/>
    <s v="HSE"/>
    <x v="4"/>
  </r>
  <r>
    <x v="67"/>
    <n v="5"/>
    <x v="10"/>
    <s v="Mezclas oleosas, emulsiones de hidrocarburos- agua (NE-45)"/>
    <x v="1"/>
    <n v="839.33"/>
    <m/>
    <s v="Sofia Moreno "/>
    <s v="HSE"/>
    <x v="4"/>
  </r>
  <r>
    <x v="67"/>
    <n v="5"/>
    <x v="8"/>
    <s v="Suelos contaminados con materiales peligrosos (NE-52)"/>
    <x v="1"/>
    <n v="81.19"/>
    <m/>
    <s v="Sofia Moreno "/>
    <s v="HSE"/>
    <x v="4"/>
  </r>
  <r>
    <x v="67"/>
    <n v="5"/>
    <x v="9"/>
    <m/>
    <x v="3"/>
    <n v="50"/>
    <m/>
    <s v="Sofia Moreno "/>
    <s v="HSE"/>
    <x v="4"/>
  </r>
  <r>
    <x v="67"/>
    <n v="5"/>
    <x v="0"/>
    <m/>
    <x v="0"/>
    <n v="35"/>
    <m/>
    <s v="Sofia Moreno "/>
    <s v="HSE"/>
    <x v="4"/>
  </r>
  <r>
    <x v="68"/>
    <n v="7"/>
    <x v="5"/>
    <s v="Aceite Usado (NE-03)"/>
    <x v="1"/>
    <n v="463.34"/>
    <m/>
    <s v="Sofia Moreno "/>
    <s v="HSE"/>
    <x v="4"/>
  </r>
  <r>
    <x v="68"/>
    <n v="7"/>
    <x v="1"/>
    <s v="Hidrocarburos sucios o contaminados con otras sustancias (NE-35)"/>
    <x v="1"/>
    <n v="264.04000000000002"/>
    <m/>
    <s v="Sofia Moreno "/>
    <s v="HSE"/>
    <x v="4"/>
  </r>
  <r>
    <x v="68"/>
    <n v="7"/>
    <x v="1"/>
    <s v="Envases contaminados con materiales peligrosos (NE-27)"/>
    <x v="1"/>
    <n v="944.67"/>
    <m/>
    <s v="Sofia Moreno "/>
    <s v="HSE"/>
    <x v="4"/>
  </r>
  <r>
    <x v="68"/>
    <n v="7"/>
    <x v="1"/>
    <s v="Equipo de protección personal contaminado con materiales peligrosos (NE-30)"/>
    <x v="1"/>
    <n v="66.58"/>
    <m/>
    <s v="Sofia Moreno "/>
    <s v="HSE"/>
    <x v="4"/>
  </r>
  <r>
    <x v="68"/>
    <n v="7"/>
    <x v="3"/>
    <s v="Material adsorbente contaminado con hidrocarburos: waipes, paños, trapos, aserrín,_x000a_barreras adsorbentes y otros materiales sólidos adsorbentes (NE-42)"/>
    <x v="1"/>
    <n v="150.68"/>
    <m/>
    <s v="Sofia Moreno "/>
    <s v="HSE"/>
    <x v="4"/>
  </r>
  <r>
    <x v="68"/>
    <n v="7"/>
    <x v="10"/>
    <s v="Mezclas oleosas, emulsiones de hidrocarburos- agua (NE-45)"/>
    <x v="1"/>
    <n v="561.59"/>
    <m/>
    <s v="Sofia Moreno "/>
    <s v="HSE"/>
    <x v="4"/>
  </r>
  <r>
    <x v="68"/>
    <n v="7"/>
    <x v="4"/>
    <s v="Filtros usados de aceite mineral (NE-32)"/>
    <x v="1"/>
    <n v="28.42"/>
    <m/>
    <s v="Sofia Moreno "/>
    <s v="HSE"/>
    <x v="4"/>
  </r>
  <r>
    <x v="68"/>
    <n v="7"/>
    <x v="6"/>
    <s v="Grasa Usada o fuera de especificaciones (NE-34)"/>
    <x v="1"/>
    <n v="201.89"/>
    <m/>
    <s v="Sofia Moreno "/>
    <s v="HSE"/>
    <x v="4"/>
  </r>
  <r>
    <x v="68"/>
    <n v="7"/>
    <x v="9"/>
    <m/>
    <x v="3"/>
    <n v="35"/>
    <m/>
    <s v="Sofia Moreno "/>
    <s v="HSE"/>
    <x v="4"/>
  </r>
  <r>
    <x v="68"/>
    <n v="7"/>
    <x v="0"/>
    <m/>
    <x v="0"/>
    <n v="12"/>
    <m/>
    <s v="Sofia Moreno "/>
    <s v="HSE"/>
    <x v="4"/>
  </r>
  <r>
    <x v="69"/>
    <n v="8"/>
    <x v="5"/>
    <s v="Aceite Usado (NE-03)"/>
    <x v="1"/>
    <n v="346.75"/>
    <m/>
    <s v="Sofia Moreno "/>
    <s v="HSE"/>
    <x v="4"/>
  </r>
  <r>
    <x v="69"/>
    <n v="8"/>
    <x v="1"/>
    <s v="Fluidos de perforación Sobrantes"/>
    <x v="1"/>
    <n v="4545.63"/>
    <m/>
    <s v="Sofia Moreno "/>
    <s v="HSE"/>
    <x v="4"/>
  </r>
  <r>
    <x v="69"/>
    <n v="8"/>
    <x v="1"/>
    <s v="Envases contaminados con materiales peligrosos (NE-27)"/>
    <x v="1"/>
    <n v="436.53"/>
    <m/>
    <s v="Sofia Moreno "/>
    <s v="HSE"/>
    <x v="4"/>
  </r>
  <r>
    <x v="69"/>
    <n v="8"/>
    <x v="1"/>
    <s v="Hidrocarburos sucios o contaminados con otras sustancias (NE-35)"/>
    <x v="1"/>
    <n v="149.29"/>
    <m/>
    <s v="Sofia Moreno "/>
    <s v="HSE"/>
    <x v="4"/>
  </r>
  <r>
    <x v="69"/>
    <n v="8"/>
    <x v="4"/>
    <s v="Filtros usados de aceite mineral (NE-32)"/>
    <x v="1"/>
    <n v="38.729999999999997"/>
    <m/>
    <s v="Sofia Moreno "/>
    <s v="HSE"/>
    <x v="4"/>
  </r>
  <r>
    <x v="69"/>
    <n v="8"/>
    <x v="3"/>
    <s v="Material adsorbente contaminado con hidrocarburos: waipes, paños, trapos, aserrín,_x000a_barreras adsorbentes y otros materiales sólidos adsorbentes (NE-42)"/>
    <x v="1"/>
    <n v="78.58"/>
    <m/>
    <s v="Sofia Moreno "/>
    <s v="HSE"/>
    <x v="4"/>
  </r>
  <r>
    <x v="69"/>
    <n v="8"/>
    <x v="1"/>
    <s v="Equipo de protección personal contaminado con materiales peligrosos (NE-30)"/>
    <x v="1"/>
    <n v="18.39"/>
    <m/>
    <s v="Sofia Moreno "/>
    <s v="HSE"/>
    <x v="4"/>
  </r>
  <r>
    <x v="69"/>
    <n v="8"/>
    <x v="10"/>
    <s v="Mezclas oleosas, emulsiones de hidrocarburos- agua (NE-45)"/>
    <x v="1"/>
    <n v="1915.01"/>
    <m/>
    <s v="Sofia Moreno "/>
    <s v="HSE"/>
    <x v="4"/>
  </r>
  <r>
    <x v="69"/>
    <n v="8"/>
    <x v="6"/>
    <s v="Grasa Usada o fuera de especificaciones (NE-34)"/>
    <x v="1"/>
    <n v="171.23"/>
    <m/>
    <s v="Sofia Moreno "/>
    <s v="HSE"/>
    <x v="4"/>
  </r>
  <r>
    <x v="69"/>
    <n v="8"/>
    <x v="9"/>
    <m/>
    <x v="3"/>
    <n v="65"/>
    <m/>
    <s v="Sofia Moreno "/>
    <s v="HSE"/>
    <x v="4"/>
  </r>
  <r>
    <x v="69"/>
    <n v="8"/>
    <x v="0"/>
    <m/>
    <x v="0"/>
    <n v="23"/>
    <m/>
    <s v="Sofia Moreno "/>
    <s v="HSE"/>
    <x v="4"/>
  </r>
  <r>
    <x v="70"/>
    <n v="9"/>
    <x v="1"/>
    <s v="Desechos sólidos o lodos/sedimentos de sistemas de tratamiento de las aguas residuales_x000a_industriales que contengan materiales peligrosos (NE-24)"/>
    <x v="1"/>
    <n v="11455.35"/>
    <m/>
    <s v="Sofia Moreno "/>
    <s v="HSE"/>
    <x v="4"/>
  </r>
  <r>
    <x v="70"/>
    <n v="9"/>
    <x v="1"/>
    <s v="Hidrocarburos sucios o contaminados con otras sustancias (NE-35)"/>
    <x v="1"/>
    <n v="102.13"/>
    <m/>
    <s v="Sofia Moreno "/>
    <s v="HSE"/>
    <x v="4"/>
  </r>
  <r>
    <x v="70"/>
    <n v="9"/>
    <x v="5"/>
    <s v="Aceite Usado (NE-03)"/>
    <x v="1"/>
    <n v="664.97"/>
    <m/>
    <s v="Sofia Moreno "/>
    <s v="HSE"/>
    <x v="4"/>
  </r>
  <r>
    <x v="70"/>
    <n v="9"/>
    <x v="1"/>
    <s v="Envases contaminados con materiales peligrosos (NE-27)"/>
    <x v="1"/>
    <n v="658.61"/>
    <m/>
    <s v="Sofia Moreno "/>
    <s v="HSE"/>
    <x v="4"/>
  </r>
  <r>
    <x v="70"/>
    <n v="9"/>
    <x v="3"/>
    <s v="Material adsorbente contaminado con hidrocarburos: waipes, paños, trapos, aserrín,_x000a_barreras adsorbentes y otros materiales sólidos adsorbentes (NE-42)"/>
    <x v="1"/>
    <n v="327.82"/>
    <m/>
    <s v="Sofia Moreno "/>
    <s v="HSE"/>
    <x v="4"/>
  </r>
  <r>
    <x v="70"/>
    <n v="9"/>
    <x v="1"/>
    <s v="Equipo de protección personal contaminado con materiales peligrosos (NE-30)"/>
    <x v="1"/>
    <n v="18.47"/>
    <m/>
    <s v="Sofia Moreno "/>
    <s v="HSE"/>
    <x v="4"/>
  </r>
  <r>
    <x v="70"/>
    <n v="9"/>
    <x v="10"/>
    <s v="Mezclas oleosas, emulsiones de hidrocarburos- agua (NE-45)"/>
    <x v="1"/>
    <n v="383.93"/>
    <m/>
    <s v="Sofia Moreno "/>
    <s v="HSE"/>
    <x v="4"/>
  </r>
  <r>
    <x v="70"/>
    <n v="9"/>
    <x v="4"/>
    <s v="Filtros usados de aceite mineral (NE-32)"/>
    <x v="1"/>
    <n v="33.64"/>
    <m/>
    <s v="Sofia Moreno "/>
    <s v="HSE"/>
    <x v="4"/>
  </r>
  <r>
    <x v="70"/>
    <n v="9"/>
    <x v="9"/>
    <m/>
    <x v="3"/>
    <n v="86"/>
    <m/>
    <s v="Sofia Moreno "/>
    <s v="HSE"/>
    <x v="4"/>
  </r>
  <r>
    <x v="70"/>
    <n v="9"/>
    <x v="0"/>
    <m/>
    <x v="0"/>
    <n v="29"/>
    <m/>
    <s v="Sofia Moreno "/>
    <s v="HSE"/>
    <x v="4"/>
  </r>
  <r>
    <x v="71"/>
    <n v="8"/>
    <x v="9"/>
    <s v="Basura común"/>
    <x v="3"/>
    <n v="25"/>
    <m/>
    <s v="DANIELA TORRES"/>
    <s v="HSE"/>
    <x v="5"/>
  </r>
  <r>
    <x v="71"/>
    <n v="8"/>
    <x v="0"/>
    <s v="Plástico susceptible de aprovechamiento,_x000a_envases multicapa, PET."/>
    <x v="0"/>
    <n v="5"/>
    <m/>
    <s v="DANIELA TORRES"/>
    <s v="HSE"/>
    <x v="5"/>
  </r>
  <r>
    <x v="69"/>
    <n v="8"/>
    <x v="3"/>
    <s v="Material adsorbente contaminado con hidrocarburos: waipes, paños, trapos, aserrín,_x000a_barreras adsorbentes y otros materiales sólidos adsorbentes (NE-42)"/>
    <x v="1"/>
    <n v="20"/>
    <m/>
    <s v="DANIELA TORRES"/>
    <s v="HSE"/>
    <x v="5"/>
  </r>
  <r>
    <x v="69"/>
    <n v="8"/>
    <x v="1"/>
    <s v="Envases contaminados con materiales peligrosos (NE-27)"/>
    <x v="1"/>
    <n v="40"/>
    <m/>
    <s v="DANIELA TORRES"/>
    <s v="HSE"/>
    <x v="5"/>
  </r>
  <r>
    <x v="70"/>
    <n v="9"/>
    <x v="1"/>
    <s v="Envases contaminados con materiales peligrosos (NE-27)"/>
    <x v="1"/>
    <n v="92.7"/>
    <m/>
    <s v="DANIELA TORRES"/>
    <s v="HSE"/>
    <x v="5"/>
  </r>
  <r>
    <x v="70"/>
    <n v="9"/>
    <x v="3"/>
    <s v="Material adsorbente contaminado con hidrocarburos: waipes, paños, trapos, aserrín,_x000a_barreras adsorbentes y otros materiales sólidos adsorbentes (NE-42)"/>
    <x v="1"/>
    <n v="113"/>
    <m/>
    <s v="DANIELA TORRES"/>
    <s v="HSE"/>
    <x v="5"/>
  </r>
  <r>
    <x v="70"/>
    <n v="9"/>
    <x v="6"/>
    <s v="Grasa Usada o fuera de especificaciones (NE-34)"/>
    <x v="1"/>
    <n v="23.5"/>
    <m/>
    <s v="DANIELA TORRES"/>
    <s v="HSE"/>
    <x v="5"/>
  </r>
  <r>
    <x v="70"/>
    <n v="9"/>
    <x v="1"/>
    <s v="Equipo de protección personal contaminado con materiales peligrosos (NE-30)"/>
    <x v="1"/>
    <n v="15.5"/>
    <m/>
    <s v="DANIELA TORRES"/>
    <s v="HSE"/>
    <x v="5"/>
  </r>
  <r>
    <x v="70"/>
    <n v="9"/>
    <x v="4"/>
    <s v="Filtros usados de aceite mineral (NE-32)"/>
    <x v="1"/>
    <n v="12"/>
    <m/>
    <s v="DANIELA TORRES"/>
    <s v="HSE"/>
    <x v="5"/>
  </r>
  <r>
    <x v="70"/>
    <n v="9"/>
    <x v="9"/>
    <s v="Basura común"/>
    <x v="3"/>
    <n v="40"/>
    <m/>
    <s v="DANIELA TORRES"/>
    <s v="HSE"/>
    <x v="5"/>
  </r>
  <r>
    <x v="70"/>
    <n v="9"/>
    <x v="0"/>
    <s v="Plástico susceptible de aprovechamiento,_x000a_envases multicapa, PET."/>
    <x v="0"/>
    <n v="15"/>
    <m/>
    <s v="DANIELA TORRES"/>
    <s v="HSE"/>
    <x v="5"/>
  </r>
  <r>
    <x v="72"/>
    <s v="9"/>
    <x v="1"/>
    <s v="Equipo de protección personal contaminado con materiales peligrosos (NE-30)"/>
    <x v="1"/>
    <n v="3.5"/>
    <m/>
    <s v="DIEGO OLIVO"/>
    <s v="HSE"/>
    <x v="2"/>
  </r>
  <r>
    <x v="72"/>
    <s v="9"/>
    <x v="5"/>
    <s v="Aceite Usado (NE-03)"/>
    <x v="1"/>
    <n v="25"/>
    <m/>
    <s v="DIEGO OLIVO"/>
    <s v="HSE"/>
    <x v="2"/>
  </r>
  <r>
    <x v="72"/>
    <s v="9"/>
    <x v="6"/>
    <s v="Grasa Usada o fuera de especificaciones (NE-34)"/>
    <x v="1"/>
    <n v="23"/>
    <m/>
    <s v="DIEGO OLIVO"/>
    <s v="HSE"/>
    <x v="2"/>
  </r>
  <r>
    <x v="72"/>
    <s v="9"/>
    <x v="3"/>
    <s v="Material adsorbente contaminado con hidrocarburos: waipes, paños, trapos, aserrín,_x000a_barreras adsorbentes y otros materiales sólidos adsorbentes (NE-42)"/>
    <x v="1"/>
    <n v="48.5"/>
    <m/>
    <s v="DIEGO OLIVO"/>
    <s v="HSE"/>
    <x v="2"/>
  </r>
  <r>
    <x v="72"/>
    <s v="9"/>
    <x v="1"/>
    <s v="Envases contaminados con materiales peligrosos (NE-27)"/>
    <x v="1"/>
    <n v="52"/>
    <m/>
    <s v="DIEGO OLIVO"/>
    <s v="HSE"/>
    <x v="2"/>
  </r>
  <r>
    <x v="73"/>
    <s v="9"/>
    <x v="4"/>
    <s v="Filtros usados de aceite mineral (NE-32)"/>
    <x v="1"/>
    <n v="21.7"/>
    <m/>
    <s v="ANDRÉS PASTUÑA"/>
    <s v="HSE"/>
    <x v="2"/>
  </r>
  <r>
    <x v="73"/>
    <s v="9"/>
    <x v="5"/>
    <s v="Aceite Usado (NE-03)"/>
    <x v="1"/>
    <n v="68"/>
    <m/>
    <s v="ANDRÉS PASTUÑA"/>
    <s v="HSE"/>
    <x v="2"/>
  </r>
  <r>
    <x v="73"/>
    <s v="9"/>
    <x v="6"/>
    <s v="Grasa Usada o fuera de especificaciones (NE-34)"/>
    <x v="1"/>
    <n v="34.5"/>
    <m/>
    <s v="ANDRÉS PASTUÑA"/>
    <s v="HSE"/>
    <x v="2"/>
  </r>
  <r>
    <x v="73"/>
    <s v="9"/>
    <x v="3"/>
    <s v="Material adsorbente contaminado con hidrocarburos: waipes, paños, trapos, aserrín,_x000a_barreras adsorbentes y otros materiales sólidos adsorbentes (NE-42)"/>
    <x v="1"/>
    <n v="16.5"/>
    <m/>
    <s v="ANDRÉS PASTUÑA"/>
    <s v="HSE"/>
    <x v="2"/>
  </r>
  <r>
    <x v="73"/>
    <s v="9"/>
    <x v="1"/>
    <s v="Envases contaminados con materiales peligrosos (NE-27)"/>
    <x v="1"/>
    <n v="145.80000000000001"/>
    <m/>
    <s v="ANDRÉS PASTUÑA"/>
    <s v="HSE"/>
    <x v="2"/>
  </r>
  <r>
    <x v="74"/>
    <s v="9"/>
    <x v="1"/>
    <s v="Envases contaminados con materiales peligrosos (NE-27)"/>
    <x v="1"/>
    <n v="75.3"/>
    <m/>
    <s v="ANDRÉS PASTUÑA"/>
    <s v="HSE"/>
    <x v="2"/>
  </r>
  <r>
    <x v="74"/>
    <s v="9"/>
    <x v="3"/>
    <s v="Material adsorbente contaminado con hidrocarburos: waipes, paños, trapos, aserrín,_x000a_barreras adsorbentes y otros materiales sólidos adsorbentes (NE-42)"/>
    <x v="1"/>
    <n v="37.5"/>
    <m/>
    <s v="ANDRÉS PASTUÑA"/>
    <s v="HSE"/>
    <x v="2"/>
  </r>
  <r>
    <x v="74"/>
    <s v="9"/>
    <x v="6"/>
    <s v="Grasa Usada o fuera de especificaciones (NE-34)"/>
    <x v="1"/>
    <n v="21"/>
    <m/>
    <s v="ANDRÉS PASTUÑA"/>
    <s v="HSE"/>
    <x v="2"/>
  </r>
  <r>
    <x v="74"/>
    <s v="9"/>
    <x v="5"/>
    <s v="Aceite Usado (NE-03)"/>
    <x v="1"/>
    <n v="104"/>
    <m/>
    <s v="ANDRÉS PASTUÑA"/>
    <s v="HSE"/>
    <x v="2"/>
  </r>
  <r>
    <x v="74"/>
    <s v="9"/>
    <x v="4"/>
    <s v="Filtros usados de aceite mineral (NE-32)"/>
    <x v="1"/>
    <n v="5.5"/>
    <m/>
    <s v="ANDRÉS PASTUÑA"/>
    <s v="HSE"/>
    <x v="2"/>
  </r>
  <r>
    <x v="75"/>
    <s v="9"/>
    <x v="1"/>
    <s v="Envases contaminados con materiales peligrosos (NE-27)"/>
    <x v="1"/>
    <n v="43"/>
    <m/>
    <s v="ANDRÉS PASTUÑA"/>
    <s v="HSE"/>
    <x v="2"/>
  </r>
  <r>
    <x v="75"/>
    <s v="9"/>
    <x v="3"/>
    <s v="Material adsorbente contaminado con hidrocarburos: waipes, paños, trapos, aserrín,_x000a_barreras adsorbentes y otros materiales sólidos adsorbentes (NE-42)"/>
    <x v="1"/>
    <n v="35.5"/>
    <m/>
    <s v="ANDRÉS PASTUÑA"/>
    <s v="HSE"/>
    <x v="2"/>
  </r>
  <r>
    <x v="75"/>
    <s v="9"/>
    <x v="6"/>
    <s v="Grasa Usada o fuera de especificaciones (NE-34)"/>
    <x v="1"/>
    <n v="23"/>
    <m/>
    <s v="ANDRÉS PASTUÑA"/>
    <s v="HSE"/>
    <x v="2"/>
  </r>
  <r>
    <x v="75"/>
    <s v="9"/>
    <x v="5"/>
    <s v="Aceite Usado (NE-03)"/>
    <x v="1"/>
    <n v="131.69999999999999"/>
    <m/>
    <s v="ANDRÉS PASTUÑA"/>
    <s v="HSE"/>
    <x v="2"/>
  </r>
  <r>
    <x v="75"/>
    <s v="9"/>
    <x v="4"/>
    <s v="Filtros usados de aceite mineral (NE-32)"/>
    <x v="1"/>
    <n v="12"/>
    <m/>
    <s v="ANDRÉS PASTUÑA"/>
    <s v="HSE"/>
    <x v="2"/>
  </r>
  <r>
    <x v="76"/>
    <s v="9"/>
    <x v="1"/>
    <s v="Envases contaminados con materiales peligrosos (NE-27)"/>
    <x v="1"/>
    <n v="33"/>
    <m/>
    <s v="DIEGO OLIVO"/>
    <s v="HSE"/>
    <x v="2"/>
  </r>
  <r>
    <x v="76"/>
    <s v="9"/>
    <x v="1"/>
    <s v="Material adsorbente contaminado con hidrocarburos: waipes, paños, trapos, aserrín,_x000a_barreras adsorbentes y otros materiales sólidos adsorbentes (NE-42)"/>
    <x v="1"/>
    <n v="34.5"/>
    <m/>
    <s v="DIEGO OLIVO"/>
    <s v="HSE"/>
    <x v="2"/>
  </r>
  <r>
    <x v="76"/>
    <s v="9"/>
    <x v="6"/>
    <s v="Grasa Usada o fuera de especificaciones (NE-34)"/>
    <x v="1"/>
    <n v="7.5"/>
    <m/>
    <s v="DIEGO OLIVO"/>
    <s v="HSE"/>
    <x v="2"/>
  </r>
  <r>
    <x v="76"/>
    <s v="9"/>
    <x v="5"/>
    <s v="Aceite Usado (NE-03)"/>
    <x v="1"/>
    <n v="13.5"/>
    <m/>
    <s v="DIEGO OLIVO"/>
    <s v="HSE"/>
    <x v="2"/>
  </r>
  <r>
    <x v="76"/>
    <s v="9"/>
    <x v="1"/>
    <s v="Equipo de protección personal contaminado con materiales peligrosos (NE-30)"/>
    <x v="1"/>
    <n v="7"/>
    <m/>
    <s v="DIEGO OLIVO"/>
    <s v="HSE"/>
    <x v="2"/>
  </r>
  <r>
    <x v="76"/>
    <s v="9"/>
    <x v="1"/>
    <s v="Baterías usadas que contengan Hg, Ni, Cd u otros materiales peligrosos y que exhiban_x000a_características de peligrosidad (NE-08)"/>
    <x v="1"/>
    <n v="7"/>
    <m/>
    <s v="DIEGO OLIVO"/>
    <s v="HSE"/>
    <x v="2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n v="1"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m/>
    <x v="2"/>
    <m/>
    <x v="2"/>
    <m/>
    <m/>
    <m/>
    <m/>
    <x v="1"/>
  </r>
  <r>
    <x v="3"/>
    <n v="1"/>
    <x v="2"/>
    <m/>
    <x v="2"/>
    <m/>
    <m/>
    <m/>
    <m/>
    <x v="1"/>
  </r>
  <r>
    <x v="8"/>
    <n v="4"/>
    <x v="2"/>
    <m/>
    <x v="2"/>
    <m/>
    <m/>
    <m/>
    <m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m/>
    <m/>
    <m/>
    <m/>
  </r>
  <r>
    <m/>
    <m/>
    <m/>
    <m/>
  </r>
  <r>
    <d v="2022-01-25T00:00:00"/>
    <n v="1"/>
    <s v="RESIDUOS PELIGROSOS SÓLIDOS"/>
    <s v="Cartuchos de impresión de tinta o toner usados (NE-53)"/>
  </r>
  <r>
    <d v="2022-01-25T00:00:00"/>
    <n v="1"/>
    <s v="RESIDUOS PELIGROSOS SÓLIDOS"/>
    <s v="Material de embalaje contaminado con restos de sustancias o desechos peligrosos (NE-44)"/>
  </r>
  <r>
    <d v="2022-01-25T00:00:00"/>
    <n v="1"/>
    <s v="ABSORBENTES"/>
    <s v="Material adsorbente contaminado con hidrocarburos: waipes, paños, trapos, aserrín,_x000a_barreras adsorbentes y otros materiales sólidos adsorbentes (NE-42)"/>
  </r>
  <r>
    <d v="2022-01-25T00:00:00"/>
    <n v="1"/>
    <s v="FILTROS"/>
    <s v="Filtros usados de aceite mineral (NE-32)"/>
  </r>
  <r>
    <d v="2022-01-25T00:00:00"/>
    <n v="1"/>
    <s v="RESIDUOS PELIGROSOS SÓLIDOS"/>
    <s v="Equipo de protección personal contaminado con materiales peligrosos (NE-30)"/>
  </r>
  <r>
    <d v="2022-01-25T00:00:00"/>
    <n v="1"/>
    <s v="RESIDUOS PELIGROSOS SÓLIDOS"/>
    <s v="Chatarra contaminada con materiales peligrosos (NE-09)"/>
  </r>
  <r>
    <d v="2022-01-27T00:00:00"/>
    <n v="1"/>
    <s v="ACEITE QUEMADO"/>
    <s v="Aceite Usado (NE-03)"/>
  </r>
  <r>
    <d v="2022-02-23T00:00:00"/>
    <n v="2"/>
    <s v="RESIDUOS PELIGROSOS SÓLIDOS"/>
    <s v="Envases contaminados con materiales peligrosos (NE-27)"/>
  </r>
  <r>
    <d v="2022-02-23T00:00:00"/>
    <n v="2"/>
    <s v="ABSORBENTES"/>
    <s v="Material adsorbente contaminado con hidrocarburos: waipes, paños, trapos, aserrín,_x000a_barreras adsorbentes y otros materiales sólidos adsorbentes (NE-42)"/>
  </r>
  <r>
    <d v="2022-02-23T00:00:00"/>
    <n v="2"/>
    <s v="GRASA"/>
    <s v="Grasa Usada o fuera de especificaciones (NE-34)"/>
  </r>
  <r>
    <d v="2022-02-23T00:00:00"/>
    <n v="2"/>
    <s v="RESIDUOS PELIGROSOS SÓLIDOS"/>
    <s v="Chatarra contaminada con materiales peligrosos (NE-09)"/>
  </r>
  <r>
    <d v="2022-02-23T00:00:00"/>
    <n v="2"/>
    <s v="RESIDUOS PELIGROSOS SÓLIDOS"/>
    <s v="Equipo de protección personal contaminado con materiales peligrosos (NE-30)"/>
  </r>
  <r>
    <d v="2022-02-23T00:00:00"/>
    <n v="2"/>
    <s v="FILTROS"/>
    <s v="Filtros usados de aceite mineral (NE-32)"/>
  </r>
  <r>
    <d v="2022-02-23T00:00:00"/>
    <n v="2"/>
    <s v="QUÍMICOS SÓLIDOS"/>
    <s v="Productos químicos caducados o fuera de especificaciones (NE-48)"/>
  </r>
  <r>
    <d v="2022-02-23T00:00:00"/>
    <n v="2"/>
    <s v="RESIDUOS PELIGROSOS SÓLIDOS"/>
    <s v="Material de embalaje contaminado con restos de sustancias o desechos peligrosos (NE-44)"/>
  </r>
  <r>
    <d v="2022-02-23T00:00:00"/>
    <n v="2"/>
    <s v="RESIDUOS PELIGROSOS SÓLIDOS"/>
    <s v="Luminarias, lámparas, tubos fluorescentes, focos ahorradores usados que contengan mercurio (NE-40)"/>
  </r>
  <r>
    <d v="2022-03-24T00:00:00"/>
    <n v="3"/>
    <s v="RESIDUOS PELIGROSOS SÓLIDOS"/>
    <s v="Envases contaminados con materiales peligrosos (NE-27)"/>
  </r>
  <r>
    <d v="2022-03-24T00:00:00"/>
    <n v="3"/>
    <s v="ABSORBENTES"/>
    <s v="Material adsorbente contaminado con hidrocarburos: waipes, paños, trapos, aserrín,_x000a_barreras adsorbentes y otros materiales sólidos adsorbentes (NE-42)"/>
  </r>
  <r>
    <d v="2022-03-24T00:00:00"/>
    <n v="3"/>
    <s v="RESIDUOS PELIGROSOS SÓLIDOS"/>
    <s v="Chatarra contaminada con materiales peligrosos (NE-09)"/>
  </r>
  <r>
    <d v="2022-03-24T00:00:00"/>
    <n v="3"/>
    <s v="RESIDUOS PELIGROSOS SÓLIDOS"/>
    <s v="Equipo de protección personal contaminado con materiales peligrosos (NE-30)"/>
  </r>
  <r>
    <d v="2022-03-24T00:00:00"/>
    <n v="3"/>
    <s v="FILTROS"/>
    <s v="Filtros usados de aceite mineral (NE-32)"/>
  </r>
  <r>
    <d v="2022-03-24T00:00:00"/>
    <n v="3"/>
    <s v="RESIDUOS PELIGROSOS SÓLIDOS"/>
    <s v="Desechos biopeligrosos activos resultantes de la atención médica prestados en centros (NE-10)"/>
  </r>
  <r>
    <d v="2022-03-24T00:00:00"/>
    <n v="3"/>
    <s v="QUÍMICOS SÓLIDOS"/>
    <s v="Productos químicos caducados o fuera de especificaciones (NE-48)"/>
  </r>
  <r>
    <d v="2022-03-24T00:00:00"/>
    <n v="3"/>
    <s v="RESIDUOS PELIGROSOS SÓLIDOS"/>
    <s v="Material de embalaje contaminado con restos de sustancias o desechos peligrosos (NE-44)"/>
  </r>
  <r>
    <d v="2022-03-24T00:00:00"/>
    <n v="3"/>
    <s v="RESIDUOS PELIGROSOS SÓLIDOS"/>
    <s v="Productos farmacéuticos caducados o fuera de especificaciones generados en empresas no_x000a_farmacéuticas (NE-47)"/>
  </r>
  <r>
    <d v="2022-03-24T00:00:00"/>
    <n v="3"/>
    <s v="RESIDUOS PELIGROSOS SÓLIDOS"/>
    <s v="Luminarias, lámparas, tubos fluorescentes, focos ahorradores usados que contengan mercurio (NE-40)"/>
  </r>
  <r>
    <d v="2022-03-10T00:00:00"/>
    <n v="3"/>
    <s v="RECICLABLE TODOS LOS ELEMENTOS"/>
    <s v="Chatarra no contaminada"/>
  </r>
  <r>
    <d v="2022-03-10T00:00:00"/>
    <n v="3"/>
    <s v="RECICLABLE TODOS LOS ELEMENTOS"/>
    <s v="Chatarra no contaminada"/>
  </r>
  <r>
    <d v="2022-03-10T00:00:00"/>
    <n v="3"/>
    <s v="RECICLABLE TODOS LOS ELEMENTOS"/>
    <s v="Plástico susceptible de aprovechamiento,_x000a_envases multicapa, PET."/>
  </r>
  <r>
    <d v="2022-03-10T00:00:00"/>
    <n v="3"/>
    <s v="RECICLABLE TODOS LOS ELEMENTOS"/>
    <s v="Papel-Cartón"/>
  </r>
  <r>
    <d v="2022-04-02T00:00:00"/>
    <n v="4"/>
    <s v="ACEITE QUEMADO"/>
    <s v="Aceite Usado (NE-03)"/>
  </r>
  <r>
    <d v="2022-04-08T00:00:00"/>
    <n v="4"/>
    <s v="RECICLABLE TODOS LOS ELEMENTOS"/>
    <s v="Chatarra no contaminada"/>
  </r>
  <r>
    <d v="2022-05-13T00:00:00"/>
    <n v="5"/>
    <s v="RECICLABLE TODOS LOS ELEMENTOS"/>
    <s v="Chatarra no contaminada"/>
  </r>
  <r>
    <d v="2022-05-24T00:00:00"/>
    <n v="5"/>
    <s v="RECICLABLE TODOS LOS ELEMENTOS"/>
    <s v="Chatarra no contaminada"/>
  </r>
  <r>
    <d v="2022-06-08T00:00:00"/>
    <n v="6"/>
    <s v="RECICLABLE TODOS LOS ELEMENTOS"/>
    <s v="Chatarra no contaminada"/>
  </r>
  <r>
    <d v="2022-07-12T00:00:00"/>
    <n v="7"/>
    <s v="RECICLABLE TODOS LOS ELEMENTOS"/>
    <s v="Chatarra no contaminada"/>
  </r>
  <r>
    <d v="2022-07-19T00:00:00"/>
    <n v="7"/>
    <s v="RECICLABLE TODOS LOS ELEMENTOS"/>
    <s v="Chatarra no contaminada"/>
  </r>
  <r>
    <d v="2022-08-19T00:00:00"/>
    <n v="8"/>
    <s v="RECICLABLE TODOS LOS ELEMENTOS"/>
    <s v="Chatarra no contaminada"/>
  </r>
  <r>
    <d v="2022-05-04T00:00:00"/>
    <n v="5"/>
    <s v="RESIDUOS PELIGROSOS SÓLIDOS"/>
    <s v="Envases contaminados con materiales peligrosos (NE-27)"/>
  </r>
  <r>
    <d v="2022-05-04T00:00:00"/>
    <n v="5"/>
    <s v="QUÍMICOS SÓLIDOS"/>
    <s v="Productos químicos caducados o fuera de especificaciones (NE-48)"/>
  </r>
  <r>
    <d v="2022-05-04T00:00:00"/>
    <n v="5"/>
    <s v="RESIDUOS PELIGROSOS SÓLIDOS"/>
    <s v="Desechos biopeligrosos activos resultantes de la atención médica prestados en centros (NE-10)"/>
  </r>
  <r>
    <d v="2022-05-04T00:00:00"/>
    <n v="5"/>
    <s v="RESIDUOS PELIGROSOS SÓLIDOS"/>
    <s v="Material de embalaje contaminado con restos de sustancias o desechos peligrosos (NE-44)"/>
  </r>
  <r>
    <d v="2022-05-04T00:00:00"/>
    <n v="5"/>
    <s v="ABSORBENTES"/>
    <s v="Material adsorbente contaminado con hidrocarburos: waipes, paños, trapos, aserrín,_x000a_barreras adsorbentes y otros materiales sólidos adsorbentes (NE-42)"/>
  </r>
  <r>
    <d v="2022-05-04T00:00:00"/>
    <n v="5"/>
    <s v="FILTROS"/>
    <s v="Filtros usados de aceite mineral (NE-32)"/>
  </r>
  <r>
    <d v="2022-05-04T00:00:00"/>
    <n v="5"/>
    <s v="RESIDUOS PELIGROSOS SÓLIDOS"/>
    <s v="Equipo de protección personal contaminado con materiales peligrosos (NE-30)"/>
  </r>
  <r>
    <d v="2022-05-04T00:00:00"/>
    <n v="5"/>
    <s v="RESIDUOS PELIGROSOS SÓLIDOS"/>
    <s v="Chatarra contaminada con materiales peligrosos (NE-09)"/>
  </r>
  <r>
    <d v="2022-05-04T00:00:00"/>
    <n v="5"/>
    <s v="RESIDUOS PELIGROSOS SÓLIDOS"/>
    <s v="Productos farmacéuticos caducados o fuera de especificaciones generados en empresas no_x000a_farmacéuticas (NE-47)"/>
  </r>
  <r>
    <d v="2022-05-09T00:00:00"/>
    <n v="5"/>
    <s v="ACEITE QUEMADO"/>
    <s v="Grasa Usada o fuera de especificaciones (NE-34)"/>
  </r>
  <r>
    <d v="2022-05-09T00:00:00"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d v="2022-06-08T00:00:00"/>
    <n v="6"/>
    <s v="RESIDUOS PELIGROSOS SÓLIDOS"/>
    <s v="Envases contaminados con materiales peligrosos (NE-27)"/>
  </r>
  <r>
    <d v="2022-06-08T00:00:00"/>
    <n v="6"/>
    <s v="ABSORBENTES"/>
    <s v="Material adsorbente contaminado con hidrocarburos: waipes, paños, trapos, aserrín,_x000a_barreras adsorbentes y otros materiales sólidos adsorbentes (NE-42)"/>
  </r>
  <r>
    <d v="2022-06-08T00:00:00"/>
    <n v="6"/>
    <s v="RESIDUOS PELIGROSOS SÓLIDOS"/>
    <s v="Chatarra contaminada con materiales peligrosos (NE-09)"/>
  </r>
  <r>
    <d v="2022-06-08T00:00:00"/>
    <n v="6"/>
    <s v="FILTROS"/>
    <s v="Filtros usados de aceite mineral (NE-32)"/>
  </r>
  <r>
    <d v="2022-06-08T00:00:00"/>
    <n v="6"/>
    <s v="RESIDUOS PELIGROSOS SÓLIDOS"/>
    <s v="Equipo de protección personal contaminado con materiales peligrosos (NE-30)"/>
  </r>
  <r>
    <d v="2022-06-08T00:00:00"/>
    <n v="6"/>
    <s v="RESIDUOS PELIGROSOS SÓLIDOS"/>
    <s v="Desechos biopeligrosos activos resultantes de la atención médica prestados en centros (NE-10)"/>
  </r>
  <r>
    <d v="2022-06-08T00:00:00"/>
    <n v="6"/>
    <s v="RESIDUOS PELIGROSOS SÓLIDOS"/>
    <s v="Material de embalaje contaminado con restos de sustancias o desechos peligrosos (NE-44)"/>
  </r>
  <r>
    <d v="2022-07-11T00:00:00"/>
    <n v="7"/>
    <s v="RESIDUOS PELIGROSOS SÓLIDOS"/>
    <s v="Envases contaminados con materiales peligrosos (NE-27)"/>
  </r>
  <r>
    <d v="2022-07-11T00:00:00"/>
    <n v="7"/>
    <s v="TIERRA CONTAMINADA"/>
    <s v="Suelos contaminados con materiales peligrosos (NE-52)"/>
  </r>
  <r>
    <d v="2022-07-11T00:00:00"/>
    <n v="7"/>
    <s v="ABSORBENTES"/>
    <s v="Material adsorbente contaminado con hidrocarburos: waipes, paños, trapos, aserrín,_x000a_barreras adsorbentes y otros materiales sólidos adsorbentes (NE-42)"/>
  </r>
  <r>
    <d v="2022-07-11T00:00:00"/>
    <n v="7"/>
    <s v="RESIDUOS PELIGROSOS SÓLIDOS"/>
    <s v="Chatarra contaminada con materiales peligrosos (NE-09)"/>
  </r>
  <r>
    <d v="2022-07-11T00:00:00"/>
    <n v="7"/>
    <s v="RESIDUOS PELIGROSOS SÓLIDOS"/>
    <s v="Equipo de protección personal contaminado con materiales peligrosos (NE-30)"/>
  </r>
  <r>
    <d v="2022-07-11T00:00:00"/>
    <n v="7"/>
    <s v="FILTROS"/>
    <s v="Filtros usados de aceite mineral (NE-32)"/>
  </r>
  <r>
    <d v="2022-07-11T00:00:00"/>
    <n v="7"/>
    <s v="RESIDUOS PELIGROSOS SÓLIDOS"/>
    <s v="Material de embalaje contaminado con restos de sustancias o desechos peligrosos (NE-44)"/>
  </r>
  <r>
    <d v="2022-07-11T00:00:00"/>
    <n v="7"/>
    <s v="RESIDUOS PELIGROSOS SÓLIDOS"/>
    <s v="Luminarias, lámparas, tubos fluorescentes, focos ahorradores usados que contengan mercurio (NE-40)"/>
  </r>
  <r>
    <d v="2022-07-11T00:00:00"/>
    <n v="7"/>
    <s v="RESIDUOS PELIGROSOS SÓLIDOS"/>
    <s v="Baterías usadas que contengan Hg, Ni, Cd u otros materiales peligrosos y que exhiban_x000a_características de peligrosidad (NE-08)"/>
  </r>
  <r>
    <d v="2022-07-19T00:00:00"/>
    <n v="7"/>
    <s v="ACEITE QUEMADO"/>
    <s v="Aceite Usado (NE-03)"/>
  </r>
  <r>
    <d v="2022-08-25T00:00:00"/>
    <n v="8"/>
    <s v="RESIDUOS PELIGROSOS SÓLIDOS"/>
    <s v="Envases contaminados con materiales peligrosos (NE-27)"/>
  </r>
  <r>
    <d v="2022-08-25T00:00:00"/>
    <n v="8"/>
    <s v="ABSORBENTES"/>
    <s v="Material adsorbente contaminado con hidrocarburos: waipes, paños, trapos, aserrín,_x000a_barreras adsorbentes y otros materiales sólidos adsorbentes (NE-42)"/>
  </r>
  <r>
    <d v="2022-08-25T00:00:00"/>
    <n v="8"/>
    <s v="ACEITE QUEMADO"/>
    <s v="Grasa Usada o fuera de especificaciones (NE-34)"/>
  </r>
  <r>
    <d v="2022-08-25T00:00:00"/>
    <n v="8"/>
    <s v="RESIDUOS PELIGROSOS SÓLIDOS"/>
    <s v="Chatarra contaminada con materiales peligrosos (NE-09)"/>
  </r>
  <r>
    <d v="2022-08-25T00:00:00"/>
    <n v="8"/>
    <s v="RESIDUOS PELIGROSOS SÓLIDOS"/>
    <s v="Equipo de protección personal contaminado con materiales peligrosos (NE-30)"/>
  </r>
  <r>
    <d v="2022-08-25T00:00:00"/>
    <n v="8"/>
    <s v="FILTROS"/>
    <s v="Filtros usados de aceite mineral (NE-32)"/>
  </r>
  <r>
    <d v="2022-08-25T00:00:00"/>
    <n v="8"/>
    <s v="RESIDUOS PELIGROSOS SÓLIDOS"/>
    <s v="Desechos biopeligrosos activos resultantes de la atención médica prestados en centros (NE-10)"/>
  </r>
  <r>
    <d v="2022-08-25T00:00:00"/>
    <n v="8"/>
    <s v="RESIDUOS PELIGROSOS SÓLIDOS"/>
    <s v="Material de embalaje contaminado con restos de sustancias o desechos peligrosos (NE-44)"/>
  </r>
  <r>
    <d v="2022-09-20T00:00:00"/>
    <n v="9"/>
    <s v="RESIDUOS PELIGROSOS SÓLIDOS"/>
    <s v="Envases contaminados con materiales peligrosos (NE-27)"/>
  </r>
  <r>
    <d v="2022-09-20T00:00:00"/>
    <n v="9"/>
    <s v="ABSORBENTES"/>
    <s v="Material adsorbente contaminado con hidrocarburos: waipes, paños, trapos, aserrín,_x000a_barreras adsorbentes y otros materiales sólidos adsorbentes (NE-42)"/>
  </r>
  <r>
    <d v="2022-09-20T00:00:00"/>
    <n v="9"/>
    <s v="ACEITE QUEMADO"/>
    <s v="Grasa Usada o fuera de especificaciones (NE-34)"/>
  </r>
  <r>
    <d v="2022-09-20T00:00:00"/>
    <n v="9"/>
    <s v="RESIDUOS PELIGROSOS SÓLIDOS"/>
    <s v="Chatarra contaminada con materiales peligrosos (NE-09)"/>
  </r>
  <r>
    <d v="2022-09-20T00:00:00"/>
    <n v="9"/>
    <s v="RESIDUOS PELIGROSOS SÓLIDOS"/>
    <s v="Equipo de protección personal contaminado con materiales peligrosos (NE-30)"/>
  </r>
  <r>
    <d v="2022-09-20T00:00:00"/>
    <n v="9"/>
    <s v="FILTROS"/>
    <s v="Filtros usados de aceite mineral (NE-32)"/>
  </r>
  <r>
    <d v="2022-09-20T00:00:00"/>
    <n v="9"/>
    <s v="QUÍMICOS SÓLIDOS"/>
    <s v="Productos químicos caducados o fuera de especificaciones (NE-48)"/>
  </r>
  <r>
    <d v="2022-09-20T00:00:00"/>
    <n v="9"/>
    <s v="RESIDUOS PELIGROSOS SÓLIDOS"/>
    <s v="Material de embalaje contaminado con restos de sustancias o desechos peligrosos (NE-44)"/>
  </r>
  <r>
    <d v="2022-01-16T00:00:00"/>
    <n v="1"/>
    <s v="RESIDUOS PELIGROSOS SÓLIDOS"/>
    <s v="Envases contaminados con materiales peligrosos (NE-27)"/>
  </r>
  <r>
    <d v="2022-01-16T00:00:00"/>
    <n v="1"/>
    <s v="ABSORBENTES"/>
    <s v="Material adsorbente contaminado con hidrocarburos: waipes, paños, trapos, aserrín,_x000a_barreras adsorbentes y otros materiales sólidos adsorbentes (NE-42)"/>
  </r>
  <r>
    <d v="2022-01-16T00:00:00"/>
    <n v="1"/>
    <s v="RESIDUOS PELIGROSOS SÓLIDOS"/>
    <s v="Equipo de protección personal contaminado con materiales peligrosos (NE-30)"/>
  </r>
  <r>
    <d v="2022-01-16T00:00:00"/>
    <n v="1"/>
    <s v="FILTROS"/>
    <s v="Filtros usados de aceite mineral (NE-32)"/>
  </r>
  <r>
    <d v="2022-01-16T00:00:00"/>
    <n v="1"/>
    <s v="RECICLABLE TODOS LOS ELEMENTOS"/>
    <s v="Productos de limpieza_x000a_vacíos y limpios: papel, cartón, desechos plásticos"/>
  </r>
  <r>
    <d v="2022-01-16T00:00:00"/>
    <n v="1"/>
    <s v="RECICLABLE TODOS LOS ELEMENTOS"/>
    <s v="Productos de limpieza_x000a_vacíos y limpios: papel, cartón, desechos plásticos"/>
  </r>
  <r>
    <d v="2022-01-16T00:00:00"/>
    <n v="1"/>
    <s v="BASURA COMÚN"/>
    <s v="Desechos comunes"/>
  </r>
  <r>
    <d v="2022-02-02T00:00:00"/>
    <n v="2"/>
    <s v="RESIDUOS PELIGROSOS SÓLIDOS"/>
    <s v="Envases contaminados con materiales peligrosos (NE-27)"/>
  </r>
  <r>
    <d v="2022-02-02T00:00:00"/>
    <n v="2"/>
    <s v="ABSORBENTES"/>
    <s v="Material adsorbente contaminado con hidrocarburos: waipes, paños, trapos, aserrín,_x000a_barreras adsorbentes y otros materiales sólidos adsorbentes (NE-42)"/>
  </r>
  <r>
    <d v="2022-02-02T00:00:00"/>
    <n v="2"/>
    <s v="GRASA"/>
    <s v="Grasa Usada o fuera de especificaciones (NE-34)"/>
  </r>
  <r>
    <d v="2022-02-02T00:00:00"/>
    <n v="2"/>
    <s v="ACEITE QUEMADO"/>
    <s v="Aceite Usado (NE-03)"/>
  </r>
  <r>
    <d v="2022-02-02T00:00:00"/>
    <n v="2"/>
    <s v="RESIDUOS PELIGROSOS SÓLIDOS"/>
    <s v="Equipo de protección personal contaminado con materiales peligrosos (NE-30)"/>
  </r>
  <r>
    <d v="2022-02-02T00:00:00"/>
    <n v="2"/>
    <s v="FILTROS"/>
    <s v="Filtros usados de aceite mineral (NE-32)"/>
  </r>
  <r>
    <d v="2022-02-02T00:00:00"/>
    <n v="2"/>
    <s v="RECICLABLE TODOS LOS ELEMENTOS"/>
    <s v="Productos de limpieza_x000a_vacíos y limpios: papel, cartón, desechos plásticos"/>
  </r>
  <r>
    <d v="2022-02-02T00:00:00"/>
    <n v="2"/>
    <s v="RECICLABLE TODOS LOS ELEMENTOS"/>
    <s v="Productos de limpieza_x000a_vacíos y limpios: papel, cartón, desechos plásticos"/>
  </r>
  <r>
    <d v="2022-02-02T00:00:00"/>
    <n v="2"/>
    <s v="BASURA COMÚN"/>
    <s v="Desechos comunes"/>
  </r>
  <r>
    <d v="2022-02-02T00:00:00"/>
    <n v="2"/>
    <s v="RECICLABLE TODOS LOS ELEMENTOS"/>
    <s v="Productos de limpieza_x000a_vacíos y limpios: papel, cartón, desechos plásticos"/>
  </r>
  <r>
    <d v="2022-02-27T00:00:00"/>
    <n v="2"/>
    <s v="RESIDUOS PELIGROSOS SÓLIDOS"/>
    <s v="Envases contaminados con materiales peligrosos (NE-27)"/>
  </r>
  <r>
    <d v="2022-02-27T00:00:00"/>
    <n v="2"/>
    <s v="ABSORBENTES"/>
    <s v="Material adsorbente contaminado con hidrocarburos: waipes, paños, trapos, aserrín,_x000a_barreras adsorbentes y otros materiales sólidos adsorbentes (NE-42)"/>
  </r>
  <r>
    <d v="2022-02-27T00:00:00"/>
    <n v="2"/>
    <s v="GRASA"/>
    <s v="Grasa Usada o fuera de especificaciones (NE-34)"/>
  </r>
  <r>
    <d v="2022-02-27T00:00:00"/>
    <n v="2"/>
    <s v="ACEITE QUEMADO"/>
    <s v="Aceite Usado (NE-03)"/>
  </r>
  <r>
    <d v="2022-02-27T00:00:00"/>
    <n v="2"/>
    <s v="RESIDUOS PELIGROSOS SÓLIDOS"/>
    <s v="Equipo de protección personal contaminado con materiales peligrosos (NE-30)"/>
  </r>
  <r>
    <d v="2022-02-27T00:00:00"/>
    <n v="2"/>
    <s v="BASURA COMÚN"/>
    <s v="Desechos comunes"/>
  </r>
  <r>
    <d v="2022-03-14T00:00:00"/>
    <n v="3"/>
    <s v="RESIDUOS PELIGROSOS SÓLIDOS"/>
    <s v="Envases contaminados con materiales peligrosos (NE-27)"/>
  </r>
  <r>
    <d v="2022-03-14T00:00:00"/>
    <n v="3"/>
    <s v="ABSORBENTES"/>
    <s v="Material adsorbente contaminado con hidrocarburos: waipes, paños, trapos, aserrín,_x000a_barreras adsorbentes y otros materiales sólidos adsorbentes (NE-42)"/>
  </r>
  <r>
    <d v="2022-03-14T00:00:00"/>
    <n v="3"/>
    <s v="GRASA"/>
    <s v="Grasa Usada o fuera de especificaciones (NE-34)"/>
  </r>
  <r>
    <d v="2022-03-14T00:00:00"/>
    <n v="3"/>
    <s v="ACEITE QUEMADO"/>
    <s v="Aceite Usado (NE-03)"/>
  </r>
  <r>
    <d v="2022-03-14T00:00:00"/>
    <n v="3"/>
    <s v="RESIDUOS PELIGROSOS SÓLIDOS"/>
    <s v="Equipo de protección personal contaminado con materiales peligrosos (NE-30)"/>
  </r>
  <r>
    <d v="2022-03-14T00:00:00"/>
    <n v="3"/>
    <s v="FILTROS"/>
    <s v="Filtros usados de aceite mineral (NE-32)"/>
  </r>
  <r>
    <d v="2022-03-14T00:00:00"/>
    <n v="3"/>
    <s v="RECICLABLE TODOS LOS ELEMENTOS"/>
    <s v="Productos de limpieza_x000a_vacíos y limpios: papel, cartón, desechos plásticos"/>
  </r>
  <r>
    <d v="2022-03-14T00:00:00"/>
    <n v="3"/>
    <s v="BASURA COMÚN"/>
    <s v="Desechos comunes"/>
  </r>
  <r>
    <d v="2022-03-26T00:00:00"/>
    <n v="3"/>
    <s v="RESIDUOS PELIGROSOS SÓLIDOS"/>
    <s v="Envases contaminados con materiales peligrosos (NE-27)"/>
  </r>
  <r>
    <d v="2022-03-26T00:00:00"/>
    <n v="3"/>
    <s v="TIERRA CONTAMINADA"/>
    <s v="Suelos contaminados con materiales peligrosos (NE-52)"/>
  </r>
  <r>
    <d v="2022-03-26T00:00:00"/>
    <n v="3"/>
    <s v="ABSORBENTES"/>
    <s v="Material adsorbente contaminado con hidrocarburos: waipes, paños, trapos, aserrín,_x000a_barreras adsorbentes y otros materiales sólidos adsorbentes (NE-42)"/>
  </r>
  <r>
    <d v="2022-03-26T00:00:00"/>
    <n v="3"/>
    <s v="GRASA"/>
    <s v="Grasa Usada o fuera de especificaciones (NE-34)"/>
  </r>
  <r>
    <d v="2022-03-26T00:00:00"/>
    <n v="3"/>
    <s v="ACEITE QUEMADO"/>
    <s v="Aceite Usado (NE-03)"/>
  </r>
  <r>
    <d v="2022-03-26T00:00:00"/>
    <n v="3"/>
    <s v="RESIDUOS PELIGROSOS SÓLIDOS"/>
    <s v="Equipo de protección personal contaminado con materiales peligrosos (NE-30)"/>
  </r>
  <r>
    <d v="2022-03-26T00:00:00"/>
    <n v="3"/>
    <s v="FILTROS"/>
    <s v="Filtros usados de aceite mineral (NE-32)"/>
  </r>
  <r>
    <d v="2022-03-26T00:00:00"/>
    <n v="3"/>
    <s v="RECICLABLE TODOS LOS ELEMENTOS"/>
    <s v="Productos de limpieza_x000a_vacíos y limpios: papel, cartón, desechos plásticos"/>
  </r>
  <r>
    <d v="2022-03-26T00:00:00"/>
    <n v="3"/>
    <s v="BASURA COMÚN"/>
    <s v="Desechos comunes"/>
  </r>
  <r>
    <d v="2022-04-07T00:00:00"/>
    <n v="4"/>
    <s v="RESIDUOS PELIGROSOS SÓLIDOS"/>
    <s v="Envases contaminados con materiales peligrosos (NE-27)"/>
  </r>
  <r>
    <d v="2022-04-07T00:00:00"/>
    <n v="4"/>
    <s v="ABSORBENTES"/>
    <s v="Material adsorbente contaminado con hidrocarburos: waipes, paños, trapos, aserrín,_x000a_barreras adsorbentes y otros materiales sólidos adsorbentes (NE-42)"/>
  </r>
  <r>
    <d v="2022-04-07T00:00:00"/>
    <n v="4"/>
    <s v="GRASA"/>
    <s v="Grasa Usada o fuera de especificaciones (NE-34)"/>
  </r>
  <r>
    <d v="2022-04-07T00:00:00"/>
    <n v="4"/>
    <s v="RESIDUOS PELIGROSOS SÓLIDOS"/>
    <s v="Equipo de protección personal contaminado con materiales peligrosos (NE-30)"/>
  </r>
  <r>
    <d v="2022-04-07T00:00:00"/>
    <n v="4"/>
    <s v="FILTROS"/>
    <s v="Filtros usados de aceite mineral (NE-32)"/>
  </r>
  <r>
    <d v="2022-04-07T00:00:00"/>
    <n v="4"/>
    <s v="RECICLABLE TODOS LOS ELEMENTOS"/>
    <s v="Productos de limpieza_x000a_vacíos y limpios: papel, cartón, desechos plásticos"/>
  </r>
  <r>
    <d v="2022-04-07T00:00:00"/>
    <n v="4"/>
    <s v="BASURA COMÚN"/>
    <s v="Desechos comunes"/>
  </r>
  <r>
    <d v="2022-04-12T00:00:00"/>
    <n v="4"/>
    <s v="RESIDUOS PELIGROSOS SÓLIDOS"/>
    <s v="Envases contaminados con materiales peligrosos (NE-27)"/>
  </r>
  <r>
    <d v="2022-04-12T00:00:00"/>
    <n v="4"/>
    <s v="TIERRA CONTAMINADA"/>
    <s v="Suelos contaminados con materiales peligrosos (NE-52)"/>
  </r>
  <r>
    <d v="2022-04-12T00:00:00"/>
    <n v="4"/>
    <s v="ABSORBENTES"/>
    <s v="Material adsorbente contaminado con hidrocarburos: waipes, paños, trapos, aserrín,_x000a_barreras adsorbentes y otros materiales sólidos adsorbentes (NE-42)"/>
  </r>
  <r>
    <d v="2022-04-12T00:00:00"/>
    <n v="4"/>
    <s v="ACEITE QUEMADO"/>
    <s v="Aceite Usado (NE-03)"/>
  </r>
  <r>
    <d v="2022-04-12T00:00:00"/>
    <n v="4"/>
    <s v="FILTROS"/>
    <s v="Filtros usados de aceite mineral (NE-32)"/>
  </r>
  <r>
    <d v="2022-04-12T00:00:00"/>
    <n v="4"/>
    <s v="RECICLABLE TODOS LOS ELEMENTOS"/>
    <s v="Productos de limpieza_x000a_vacíos y limpios: papel, cartón, desechos plásticos"/>
  </r>
  <r>
    <d v="2022-04-12T00:00:00"/>
    <n v="4"/>
    <s v="BASURA COMÚN"/>
    <s v="Desechos comunes"/>
  </r>
  <r>
    <d v="2022-04-23T00:00:00"/>
    <n v="4"/>
    <s v="RESIDUOS PELIGROSOS SÓLIDOS"/>
    <s v="Envases contaminados con materiales peligrosos (NE-27)"/>
  </r>
  <r>
    <d v="2022-04-23T00:00:00"/>
    <n v="4"/>
    <s v="ABSORBENTES"/>
    <s v="Material adsorbente contaminado con hidrocarburos: waipes, paños, trapos, aserrín,_x000a_barreras adsorbentes y otros materiales sólidos adsorbentes (NE-42)"/>
  </r>
  <r>
    <d v="2022-04-23T00:00:00"/>
    <n v="4"/>
    <s v="GRASA"/>
    <s v="Grasa Usada o fuera de especificaciones (NE-34)"/>
  </r>
  <r>
    <d v="2022-04-23T00:00:00"/>
    <n v="4"/>
    <s v="ACEITE QUEMADO"/>
    <s v="Aceite Usado (NE-03)"/>
  </r>
  <r>
    <d v="2022-04-23T00:00:00"/>
    <n v="4"/>
    <s v="RESIDUOS PELIGROSOS SÓLIDOS"/>
    <s v="Equipo de protección personal contaminado con materiales peligrosos (NE-30)"/>
  </r>
  <r>
    <d v="2022-04-23T00:00:00"/>
    <n v="4"/>
    <s v="FILTROS"/>
    <s v="Filtros usados de aceite mineral (NE-32)"/>
  </r>
  <r>
    <d v="2022-04-23T00:00:00"/>
    <n v="4"/>
    <s v="RECICLABLE TODOS LOS ELEMENTOS"/>
    <s v="Productos de limpieza_x000a_vacíos y limpios: papel, cartón, desechos plásticos"/>
  </r>
  <r>
    <d v="2022-04-23T00:00:00"/>
    <n v="4"/>
    <s v="BASURA COMÚN"/>
    <s v="Desechos comunes"/>
  </r>
  <r>
    <d v="2022-04-23T00:00:00"/>
    <n v="4"/>
    <s v="RECICLABLE TODOS LOS ELEMENTOS"/>
    <s v="Botellas vacías y limpias de plástico de: agua,_x000a_yogurt, jugos, gaseosas, etc."/>
  </r>
  <r>
    <d v="2022-06-09T00:00:00"/>
    <s v="6"/>
    <s v="RESIDUOS PELIGROSOS SÓLIDOS"/>
    <s v="Envases contaminados con materiales peligrosos (NE-27)"/>
  </r>
  <r>
    <d v="2022-06-09T00:00:00"/>
    <s v="6"/>
    <s v="TIERRA CONTAMINADA"/>
    <s v="Suelos contaminados con materiales peligrosos (NE-52)"/>
  </r>
  <r>
    <d v="2022-06-09T00:00:00"/>
    <s v="6"/>
    <s v="ABSORBENTES"/>
    <s v="Material adsorbente contaminado con hidrocarburos: waipes, paños, trapos, aserrín,_x000a_barreras adsorbentes y otros materiales sólidos adsorbentes (NE-42)"/>
  </r>
  <r>
    <d v="2022-06-09T00:00:00"/>
    <s v="6"/>
    <s v="GRASA"/>
    <s v="Grasa Usada o fuera de especificaciones (NE-34)"/>
  </r>
  <r>
    <d v="2022-06-09T00:00:00"/>
    <s v="6"/>
    <s v="ACEITE QUEMADO"/>
    <s v="Aceite Usado (NE-03)"/>
  </r>
  <r>
    <d v="2022-06-09T00:00:00"/>
    <s v="6"/>
    <s v="FILTROS"/>
    <s v="Filtros usados de aceite mineral (NE-32)"/>
  </r>
  <r>
    <d v="2022-06-09T00:00:00"/>
    <s v="6"/>
    <s v="RECICLABLE TODOS LOS ELEMENTOS"/>
    <s v="Productos de limpieza_x000a_vacíos y limpios: papel, cartón, desechos plásticos"/>
  </r>
  <r>
    <d v="2022-06-09T00:00:00"/>
    <s v="6"/>
    <s v="RECICLABLE TODOS LOS ELEMENTOS"/>
    <s v="Botellas vacías y limpias de plástico de: agua,_x000a_yogurt, jugos, gaseosas, etc."/>
  </r>
  <r>
    <d v="2022-06-09T00:00:00"/>
    <s v="6"/>
    <s v="BASURA COMÚN"/>
    <s v="Desechos comunes"/>
  </r>
  <r>
    <d v="2022-06-14T00:00:00"/>
    <s v="6"/>
    <s v="RESIDUOS PELIGROSOS SÓLIDOS"/>
    <s v="Envases contaminados con materiales peligrosos (NE-27)"/>
  </r>
  <r>
    <d v="2022-06-14T00:00:00"/>
    <s v="6"/>
    <s v="ABSORBENTES"/>
    <s v="Material adsorbente contaminado con hidrocarburos: waipes, paños, trapos, aserrín,_x000a_barreras adsorbentes y otros materiales sólidos adsorbentes (NE-42)"/>
  </r>
  <r>
    <d v="2022-06-14T00:00:00"/>
    <s v="6"/>
    <s v="GRASA"/>
    <s v="Grasa Usada o fuera de especificaciones (NE-34)"/>
  </r>
  <r>
    <d v="2022-06-14T00:00:00"/>
    <s v="6"/>
    <s v="ACEITE QUEMADO"/>
    <s v="Aceite Usado (NE-03)"/>
  </r>
  <r>
    <d v="2022-06-14T00:00:00"/>
    <s v="6"/>
    <s v="RESIDUOS PELIGROSOS SÓLIDOS"/>
    <s v="Equipo de protección personal contaminado con materiales peligrosos (NE-30)"/>
  </r>
  <r>
    <d v="2022-06-14T00:00:00"/>
    <s v="6"/>
    <s v="RECICLABLE TODOS LOS ELEMENTOS"/>
    <s v="Productos de limpieza_x000a_vacíos y limpios: papel, cartón, desechos plásticos"/>
  </r>
  <r>
    <d v="2022-06-14T00:00:00"/>
    <s v="6"/>
    <s v="RECICLABLE TODOS LOS ELEMENTOS"/>
    <s v="Botellas vacías y limpias de plástico de: agua,_x000a_yogurt, jugos, gaseosas, etc."/>
  </r>
  <r>
    <d v="2022-06-14T00:00:00"/>
    <s v="6"/>
    <s v="BASURA COMÚN"/>
    <s v="Desechos comunes"/>
  </r>
  <r>
    <d v="2022-06-18T00:00:00"/>
    <s v="6"/>
    <s v="RESIDUOS PELIGROSOS SÓLIDOS"/>
    <s v="Envases contaminados con materiales peligrosos (NE-27)"/>
  </r>
  <r>
    <d v="2022-06-18T00:00:00"/>
    <s v="6"/>
    <s v="AGUA OLEOSA"/>
    <s v="Mezclas oleosas, emulsiones de hidrocarburos- agua (NE-45)"/>
  </r>
  <r>
    <d v="2022-06-18T00:00:00"/>
    <s v="6"/>
    <s v="ABSORBENTES"/>
    <s v="Material adsorbente contaminado con hidrocarburos: waipes, paños, trapos, aserrín,_x000a_barreras adsorbentes y otros materiales sólidos adsorbentes (NE-42)"/>
  </r>
  <r>
    <d v="2022-06-18T00:00:00"/>
    <s v="6"/>
    <s v="ACEITE QUEMADO"/>
    <s v="Aceite Usado (NE-03)"/>
  </r>
  <r>
    <d v="2022-06-18T00:00:00"/>
    <s v="6"/>
    <s v="QUÍMICOS SÓLIDOS"/>
    <s v="Productos químicos caducados o fuera de especificaciones (NE-48)"/>
  </r>
  <r>
    <d v="2022-06-18T00:00:00"/>
    <s v="6"/>
    <s v="RECICLABLE TODOS LOS ELEMENTOS"/>
    <s v="Productos de limpieza_x000a_vacíos y limpios: papel, cartón, desechos plásticos"/>
  </r>
  <r>
    <d v="2022-06-18T00:00:00"/>
    <s v="6"/>
    <s v="BASURA COMÚN"/>
    <s v="Desechos comunes"/>
  </r>
  <r>
    <d v="2022-06-23T00:00:00"/>
    <s v="6"/>
    <s v="RESIDUOS PELIGROSOS SÓLIDOS"/>
    <s v="Envases contaminados con materiales peligrosos (NE-27)"/>
  </r>
  <r>
    <d v="2022-06-23T00:00:00"/>
    <s v="6"/>
    <s v="ABSORBENTES"/>
    <s v="Material adsorbente contaminado con hidrocarburos: waipes, paños, trapos, aserrín,_x000a_barreras adsorbentes y otros materiales sólidos adsorbentes (NE-42)"/>
  </r>
  <r>
    <d v="2022-06-23T00:00:00"/>
    <s v="6"/>
    <s v="GRASA"/>
    <s v="Grasa Usada o fuera de especificaciones (NE-34)"/>
  </r>
  <r>
    <d v="2022-06-23T00:00:00"/>
    <s v="6"/>
    <s v="ACEITE QUEMADO"/>
    <s v="Aceite Usado (NE-03)"/>
  </r>
  <r>
    <d v="2022-06-23T00:00:00"/>
    <s v="6"/>
    <s v="FILTROS"/>
    <s v="Filtros usados de aceite mineral (NE-32)"/>
  </r>
  <r>
    <d v="2022-06-23T00:00:00"/>
    <s v="6"/>
    <s v="RECICLABLE TODOS LOS ELEMENTOS"/>
    <s v="Productos de limpieza_x000a_vacíos y limpios: papel, cartón, desechos plásticos"/>
  </r>
  <r>
    <d v="2022-06-23T00:00:00"/>
    <s v="6"/>
    <s v="BASURA COMÚN"/>
    <s v="Desechos comunes"/>
  </r>
  <r>
    <d v="2022-06-27T00:00:00"/>
    <s v="6"/>
    <s v="RESIDUOS PELIGROSOS SÓLIDOS"/>
    <s v="Envases contaminados con materiales peligrosos (NE-27)"/>
  </r>
  <r>
    <d v="2022-06-27T00:00:00"/>
    <s v="6"/>
    <s v="RESIDUOS PELIGROSOS SÓLIDOS"/>
    <s v="Material adsorbente contaminado con hidrocarburos: waipes, paños, trapos, aserrín,_x000a_barreras adsorbentes y otros materiales sólidos adsorbentes (NE-42)"/>
  </r>
  <r>
    <d v="2022-06-27T00:00:00"/>
    <s v="6"/>
    <s v="GRASA"/>
    <s v="Grasa Usada o fuera de especificaciones (NE-34)"/>
  </r>
  <r>
    <d v="2022-06-27T00:00:00"/>
    <s v="6"/>
    <s v="ACEITE QUEMADO"/>
    <s v="Aceite Usado (NE-03)"/>
  </r>
  <r>
    <d v="2022-06-27T00:00:00"/>
    <s v="6"/>
    <s v="FILTROS"/>
    <s v="Filtros usados de aceite mineral (NE-32)"/>
  </r>
  <r>
    <d v="2022-06-27T00:00:00"/>
    <s v="6"/>
    <s v="RECICLABLE TODOS LOS ELEMENTOS"/>
    <s v="Productos de limpieza_x000a_vacíos y limpios: papel, cartón, desechos plásticos"/>
  </r>
  <r>
    <d v="2022-06-27T00:00:00"/>
    <s v="6"/>
    <s v="RECICLABLE TODOS LOS ELEMENTOS"/>
    <s v="Botellas vacías y limpias de plástico de: agua,_x000a_yogurt, jugos, gaseosas, etc."/>
  </r>
  <r>
    <d v="2022-06-27T00:00:00"/>
    <s v="6"/>
    <s v="BASURA COMÚN"/>
    <s v="Desechos comunes"/>
  </r>
  <r>
    <d v="2022-07-05T00:00:00"/>
    <s v="7"/>
    <s v="RESIDUOS PELIGROSOS SÓLIDOS"/>
    <s v="Envases contaminados con materiales peligrosos (NE-27)"/>
  </r>
  <r>
    <d v="2022-07-05T00:00:00"/>
    <s v="7"/>
    <s v="TIERRA CONTAMINADA"/>
    <s v="Suelos contaminados con materiales peligrosos (NE-52)"/>
  </r>
  <r>
    <d v="2022-07-05T00:00:00"/>
    <s v="7"/>
    <s v="ABSORBENTES"/>
    <s v="Material adsorbente contaminado con hidrocarburos: waipes, paños, trapos, aserrín,_x000a_barreras adsorbentes y otros materiales sólidos adsorbentes (NE-42)"/>
  </r>
  <r>
    <d v="2022-07-05T00:00:00"/>
    <s v="7"/>
    <s v="GRASA"/>
    <s v="Grasa Usada o fuera de especificaciones (NE-34)"/>
  </r>
  <r>
    <d v="2022-07-05T00:00:00"/>
    <s v="7"/>
    <s v="ACEITE QUEMADO"/>
    <s v="Aceite Usado (NE-03)"/>
  </r>
  <r>
    <d v="2022-07-05T00:00:00"/>
    <s v="7"/>
    <s v="RESIDUOS PELIGROSOS SÓLIDOS"/>
    <s v="Equipo de protección personal contaminado con materiales peligrosos (NE-30)"/>
  </r>
  <r>
    <d v="2022-07-05T00:00:00"/>
    <s v="7"/>
    <s v="FILTROS"/>
    <s v="Filtros usados de aceite mineral (NE-32)"/>
  </r>
  <r>
    <d v="2022-07-05T00:00:00"/>
    <s v="7"/>
    <s v="AGUA OLEOSA"/>
    <s v="Mezclas oleosas, emulsiones de hidrocarburos- agua (NE-45)"/>
  </r>
  <r>
    <d v="2022-07-05T00:00:00"/>
    <s v="7"/>
    <s v="RECICLABLE TODOS LOS ELEMENTOS"/>
    <s v="Productos de limpieza_x000a_vacíos y limpios: papel, cartón, desechos plásticos"/>
  </r>
  <r>
    <d v="2022-07-05T00:00:00"/>
    <s v="7"/>
    <s v="RECICLABLE TODOS LOS ELEMENTOS"/>
    <s v="Botellas vacías y limpias de plástico de: agua,_x000a_yogurt, jugos, gaseosas, etc."/>
  </r>
  <r>
    <d v="2022-07-05T00:00:00"/>
    <s v="7"/>
    <s v="BASURA COMÚN"/>
    <s v="Desechos comunes"/>
  </r>
  <r>
    <d v="2022-07-10T00:00:00"/>
    <s v="7"/>
    <s v="RESIDUOS PELIGROSOS SÓLIDOS"/>
    <s v="Envases contaminados con materiales peligrosos (NE-27)"/>
  </r>
  <r>
    <d v="2022-07-10T00:00:00"/>
    <s v="7"/>
    <s v="ABSORBENTES"/>
    <s v="Material adsorbente contaminado con hidrocarburos: waipes, paños, trapos, aserrín,_x000a_barreras adsorbentes y otros materiales sólidos adsorbentes (NE-42)"/>
  </r>
  <r>
    <d v="2022-07-10T00:00:00"/>
    <s v="7"/>
    <s v="GRASA"/>
    <s v="Grasa Usada o fuera de especificaciones (NE-34)"/>
  </r>
  <r>
    <d v="2022-07-10T00:00:00"/>
    <s v="7"/>
    <s v="ACEITE QUEMADO"/>
    <s v="Aceite Usado (NE-03)"/>
  </r>
  <r>
    <d v="2022-07-10T00:00:00"/>
    <s v="7"/>
    <s v="RESIDUOS PELIGROSOS SÓLIDOS"/>
    <s v="Equipo de protección personal contaminado con materiales peligrosos (NE-30)"/>
  </r>
  <r>
    <d v="2022-07-10T00:00:00"/>
    <s v="7"/>
    <s v="FILTROS"/>
    <s v="Filtros usados de aceite mineral (NE-32)"/>
  </r>
  <r>
    <d v="2022-07-10T00:00:00"/>
    <s v="7"/>
    <s v="RECICLABLE TODOS LOS ELEMENTOS"/>
    <s v="Productos de limpieza_x000a_vacíos y limpios: papel, cartón, desechos plásticos"/>
  </r>
  <r>
    <d v="2022-07-10T00:00:00"/>
    <s v="7"/>
    <s v="RECICLABLE TODOS LOS ELEMENTOS"/>
    <s v="Botellas vacías y limpias de plástico de: agua,_x000a_yogurt, jugos, gaseosas, etc."/>
  </r>
  <r>
    <d v="2022-07-10T00:00:00"/>
    <s v="7"/>
    <s v="BASURA COMÚN"/>
    <s v="Desechos comunes"/>
  </r>
  <r>
    <d v="2022-07-18T00:00:00"/>
    <s v="7"/>
    <s v="RESIDUOS PELIGROSOS SÓLIDOS"/>
    <s v="Envases contaminados con materiales peligrosos (NE-27)"/>
  </r>
  <r>
    <d v="2022-07-18T00:00:00"/>
    <s v="7"/>
    <s v="ABSORBENTES"/>
    <s v="Material adsorbente contaminado con hidrocarburos: waipes, paños, trapos, aserrín,_x000a_barreras adsorbentes y otros materiales sólidos adsorbentes (NE-42)"/>
  </r>
  <r>
    <d v="2022-07-18T00:00:00"/>
    <s v="7"/>
    <s v="GRASA"/>
    <s v="Grasa Usada o fuera de especificaciones (NE-34)"/>
  </r>
  <r>
    <d v="2022-07-18T00:00:00"/>
    <s v="7"/>
    <s v="ACEITE QUEMADO"/>
    <s v="Aceite Usado (NE-03)"/>
  </r>
  <r>
    <d v="2022-07-18T00:00:00"/>
    <s v="7"/>
    <s v="RECICLABLE TODOS LOS ELEMENTOS"/>
    <s v="Productos de limpieza_x000a_vacíos y limpios: papel, cartón, desechos plásticos"/>
  </r>
  <r>
    <d v="2022-07-18T00:00:00"/>
    <s v="7"/>
    <s v="RECICLABLE TODOS LOS ELEMENTOS"/>
    <s v="Botellas vacías y limpias de plástico de: agua,_x000a_yogurt, jugos, gaseosas, etc."/>
  </r>
  <r>
    <d v="2022-07-18T00:00:00"/>
    <s v="7"/>
    <s v="BASURA COMÚN"/>
    <s v="Desechos comunes"/>
  </r>
  <r>
    <d v="2022-07-22T00:00:00"/>
    <s v="7"/>
    <s v="RESIDUOS PELIGROSOS SÓLIDOS"/>
    <s v="Envases contaminados con materiales peligrosos (NE-27)"/>
  </r>
  <r>
    <d v="2022-07-22T00:00:00"/>
    <s v="7"/>
    <s v="RESIDUOS PELIGROSOS SÓLIDOS"/>
    <s v="Material adsorbente contaminado con hidrocarburos: waipes, paños, trapos, aserrín,_x000a_barreras adsorbentes y otros materiales sólidos adsorbentes (NE-42)"/>
  </r>
  <r>
    <d v="2022-07-22T00:00:00"/>
    <s v="7"/>
    <s v="RESIDUOS PELIGROSOS SÓLIDOS"/>
    <s v="Grasa Usada o fuera de especificaciones (NE-34)"/>
  </r>
  <r>
    <d v="2022-07-22T00:00:00"/>
    <s v="7"/>
    <s v="ACEITE QUEMADO"/>
    <s v="Aceite Usado (NE-03)"/>
  </r>
  <r>
    <d v="2022-07-22T00:00:00"/>
    <s v="7"/>
    <s v="FILTROS"/>
    <s v="Filtros usados de aceite mineral (NE-32)"/>
  </r>
  <r>
    <d v="2022-07-22T00:00:00"/>
    <s v="7"/>
    <s v="AGUA OLEOSA"/>
    <s v="Mezclas oleosas, emulsiones de hidrocarburos- agua (NE-45)"/>
  </r>
  <r>
    <d v="2022-07-22T00:00:00"/>
    <s v="7"/>
    <s v="RECICLABLE TODOS LOS ELEMENTOS"/>
    <s v="Productos de limpieza_x000a_vacíos y limpios: papel, cartón, desechos plásticos"/>
  </r>
  <r>
    <d v="2022-07-22T00:00:00"/>
    <s v="7"/>
    <s v="RECICLABLE TODOS LOS ELEMENTOS"/>
    <s v="Botellas vacías y limpias de plástico de: agua,_x000a_yogurt, jugos, gaseosas, etc."/>
  </r>
  <r>
    <d v="2022-07-22T00:00:00"/>
    <s v="7"/>
    <s v="BASURA COMÚN"/>
    <s v="Desechos comunes"/>
  </r>
  <r>
    <d v="2022-07-23T00:00:00"/>
    <s v="7"/>
    <s v="RESIDUOS PELIGROSOS SÓLIDOS"/>
    <s v="Envases contaminados con materiales peligrosos (NE-27)"/>
  </r>
  <r>
    <d v="2022-07-23T00:00:00"/>
    <s v="7"/>
    <s v="RESIDUOS PELIGROSOS SÓLIDOS"/>
    <s v="Material adsorbente contaminado con hidrocarburos: waipes, paños, trapos, aserrín,_x000a_barreras adsorbentes y otros materiales sólidos adsorbentes (NE-42)"/>
  </r>
  <r>
    <d v="2022-07-23T00:00:00"/>
    <s v="7"/>
    <s v="RECICLABLE TODOS LOS ELEMENTOS"/>
    <s v="Productos de limpieza_x000a_vacíos y limpios: papel, cartón, desechos plásticos"/>
  </r>
  <r>
    <d v="2022-07-23T00:00:00"/>
    <s v="7"/>
    <s v="RECICLABLE TODOS LOS ELEMENTOS"/>
    <s v="Botellas vacías y limpias de plástico de: agua,_x000a_yogurt, jugos, gaseosas, etc."/>
  </r>
  <r>
    <d v="2022-07-23T00:00:00"/>
    <s v="7"/>
    <s v="BASURA COMÚN"/>
    <s v="Desechos comunes"/>
  </r>
  <r>
    <d v="2022-07-26T00:00:00"/>
    <s v="7"/>
    <s v="RESIDUOS PELIGROSOS SÓLIDOS"/>
    <s v="Envases contaminados con materiales peligrosos (NE-27)"/>
  </r>
  <r>
    <d v="2022-07-26T00:00:00"/>
    <s v="7"/>
    <s v="ABSORBENTES"/>
    <s v="Material adsorbente contaminado con hidrocarburos: waipes, paños, trapos, aserrín,_x000a_barreras adsorbentes y otros materiales sólidos adsorbentes (NE-42)"/>
  </r>
  <r>
    <d v="2022-07-26T00:00:00"/>
    <s v="7"/>
    <s v="GRASA"/>
    <s v="Grasa Usada o fuera de especificaciones (NE-34)"/>
  </r>
  <r>
    <d v="2022-07-26T00:00:00"/>
    <s v="7"/>
    <s v="ACEITE QUEMADO"/>
    <s v="Aceite Usado (NE-03)"/>
  </r>
  <r>
    <d v="2022-07-26T00:00:00"/>
    <s v="7"/>
    <s v="FILTROS"/>
    <s v="Filtros usados de aceite mineral (NE-32)"/>
  </r>
  <r>
    <d v="2022-07-26T00:00:00"/>
    <s v="7"/>
    <s v="RECICLABLE TODOS LOS ELEMENTOS"/>
    <s v="Productos de limpieza_x000a_vacíos y limpios: papel, cartón, desechos plásticos"/>
  </r>
  <r>
    <d v="2022-07-26T00:00:00"/>
    <s v="7"/>
    <s v="BASURA COMÚN"/>
    <s v="Desechos comunes"/>
  </r>
  <r>
    <d v="2022-07-30T00:00:00"/>
    <s v="7"/>
    <s v="RESIDUOS PELIGROSOS SÓLIDOS"/>
    <s v="Envases contaminados con materiales peligrosos (NE-27)"/>
  </r>
  <r>
    <d v="2022-07-30T00:00:00"/>
    <s v="7"/>
    <s v="ABSORBENTES"/>
    <s v="Material adsorbente contaminado con hidrocarburos: waipes, paños, trapos, aserrín,_x000a_barreras adsorbentes y otros materiales sólidos adsorbentes (NE-42)"/>
  </r>
  <r>
    <d v="2022-07-30T00:00:00"/>
    <s v="7"/>
    <s v="GRASA"/>
    <s v="Grasa Usada o fuera de especificaciones (NE-34)"/>
  </r>
  <r>
    <d v="2022-07-30T00:00:00"/>
    <s v="7"/>
    <s v="RECICLABLE TODOS LOS ELEMENTOS"/>
    <s v="Productos de limpieza_x000a_vacíos y limpios: papel, cartón, desechos plásticos"/>
  </r>
  <r>
    <d v="2022-07-30T00:00:00"/>
    <s v="7"/>
    <s v="RECICLABLE TODOS LOS ELEMENTOS"/>
    <s v="Botellas vacías y limpias de plástico de: agua,_x000a_yogurt, jugos, gaseosas, etc."/>
  </r>
  <r>
    <d v="2022-07-30T00:00:00"/>
    <s v="7"/>
    <s v="BASURA COMÚN"/>
    <s v="Desechos comunes"/>
  </r>
  <r>
    <d v="2022-08-05T00:00:00"/>
    <s v="8"/>
    <s v="RESIDUOS PELIGROSOS SÓLIDOS"/>
    <s v="Envases contaminados con materiales peligrosos (NE-27)"/>
  </r>
  <r>
    <d v="2022-08-05T00:00:00"/>
    <s v="8"/>
    <s v="ABSORBENTES"/>
    <s v="Material adsorbente contaminado con hidrocarburos: waipes, paños, trapos, aserrín,_x000a_barreras adsorbentes y otros materiales sólidos adsorbentes (NE-42)"/>
  </r>
  <r>
    <d v="2022-08-05T00:00:00"/>
    <s v="8"/>
    <s v="GRASA"/>
    <s v="Grasa Usada o fuera de especificaciones (NE-34)"/>
  </r>
  <r>
    <d v="2022-08-05T00:00:00"/>
    <s v="8"/>
    <s v="ACEITE QUEMADO"/>
    <s v="Aceite Usado (NE-03)"/>
  </r>
  <r>
    <d v="2022-08-05T00:00:00"/>
    <s v="8"/>
    <s v="RECICLABLE TODOS LOS ELEMENTOS"/>
    <s v="Productos de limpieza_x000a_vacíos y limpios: papel, cartón, desechos plásticos"/>
  </r>
  <r>
    <d v="2022-08-05T00:00:00"/>
    <s v="8"/>
    <s v="BASURA COMÚN"/>
    <s v="Desechos comunes"/>
  </r>
  <r>
    <d v="2022-08-12T00:00:00"/>
    <s v="8"/>
    <s v="RESIDUOS PELIGROSOS SÓLIDOS"/>
    <s v="Envases contaminados con materiales peligrosos (NE-27)"/>
  </r>
  <r>
    <d v="2022-08-12T00:00:00"/>
    <s v="8"/>
    <s v="ABSORBENTES"/>
    <s v="Material adsorbente contaminado con hidrocarburos: waipes, paños, trapos, aserrín,_x000a_barreras adsorbentes y otros materiales sólidos adsorbentes (NE-42)"/>
  </r>
  <r>
    <d v="2022-08-12T00:00:00"/>
    <s v="8"/>
    <s v="GRASA"/>
    <s v="Grasa Usada o fuera de especificaciones (NE-34)"/>
  </r>
  <r>
    <d v="2022-08-12T00:00:00"/>
    <s v="8"/>
    <s v="ACEITE QUEMADO"/>
    <s v="Aceite Usado (NE-03)"/>
  </r>
  <r>
    <d v="2022-08-12T00:00:00"/>
    <s v="8"/>
    <s v="RESIDUOS PELIGROSOS SÓLIDOS"/>
    <s v="Equipo de protección personal contaminado con materiales peligrosos (NE-30)"/>
  </r>
  <r>
    <d v="2022-08-12T00:00:00"/>
    <s v="8"/>
    <s v="FILTROS"/>
    <s v="Filtros usados de aceite mineral (NE-32)"/>
  </r>
  <r>
    <d v="2022-08-12T00:00:00"/>
    <s v="8"/>
    <s v="RECICLABLE TODOS LOS ELEMENTOS"/>
    <s v="Productos de limpieza_x000a_vacíos y limpios: papel, cartón, desechos plásticos"/>
  </r>
  <r>
    <d v="2022-08-12T00:00:00"/>
    <s v="8"/>
    <s v="RECICLABLE TODOS LOS ELEMENTOS"/>
    <s v="Botellas vacías y limpias de plástico de: agua,_x000a_yogurt, jugos, gaseosas, etc."/>
  </r>
  <r>
    <d v="2022-08-12T00:00:00"/>
    <s v="8"/>
    <s v="BASURA COMÚN"/>
    <s v="Desechos comunes"/>
  </r>
  <r>
    <d v="2022-08-21T00:00:00"/>
    <s v="8"/>
    <s v="RESIDUOS PELIGROSOS SÓLIDOS"/>
    <s v="Envases contaminados con materiales peligrosos (NE-27)"/>
  </r>
  <r>
    <d v="2022-08-21T00:00:00"/>
    <s v="8"/>
    <s v="ABSORBENTES"/>
    <s v="Material adsorbente contaminado con hidrocarburos: waipes, paños, trapos, aserrín,_x000a_barreras adsorbentes y otros materiales sólidos adsorbentes (NE-42)"/>
  </r>
  <r>
    <d v="2022-08-21T00:00:00"/>
    <s v="8"/>
    <s v="GRASA"/>
    <s v="Grasa Usada o fuera de especificaciones (NE-34)"/>
  </r>
  <r>
    <d v="2022-08-21T00:00:00"/>
    <s v="8"/>
    <s v="RESIDUOS PELIGROSOS SÓLIDOS"/>
    <s v="Equipo de protección personal contaminado con materiales peligrosos (NE-30)"/>
  </r>
  <r>
    <d v="2022-08-21T00:00:00"/>
    <s v="8"/>
    <s v="FILTROS"/>
    <s v="Filtros usados de aceite mineral (NE-32)"/>
  </r>
  <r>
    <d v="2022-08-21T00:00:00"/>
    <s v="8"/>
    <s v="RECICLABLE TODOS LOS ELEMENTOS"/>
    <s v="Productos de limpieza_x000a_vacíos y limpios: papel, cartón, desechos plásticos"/>
  </r>
  <r>
    <d v="2022-08-21T00:00:00"/>
    <s v="8"/>
    <s v="RECICLABLE TODOS LOS ELEMENTOS"/>
    <s v="Botellas vacías y limpias de plástico de: agua,_x000a_yogurt, jugos, gaseosas, etc."/>
  </r>
  <r>
    <d v="2022-08-21T00:00:00"/>
    <s v="8"/>
    <s v="BASURA COMÚN"/>
    <s v="Desechos comunes"/>
  </r>
  <r>
    <d v="2022-08-28T00:00:00"/>
    <s v="8"/>
    <s v="BASURA COMÚN"/>
    <s v="Desechos comunes"/>
  </r>
  <r>
    <d v="2022-08-28T00:00:00"/>
    <s v="8"/>
    <s v="RECICLABLE TODOS LOS ELEMENTOS"/>
    <s v="Productos de limpieza_x000a_vacíos y limpios: papel, cartón, desechos plásticos"/>
  </r>
  <r>
    <d v="2022-08-28T00:00:00"/>
    <s v="8"/>
    <s v="RECICLABLE TODOS LOS ELEMENTOS"/>
    <s v="Botellas vacías y limpias de plástico de: agua,_x000a_yogurt, jugos, gaseosas, etc."/>
  </r>
  <r>
    <d v="2022-08-28T00:00:00"/>
    <s v="8"/>
    <s v="AGUA OLEOSA"/>
    <s v="Mezclas oleosas, emulsiones de hidrocarburos- agua (NE-45)"/>
  </r>
  <r>
    <d v="2022-08-28T00:00:00"/>
    <s v="8"/>
    <s v="ACEITE QUEMADO"/>
    <s v="Aceite Usado (NE-03)"/>
  </r>
  <r>
    <d v="2022-08-28T00:00:00"/>
    <s v="8"/>
    <s v="ABSORBENTES"/>
    <s v="Material adsorbente contaminado con hidrocarburos: waipes, paños, trapos, aserrín,_x000a_barreras adsorbentes y otros materiales sólidos adsorbentes (NE-42)"/>
  </r>
  <r>
    <d v="2022-08-28T00:00:00"/>
    <s v="8"/>
    <s v="GRASA"/>
    <s v="Grasa Usada o fuera de especificaciones (NE-34)"/>
  </r>
  <r>
    <d v="2022-08-28T00:00:00"/>
    <s v="8"/>
    <s v="RESIDUOS PELIGROSOS SÓLIDOS"/>
    <s v="Envases contaminados con materiales peligrosos (NE-27)"/>
  </r>
  <r>
    <d v="2022-08-28T00:00:00"/>
    <s v="8"/>
    <s v="FILTROS"/>
    <s v="Filtros usados de aceite mineral (NE-32)"/>
  </r>
  <r>
    <d v="2022-08-28T00:00:00"/>
    <s v="8"/>
    <s v="RESIDUOS PELIGROSOS SÓLIDOS"/>
    <s v="Equipo de protección personal contaminado con materiales peligrosos (NE-30)"/>
  </r>
  <r>
    <d v="2022-05-02T00:00:00"/>
    <s v="5"/>
    <s v="BASURA COMÚN"/>
    <s v="Desechos comunes"/>
  </r>
  <r>
    <d v="2022-05-02T00:00:00"/>
    <s v="5"/>
    <s v="RECICLABLE TODOS LOS ELEMENTOS"/>
    <s v="Productos de limpieza_x000a_vacíos y limpios: papel, cartón, desechos plásticos"/>
  </r>
  <r>
    <d v="2022-05-02T00:00:00"/>
    <s v="5"/>
    <s v="ABSORBENTES"/>
    <s v="Material adsorbente contaminado con hidrocarburos: waipes, paños, trapos, aserrín,_x000a_barreras adsorbentes y otros materiales sólidos adsorbentes (NE-42)"/>
  </r>
  <r>
    <d v="2022-05-02T00:00:00"/>
    <s v="5"/>
    <s v="RESIDUOS PELIGROSOS SÓLIDOS"/>
    <s v="Envases contaminados con materiales peligrosos (NE-27)"/>
  </r>
  <r>
    <d v="2022-05-02T00:00:00"/>
    <s v="5"/>
    <s v="RESIDUOS PELIGROSOS SÓLIDOS"/>
    <s v="Equipo de protección personal contaminado con materiales peligrosos (NE-30)"/>
  </r>
  <r>
    <d v="2022-05-02T00:00:00"/>
    <s v="5"/>
    <s v="FILTROS"/>
    <s v="Filtros usados de aceite mineral (NE-32)"/>
  </r>
  <r>
    <d v="2022-05-02T00:00:00"/>
    <s v="5"/>
    <s v="TIERRA CONTAMINADA"/>
    <s v="Suelos contaminados con materiales peligrosos (NE-52)"/>
  </r>
  <r>
    <d v="2022-05-02T00:00:00"/>
    <s v="5"/>
    <s v="GRASA"/>
    <s v="Grasa Usada o fuera de especificaciones (NE-34)"/>
  </r>
  <r>
    <d v="2022-05-14T00:00:00"/>
    <s v="5"/>
    <s v="BASURA COMÚN"/>
    <s v="Desechos comunes"/>
  </r>
  <r>
    <d v="2022-05-14T00:00:00"/>
    <s v="5"/>
    <s v="RECICLABLE TODOS LOS ELEMENTOS"/>
    <s v="Productos de limpieza_x000a_vacíos y limpios: papel, cartón, desechos plásticos"/>
  </r>
  <r>
    <d v="2022-05-14T00:00:00"/>
    <s v="5"/>
    <s v="ABSORBENTES"/>
    <s v="Material adsorbente contaminado con hidrocarburos: waipes, paños, trapos, aserrín,_x000a_barreras adsorbentes y otros materiales sólidos adsorbentes (NE-42)"/>
  </r>
  <r>
    <d v="2022-05-14T00:00:00"/>
    <s v="5"/>
    <s v="RESIDUOS PELIGROSOS SÓLIDOS"/>
    <s v="Envases contaminados con materiales peligrosos (NE-27)"/>
  </r>
  <r>
    <d v="2022-05-14T00:00:00"/>
    <s v="5"/>
    <s v="FILTROS"/>
    <s v="Filtros usados de aceite mineral (NE-32)"/>
  </r>
  <r>
    <d v="2022-05-14T00:00:00"/>
    <s v="5"/>
    <s v="TIERRA CONTAMINADA"/>
    <s v="Suelos contaminados con materiales peligrosos (NE-52)"/>
  </r>
  <r>
    <d v="2022-05-14T00:00:00"/>
    <s v="5"/>
    <s v="GRASA"/>
    <s v="Grasa Usada o fuera de especificaciones (NE-34)"/>
  </r>
  <r>
    <d v="2022-05-28T00:00:00"/>
    <s v="5"/>
    <s v="ABSORBENTES"/>
    <s v="Material adsorbente contaminado con hidrocarburos: waipes, paños, trapos, aserrín,_x000a_barreras adsorbentes y otros materiales sólidos adsorbentes (NE-42)"/>
  </r>
  <r>
    <d v="2022-05-28T00:00:00"/>
    <s v="5"/>
    <s v="RESIDUOS PELIGROSOS SÓLIDOS"/>
    <s v="Envases contaminados con materiales peligrosos (NE-27)"/>
  </r>
  <r>
    <d v="2022-05-28T00:00:00"/>
    <s v="5"/>
    <s v="FILTROS"/>
    <s v="Filtros usados de aceite mineral (NE-32)"/>
  </r>
  <r>
    <d v="2022-05-28T00:00:00"/>
    <s v="5"/>
    <s v="ACEITE QUEMADO"/>
    <s v="Aceite Usado (NE-03)"/>
  </r>
  <r>
    <d v="2022-01-12T00:00:00"/>
    <n v="1"/>
    <s v="RESIDUOS PELIGROSOS SÓLIDOS"/>
    <s v="Envases contaminados con materiales peligrosos (NE-27)"/>
  </r>
  <r>
    <d v="2022-01-12T00:00:00"/>
    <n v="1"/>
    <s v="ABSORBENTES"/>
    <s v="Material adsorbente contaminado con sustancias químicas peligrosas: waipes, paños,_x000a_trapos, aserrín, barreras adsorbentes y otros materiales sólidos adsorbentes (NE-43)"/>
  </r>
  <r>
    <d v="2022-01-12T00:00:00"/>
    <n v="1"/>
    <s v="GRASA"/>
    <s v="Grasa Usada o fuera de especificaciones (NE-34)"/>
  </r>
  <r>
    <d v="2022-01-12T00:00:00"/>
    <n v="1"/>
    <s v="RESIDUOS PELIGROSOS SÓLIDOS"/>
    <s v="Equipo de protección personal contaminado con materiales peligrosos (NE-30)"/>
  </r>
  <r>
    <d v="2022-01-12T00:00:00"/>
    <n v="1"/>
    <s v="FILTROS"/>
    <s v="Filtros usados de aceite mineral (NE-32)"/>
  </r>
  <r>
    <d v="2022-01-12T00:00:00"/>
    <n v="1"/>
    <s v="BASURA COMÚN"/>
    <s v="Basura común"/>
  </r>
  <r>
    <d v="2022-01-12T00:00:00"/>
    <n v="1"/>
    <s v="RECICLABLE TODOS LOS ELEMENTOS"/>
    <s v="Plástico susceptible de aprovechamiento,_x000a_envases multicapa, PET."/>
  </r>
  <r>
    <d v="2022-01-12T00:00:00"/>
    <n v="1"/>
    <s v="RECICLABLE TODOS LOS ELEMENTOS"/>
    <s v="Botellas vacías y limpias de plástico de: agua,_x000a_yogurt, jugos, gaseosas, etc."/>
  </r>
  <r>
    <d v="2022-01-25T00:00:00"/>
    <n v="1"/>
    <s v="RESIDUOS PELIGROSOS SÓLIDOS"/>
    <s v="Envases contaminados con materiales peligrosos (NE-27)"/>
  </r>
  <r>
    <d v="2022-01-25T00:00:00"/>
    <n v="1"/>
    <s v="ABSORBENTES"/>
    <s v="Material adsorbente contaminado con sustancias químicas peligrosas: waipes, paños,_x000a_trapos, aserrín, barreras adsorbentes y otros materiales sólidos adsorbentes (NE-43)"/>
  </r>
  <r>
    <d v="2022-01-25T00:00:00"/>
    <n v="1"/>
    <s v="GRASA"/>
    <s v="Grasa Usada o fuera de especificaciones (NE-34)"/>
  </r>
  <r>
    <d v="2022-01-25T00:00:00"/>
    <n v="1"/>
    <s v="FILTROS"/>
    <s v="Filtros usados de aceite mineral (NE-32)"/>
  </r>
  <r>
    <d v="2022-01-30T00:00:00"/>
    <n v="1"/>
    <s v="BASURA COMÚN"/>
    <s v="Basura común"/>
  </r>
  <r>
    <d v="2022-01-30T00:00:00"/>
    <n v="1"/>
    <s v="RECICLABLE TODOS LOS ELEMENTOS"/>
    <s v="Plástico susceptible de aprovechamiento,_x000a_envases multicapa, PET."/>
  </r>
  <r>
    <d v="2022-01-30T00:00:00"/>
    <n v="1"/>
    <s v="RECICLABLE TODOS LOS ELEMENTOS"/>
    <s v="Botellas vacías y limpias de plástico de: agua,_x000a_yogurt, jugos, gaseosas, etc."/>
  </r>
  <r>
    <d v="2022-01-30T00:00:00"/>
    <n v="1"/>
    <s v="ACEITE QUEMADO"/>
    <s v="Aceite Usado (NE-03)"/>
  </r>
  <r>
    <d v="2022-01-30T00:00:00"/>
    <n v="1"/>
    <s v="GRASA"/>
    <s v="Grasa Usada o fuera de especificaciones (NE-34)"/>
  </r>
  <r>
    <d v="2022-01-30T00:00:00"/>
    <n v="1"/>
    <s v="ABSORBENTES"/>
    <s v="Material adsorbente contaminado con sustancias químicas peligrosas: waipes, paños,_x000a_trapos, aserrín, barreras adsorbentes y otros materiales sólidos adsorbentes (NE-43)"/>
  </r>
  <r>
    <d v="2022-01-30T00:00:00"/>
    <n v="1"/>
    <s v="RESIDUOS PELIGROSOS SÓLIDOS"/>
    <s v="Envases contaminados con materiales peligrosos (NE-27)"/>
  </r>
  <r>
    <d v="2022-01-30T00:00:00"/>
    <n v="1"/>
    <s v="RESIDUOS PELIGROSOS SÓLIDOS"/>
    <s v="Equipo de protección personal contaminado con materiales peligrosos (NE-30)"/>
  </r>
  <r>
    <d v="2022-01-30T00:00:00"/>
    <n v="1"/>
    <s v="TIERRA CONTAMINADA"/>
    <s v="Suelos contaminados con materiales peligrosos (NE-52)"/>
  </r>
  <r>
    <d v="2022-02-08T00:00:00"/>
    <n v="2"/>
    <s v="RESIDUOS PELIGROSOS SÓLIDOS"/>
    <s v="Envases contaminados con materiales peligrosos (NE-27)"/>
  </r>
  <r>
    <d v="2022-02-08T00:00:00"/>
    <n v="2"/>
    <s v="TIERRA CONTAMINADA"/>
    <s v="Suelos contaminados con materiales peligrosos (NE-52)"/>
  </r>
  <r>
    <d v="2022-02-08T00:00:00"/>
    <n v="2"/>
    <s v="ABSORBENTES"/>
    <s v="Material adsorbente contaminado con sustancias químicas peligrosas: waipes, paños,_x000a_trapos, aserrín, barreras adsorbentes y otros materiales sólidos adsorbentes (NE-43)"/>
  </r>
  <r>
    <d v="2022-02-08T00:00:00"/>
    <n v="2"/>
    <s v="GRASA"/>
    <s v="Grasa Usada o fuera de especificaciones (NE-34)"/>
  </r>
  <r>
    <d v="2022-02-08T00:00:00"/>
    <n v="2"/>
    <s v="ACEITE QUEMADO"/>
    <s v="Aceite Usado (NE-03)"/>
  </r>
  <r>
    <d v="2022-02-08T00:00:00"/>
    <n v="2"/>
    <s v="RESIDUOS PELIGROSOS SÓLIDOS"/>
    <s v="Equipo de protección personal contaminado con materiales peligrosos (NE-30)"/>
  </r>
  <r>
    <d v="2022-02-08T00:00:00"/>
    <n v="2"/>
    <s v="FILTROS"/>
    <s v="Filtros usados de aceite mineral (NE-32)"/>
  </r>
  <r>
    <d v="2022-02-08T00:00:00"/>
    <n v="2"/>
    <s v="RESIDUOS PELIGROSOS SÓLIDOS"/>
    <s v="Desechos biopeligrosos activos resultantes de la atención médica prestados en centros (NE-10)"/>
  </r>
  <r>
    <d v="2022-02-08T00:00:00"/>
    <n v="2"/>
    <s v="BASURA COMÚN"/>
    <s v="Basura común"/>
  </r>
  <r>
    <d v="2022-02-08T00:00:00"/>
    <n v="2"/>
    <s v="RECICLABLE TODOS LOS ELEMENTOS"/>
    <s v="Botellas vacías y limpias de plástico de: agua,_x000a_yogurt, jugos, gaseosas, etc."/>
  </r>
  <r>
    <d v="2022-02-18T00:00:00"/>
    <n v="2"/>
    <s v="RESIDUOS PELIGROSOS SÓLIDOS"/>
    <s v="Envases contaminados con materiales peligrosos (NE-27)"/>
  </r>
  <r>
    <d v="2022-02-18T00:00:00"/>
    <n v="2"/>
    <s v="ABSORBENTES"/>
    <s v="Material adsorbente contaminado con sustancias químicas peligrosas: waipes, paños,_x000a_trapos, aserrín, barreras adsorbentes y otros materiales sólidos adsorbentes (NE-43)"/>
  </r>
  <r>
    <d v="2022-02-18T00:00:00"/>
    <n v="2"/>
    <s v="GRASA"/>
    <s v="Grasa Usada o fuera de especificaciones (NE-34)"/>
  </r>
  <r>
    <d v="2022-02-18T00:00:00"/>
    <n v="2"/>
    <s v="ACEITE QUEMADO"/>
    <s v="Aceite Usado (NE-03)"/>
  </r>
  <r>
    <d v="2022-02-18T00:00:00"/>
    <n v="2"/>
    <s v="RESIDUOS PELIGROSOS SÓLIDOS"/>
    <s v="Equipo de protección personal contaminado con materiales peligrosos (NE-30)"/>
  </r>
  <r>
    <d v="2022-02-18T00:00:00"/>
    <n v="2"/>
    <s v="FILTROS"/>
    <s v="Filtros usados de aceite mineral (NE-32)"/>
  </r>
  <r>
    <d v="2022-02-18T00:00:00"/>
    <n v="2"/>
    <s v="BASURA COMÚN"/>
    <s v="Basura común"/>
  </r>
  <r>
    <d v="2022-02-18T00:00:00"/>
    <n v="2"/>
    <s v="RESIDUOS PELIGROSOS SÓLIDOS"/>
    <s v="Chatarra contaminada con materiales peligrosos (NE-09)"/>
  </r>
  <r>
    <d v="2022-02-23T00:00:00"/>
    <n v="2"/>
    <s v="RECICLABLE TODOS LOS ELEMENTOS"/>
    <s v="Plástico susceptible de aprovechamiento,_x000a_envases multicapa, PET."/>
  </r>
  <r>
    <d v="2022-02-23T00:00:00"/>
    <n v="2"/>
    <s v="RECICLABLE TODOS LOS ELEMENTOS"/>
    <s v="Botellas vacías y limpias de plástico de: agua,_x000a_yogurt, jugos, gaseosas, etc."/>
  </r>
  <r>
    <d v="2022-02-28T00:00:00"/>
    <n v="2"/>
    <s v="BASURA COMÚN"/>
    <s v="Basura común"/>
  </r>
  <r>
    <d v="2022-02-28T00:00:00"/>
    <n v="2"/>
    <s v="RECICLABLE TODOS LOS ELEMENTOS"/>
    <s v="Botellas vacías y limpias de plástico de: agua,_x000a_yogurt, jugos, gaseosas, etc."/>
  </r>
  <r>
    <d v="2022-02-28T00:00:00"/>
    <n v="2"/>
    <s v="ACEITE QUEMADO"/>
    <s v="Aceite Usado (NE-03)"/>
  </r>
  <r>
    <d v="2022-02-28T00:00:00"/>
    <n v="2"/>
    <s v="GRASA"/>
    <s v="Grasa Usada o fuera de especificaciones (NE-34)"/>
  </r>
  <r>
    <d v="2022-02-28T00:00:00"/>
    <n v="2"/>
    <s v="ABSORBENTES"/>
    <s v="Material adsorbente contaminado con sustancias químicas peligrosas: waipes, paños,_x000a_trapos, aserrín, barreras adsorbentes y otros materiales sólidos adsorbentes (NE-43)"/>
  </r>
  <r>
    <d v="2022-02-28T00:00:00"/>
    <n v="2"/>
    <s v="RESIDUOS PELIGROSOS SÓLIDOS"/>
    <s v="Envases contaminados con materiales peligrosos (NE-27)"/>
  </r>
  <r>
    <d v="2022-02-28T00:00:00"/>
    <n v="2"/>
    <s v="FILTROS"/>
    <s v="Filtros usados de aceite mineral (NE-32)"/>
  </r>
  <r>
    <d v="2022-02-28T00:00:00"/>
    <n v="2"/>
    <s v="RESIDUOS PELIGROSOS SÓLIDOS"/>
    <s v="Equipo de protección personal contaminado con materiales peligrosos (NE-30)"/>
  </r>
  <r>
    <d v="2022-03-07T00:00:00"/>
    <n v="3"/>
    <s v="RESIDUOS PELIGROSOS SÓLIDOS"/>
    <s v="Envases contaminados con materiales peligrosos (NE-27)"/>
  </r>
  <r>
    <d v="2022-03-07T00:00:00"/>
    <n v="3"/>
    <s v="ABSORBENTES"/>
    <s v="Material adsorbente contaminado con sustancias químicas peligrosas: waipes, paños,_x000a_trapos, aserrín, barreras adsorbentes y otros materiales sólidos adsorbentes (NE-43)"/>
  </r>
  <r>
    <d v="2022-03-07T00:00:00"/>
    <n v="3"/>
    <s v="GRASA"/>
    <s v="Grasa Usada o fuera de especificaciones (NE-34)"/>
  </r>
  <r>
    <d v="2022-03-07T00:00:00"/>
    <n v="3"/>
    <s v="ACEITE QUEMADO"/>
    <s v="Aceite Usado (NE-03)"/>
  </r>
  <r>
    <d v="2022-03-07T00:00:00"/>
    <n v="3"/>
    <s v="RESIDUOS PELIGROSOS SÓLIDOS"/>
    <s v="Envases contaminados con materiales peligrosos (NE-27)"/>
  </r>
  <r>
    <d v="2022-03-07T00:00:00"/>
    <n v="3"/>
    <s v="FILTROS"/>
    <s v="Filtros usados de aceite mineral (NE-32)"/>
  </r>
  <r>
    <d v="2022-03-07T00:00:00"/>
    <n v="3"/>
    <s v="RECICLABLE TODOS LOS ELEMENTOS"/>
    <s v="Botellas vacías y limpias de plástico de: agua,_x000a_yogurt, jugos, gaseosas, etc."/>
  </r>
  <r>
    <d v="2022-03-07T00:00:00"/>
    <n v="3"/>
    <s v="BASURA COMÚN"/>
    <s v="Basura común"/>
  </r>
  <r>
    <d v="2022-03-11T00:00:00"/>
    <n v="3"/>
    <s v="RECICLABLE TODOS LOS ELEMENTOS"/>
    <s v="Botellas vacías y limpias de plástico de: agua,_x000a_yogurt, jugos, gaseosas, etc."/>
  </r>
  <r>
    <d v="2022-03-17T00:00:00"/>
    <n v="3"/>
    <s v="RESIDUOS PELIGROSOS SÓLIDOS"/>
    <s v="Envases contaminados con materiales peligrosos (NE-27)"/>
  </r>
  <r>
    <d v="2022-03-17T00:00:00"/>
    <n v="3"/>
    <s v="ABSORBENTES"/>
    <s v="Material adsorbente contaminado con sustancias químicas peligrosas: waipes, paños,_x000a_trapos, aserrín, barreras adsorbentes y otros materiales sólidos adsorbentes (NE-43)"/>
  </r>
  <r>
    <d v="2022-03-17T00:00:00"/>
    <n v="3"/>
    <s v="GRASA"/>
    <s v="Grasa Usada o fuera de especificaciones (NE-34)"/>
  </r>
  <r>
    <d v="2022-03-17T00:00:00"/>
    <n v="3"/>
    <s v="ACEITE QUEMADO"/>
    <s v="Aceite Usado (NE-03)"/>
  </r>
  <r>
    <d v="2022-03-17T00:00:00"/>
    <n v="3"/>
    <s v="RESIDUOS PELIGROSOS SÓLIDOS"/>
    <s v="Envases contaminados con materiales peligrosos (NE-27)"/>
  </r>
  <r>
    <d v="2022-03-17T00:00:00"/>
    <n v="3"/>
    <s v="FILTROS"/>
    <s v="Filtros usados de aceite mineral (NE-32)"/>
  </r>
  <r>
    <d v="2022-03-17T00:00:00"/>
    <n v="3"/>
    <s v="RESIDUOS PELIGROSOS SÓLIDOS"/>
    <s v="Envases contaminados con materiales peligrosos (NE-27)"/>
  </r>
  <r>
    <d v="2022-03-17T00:00:00"/>
    <n v="3"/>
    <s v="RECICLABLE TODOS LOS ELEMENTOS"/>
    <s v="Botellas vacías y limpias de plástico de: agua,_x000a_yogurt, jugos, gaseosas, etc."/>
  </r>
  <r>
    <d v="2022-03-17T00:00:00"/>
    <n v="3"/>
    <s v="BASURA COMÚN"/>
    <s v="Basura común"/>
  </r>
  <r>
    <d v="2022-03-24T00:00:00"/>
    <n v="3"/>
    <s v="RESIDUOS PELIGROSOS SÓLIDOS"/>
    <s v="Envases contaminados con materiales peligrosos (NE-27)"/>
  </r>
  <r>
    <d v="2022-03-24T00:00:00"/>
    <n v="3"/>
    <s v="ABSORBENTES"/>
    <s v="Material adsorbente contaminado con sustancias químicas peligrosas: waipes, paños,_x000a_trapos, aserrín, barreras adsorbentes y otros materiales sólidos adsorbentes (NE-43)"/>
  </r>
  <r>
    <d v="2022-03-24T00:00:00"/>
    <n v="3"/>
    <s v="GRASA"/>
    <s v="Grasa Usada o fuera de especificaciones (NE-34)"/>
  </r>
  <r>
    <d v="2022-03-24T00:00:00"/>
    <n v="3"/>
    <s v="ACEITE QUEMADO"/>
    <s v="Aceite Usado (NE-03)"/>
  </r>
  <r>
    <d v="2022-03-24T00:00:00"/>
    <n v="3"/>
    <s v="RESIDUOS PELIGROSOS SÓLIDOS"/>
    <s v="Envases contaminados con materiales peligrosos (NE-27)"/>
  </r>
  <r>
    <d v="2022-03-24T00:00:00"/>
    <n v="3"/>
    <s v="RESIDUOS PELIGROSOS SÓLIDOS"/>
    <s v="Desechos biopeligrosos activos resultantes de la atención médica prestados en centros (NE-10)"/>
  </r>
  <r>
    <d v="2022-03-24T00:00:00"/>
    <n v="3"/>
    <s v="RESIDUOS PELIGROSOS SÓLIDOS"/>
    <s v="Envases contaminados con materiales peligrosos (NE-27)"/>
  </r>
  <r>
    <d v="2022-03-24T00:00:00"/>
    <n v="3"/>
    <s v="RECICLABLE TODOS LOS ELEMENTOS"/>
    <s v="Botellas vacías y limpias de plástico de: agua,_x000a_yogurt, jugos, gaseosas, etc."/>
  </r>
  <r>
    <d v="2022-03-24T00:00:00"/>
    <n v="3"/>
    <s v="BASURA COMÚN"/>
    <s v="Basura común"/>
  </r>
  <r>
    <d v="2022-04-04T00:00:00"/>
    <n v="4"/>
    <s v="RESIDUOS PELIGROSOS SÓLIDOS"/>
    <s v="Envases contaminados con materiales peligrosos (NE-27)"/>
  </r>
  <r>
    <d v="2022-04-04T00:00:00"/>
    <n v="4"/>
    <s v="ACEITE QUEMADO"/>
    <s v="Aceite Usado (NE-03)"/>
  </r>
  <r>
    <d v="2022-04-04T00:00:00"/>
    <n v="4"/>
    <s v="GRASA"/>
    <s v="Grasa Usada o fuera de especificaciones (NE-34)"/>
  </r>
  <r>
    <d v="2022-04-04T00:00:00"/>
    <n v="4"/>
    <s v="ABSORBENTES"/>
    <s v="Material adsorbente contaminado con sustancias químicas peligrosas: waipes, paños,_x000a_trapos, aserrín, barreras adsorbentes y otros materiales sólidos adsorbentes (NE-43)"/>
  </r>
  <r>
    <d v="2022-04-04T00:00:00"/>
    <n v="4"/>
    <s v="TIERRA CONTAMINADA"/>
    <s v="Suelos contaminados con materiales peligrosos (NE-52)"/>
  </r>
  <r>
    <d v="2022-04-04T00:00:00"/>
    <n v="4"/>
    <s v="FILTROS"/>
    <s v="Filtros usados de aceite mineral (NE-32)"/>
  </r>
  <r>
    <d v="2022-04-04T00:00:00"/>
    <n v="4"/>
    <s v="RECICLABLE TODOS LOS ELEMENTOS"/>
    <s v="Botellas vacías y limpias de plástico de: agua,_x000a_yogurt, jugos, gaseosas, etc."/>
  </r>
  <r>
    <d v="2022-04-04T00:00:00"/>
    <n v="4"/>
    <s v="BASURA COMÚN"/>
    <s v="Basura común"/>
  </r>
  <r>
    <d v="2022-04-24T00:00:00"/>
    <n v="4"/>
    <s v="RESIDUOS PELIGROSOS SÓLIDOS"/>
    <s v="Envases contaminados con materiales peligrosos (NE-27)"/>
  </r>
  <r>
    <d v="2022-04-24T00:00:00"/>
    <n v="4"/>
    <s v="ABSORBENTES"/>
    <s v="Material adsorbente contaminado con sustancias químicas peligrosas: waipes, paños,_x000a_trapos, aserrín, barreras adsorbentes y otros materiales sólidos adsorbentes (NE-43)"/>
  </r>
  <r>
    <d v="2022-04-24T00:00:00"/>
    <n v="4"/>
    <s v="GRASA"/>
    <s v="Grasa Usada o fuera de especificaciones (NE-34)"/>
  </r>
  <r>
    <d v="2022-04-24T00:00:00"/>
    <n v="4"/>
    <s v="ACEITE QUEMADO"/>
    <s v="Aceite Usado (NE-03)"/>
  </r>
  <r>
    <d v="2022-04-24T00:00:00"/>
    <n v="4"/>
    <s v="RESIDUOS PELIGROSOS SÓLIDOS"/>
    <s v="Equipo de protección personal contaminado con materiales peligrosos (NE-30)"/>
  </r>
  <r>
    <d v="2022-04-24T00:00:00"/>
    <n v="4"/>
    <s v="FILTROS"/>
    <s v="Filtros usados de aceite mineral (NE-32)"/>
  </r>
  <r>
    <d v="2022-04-24T00:00:00"/>
    <n v="4"/>
    <s v="RECICLABLE TODOS LOS ELEMENTOS"/>
    <s v="Botellas vacías y limpias de plástico de: agua,_x000a_yogurt, jugos, gaseosas, etc."/>
  </r>
  <r>
    <d v="2022-04-24T00:00:00"/>
    <n v="4"/>
    <s v="BASURA COMÚN"/>
    <s v="Basura común"/>
  </r>
  <r>
    <d v="2022-04-24T00:00:00"/>
    <n v="4"/>
    <s v="RECICLABLE TODOS LOS ELEMENTOS"/>
    <s v="Botellas vacías y limpias de plástico de: agua,_x000a_yogurt, jugos, gaseosas, etc."/>
  </r>
  <r>
    <d v="2022-05-14T00:00:00"/>
    <n v="5"/>
    <s v="RESIDUOS PELIGROSOS SÓLIDOS"/>
    <s v="Envases contaminados con materiales peligrosos (NE-27)"/>
  </r>
  <r>
    <d v="2022-05-14T00:00:00"/>
    <n v="5"/>
    <s v="ABSORBENTES"/>
    <s v="Material adsorbente contaminado con hidrocarburos: waipes, paños, trapos, aserrín,_x000a_barreras adsorbentes y otros materiales sólidos adsorbentes (NE-42)"/>
  </r>
  <r>
    <d v="2022-05-14T00:00:00"/>
    <n v="5"/>
    <s v="GRASA"/>
    <s v="Grasa Usada o fuera de especificaciones (NE-34)"/>
  </r>
  <r>
    <d v="2022-05-14T00:00:00"/>
    <n v="5"/>
    <s v="ACEITE QUEMADO"/>
    <s v="Aceite Usado (NE-03)"/>
  </r>
  <r>
    <d v="2022-05-14T00:00:00"/>
    <n v="5"/>
    <s v="RESIDUOS PELIGROSOS SÓLIDOS"/>
    <s v="Equipo de protección personal contaminado con materiales peligrosos (NE-30)"/>
  </r>
  <r>
    <d v="2022-05-14T00:00:00"/>
    <n v="5"/>
    <s v="FILTROS"/>
    <s v="Filtros usados de aceite mineral (NE-32)"/>
  </r>
  <r>
    <d v="2022-05-14T00:00:00"/>
    <n v="5"/>
    <s v="RECICLABLE TODOS LOS ELEMENTOS"/>
    <s v="Botellas vacías y limpias de plástico de: agua,_x000a_yogurt, jugos, gaseosas, etc."/>
  </r>
  <r>
    <d v="2022-05-14T00:00:00"/>
    <n v="5"/>
    <s v="BASURA COMÚN"/>
    <s v="Basura común"/>
  </r>
  <r>
    <d v="2022-05-22T00:00:00"/>
    <n v="5"/>
    <s v="RECICLABLE TODOS LOS ELEMENTOS"/>
    <s v="Botellas vacías y limpias de plástico de: agua,_x000a_yogurt, jugos, gaseosas, etc."/>
  </r>
  <r>
    <d v="2022-05-23T00:00:00"/>
    <n v="5"/>
    <s v="RESIDUOS PELIGROSOS SÓLIDOS"/>
    <s v="Envases contaminados con materiales peligrosos (NE-27)"/>
  </r>
  <r>
    <d v="2022-05-23T00:00:00"/>
    <n v="5"/>
    <s v="ABSORBENTES"/>
    <s v="Material adsorbente contaminado con sustancias químicas peligrosas: waipes, paños,_x000a_trapos, aserrín, barreras adsorbentes y otros materiales sólidos adsorbentes (NE-43)"/>
  </r>
  <r>
    <d v="2022-05-23T00:00:00"/>
    <n v="5"/>
    <s v="GRASA"/>
    <s v="Grasa Usada o fuera de especificaciones (NE-34)"/>
  </r>
  <r>
    <d v="2022-05-23T00:00:00"/>
    <n v="5"/>
    <s v="ACEITE QUEMADO"/>
    <s v="Aceite Usado (NE-03)"/>
  </r>
  <r>
    <d v="2022-05-23T00:00:00"/>
    <n v="5"/>
    <s v="RESIDUOS PELIGROSOS SÓLIDOS"/>
    <s v="Equipo de protección personal contaminado con materiales peligrosos (NE-30)"/>
  </r>
  <r>
    <d v="2022-05-23T00:00:00"/>
    <n v="5"/>
    <s v="FILTROS"/>
    <s v="Filtros usados de aceite mineral (NE-32)"/>
  </r>
  <r>
    <d v="2022-05-23T00:00:00"/>
    <n v="5"/>
    <s v="RECICLABLE TODOS LOS ELEMENTOS"/>
    <s v="Botellas vacías y limpias de plástico de: agua,_x000a_yogurt, jugos, gaseosas, etc."/>
  </r>
  <r>
    <d v="2022-05-23T00:00:00"/>
    <n v="5"/>
    <s v="BASURA COMÚN"/>
    <s v="Basura común"/>
  </r>
  <r>
    <d v="2022-06-01T00:00:00"/>
    <n v="6"/>
    <s v="RESIDUOS PELIGROSOS SÓLIDOS"/>
    <s v="Envases contaminados con materiales peligrosos (NE-27)"/>
  </r>
  <r>
    <d v="2022-06-01T00:00:00"/>
    <n v="6"/>
    <s v="TIERRA CONTAMINADA"/>
    <s v="Suelos contaminados con materiales peligrosos (NE-52)"/>
  </r>
  <r>
    <d v="2022-06-01T00:00:00"/>
    <n v="6"/>
    <s v="ABSORBENTES"/>
    <s v="Material adsorbente contaminado con hidrocarburos: waipes, paños, trapos, aserrín,_x000a_barreras adsorbentes y otros materiales sólidos adsorbentes (NE-42)"/>
  </r>
  <r>
    <d v="2022-06-01T00:00:00"/>
    <n v="6"/>
    <s v="GRASA"/>
    <s v="Grasa Usada o fuera de especificaciones (NE-34)"/>
  </r>
  <r>
    <d v="2022-06-01T00:00:00"/>
    <n v="6"/>
    <s v="RESIDUOS PELIGROSOS SÓLIDOS"/>
    <s v="Equipo de protección personal contaminado con materiales peligrosos (NE-30)"/>
  </r>
  <r>
    <d v="2022-06-01T00:00:00"/>
    <n v="6"/>
    <s v="BASURA COMÚN"/>
    <s v="Basura común"/>
  </r>
  <r>
    <d v="2022-06-01T00:00:00"/>
    <n v="6"/>
    <s v="RECICLABLE TODOS LOS ELEMENTOS"/>
    <s v="Botellas vacías y limpias de plástico de: agua,_x000a_yogurt, jugos, gaseosas, etc."/>
  </r>
  <r>
    <d v="2022-06-08T00:00:00"/>
    <n v="6"/>
    <s v="RESIDUOS PELIGROSOS SÓLIDOS"/>
    <s v="Envases contaminados con materiales peligrosos (NE-27)"/>
  </r>
  <r>
    <d v="2022-06-08T00:00:00"/>
    <n v="6"/>
    <s v="ABSORBENTES"/>
    <s v="Material adsorbente contaminado con hidrocarburos: waipes, paños, trapos, aserrín,_x000a_barreras adsorbentes y otros materiales sólidos adsorbentes (NE-42)"/>
  </r>
  <r>
    <d v="2022-06-08T00:00:00"/>
    <n v="6"/>
    <s v="GRASA"/>
    <s v="Grasa Usada o fuera de especificaciones (NE-34)"/>
  </r>
  <r>
    <d v="2022-06-08T00:00:00"/>
    <n v="6"/>
    <s v="BASURA COMÚN"/>
    <s v="Basura común"/>
  </r>
  <r>
    <d v="2022-06-08T00:00:00"/>
    <n v="6"/>
    <s v="RECICLABLE TODOS LOS ELEMENTOS"/>
    <s v="Botellas vacías y limpias de plástico de: agua,_x000a_yogurt, jugos, gaseosas, etc."/>
  </r>
  <r>
    <d v="2022-06-17T00:00:00"/>
    <n v="6"/>
    <s v="RESIDUOS PELIGROSOS SÓLIDOS"/>
    <s v="Envases contaminados con materiales peligrosos (NE-27)"/>
  </r>
  <r>
    <d v="2022-06-17T00:00:00"/>
    <n v="6"/>
    <s v="ABSORBENTES"/>
    <s v="Material adsorbente contaminado con hidrocarburos: waipes, paños, trapos, aserrín,_x000a_barreras adsorbentes y otros materiales sólidos adsorbentes (NE-42)"/>
  </r>
  <r>
    <d v="2022-06-17T00:00:00"/>
    <n v="6"/>
    <s v="ACEITE QUEMADO"/>
    <s v="Aceite Usado (NE-03)"/>
  </r>
  <r>
    <d v="2022-06-17T00:00:00"/>
    <n v="6"/>
    <s v="RESIDUOS PELIGROSOS SÓLIDOS"/>
    <s v="Equipo de protección personal contaminado con materiales peligrosos (NE-30)"/>
  </r>
  <r>
    <d v="2022-06-17T00:00:00"/>
    <n v="6"/>
    <s v="FILTROS"/>
    <s v="Filtros usados de aceite mineral (NE-32)"/>
  </r>
  <r>
    <d v="2022-06-17T00:00:00"/>
    <n v="6"/>
    <s v="BASURA COMÚN"/>
    <s v="Basura común"/>
  </r>
  <r>
    <d v="2022-07-05T00:00:00"/>
    <n v="7"/>
    <s v="BASURA COMÚN"/>
    <s v="Basura común"/>
  </r>
  <r>
    <d v="2022-07-05T00:00:00"/>
    <n v="7"/>
    <s v="RECICLABLE TODOS LOS ELEMENTOS"/>
    <s v="Botellas vacías y limpias de plástico de: agua,_x000a_yogurt, jugos, gaseosas, etc."/>
  </r>
  <r>
    <d v="2022-07-05T00:00:00"/>
    <n v="7"/>
    <s v="GRASA"/>
    <s v="Grasa Usada o fuera de especificaciones (NE-34)"/>
  </r>
  <r>
    <d v="2022-07-05T00:00:00"/>
    <n v="7"/>
    <s v="RESIDUOS PELIGROSOS SÓLIDOS"/>
    <s v="Envases contaminados con materiales peligrosos (NE-27)"/>
  </r>
  <r>
    <d v="2022-07-05T00:00:00"/>
    <n v="7"/>
    <s v="ABSORBENTES"/>
    <s v="Material adsorbente contaminado con hidrocarburos: waipes, paños, trapos, aserrín,_x000a_barreras adsorbentes y otros materiales sólidos adsorbentes (NE-42)"/>
  </r>
  <r>
    <d v="2022-07-05T00:00:00"/>
    <n v="7"/>
    <s v="FILTROS"/>
    <s v="Filtros usados de aceite mineral (NE-32)"/>
  </r>
  <r>
    <d v="2022-07-05T00:00:00"/>
    <n v="7"/>
    <s v="RESIDUOS PELIGROSOS SÓLIDOS"/>
    <s v="Equipo de protección personal contaminado con materiales peligrosos (NE-30)"/>
  </r>
  <r>
    <d v="2022-07-15T00:00:00"/>
    <n v="7"/>
    <s v="BASURA COMÚN"/>
    <s v="Basura común"/>
  </r>
  <r>
    <d v="2022-07-15T00:00:00"/>
    <n v="7"/>
    <s v="GRASA"/>
    <s v="Grasa Usada o fuera de especificaciones (NE-34)"/>
  </r>
  <r>
    <d v="2022-07-15T00:00:00"/>
    <n v="7"/>
    <s v="ABSORBENTES"/>
    <s v="Material adsorbente contaminado con hidrocarburos: waipes, paños, trapos, aserrín,_x000a_barreras adsorbentes y otros materiales sólidos adsorbentes (NE-42)"/>
  </r>
  <r>
    <d v="2022-07-15T00:00:00"/>
    <n v="7"/>
    <s v="RESIDUOS PELIGROSOS SÓLIDOS"/>
    <s v="Envases contaminados con materiales peligrosos (NE-27)"/>
  </r>
  <r>
    <d v="2022-07-25T00:00:00"/>
    <n v="7"/>
    <s v="BASURA COMÚN"/>
    <s v="Basura común"/>
  </r>
  <r>
    <d v="2022-07-25T00:00:00"/>
    <n v="7"/>
    <s v="GRASA"/>
    <s v="Grasa Usada o fuera de especificaciones (NE-34)"/>
  </r>
  <r>
    <d v="2022-07-25T00:00:00"/>
    <n v="7"/>
    <s v="ABSORBENTES"/>
    <s v="Material adsorbente contaminado con hidrocarburos: waipes, paños, trapos, aserrín,_x000a_barreras adsorbentes y otros materiales sólidos adsorbentes (NE-42)"/>
  </r>
  <r>
    <d v="2022-07-25T00:00:00"/>
    <n v="7"/>
    <s v="RESIDUOS PELIGROSOS SÓLIDOS"/>
    <s v="Envases contaminados con materiales peligrosos (NE-27)"/>
  </r>
  <r>
    <d v="2022-07-25T00:00:00"/>
    <n v="7"/>
    <s v="FILTROS"/>
    <s v="Filtros usados de aceite mineral (NE-32)"/>
  </r>
  <r>
    <d v="2022-07-25T00:00:00"/>
    <n v="7"/>
    <s v="RESIDUOS PELIGROSOS SÓLIDOS"/>
    <s v="Equipo de protección personal contaminado con materiales peligrosos (NE-30)"/>
  </r>
  <r>
    <d v="2022-01-31T00:00:00"/>
    <n v="1"/>
    <s v="RESIDUOS PELIGROSOS SÓLIDOS"/>
    <s v="Envases contaminados con materiales peligrosos (NE-27)"/>
  </r>
  <r>
    <d v="2022-01-31T00:00:00"/>
    <n v="1"/>
    <s v="ACEITE QUEMADO"/>
    <s v="Aceite Usado (NE-03)"/>
  </r>
  <r>
    <d v="2022-01-31T00:00:00"/>
    <n v="1"/>
    <s v="RESIDUOS PELIGROSOS SÓLIDOS"/>
    <s v="Chatarra contaminada con materiales peligrosos (NE-09)"/>
  </r>
  <r>
    <d v="2022-01-31T00:00:00"/>
    <n v="1"/>
    <s v="RESIDUOS PELIGROSOS SÓLIDOS"/>
    <s v="Desechos sólidos o lodos/sedimentos de sistemas de tratamiento de las aguas residuales_x000a_industriales que contengan materiales peligrosos (NE-24)"/>
  </r>
  <r>
    <d v="2022-01-31T00:00:00"/>
    <n v="1"/>
    <s v="RESIDUOS PELIGROSOS SÓLIDOS"/>
    <s v="Equipo de protección personal contaminado con materiales peligrosos (NE-30)"/>
  </r>
  <r>
    <d v="2022-01-31T00:00:00"/>
    <n v="1"/>
    <s v="FILTROS"/>
    <s v="Filtros usados de aceite mineral (NE-32)"/>
  </r>
  <r>
    <d v="2022-01-31T00:00:00"/>
    <n v="1"/>
    <s v="GRASA"/>
    <s v="Grasa Usada o fuera de especificaciones (NE-34)"/>
  </r>
  <r>
    <d v="2022-01-31T00:00:00"/>
    <n v="1"/>
    <s v="RESIDUOS PELIGROSOS LÍQUIDOS"/>
    <s v="Hidrocarburos sucios o contaminados con otras sustancias (NE-35)"/>
  </r>
  <r>
    <d v="2022-01-31T00:00:00"/>
    <n v="1"/>
    <s v="ABSORBENTES"/>
    <s v="Material adsorbente contaminado con hidrocarburos: waipes, paños, trapos, aserrín,_x000a_barreras adsorbentes y otros materiales sólidos adsorbentes (NE-42)"/>
  </r>
  <r>
    <d v="2022-01-31T00:00:00"/>
    <n v="1"/>
    <s v="AGUA OLEOSA"/>
    <s v="Mezclas oleosas, emulsiones de hidrocarburos- agua (NE-45)"/>
  </r>
  <r>
    <d v="2022-01-31T00:00:00"/>
    <n v="1"/>
    <s v="BASURA COMÚN"/>
    <m/>
  </r>
  <r>
    <d v="2022-01-31T00:00:00"/>
    <n v="1"/>
    <s v="RECICLABLE TODOS LOS ELEMENTOS"/>
    <m/>
  </r>
  <r>
    <d v="2022-02-28T00:00:00"/>
    <n v="2"/>
    <s v="ACEITE QUEMADO"/>
    <s v="Aceite Usado (NE-03)"/>
  </r>
  <r>
    <d v="2022-02-28T00:00:00"/>
    <n v="2"/>
    <s v="GRASA"/>
    <s v="Grasa Usada o fuera de especificaciones (NE-34)"/>
  </r>
  <r>
    <d v="2022-02-28T00:00:00"/>
    <n v="2"/>
    <s v="RESIDUOS PELIGROSOS LÍQUIDOS"/>
    <s v="Hidrocarburos sucios o contaminados con otras sustancias (NE-35)"/>
  </r>
  <r>
    <d v="2022-02-28T00:00:00"/>
    <n v="2"/>
    <s v="AGUA OLEOSA"/>
    <s v="Mezclas oleosas, emulsiones de hidrocarburos- agua (NE-45)"/>
  </r>
  <r>
    <d v="2022-02-28T00:00:00"/>
    <n v="2"/>
    <s v="BASURA COMÚN"/>
    <m/>
  </r>
  <r>
    <d v="2022-02-28T00:00:00"/>
    <n v="2"/>
    <s v="RECICLABLE TODOS LOS ELEMENTOS"/>
    <m/>
  </r>
  <r>
    <d v="2022-03-31T00:00:00"/>
    <n v="3"/>
    <s v="ACEITE QUEMADO"/>
    <s v="Aceite Usado (NE-03)"/>
  </r>
  <r>
    <d v="2022-03-31T00:00:00"/>
    <n v="3"/>
    <s v="RESIDUOS PELIGROSOS SÓLIDOS"/>
    <s v="Chatarra contaminada con materiales peligrosos (NE-09)"/>
  </r>
  <r>
    <d v="2022-03-31T00:00:00"/>
    <n v="3"/>
    <s v="RESIDUOS PELIGROSOS SÓLIDOS"/>
    <s v="Envases contaminados con materiales peligrosos (NE-27)"/>
  </r>
  <r>
    <d v="2022-03-31T00:00:00"/>
    <n v="3"/>
    <s v="RESIDUOS PELIGROSOS SÓLIDOS"/>
    <s v="Equipo de protección personal contaminado con materiales peligrosos (NE-30)"/>
  </r>
  <r>
    <d v="2022-03-31T00:00:00"/>
    <n v="3"/>
    <s v="FILTROS"/>
    <s v="Filtros usados de aceite mineral (NE-32)"/>
  </r>
  <r>
    <d v="2022-03-31T00:00:00"/>
    <n v="3"/>
    <s v="GRASA"/>
    <s v="Grasa Usada o fuera de especificaciones (NE-34)"/>
  </r>
  <r>
    <d v="2022-03-31T00:00:00"/>
    <n v="3"/>
    <s v="RESIDUOS PELIGROSOS LÍQUIDOS"/>
    <s v="Hidrocarburos sucios o contaminados con otras sustancias (NE-35)"/>
  </r>
  <r>
    <d v="2022-03-31T00:00:00"/>
    <n v="3"/>
    <s v="ABSORBENTES"/>
    <s v="Material adsorbente contaminado con hidrocarburos: waipes, paños, trapos, aserrín,_x000a_barreras adsorbentes y otros materiales sólidos adsorbentes (NE-42)"/>
  </r>
  <r>
    <d v="2022-03-31T00:00:00"/>
    <n v="3"/>
    <s v="AGUA OLEOSA"/>
    <s v="Mezclas oleosas, emulsiones de hidrocarburos- agua (NE-45)"/>
  </r>
  <r>
    <d v="2022-03-31T00:00:00"/>
    <n v="3"/>
    <s v="BASURA COMÚN"/>
    <m/>
  </r>
  <r>
    <d v="2022-03-31T00:00:00"/>
    <n v="3"/>
    <s v="RECICLABLE TODOS LOS ELEMENTOS"/>
    <m/>
  </r>
  <r>
    <d v="2022-04-30T00:00:00"/>
    <n v="4"/>
    <s v="ACEITE QUEMADO"/>
    <s v="Aceite Usado (NE-03)"/>
  </r>
  <r>
    <d v="2022-04-30T00:00:00"/>
    <n v="4"/>
    <s v="RESIDUOS PELIGROSOS SÓLIDOS"/>
    <s v="Baterías usadas que contengan Hg, Ni, Cd u otros materiales peligrosos y que exhiban_x000a_características de peligrosidad (NE-08)"/>
  </r>
  <r>
    <d v="2022-04-30T00:00:00"/>
    <n v="4"/>
    <s v="RESIDUOS PELIGROSOS SÓLIDOS"/>
    <s v="Chatarra contaminada con materiales peligrosos (NE-09)"/>
  </r>
  <r>
    <d v="2022-04-30T00:00:00"/>
    <n v="4"/>
    <s v="RESIDUOS PELIGROSOS SÓLIDOS"/>
    <s v="Envases contaminados con materiales peligrosos (NE-27)"/>
  </r>
  <r>
    <d v="2022-04-30T00:00:00"/>
    <n v="4"/>
    <s v="RESIDUOS PELIGROSOS SÓLIDOS"/>
    <s v="Equipo de protección personal contaminado con materiales peligrosos (NE-30)"/>
  </r>
  <r>
    <d v="2022-04-30T00:00:00"/>
    <n v="4"/>
    <s v="FILTROS"/>
    <s v="Filtros usados de aceite mineral (NE-32)"/>
  </r>
  <r>
    <d v="2022-04-30T00:00:00"/>
    <n v="4"/>
    <s v="GRASA"/>
    <s v="Grasa Usada o fuera de especificaciones (NE-34)"/>
  </r>
  <r>
    <d v="2022-04-30T00:00:00"/>
    <n v="4"/>
    <s v="ABSORBENTES"/>
    <s v="Material adsorbente contaminado con hidrocarburos: waipes, paños, trapos, aserrín,_x000a_barreras adsorbentes y otros materiales sólidos adsorbentes (NE-42)"/>
  </r>
  <r>
    <d v="2022-04-30T00:00:00"/>
    <n v="4"/>
    <s v="AGUA OLEOSA"/>
    <s v="Mezclas oleosas, emulsiones de hidrocarburos- agua (NE-45)"/>
  </r>
  <r>
    <d v="2022-04-30T00:00:00"/>
    <n v="4"/>
    <s v="TIERRA CONTAMINADA"/>
    <s v="Suelos contaminados con materiales peligrosos (NE-52)"/>
  </r>
  <r>
    <d v="2022-04-30T00:00:00"/>
    <n v="4"/>
    <s v="BASURA COMÚN"/>
    <m/>
  </r>
  <r>
    <d v="2022-04-30T00:00:00"/>
    <n v="4"/>
    <s v="RECICLABLE TODOS LOS ELEMENTOS"/>
    <m/>
  </r>
  <r>
    <d v="2022-05-31T00:00:00"/>
    <n v="5"/>
    <s v="ACEITE QUEMADO"/>
    <s v="Aceite Usado (NE-03)"/>
  </r>
  <r>
    <d v="2022-05-31T00:00:00"/>
    <n v="5"/>
    <s v="RESIDUOS PELIGROSOS SÓLIDOS"/>
    <s v="Chatarra contaminada con materiales peligrosos (NE-09)"/>
  </r>
  <r>
    <d v="2022-05-31T00:00:00"/>
    <n v="5"/>
    <s v="RESIDUOS PELIGROSOS SÓLIDOS"/>
    <s v="Envases contaminados con materiales peligrosos (NE-27)"/>
  </r>
  <r>
    <d v="2022-05-31T00:00:00"/>
    <n v="5"/>
    <s v="RESIDUOS PELIGROSOS SÓLIDOS"/>
    <s v="Equipo de protección personal contaminado con materiales peligrosos (NE-30)"/>
  </r>
  <r>
    <d v="2022-05-31T00:00:00"/>
    <n v="5"/>
    <s v="ABSORBENTES"/>
    <s v="Material adsorbente contaminado con hidrocarburos: waipes, paños, trapos, aserrín,_x000a_barreras adsorbentes y otros materiales sólidos adsorbentes (NE-42)"/>
  </r>
  <r>
    <d v="2022-05-31T00:00:00"/>
    <n v="5"/>
    <s v="AGUA OLEOSA"/>
    <s v="Mezclas oleosas, emulsiones de hidrocarburos- agua (NE-45)"/>
  </r>
  <r>
    <d v="2022-05-31T00:00:00"/>
    <n v="5"/>
    <s v="TIERRA CONTAMINADA"/>
    <s v="Suelos contaminados con materiales peligrosos (NE-52)"/>
  </r>
  <r>
    <d v="2022-05-31T00:00:00"/>
    <n v="5"/>
    <s v="BASURA COMÚN"/>
    <m/>
  </r>
  <r>
    <d v="2022-05-31T00:00:00"/>
    <n v="5"/>
    <s v="RECICLABLE TODOS LOS ELEMENTOS"/>
    <m/>
  </r>
  <r>
    <d v="2022-07-31T00:00:00"/>
    <n v="7"/>
    <s v="ACEITE QUEMADO"/>
    <s v="Aceite Usado (NE-03)"/>
  </r>
  <r>
    <d v="2022-07-31T00:00:00"/>
    <n v="7"/>
    <s v="RESIDUOS PELIGROSOS SÓLIDOS"/>
    <s v="Hidrocarburos sucios o contaminados con otras sustancias (NE-35)"/>
  </r>
  <r>
    <d v="2022-07-31T00:00:00"/>
    <n v="7"/>
    <s v="RESIDUOS PELIGROSOS SÓLIDOS"/>
    <s v="Envases contaminados con materiales peligrosos (NE-27)"/>
  </r>
  <r>
    <d v="2022-07-31T00:00:00"/>
    <n v="7"/>
    <s v="RESIDUOS PELIGROSOS SÓLIDOS"/>
    <s v="Equipo de protección personal contaminado con materiales peligrosos (NE-30)"/>
  </r>
  <r>
    <d v="2022-07-31T00:00:00"/>
    <n v="7"/>
    <s v="ABSORBENTES"/>
    <s v="Material adsorbente contaminado con hidrocarburos: waipes, paños, trapos, aserrín,_x000a_barreras adsorbentes y otros materiales sólidos adsorbentes (NE-42)"/>
  </r>
  <r>
    <d v="2022-07-31T00:00:00"/>
    <n v="7"/>
    <s v="AGUA OLEOSA"/>
    <s v="Mezclas oleosas, emulsiones de hidrocarburos- agua (NE-45)"/>
  </r>
  <r>
    <d v="2022-07-31T00:00:00"/>
    <n v="7"/>
    <s v="FILTROS"/>
    <s v="Filtros usados de aceite mineral (NE-32)"/>
  </r>
  <r>
    <d v="2022-07-31T00:00:00"/>
    <n v="7"/>
    <s v="GRASA"/>
    <s v="Grasa Usada o fuera de especificaciones (NE-34)"/>
  </r>
  <r>
    <d v="2022-07-31T00:00:00"/>
    <n v="7"/>
    <s v="BASURA COMÚN"/>
    <m/>
  </r>
  <r>
    <d v="2022-07-31T00:00:00"/>
    <n v="7"/>
    <s v="RECICLABLE TODOS LOS ELEMENTOS"/>
    <m/>
  </r>
  <r>
    <d v="2022-08-31T00:00:00"/>
    <n v="8"/>
    <s v="ACEITE QUEMADO"/>
    <s v="Aceite Usado (NE-03)"/>
  </r>
  <r>
    <d v="2022-08-31T00:00:00"/>
    <n v="8"/>
    <s v="RESIDUOS PELIGROSOS SÓLIDOS"/>
    <s v="Fluidos de perforación Sobrantes"/>
  </r>
  <r>
    <d v="2022-08-31T00:00:00"/>
    <n v="8"/>
    <s v="RESIDUOS PELIGROSOS SÓLIDOS"/>
    <s v="Envases contaminados con materiales peligrosos (NE-27)"/>
  </r>
  <r>
    <d v="2022-08-31T00:00:00"/>
    <n v="8"/>
    <s v="RESIDUOS PELIGROSOS SÓLIDOS"/>
    <s v="Hidrocarburos sucios o contaminados con otras sustancias (NE-35)"/>
  </r>
  <r>
    <d v="2022-08-31T00:00:00"/>
    <n v="8"/>
    <s v="FILTROS"/>
    <s v="Filtros usados de aceite mineral (NE-32)"/>
  </r>
  <r>
    <d v="2022-08-31T00:00:00"/>
    <n v="8"/>
    <s v="ABSORBENTES"/>
    <s v="Material adsorbente contaminado con hidrocarburos: waipes, paños, trapos, aserrín,_x000a_barreras adsorbentes y otros materiales sólidos adsorbentes (NE-42)"/>
  </r>
  <r>
    <d v="2022-08-31T00:00:00"/>
    <n v="8"/>
    <s v="RESIDUOS PELIGROSOS SÓLIDOS"/>
    <s v="Equipo de protección personal contaminado con materiales peligrosos (NE-30)"/>
  </r>
  <r>
    <d v="2022-08-31T00:00:00"/>
    <n v="8"/>
    <s v="AGUA OLEOSA"/>
    <s v="Mezclas oleosas, emulsiones de hidrocarburos- agua (NE-45)"/>
  </r>
  <r>
    <d v="2022-08-31T00:00:00"/>
    <n v="8"/>
    <s v="GRASA"/>
    <s v="Grasa Usada o fuera de especificaciones (NE-34)"/>
  </r>
  <r>
    <d v="2022-08-31T00:00:00"/>
    <n v="8"/>
    <s v="BASURA COMÚN"/>
    <m/>
  </r>
  <r>
    <d v="2022-08-31T00:00:00"/>
    <n v="8"/>
    <s v="RECICLABLE TODOS LOS ELEMENTOS"/>
    <m/>
  </r>
  <r>
    <d v="2022-09-30T00:00:00"/>
    <n v="9"/>
    <s v="RESIDUOS PELIGROSOS SÓLIDOS"/>
    <s v="Desechos sólidos o lodos/sedimentos de sistemas de tratamiento de las aguas residuales_x000a_industriales que contengan materiales peligrosos (NE-24)"/>
  </r>
  <r>
    <d v="2022-09-30T00:00:00"/>
    <n v="9"/>
    <s v="RESIDUOS PELIGROSOS SÓLIDOS"/>
    <s v="Hidrocarburos sucios o contaminados con otras sustancias (NE-35)"/>
  </r>
  <r>
    <d v="2022-09-30T00:00:00"/>
    <n v="9"/>
    <s v="ACEITE QUEMADO"/>
    <s v="Aceite Usado (NE-03)"/>
  </r>
  <r>
    <d v="2022-09-30T00:00:00"/>
    <n v="9"/>
    <s v="RESIDUOS PELIGROSOS SÓLIDOS"/>
    <s v="Envases contaminados con materiales peligrosos (NE-27)"/>
  </r>
  <r>
    <d v="2022-09-30T00:00:00"/>
    <n v="9"/>
    <s v="ABSORBENTES"/>
    <s v="Material adsorbente contaminado con hidrocarburos: waipes, paños, trapos, aserrín,_x000a_barreras adsorbentes y otros materiales sólidos adsorbentes (NE-42)"/>
  </r>
  <r>
    <d v="2022-09-30T00:00:00"/>
    <n v="9"/>
    <s v="RESIDUOS PELIGROSOS SÓLIDOS"/>
    <s v="Equipo de protección personal contaminado con materiales peligrosos (NE-30)"/>
  </r>
  <r>
    <d v="2022-09-30T00:00:00"/>
    <n v="9"/>
    <s v="AGUA OLEOSA"/>
    <s v="Mezclas oleosas, emulsiones de hidrocarburos- agua (NE-45)"/>
  </r>
  <r>
    <d v="2022-09-30T00:00:00"/>
    <n v="9"/>
    <s v="FILTROS"/>
    <s v="Filtros usados de aceite mineral (NE-32)"/>
  </r>
  <r>
    <d v="2022-09-30T00:00:00"/>
    <n v="9"/>
    <s v="BASURA COMÚN"/>
    <m/>
  </r>
  <r>
    <d v="2022-09-30T00:00:00"/>
    <n v="9"/>
    <s v="RECICLABLE TODOS LOS ELEMENTOS"/>
    <m/>
  </r>
  <r>
    <d v="2022-08-30T00:00:00"/>
    <n v="8"/>
    <s v="BASURA COMÚN"/>
    <s v="Basura común"/>
  </r>
  <r>
    <d v="2022-08-30T00:00:00"/>
    <n v="8"/>
    <s v="RECICLABLE TODOS LOS ELEMENTOS"/>
    <s v="Plástico susceptible de aprovechamiento,_x000a_envases multicapa, PET."/>
  </r>
  <r>
    <d v="2022-08-31T00:00:00"/>
    <n v="8"/>
    <s v="ABSORBENTES"/>
    <s v="Material adsorbente contaminado con hidrocarburos: waipes, paños, trapos, aserrín,_x000a_barreras adsorbentes y otros materiales sólidos adsorbentes (NE-42)"/>
  </r>
  <r>
    <d v="2022-08-31T00:00:00"/>
    <n v="8"/>
    <s v="RESIDUOS PELIGROSOS SÓLIDOS"/>
    <s v="Envases contaminados con materiales peligrosos (NE-27)"/>
  </r>
  <r>
    <d v="2022-09-30T00:00:00"/>
    <n v="9"/>
    <s v="RESIDUOS PELIGROSOS SÓLIDOS"/>
    <s v="Envases contaminados con materiales peligrosos (NE-27)"/>
  </r>
  <r>
    <d v="2022-09-30T00:00:00"/>
    <n v="9"/>
    <s v="ABSORBENTES"/>
    <s v="Material adsorbente contaminado con hidrocarburos: waipes, paños, trapos, aserrín,_x000a_barreras adsorbentes y otros materiales sólidos adsorbentes (NE-42)"/>
  </r>
  <r>
    <d v="2022-09-30T00:00:00"/>
    <n v="9"/>
    <s v="GRASA"/>
    <s v="Grasa Usada o fuera de especificaciones (NE-34)"/>
  </r>
  <r>
    <d v="2022-09-30T00:00:00"/>
    <n v="9"/>
    <s v="RESIDUOS PELIGROSOS SÓLIDOS"/>
    <s v="Equipo de protección personal contaminado con materiales peligrosos (NE-30)"/>
  </r>
  <r>
    <d v="2022-09-30T00:00:00"/>
    <n v="9"/>
    <s v="FILTROS"/>
    <s v="Filtros usados de aceite mineral (NE-32)"/>
  </r>
  <r>
    <d v="2022-09-30T00:00:00"/>
    <n v="9"/>
    <s v="BASURA COMÚN"/>
    <s v="Basura común"/>
  </r>
  <r>
    <d v="2022-09-30T00:00:00"/>
    <n v="9"/>
    <s v="RECICLABLE TODOS LOS ELEMENTOS"/>
    <s v="Plástico susceptible de aprovechamiento,_x000a_envases multicapa, PET."/>
  </r>
  <r>
    <d v="2022-09-03T00:00:00"/>
    <s v="9"/>
    <s v="RESIDUOS PELIGROSOS SÓLIDOS"/>
    <s v="Equipo de protección personal contaminado con materiales peligrosos (NE-30)"/>
  </r>
  <r>
    <d v="2022-09-03T00:00:00"/>
    <s v="9"/>
    <s v="ACEITE QUEMADO"/>
    <s v="Aceite Usado (NE-03)"/>
  </r>
  <r>
    <d v="2022-09-03T00:00:00"/>
    <s v="9"/>
    <s v="GRASA"/>
    <s v="Grasa Usada o fuera de especificaciones (NE-34)"/>
  </r>
  <r>
    <d v="2022-09-03T00:00:00"/>
    <s v="9"/>
    <s v="ABSORBENTES"/>
    <s v="Material adsorbente contaminado con hidrocarburos: waipes, paños, trapos, aserrín,_x000a_barreras adsorbentes y otros materiales sólidos adsorbentes (NE-42)"/>
  </r>
  <r>
    <d v="2022-09-03T00:00:00"/>
    <s v="9"/>
    <s v="RESIDUOS PELIGROSOS SÓLIDOS"/>
    <s v="Envases contaminados con materiales peligrosos (NE-27)"/>
  </r>
  <r>
    <d v="2022-09-08T00:00:00"/>
    <s v="9"/>
    <s v="FILTROS"/>
    <s v="Filtros usados de aceite mineral (NE-32)"/>
  </r>
  <r>
    <d v="2022-09-08T00:00:00"/>
    <s v="9"/>
    <s v="ACEITE QUEMADO"/>
    <s v="Aceite Usado (NE-03)"/>
  </r>
  <r>
    <d v="2022-09-08T00:00:00"/>
    <s v="9"/>
    <s v="GRASA"/>
    <s v="Grasa Usada o fuera de especificaciones (NE-34)"/>
  </r>
  <r>
    <d v="2022-09-08T00:00:00"/>
    <s v="9"/>
    <s v="ABSORBENTES"/>
    <s v="Material adsorbente contaminado con hidrocarburos: waipes, paños, trapos, aserrín,_x000a_barreras adsorbentes y otros materiales sólidos adsorbentes (NE-42)"/>
  </r>
  <r>
    <d v="2022-09-08T00:00:00"/>
    <s v="9"/>
    <s v="RESIDUOS PELIGROSOS SÓLIDOS"/>
    <s v="Envases contaminados con materiales peligrosos (NE-27)"/>
  </r>
  <r>
    <d v="2022-09-15T00:00:00"/>
    <s v="9"/>
    <s v="RESIDUOS PELIGROSOS SÓLIDOS"/>
    <s v="Envases contaminados con materiales peligrosos (NE-27)"/>
  </r>
  <r>
    <d v="2022-09-15T00:00:00"/>
    <s v="9"/>
    <s v="ABSORBENTES"/>
    <s v="Material adsorbente contaminado con hidrocarburos: waipes, paños, trapos, aserrín,_x000a_barreras adsorbentes y otros materiales sólidos adsorbentes (NE-42)"/>
  </r>
  <r>
    <d v="2022-09-15T00:00:00"/>
    <s v="9"/>
    <s v="GRASA"/>
    <s v="Grasa Usada o fuera de especificaciones (NE-34)"/>
  </r>
  <r>
    <d v="2022-09-15T00:00:00"/>
    <s v="9"/>
    <s v="ACEITE QUEMADO"/>
    <s v="Aceite Usado (NE-03)"/>
  </r>
  <r>
    <d v="2022-09-15T00:00:00"/>
    <s v="9"/>
    <s v="FILTROS"/>
    <s v="Filtros usados de aceite mineral (NE-32)"/>
  </r>
  <r>
    <d v="2022-09-22T00:00:00"/>
    <s v="9"/>
    <s v="RESIDUOS PELIGROSOS SÓLIDOS"/>
    <s v="Envases contaminados con materiales peligrosos (NE-27)"/>
  </r>
  <r>
    <d v="2022-09-22T00:00:00"/>
    <s v="9"/>
    <s v="ABSORBENTES"/>
    <s v="Material adsorbente contaminado con hidrocarburos: waipes, paños, trapos, aserrín,_x000a_barreras adsorbentes y otros materiales sólidos adsorbentes (NE-42)"/>
  </r>
  <r>
    <d v="2022-09-22T00:00:00"/>
    <s v="9"/>
    <s v="GRASA"/>
    <s v="Grasa Usada o fuera de especificaciones (NE-34)"/>
  </r>
  <r>
    <d v="2022-09-22T00:00:00"/>
    <s v="9"/>
    <s v="ACEITE QUEMADO"/>
    <s v="Aceite Usado (NE-03)"/>
  </r>
  <r>
    <d v="2022-09-22T00:00:00"/>
    <s v="9"/>
    <s v="FILTROS"/>
    <s v="Filtros usados de aceite mineral (NE-32)"/>
  </r>
  <r>
    <d v="2022-09-28T00:00:00"/>
    <s v="9"/>
    <s v="RESIDUOS PELIGROSOS SÓLIDOS"/>
    <s v="Envases contaminados con materiales peligrosos (NE-27)"/>
  </r>
  <r>
    <d v="2022-09-28T00:00:00"/>
    <s v="9"/>
    <s v="RESIDUOS PELIGROSOS SÓLIDOS"/>
    <s v="Material adsorbente contaminado con hidrocarburos: waipes, paños, trapos, aserrín,_x000a_barreras adsorbentes y otros materiales sólidos adsorbentes (NE-42)"/>
  </r>
  <r>
    <d v="2022-09-28T00:00:00"/>
    <s v="9"/>
    <s v="GRASA"/>
    <s v="Grasa Usada o fuera de especificaciones (NE-34)"/>
  </r>
  <r>
    <d v="2022-09-28T00:00:00"/>
    <s v="9"/>
    <s v="ACEITE QUEMADO"/>
    <s v="Aceite Usado (NE-03)"/>
  </r>
  <r>
    <d v="2022-09-28T00:00:00"/>
    <s v="9"/>
    <s v="RESIDUOS PELIGROSOS SÓLIDOS"/>
    <s v="Equipo de protección personal contaminado con materiales peligrosos (NE-30)"/>
  </r>
  <r>
    <d v="2022-09-28T00:00:00"/>
    <s v="9"/>
    <s v="RESIDUOS PELIGROSOS SÓLIDOS"/>
    <s v="Baterías usadas que contengan Hg, Ni, Cd u otros materiales peligrosos y que exhiban_x000a_características de peligrosidad (NE-08)"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n v="1"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n v="1"/>
    <m/>
    <m/>
  </r>
  <r>
    <d v="2022-04-02T00:00:00"/>
    <n v="4"/>
    <m/>
    <m/>
  </r>
  <r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">
  <r>
    <d v="2023-01-12T00:00:00"/>
    <x v="0"/>
    <n v="78"/>
    <x v="0"/>
    <n v="120"/>
    <s v="SAN JULIÁN "/>
  </r>
  <r>
    <d v="2023-01-15T00:00:00"/>
    <x v="0"/>
    <n v="97"/>
    <x v="0"/>
    <n v="788"/>
    <s v="SAN JULIÁN "/>
  </r>
  <r>
    <d v="2023-02-25T00:00:00"/>
    <x v="1"/>
    <n v="129"/>
    <x v="1"/>
    <n v="450"/>
    <s v="SAN JULIÁN "/>
  </r>
  <r>
    <d v="2023-02-28T00:00:00"/>
    <x v="1"/>
    <n v="34"/>
    <x v="0"/>
    <n v="807"/>
    <s v="SAN JULIÁN "/>
  </r>
  <r>
    <m/>
    <x v="0"/>
    <n v="98"/>
    <x v="1"/>
    <n v="740"/>
    <s v="SAN JULIÁN "/>
  </r>
  <r>
    <m/>
    <x v="0"/>
    <m/>
    <x v="2"/>
    <m/>
    <m/>
  </r>
  <r>
    <m/>
    <x v="0"/>
    <m/>
    <x v="2"/>
    <m/>
    <m/>
  </r>
  <r>
    <m/>
    <x v="0"/>
    <m/>
    <x v="2"/>
    <m/>
    <m/>
  </r>
  <r>
    <d v="2023-02-28T00:00:00"/>
    <x v="1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d v="2023-03-12T00:00:00"/>
    <x v="2"/>
    <n v="35"/>
    <x v="0"/>
    <n v="512"/>
    <s v="SAN JULIÁN "/>
  </r>
  <r>
    <d v="2023-04-15T00:00:00"/>
    <x v="3"/>
    <n v="78"/>
    <x v="0"/>
    <n v="978"/>
    <s v="SAN JULIÁN "/>
  </r>
  <r>
    <d v="2023-05-25T00:00:00"/>
    <x v="4"/>
    <n v="102"/>
    <x v="1"/>
    <n v="458"/>
    <s v="SAN JULIÁN "/>
  </r>
  <r>
    <d v="2023-06-28T00:00:00"/>
    <x v="5"/>
    <n v="120"/>
    <x v="0"/>
    <n v="587"/>
    <s v="SAN JULIÁN "/>
  </r>
  <r>
    <d v="2023-07-28T00:00:00"/>
    <x v="6"/>
    <n v="139"/>
    <x v="1"/>
    <n v="174"/>
    <s v="SAN JULIÁN "/>
  </r>
  <r>
    <d v="2023-08-28T00:00:00"/>
    <x v="7"/>
    <n v="102"/>
    <x v="0"/>
    <n v="512"/>
    <s v="SAN JULIÁN "/>
  </r>
  <r>
    <d v="2023-09-28T00:00:00"/>
    <x v="8"/>
    <n v="97"/>
    <x v="0"/>
    <n v="978"/>
    <s v="SAN JULIÁN "/>
  </r>
  <r>
    <d v="2023-10-28T00:00:00"/>
    <x v="9"/>
    <n v="83"/>
    <x v="1"/>
    <n v="458"/>
    <s v="SAN JULIÁN "/>
  </r>
  <r>
    <d v="2023-11-28T00:00:00"/>
    <x v="10"/>
    <n v="85"/>
    <x v="0"/>
    <n v="587"/>
    <s v="SAN JULIÁN "/>
  </r>
  <r>
    <d v="2023-12-28T00:00:00"/>
    <x v="11"/>
    <n v="78"/>
    <x v="0"/>
    <n v="35"/>
    <s v="SAN JULIÁN "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0"/>
    <m/>
    <x v="2"/>
    <m/>
    <m/>
  </r>
  <r>
    <m/>
    <x v="12"/>
    <m/>
    <x v="2"/>
    <m/>
    <m/>
  </r>
  <r>
    <m/>
    <x v="12"/>
    <m/>
    <x v="2"/>
    <m/>
    <m/>
  </r>
  <r>
    <m/>
    <x v="12"/>
    <m/>
    <x v="2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4">
  <r>
    <d v="2023-01-12T00:00:00"/>
    <x v="0"/>
    <s v="kd-1000-02"/>
    <m/>
    <x v="0"/>
    <n v="512"/>
    <s v="SAN JULIÁN "/>
  </r>
  <r>
    <d v="2023-01-15T00:00:00"/>
    <x v="0"/>
    <s v="kd-1000-05"/>
    <m/>
    <x v="0"/>
    <n v="978"/>
    <s v="SAN JULIÁN "/>
  </r>
  <r>
    <d v="2023-02-25T00:00:00"/>
    <x v="1"/>
    <s v="kd-1000-08"/>
    <m/>
    <x v="1"/>
    <n v="458"/>
    <s v="SAN JULIÁN "/>
  </r>
  <r>
    <d v="2023-02-28T00:00:00"/>
    <x v="1"/>
    <s v="kd-1000-01"/>
    <m/>
    <x v="0"/>
    <n v="587"/>
    <s v="SAN JULIÁN "/>
  </r>
  <r>
    <d v="2023-02-28T00:00:00"/>
    <x v="1"/>
    <m/>
    <m/>
    <x v="1"/>
    <n v="174"/>
    <s v="SAN JULIÁN "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d v="2023-03-12T00:00:00"/>
    <x v="2"/>
    <s v="kd-1000-02"/>
    <m/>
    <x v="0"/>
    <n v="512"/>
    <s v="SAN JULIÁN "/>
  </r>
  <r>
    <d v="2023-04-15T00:00:00"/>
    <x v="3"/>
    <s v="kd-1000-05"/>
    <m/>
    <x v="0"/>
    <n v="978"/>
    <s v="SAN JULIÁN "/>
  </r>
  <r>
    <d v="2023-05-25T00:00:00"/>
    <x v="4"/>
    <s v="kd-1000-08"/>
    <m/>
    <x v="1"/>
    <n v="458"/>
    <s v="SAN JULIÁN "/>
  </r>
  <r>
    <d v="2023-06-28T00:00:00"/>
    <x v="5"/>
    <s v="kd-1000-01"/>
    <m/>
    <x v="0"/>
    <n v="587"/>
    <s v="SAN JULIÁN "/>
  </r>
  <r>
    <d v="2023-07-28T00:00:00"/>
    <x v="6"/>
    <s v="kd-1000-05"/>
    <m/>
    <x v="1"/>
    <n v="174"/>
    <s v="SAN JULIÁN "/>
  </r>
  <r>
    <d v="2023-08-28T00:00:00"/>
    <x v="7"/>
    <s v="kd-1000-05"/>
    <m/>
    <x v="0"/>
    <n v="512"/>
    <s v="SAN JULIÁN "/>
  </r>
  <r>
    <d v="2023-09-28T00:00:00"/>
    <x v="8"/>
    <s v="kd-1000-05"/>
    <m/>
    <x v="0"/>
    <n v="978"/>
    <s v="SAN JULIÁN "/>
  </r>
  <r>
    <d v="2023-10-28T00:00:00"/>
    <x v="9"/>
    <s v="kd-1000-05"/>
    <m/>
    <x v="1"/>
    <n v="458"/>
    <s v="SAN JULIÁN "/>
  </r>
  <r>
    <d v="2023-11-28T00:00:00"/>
    <x v="10"/>
    <s v="kd-1000-05"/>
    <m/>
    <x v="0"/>
    <n v="587"/>
    <s v="SAN JULIÁN "/>
  </r>
  <r>
    <d v="2023-12-28T00:00:00"/>
    <x v="11"/>
    <s v="kd-1000-05"/>
    <m/>
    <x v="0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  <r>
    <m/>
    <x v="0"/>
    <m/>
    <m/>
    <x v="2"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7">
  <r>
    <x v="0"/>
    <x v="0"/>
    <n v="78"/>
    <x v="0"/>
    <n v="120"/>
    <x v="0"/>
  </r>
  <r>
    <x v="1"/>
    <x v="0"/>
    <n v="97"/>
    <x v="0"/>
    <n v="788"/>
    <x v="0"/>
  </r>
  <r>
    <x v="2"/>
    <x v="1"/>
    <n v="129"/>
    <x v="1"/>
    <n v="450"/>
    <x v="0"/>
  </r>
  <r>
    <x v="3"/>
    <x v="1"/>
    <n v="34"/>
    <x v="0"/>
    <n v="807"/>
    <x v="0"/>
  </r>
  <r>
    <x v="4"/>
    <x v="0"/>
    <n v="98"/>
    <x v="1"/>
    <n v="740"/>
    <x v="0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3"/>
    <x v="1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5"/>
    <x v="2"/>
    <n v="35"/>
    <x v="0"/>
    <n v="512"/>
    <x v="0"/>
  </r>
  <r>
    <x v="6"/>
    <x v="3"/>
    <n v="78"/>
    <x v="0"/>
    <n v="978"/>
    <x v="0"/>
  </r>
  <r>
    <x v="7"/>
    <x v="4"/>
    <n v="102"/>
    <x v="1"/>
    <n v="458"/>
    <x v="0"/>
  </r>
  <r>
    <x v="8"/>
    <x v="5"/>
    <n v="120"/>
    <x v="0"/>
    <n v="587"/>
    <x v="0"/>
  </r>
  <r>
    <x v="9"/>
    <x v="6"/>
    <n v="139"/>
    <x v="1"/>
    <n v="174"/>
    <x v="0"/>
  </r>
  <r>
    <x v="10"/>
    <x v="7"/>
    <n v="102"/>
    <x v="0"/>
    <n v="512"/>
    <x v="0"/>
  </r>
  <r>
    <x v="11"/>
    <x v="8"/>
    <n v="97"/>
    <x v="0"/>
    <n v="978"/>
    <x v="0"/>
  </r>
  <r>
    <x v="12"/>
    <x v="9"/>
    <n v="83"/>
    <x v="1"/>
    <n v="458"/>
    <x v="0"/>
  </r>
  <r>
    <x v="13"/>
    <x v="10"/>
    <n v="85"/>
    <x v="0"/>
    <n v="587"/>
    <x v="0"/>
  </r>
  <r>
    <x v="14"/>
    <x v="11"/>
    <n v="78"/>
    <x v="0"/>
    <n v="35"/>
    <x v="0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0"/>
    <m/>
    <x v="2"/>
    <m/>
    <x v="1"/>
  </r>
  <r>
    <x v="4"/>
    <x v="12"/>
    <m/>
    <x v="2"/>
    <m/>
    <x v="1"/>
  </r>
  <r>
    <x v="4"/>
    <x v="12"/>
    <m/>
    <x v="2"/>
    <m/>
    <x v="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6">
  <r>
    <d v="2022-01-31T00:00:00"/>
    <n v="1"/>
    <s v="KD 1700-1404"/>
    <s v="SLSE-16"/>
    <s v="GRASAS"/>
    <s v="GRASA TUBERIA BEAR GREASE"/>
    <m/>
    <n v="20"/>
    <x v="0"/>
  </r>
  <r>
    <d v="2022-02-01T00:00:00"/>
    <n v="2"/>
    <s v="KD 1700-1404"/>
    <s v="SLSE-16"/>
    <s v="_x000a_LUBRICANTE "/>
    <s v="FIBRA MINERAL N SEAL"/>
    <m/>
    <n v="17"/>
    <x v="0"/>
  </r>
  <r>
    <d v="2022-03-01T00:00:00"/>
    <n v="3"/>
    <s v="KD 1700-1404"/>
    <s v="SLSE-16"/>
    <s v="CONTROLADORES DE FILTRADO"/>
    <s v="PAC LV"/>
    <m/>
    <n v="90"/>
    <x v="0"/>
  </r>
  <r>
    <d v="2022-04-01T00:00:00"/>
    <n v="4"/>
    <s v="KD 1700-1404"/>
    <s v="SLSE-16"/>
    <s v="ESTABILIZADOR"/>
    <s v="CLAY STAR"/>
    <m/>
    <n v="429.4"/>
    <x v="0"/>
  </r>
  <r>
    <d v="2022-05-01T00:00:00"/>
    <n v="5"/>
    <s v="KD 1700-1404"/>
    <s v="SLSE-16"/>
    <s v="GRASAS"/>
    <s v="CORE GREASE REMOVER"/>
    <m/>
    <n v="20"/>
    <x v="0"/>
  </r>
  <r>
    <d v="2022-06-01T00:00:00"/>
    <n v="6"/>
    <s v="KD 1700-1404"/>
    <s v="SLSE-16"/>
    <s v="ESTABILIZADOR"/>
    <s v="ESTABILIZADOR DE PH ACIDO CITRICO"/>
    <m/>
    <n v="120"/>
    <x v="0"/>
  </r>
  <r>
    <d v="2022-07-01T00:00:00"/>
    <n v="7"/>
    <s v="KD 1700-1405"/>
    <s v="SLSE-17"/>
    <s v="ACEITES"/>
    <s v="ACEITE PARA COMPRESOR MOBIL SHC RARUS 32 18.9L"/>
    <n v="200"/>
    <n v="198"/>
    <x v="0"/>
  </r>
  <r>
    <d v="2022-08-01T00:00:00"/>
    <n v="8"/>
    <s v="KD 1700-1405"/>
    <s v="SLSE-17"/>
    <s v="ESTABILIZADOR"/>
    <s v="BOS FIX"/>
    <m/>
    <n v="3.52"/>
    <x v="0"/>
  </r>
  <r>
    <d v="2022-09-01T00:00:00"/>
    <n v="9"/>
    <s v="KD 1700-1405"/>
    <s v="SLSE-17"/>
    <s v="ESTABILIZADOR"/>
    <s v="DUO-VIS"/>
    <m/>
    <n v="20"/>
    <x v="0"/>
  </r>
  <r>
    <d v="2022-10-01T00:00:00"/>
    <n v="10"/>
    <s v="KD 1700-1405"/>
    <s v="SLSE-17"/>
    <s v="OTROS "/>
    <s v="CORE GREASE REMOVER"/>
    <m/>
    <n v="17"/>
    <x v="0"/>
  </r>
  <r>
    <d v="2022-11-01T00:00:00"/>
    <n v="11"/>
    <s v="KD 1700-1405"/>
    <s v="SLSE-17"/>
    <s v="CONTROLADORES DE FILTRADO"/>
    <s v="TROL STAR HV"/>
    <m/>
    <n v="60"/>
    <x v="0"/>
  </r>
  <r>
    <d v="2022-12-01T00:00:00"/>
    <n v="12"/>
    <s v="KD 1700-1405"/>
    <s v="SLSE-17"/>
    <s v="GRASAS"/>
    <s v="GRASA TUBERIA G2"/>
    <m/>
    <n v="90.4"/>
    <x v="0"/>
  </r>
  <r>
    <d v="2022-12-01T00:00:00"/>
    <n v="12"/>
    <s v="KD 1700-1405"/>
    <s v="SLSE-17"/>
    <s v="ACEITES"/>
    <s v="ACEITE HIDRAULICO RANDO 68 208LTS"/>
    <n v="200"/>
    <n v="198"/>
    <x v="0"/>
  </r>
  <r>
    <d v="2022-12-01T00:00:00"/>
    <n v="12"/>
    <s v="KD 1700-1405"/>
    <s v="SLSE-17"/>
    <s v="BENTONITA"/>
    <s v="BENTONITA MAGMA FIBER FINE"/>
    <m/>
    <n v="60"/>
    <x v="0"/>
  </r>
  <r>
    <d v="2022-12-01T00:00:00"/>
    <n v="12"/>
    <s v="KD 1700-1405"/>
    <s v="SLSE-17"/>
    <s v="POLIMERO "/>
    <s v="POLIMERO JCPDS RV - RD"/>
    <m/>
    <n v="90"/>
    <x v="0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d v="2022-01-31T00:00:00"/>
    <n v="1"/>
    <m/>
    <m/>
    <m/>
    <m/>
    <m/>
    <m/>
    <x v="1"/>
  </r>
  <r>
    <d v="2022-02-01T00:00:00"/>
    <n v="2"/>
    <m/>
    <m/>
    <m/>
    <m/>
    <m/>
    <m/>
    <x v="1"/>
  </r>
  <r>
    <d v="2022-03-01T00:00:00"/>
    <n v="3"/>
    <m/>
    <m/>
    <m/>
    <m/>
    <m/>
    <m/>
    <x v="1"/>
  </r>
  <r>
    <d v="2022-04-01T00:00:00"/>
    <n v="4"/>
    <m/>
    <m/>
    <m/>
    <m/>
    <m/>
    <m/>
    <x v="1"/>
  </r>
  <r>
    <d v="2022-05-01T00:00:00"/>
    <n v="5"/>
    <m/>
    <m/>
    <m/>
    <m/>
    <m/>
    <m/>
    <x v="1"/>
  </r>
  <r>
    <d v="2022-06-01T00:00:00"/>
    <n v="6"/>
    <m/>
    <m/>
    <m/>
    <m/>
    <m/>
    <m/>
    <x v="1"/>
  </r>
  <r>
    <d v="2022-07-01T00:00:00"/>
    <n v="7"/>
    <m/>
    <m/>
    <m/>
    <m/>
    <m/>
    <m/>
    <x v="1"/>
  </r>
  <r>
    <d v="2022-08-01T00:00:00"/>
    <n v="8"/>
    <m/>
    <m/>
    <m/>
    <m/>
    <m/>
    <m/>
    <x v="1"/>
  </r>
  <r>
    <d v="2022-09-01T00:00:00"/>
    <n v="9"/>
    <m/>
    <m/>
    <m/>
    <m/>
    <m/>
    <m/>
    <x v="1"/>
  </r>
  <r>
    <d v="2022-10-01T00:00:00"/>
    <n v="10"/>
    <m/>
    <m/>
    <m/>
    <m/>
    <m/>
    <m/>
    <x v="1"/>
  </r>
  <r>
    <d v="2022-11-01T00:00:00"/>
    <n v="11"/>
    <m/>
    <m/>
    <m/>
    <m/>
    <m/>
    <m/>
    <x v="1"/>
  </r>
  <r>
    <d v="2022-12-01T00:00:00"/>
    <n v="12"/>
    <m/>
    <m/>
    <m/>
    <m/>
    <m/>
    <m/>
    <x v="1"/>
  </r>
  <r>
    <d v="2022-02-01T00:00:00"/>
    <n v="2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  <r>
    <m/>
    <n v="1"/>
    <m/>
    <m/>
    <m/>
    <m/>
    <m/>
    <m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3">
  <r>
    <d v="2023-01-02T00:00:00"/>
    <x v="0"/>
    <x v="0"/>
    <m/>
    <n v="150"/>
    <m/>
    <m/>
  </r>
  <r>
    <d v="2023-01-10T00:00:00"/>
    <x v="0"/>
    <x v="1"/>
    <m/>
    <n v="35"/>
    <m/>
    <m/>
  </r>
  <r>
    <d v="2023-02-02T00:00:00"/>
    <x v="1"/>
    <x v="2"/>
    <m/>
    <n v="25"/>
    <m/>
    <m/>
  </r>
  <r>
    <d v="2023-02-15T00:00:00"/>
    <x v="1"/>
    <x v="0"/>
    <m/>
    <n v="25"/>
    <m/>
    <m/>
  </r>
  <r>
    <d v="2023-02-15T00:00:00"/>
    <x v="1"/>
    <x v="3"/>
    <m/>
    <n v="12"/>
    <m/>
    <m/>
  </r>
  <r>
    <d v="2023-03-15T00:00:00"/>
    <x v="2"/>
    <x v="4"/>
    <m/>
    <n v="13"/>
    <m/>
    <m/>
  </r>
  <r>
    <d v="2023-04-11T00:00:00"/>
    <x v="3"/>
    <x v="4"/>
    <m/>
    <n v="18"/>
    <m/>
    <m/>
  </r>
  <r>
    <d v="2023-05-14T00:00:00"/>
    <x v="4"/>
    <x v="2"/>
    <m/>
    <n v="19"/>
    <m/>
    <m/>
  </r>
  <r>
    <d v="2023-06-18T00:00:00"/>
    <x v="5"/>
    <x v="5"/>
    <m/>
    <n v="22"/>
    <m/>
    <m/>
  </r>
  <r>
    <d v="2023-07-20T00:00:00"/>
    <x v="6"/>
    <x v="1"/>
    <m/>
    <n v="29"/>
    <m/>
    <m/>
  </r>
  <r>
    <d v="2023-08-25T00:00:00"/>
    <x v="7"/>
    <x v="1"/>
    <m/>
    <n v="27"/>
    <m/>
    <m/>
  </r>
  <r>
    <d v="2023-09-21T00:00:00"/>
    <x v="8"/>
    <x v="5"/>
    <m/>
    <n v="24"/>
    <m/>
    <m/>
  </r>
  <r>
    <d v="2023-10-22T00:00:00"/>
    <x v="9"/>
    <x v="0"/>
    <m/>
    <n v="24"/>
    <m/>
    <m/>
  </r>
  <r>
    <d v="2023-11-20T00:00:00"/>
    <x v="10"/>
    <x v="2"/>
    <m/>
    <n v="23"/>
    <m/>
    <m/>
  </r>
  <r>
    <d v="2023-12-20T00:00:00"/>
    <x v="11"/>
    <x v="6"/>
    <m/>
    <n v="25"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12"/>
    <x v="7"/>
    <m/>
    <m/>
    <m/>
    <m/>
  </r>
  <r>
    <m/>
    <x v="0"/>
    <x v="7"/>
    <m/>
    <m/>
    <m/>
    <m/>
  </r>
  <r>
    <d v="2022-04-02T00:00:00"/>
    <x v="3"/>
    <x v="7"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3">
  <r>
    <d v="2023-01-02T00:00:00"/>
    <x v="0"/>
    <x v="0"/>
    <s v="RECICLABLES TODOS LOS ELEMENTOS"/>
    <n v="150"/>
    <m/>
    <m/>
  </r>
  <r>
    <d v="2023-01-10T00:00:00"/>
    <x v="0"/>
    <x v="1"/>
    <s v="RECICLABLES TODOS LOS ELEMENTOS"/>
    <n v="23"/>
    <m/>
    <m/>
  </r>
  <r>
    <d v="2023-02-02T00:00:00"/>
    <x v="1"/>
    <x v="2"/>
    <s v="BASURA COMÚN"/>
    <n v="15"/>
    <m/>
    <m/>
  </r>
  <r>
    <d v="2023-02-15T00:00:00"/>
    <x v="1"/>
    <x v="3"/>
    <s v="RECICLABLES TODOS LOS ELEMENTOS"/>
    <n v="17"/>
    <m/>
    <m/>
  </r>
  <r>
    <d v="2023-02-15T00:00:00"/>
    <x v="1"/>
    <x v="3"/>
    <m/>
    <n v="18"/>
    <m/>
    <m/>
  </r>
  <r>
    <d v="2023-03-15T00:00:00"/>
    <x v="2"/>
    <x v="3"/>
    <m/>
    <n v="19"/>
    <m/>
    <m/>
  </r>
  <r>
    <d v="2023-04-11T00:00:00"/>
    <x v="3"/>
    <x v="4"/>
    <m/>
    <n v="22"/>
    <m/>
    <m/>
  </r>
  <r>
    <d v="2023-05-14T00:00:00"/>
    <x v="4"/>
    <x v="3"/>
    <m/>
    <n v="24"/>
    <m/>
    <m/>
  </r>
  <r>
    <d v="2023-06-18T00:00:00"/>
    <x v="5"/>
    <x v="2"/>
    <m/>
    <n v="25"/>
    <m/>
    <m/>
  </r>
  <r>
    <d v="2023-07-20T00:00:00"/>
    <x v="6"/>
    <x v="5"/>
    <m/>
    <n v="26"/>
    <m/>
    <m/>
  </r>
  <r>
    <d v="2023-08-25T00:00:00"/>
    <x v="7"/>
    <x v="6"/>
    <m/>
    <n v="27"/>
    <m/>
    <m/>
  </r>
  <r>
    <d v="2023-09-21T00:00:00"/>
    <x v="8"/>
    <x v="7"/>
    <m/>
    <n v="28"/>
    <m/>
    <m/>
  </r>
  <r>
    <d v="2023-10-22T00:00:00"/>
    <x v="9"/>
    <x v="1"/>
    <m/>
    <n v="29"/>
    <m/>
    <m/>
  </r>
  <r>
    <d v="2023-11-20T00:00:00"/>
    <x v="10"/>
    <x v="8"/>
    <m/>
    <n v="30"/>
    <m/>
    <m/>
  </r>
  <r>
    <d v="2023-12-20T00:00:00"/>
    <x v="11"/>
    <x v="8"/>
    <m/>
    <n v="31"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12"/>
    <x v="9"/>
    <m/>
    <m/>
    <m/>
    <m/>
  </r>
  <r>
    <m/>
    <x v="0"/>
    <x v="9"/>
    <m/>
    <m/>
    <m/>
    <m/>
  </r>
  <r>
    <d v="2022-04-02T00:00:00"/>
    <x v="3"/>
    <x v="9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60C3E9-F5F5-4183-A05A-837FC5F1962F}" name="TablaDinámica5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4">
  <location ref="AA3:AB6" firstHeaderRow="1" firstDataRow="1" firstDataCol="1" rowPageCount="1" colPageCount="1"/>
  <pivotFields count="11">
    <pivotField showAll="0"/>
    <pivotField showAll="0"/>
    <pivotField axis="axisRow" showAll="0">
      <items count="14">
        <item x="1"/>
        <item m="1" x="9"/>
        <item m="1" x="5"/>
        <item m="1" x="8"/>
        <item m="1" x="12"/>
        <item m="1" x="4"/>
        <item m="1" x="6"/>
        <item m="1" x="7"/>
        <item m="1" x="10"/>
        <item m="1" x="11"/>
        <item m="1" x="2"/>
        <item m="1"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>
      <items count="11">
        <item m="1" x="3"/>
        <item m="1" x="5"/>
        <item m="1" x="6"/>
        <item m="1" x="4"/>
        <item m="1" x="9"/>
        <item m="1" x="1"/>
        <item m="1" x="2"/>
        <item x="0"/>
        <item m="1" x="7"/>
        <item m="1" x="8"/>
        <item t="default"/>
      </items>
    </pivotField>
  </pivotFields>
  <rowFields count="1">
    <field x="2"/>
  </rowFields>
  <rowItems count="3">
    <i>
      <x/>
    </i>
    <i>
      <x v="12"/>
    </i>
    <i t="grand">
      <x/>
    </i>
  </rowItems>
  <colItems count="1">
    <i/>
  </colItems>
  <pageFields count="1">
    <pageField fld="10" hier="-1"/>
  </pageFields>
  <dataFields count="1">
    <dataField name="Suma de Consumo total m3" fld="9" baseField="0" baseItem="0"/>
  </dataField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6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5CB08F-4BD3-4995-8940-540CE60B33F7}" name="TablaDinámica8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124:N134" firstHeaderRow="1" firstDataRow="2" firstDataCol="1"/>
  <pivotFields count="3">
    <pivotField axis="axisRow" allDrilled="1" subtotalTop="0" showAll="0" dataSourceSort="1" defaultSubtotal="0" defaultAttributeDrillState="1">
      <items count="8">
        <item x="0"/>
        <item x="1"/>
        <item x="2"/>
        <item x="3"/>
        <item x="4"/>
        <item x="5"/>
        <item x="6"/>
        <item x="7"/>
      </items>
    </pivotField>
    <pivotField dataField="1" subtotalTop="0" showAll="0" defaultSubtotal="0"/>
    <pivotField axis="axisCol" allDrilled="1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a de Cantidad KG" fld="1" baseField="0" baseItem="0"/>
  </dataFields>
  <formats count="1">
    <format dxfId="0">
      <pivotArea dataOnly="0" labelOnly="1" grandCol="1" outline="0" fieldPosition="0"/>
    </format>
  </formats>
  <chartFormats count="1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</chartFormats>
  <pivotHierarchies count="1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BITACORA GESTION AMBIENTAL 2023.xlsx!Tabla134">
        <x15:activeTabTopLevelEntity name="[Tabla134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6C60C5-AD91-4CEB-AD88-B75A651383A5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8:N17" firstHeaderRow="1" firstDataRow="2" firstDataCol="1"/>
  <pivotFields count="7">
    <pivotField showAll="0"/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Row" showAll="0">
      <items count="9">
        <item x="5"/>
        <item x="6"/>
        <item x="4"/>
        <item x="0"/>
        <item x="2"/>
        <item x="1"/>
        <item x="3"/>
        <item h="1" x="7"/>
        <item t="default"/>
      </items>
    </pivotField>
    <pivotField showAll="0"/>
    <pivotField dataField="1" showAll="0"/>
    <pivotField showAll="0"/>
    <pivotField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a de Cantidad (Kg)" fld="4" baseField="0" baseItem="0"/>
  </dataFields>
  <formats count="29">
    <format dxfId="29">
      <pivotArea type="all" dataOnly="0" outline="0" fieldPosition="0"/>
    </format>
    <format dxfId="28">
      <pivotArea outline="0" collapsedLevelsAreSubtotals="1" fieldPosition="0"/>
    </format>
    <format dxfId="27">
      <pivotArea type="origin" dataOnly="0" labelOnly="1" outline="0" fieldPosition="0"/>
    </format>
    <format dxfId="26">
      <pivotArea field="1" type="button" dataOnly="0" labelOnly="1" outline="0" axis="axisCol" fieldPosition="0"/>
    </format>
    <format dxfId="25">
      <pivotArea type="topRight" dataOnly="0" labelOnly="1" outline="0" fieldPosition="0"/>
    </format>
    <format dxfId="24">
      <pivotArea field="2" type="button" dataOnly="0" labelOnly="1" outline="0" axis="axisRow" fieldPosition="0"/>
    </format>
    <format dxfId="23">
      <pivotArea dataOnly="0" labelOnly="1" grandRow="1" outline="0" fieldPosition="0"/>
    </format>
    <format dxfId="22">
      <pivotArea dataOnly="0" labelOnly="1" grandCol="1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dataOnly="0" labelOnly="1" grandRow="1" outline="0" fieldPosition="0"/>
    </format>
    <format dxfId="18">
      <pivotArea type="origin" dataOnly="0" labelOnly="1" outline="0" fieldPosition="0"/>
    </format>
    <format dxfId="17">
      <pivotArea field="1" type="button" dataOnly="0" labelOnly="1" outline="0" axis="axisCol" fieldPosition="0"/>
    </format>
    <format dxfId="16">
      <pivotArea type="topRight" dataOnly="0" labelOnly="1" outline="0" fieldPosition="0"/>
    </format>
    <format dxfId="15">
      <pivotArea field="2" type="button" dataOnly="0" labelOnly="1" outline="0" axis="axisRow" fieldPosition="0"/>
    </format>
    <format dxfId="14">
      <pivotArea dataOnly="0" labelOnly="1" grandCol="1" outline="0" fieldPosition="0"/>
    </format>
    <format dxfId="13">
      <pivotArea dataOnly="0" labelOnly="1" fieldPosition="0">
        <references count="1">
          <reference field="2" count="1">
            <x v="1"/>
          </reference>
        </references>
      </pivotArea>
    </format>
    <format dxfId="12">
      <pivotArea dataOnly="0" labelOnly="1" fieldPosition="0">
        <references count="1">
          <reference field="2" count="1">
            <x v="1"/>
          </reference>
        </references>
      </pivotArea>
    </format>
    <format dxfId="11">
      <pivotArea dataOnly="0" labelOnly="1" fieldPosition="0">
        <references count="1">
          <reference field="2" count="1">
            <x v="0"/>
          </reference>
        </references>
      </pivotArea>
    </format>
    <format dxfId="10">
      <pivotArea dataOnly="0" labelOnly="1" fieldPosition="0">
        <references count="1">
          <reference field="2" count="1">
            <x v="2"/>
          </reference>
        </references>
      </pivotArea>
    </format>
    <format dxfId="9">
      <pivotArea dataOnly="0" labelOnly="1" fieldPosition="0">
        <references count="1">
          <reference field="2" count="1">
            <x v="3"/>
          </reference>
        </references>
      </pivotArea>
    </format>
    <format dxfId="8">
      <pivotArea dataOnly="0" labelOnly="1" fieldPosition="0">
        <references count="1">
          <reference field="2" count="1">
            <x v="4"/>
          </reference>
        </references>
      </pivotArea>
    </format>
    <format dxfId="7">
      <pivotArea dataOnly="0" labelOnly="1" fieldPosition="0">
        <references count="1">
          <reference field="2" count="1">
            <x v="5"/>
          </reference>
        </references>
      </pivotArea>
    </format>
    <format dxfId="6">
      <pivotArea dataOnly="0" labelOnly="1" fieldPosition="0">
        <references count="1">
          <reference field="2" count="1">
            <x v="6"/>
          </reference>
        </references>
      </pivotArea>
    </format>
    <format dxfId="5">
      <pivotArea dataOnly="0" labelOnly="1" grandCol="1" outline="0" fieldPosition="0"/>
    </format>
    <format dxfId="4">
      <pivotArea collapsedLevelsAreSubtotals="1" fieldPosition="0">
        <references count="1">
          <reference field="2" count="0"/>
        </references>
      </pivotArea>
    </format>
    <format dxfId="3">
      <pivotArea dataOnly="0" labelOnly="1" fieldPosition="0">
        <references count="1">
          <reference field="2" count="0"/>
        </references>
      </pivotArea>
    </format>
    <format dxfId="2">
      <pivotArea field="2" dataOnly="0" grandRow="1" axis="axisRow" fieldPosition="0">
        <references count="1">
          <reference field="2" count="2">
            <x v="6"/>
            <x v="7"/>
          </reference>
        </references>
      </pivotArea>
    </format>
    <format dxfId="1">
      <pivotArea dataOnly="0" labelOnly="1" fieldPosition="0">
        <references count="1">
          <reference field="1" count="0"/>
        </references>
      </pivotArea>
    </format>
  </formats>
  <chartFormats count="24">
    <chartFormat chart="0" format="15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16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17" series="1">
      <pivotArea type="data" outline="0" fieldPosition="0">
        <references count="1">
          <reference field="1" count="1" selected="0">
            <x v="3"/>
          </reference>
        </references>
      </pivotArea>
    </chartFormat>
    <chartFormat chart="0" format="18" series="1">
      <pivotArea type="data" outline="0" fieldPosition="0">
        <references count="1">
          <reference field="1" count="1" selected="0">
            <x v="4"/>
          </reference>
        </references>
      </pivotArea>
    </chartFormat>
    <chartFormat chart="0" format="19" series="1">
      <pivotArea type="data" outline="0" fieldPosition="0">
        <references count="1">
          <reference field="1" count="1" selected="0">
            <x v="5"/>
          </reference>
        </references>
      </pivotArea>
    </chartFormat>
    <chartFormat chart="0" format="20" series="1">
      <pivotArea type="data" outline="0" fieldPosition="0">
        <references count="1">
          <reference field="1" count="1" selected="0">
            <x v="6"/>
          </reference>
        </references>
      </pivotArea>
    </chartFormat>
    <chartFormat chart="0" format="21" series="1">
      <pivotArea type="data" outline="0" fieldPosition="0">
        <references count="1">
          <reference field="1" count="1" selected="0">
            <x v="7"/>
          </reference>
        </references>
      </pivotArea>
    </chartFormat>
    <chartFormat chart="0" format="22" series="1">
      <pivotArea type="data" outline="0" fieldPosition="0">
        <references count="1">
          <reference field="1" count="1" selected="0">
            <x v="8"/>
          </reference>
        </references>
      </pivotArea>
    </chartFormat>
    <chartFormat chart="0" format="23" series="1">
      <pivotArea type="data" outline="0" fieldPosition="0">
        <references count="1">
          <reference field="1" count="1" selected="0">
            <x v="9"/>
          </reference>
        </references>
      </pivotArea>
    </chartFormat>
    <chartFormat chart="0" format="24" series="1">
      <pivotArea type="data" outline="0" fieldPosition="0">
        <references count="1">
          <reference field="1" count="1" selected="0">
            <x v="10"/>
          </reference>
        </references>
      </pivotArea>
    </chartFormat>
    <chartFormat chart="0" format="25" series="1">
      <pivotArea type="data" outline="0" fieldPosition="0">
        <references count="1">
          <reference field="1" count="1" selected="0">
            <x v="11"/>
          </reference>
        </references>
      </pivotArea>
    </chartFormat>
    <chartFormat chart="0" format="26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E4FE36-7C84-4182-8A31-35C9168FD710}" name="TablaDinámica5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96:N100" firstHeaderRow="1" firstDataRow="2" firstDataCol="1"/>
  <pivotFields count="6">
    <pivotField showAll="0"/>
    <pivotField axis="axisCol" showAll="0">
      <items count="14">
        <item x="0"/>
        <item x="1"/>
        <item h="1" x="12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axis="axisRow" showAll="0">
      <items count="4">
        <item x="1"/>
        <item x="0"/>
        <item h="1" x="2"/>
        <item t="default"/>
      </items>
    </pivotField>
    <pivotField dataField="1" showAll="0"/>
    <pivotField showAll="0"/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13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a de Litros " fld="4" baseField="0" baseItem="0"/>
  </dataFields>
  <chartFormats count="1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5F0AD9-98D9-463A-AC1E-CCCDE2394713}" name="TablaDinámica2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3">
  <location ref="E1:G18" firstHeaderRow="1" firstDataRow="1" firstDataCol="0"/>
  <pivotFields count="4"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5F299-737F-4CD5-A35E-8A849DA17893}" name="TablaDinámica3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4">
  <location ref="L3:P14" firstHeaderRow="1" firstDataRow="2" firstDataCol="1" rowPageCount="1" colPageCount="1"/>
  <pivotFields count="11">
    <pivotField showAll="0">
      <items count="369">
        <item h="1"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h="1" x="1"/>
        <item h="1" x="2"/>
        <item h="1" x="3"/>
        <item h="1" x="4"/>
        <item h="1" x="5"/>
        <item h="1" x="6"/>
        <item h="1" x="7"/>
        <item h="1" x="8"/>
        <item h="1" x="9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67"/>
        <item t="default"/>
      </items>
    </pivotField>
    <pivotField showAll="0"/>
    <pivotField showAll="0"/>
    <pivotField showAll="0"/>
    <pivotField axis="axisCol" showAll="0">
      <items count="5">
        <item x="3"/>
        <item x="1"/>
        <item x="0"/>
        <item h="1" x="2"/>
        <item t="default"/>
      </items>
    </pivotField>
    <pivotField dataField="1" showAll="0"/>
    <pivotField showAll="0"/>
    <pivotField showAll="0"/>
    <pivotField showAll="0"/>
    <pivotField axis="axisPage" multipleItemSelectionAllowed="1" showAll="0">
      <items count="7">
        <item x="2"/>
        <item x="4"/>
        <item x="3"/>
        <item x="0"/>
        <item x="1"/>
        <item x="5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0"/>
  </rowFields>
  <row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pageFields count="1">
    <pageField fld="9" hier="-1"/>
  </pageFields>
  <dataFields count="1">
    <dataField name="Suma de Cantidad (Kg)" fld="5" baseField="0" baseItem="0"/>
  </dataFields>
  <chartFormats count="5"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9DD949-80CF-4E1E-9AD6-696533AD21D3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3">
  <location ref="A1:B2" firstHeaderRow="1" firstDataRow="1" firstDataCol="1"/>
  <pivotFields count="11">
    <pivotField showAll="0">
      <items count="36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  <item t="default"/>
      </items>
    </pivotField>
    <pivotField showAll="0"/>
    <pivotField axis="axisRow" showAll="0">
      <items count="68">
        <item h="1" m="1" x="15"/>
        <item h="1" m="1" x="23"/>
        <item m="1" x="50"/>
        <item m="1" x="53"/>
        <item h="1" m="1" x="42"/>
        <item h="1" m="1" x="44"/>
        <item h="1" m="1" x="17"/>
        <item h="1" m="1" x="19"/>
        <item h="1" x="2"/>
        <item h="1" m="1" x="37"/>
        <item h="1" m="1" x="47"/>
        <item h="1" m="1" x="63"/>
        <item h="1" m="1" x="64"/>
        <item h="1" m="1" x="65"/>
        <item h="1" m="1" x="14"/>
        <item h="1" m="1" x="18"/>
        <item h="1" m="1" x="62"/>
        <item h="1" m="1" x="56"/>
        <item h="1" m="1" x="52"/>
        <item h="1" m="1" x="57"/>
        <item h="1" m="1" x="38"/>
        <item h="1" m="1" x="58"/>
        <item h="1" m="1" x="48"/>
        <item h="1" m="1" x="33"/>
        <item h="1" m="1" x="30"/>
        <item h="1" m="1" x="45"/>
        <item h="1" m="1" x="43"/>
        <item h="1" m="1" x="46"/>
        <item h="1" m="1" x="13"/>
        <item h="1" m="1" x="34"/>
        <item h="1" x="5"/>
        <item h="1" x="3"/>
        <item h="1" x="4"/>
        <item h="1" x="9"/>
        <item h="1" x="1"/>
        <item h="1" x="6"/>
        <item h="1" x="11"/>
        <item h="1" x="10"/>
        <item h="1" x="8"/>
        <item h="1" x="7"/>
        <item h="1" x="0"/>
        <item h="1" m="1" x="39"/>
        <item h="1" m="1" x="40"/>
        <item h="1" m="1" x="61"/>
        <item h="1" m="1" x="55"/>
        <item h="1" m="1" x="22"/>
        <item h="1" m="1" x="59"/>
        <item h="1" m="1" x="12"/>
        <item h="1" m="1" x="35"/>
        <item h="1" m="1" x="29"/>
        <item h="1" m="1" x="26"/>
        <item h="1" m="1" x="20"/>
        <item h="1" m="1" x="49"/>
        <item h="1" m="1" x="41"/>
        <item h="1" m="1" x="51"/>
        <item h="1" m="1" x="66"/>
        <item h="1" m="1" x="24"/>
        <item h="1" m="1" x="27"/>
        <item h="1" m="1" x="54"/>
        <item h="1" m="1" x="31"/>
        <item h="1" m="1" x="60"/>
        <item h="1" m="1" x="28"/>
        <item h="1" m="1" x="36"/>
        <item h="1" m="1" x="21"/>
        <item h="1" m="1" x="16"/>
        <item h="1" m="1" x="32"/>
        <item h="1" m="1" x="2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1">
    <i t="grand">
      <x/>
    </i>
  </rowItems>
  <colItems count="1">
    <i/>
  </colItems>
  <dataFields count="1">
    <dataField name="Suma de Cantidad (Kg)" fld="5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048267-8133-42F2-8B25-1252709D5842}" name="TablaDinámica9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8">
  <location ref="AI4:AL7" firstHeaderRow="1" firstDataRow="2" firstDataCol="1" rowPageCount="1" colPageCount="1"/>
  <pivotFields count="7">
    <pivotField showAll="0">
      <items count="36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  <item t="default"/>
      </items>
    </pivotField>
    <pivotField axis="axisPage" multipleItemSelectionAllowed="1" showAll="0">
      <items count="21">
        <item x="0"/>
        <item x="1"/>
        <item x="3"/>
        <item x="11"/>
        <item x="12"/>
        <item m="1" x="14"/>
        <item x="2"/>
        <item x="4"/>
        <item x="5"/>
        <item x="6"/>
        <item x="7"/>
        <item m="1" x="18"/>
        <item m="1" x="16"/>
        <item m="1" x="17"/>
        <item m="1" x="19"/>
        <item m="1" x="15"/>
        <item m="1" x="13"/>
        <item x="8"/>
        <item x="9"/>
        <item x="10"/>
        <item t="default"/>
      </items>
    </pivotField>
    <pivotField showAll="0"/>
    <pivotField axis="axisCol" showAll="0">
      <items count="4">
        <item h="1" x="2"/>
        <item x="1"/>
        <item x="0"/>
        <item t="default"/>
      </items>
    </pivotField>
    <pivotField showAll="0"/>
    <pivotField axis="axisRow" showAll="0">
      <items count="9">
        <item x="1"/>
        <item m="1" x="7"/>
        <item m="1" x="3"/>
        <item m="1" x="2"/>
        <item m="1" x="4"/>
        <item m="1" x="6"/>
        <item m="1" x="5"/>
        <item x="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5"/>
  </rowFields>
  <rowItems count="2">
    <i>
      <x v="7"/>
    </i>
    <i t="grand">
      <x/>
    </i>
  </rowItems>
  <colFields count="1">
    <field x="3"/>
  </colFields>
  <colItems count="3">
    <i>
      <x v="1"/>
    </i>
    <i>
      <x v="2"/>
    </i>
    <i t="grand">
      <x/>
    </i>
  </colItems>
  <pageFields count="1">
    <pageField fld="1" hier="-1"/>
  </pageFields>
  <chartFormats count="8">
    <chartFormat chart="3" format="55" series="1">
      <pivotArea type="data" outline="0" fieldPosition="0"/>
    </chartFormat>
    <chartFormat chart="7" format="57" series="1">
      <pivotArea type="data" outline="0" fieldPosition="0"/>
    </chartFormat>
    <chartFormat chart="3" format="56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7" format="58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3" format="57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7" format="59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3" format="59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7" format="60" series="1">
      <pivotArea type="data" outline="0" fieldPosition="0">
        <references count="1"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E685F-5590-4CDA-B5D3-8DA1C99CA256}" name="TablaDinámica4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7">
  <location ref="S1:T3" firstHeaderRow="1" firstDataRow="2" firstDataCol="1"/>
  <pivotFields count="11">
    <pivotField showAll="0"/>
    <pivotField showAll="0"/>
    <pivotField showAll="0"/>
    <pivotField axis="axisCol" showAll="0">
      <items count="6">
        <item m="1" x="3"/>
        <item m="1" x="1"/>
        <item m="1" x="4"/>
        <item m="1" x="2"/>
        <item h="1"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axis="axisRow" showAll="0">
      <items count="11">
        <item m="1" x="5"/>
        <item m="1" x="6"/>
        <item m="1" x="4"/>
        <item m="1" x="9"/>
        <item m="1" x="2"/>
        <item h="1" x="0"/>
        <item m="1" x="1"/>
        <item m="1" x="3"/>
        <item m="1" x="7"/>
        <item m="1" x="8"/>
        <item t="default"/>
      </items>
    </pivotField>
  </pivotFields>
  <rowFields count="1">
    <field x="10"/>
  </rowFields>
  <rowItems count="1">
    <i t="grand">
      <x/>
    </i>
  </rowItems>
  <colFields count="1">
    <field x="3"/>
  </colFields>
  <colItems count="1">
    <i t="grand">
      <x/>
    </i>
  </colItems>
  <dataFields count="1">
    <dataField name="Suma de Consumo total m3" fld="9" baseField="0" baseItem="0"/>
  </dataFields>
  <chartFormats count="4">
    <chartFormat chart="15" format="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5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5" format="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5" format="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45F246-5612-47F5-9AEB-A785B6ABB5A6}" name="TablaDinámica6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5">
  <location ref="AE4:AF5" firstHeaderRow="0" firstDataRow="1" firstDataCol="0" rowPageCount="1" colPageCount="1"/>
  <pivotFields count="9"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Page" multipleItemSelectionAllowed="1" showAll="0">
      <items count="12">
        <item m="1" x="3"/>
        <item m="1" x="2"/>
        <item m="1" x="4"/>
        <item m="1" x="7"/>
        <item m="1" x="10"/>
        <item m="1" x="5"/>
        <item m="1" x="9"/>
        <item m="1" x="8"/>
        <item x="1"/>
        <item m="1" x="6"/>
        <item x="0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Suma de Cantidad KG" fld="7" baseField="0" baseItem="0"/>
    <dataField name="Cuenta de Cantidad lt" fld="6" subtotal="count" baseField="0" baseItem="0"/>
  </dataFields>
  <chartFormats count="9">
    <chartFormat chart="3" format="3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4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3" format="4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3" format="44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3" format="4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3" format="4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  <chartFormat chart="3" format="47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6"/>
          </reference>
        </references>
      </pivotArea>
    </chartFormat>
    <chartFormat chart="3" format="4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7"/>
          </reference>
        </references>
      </pivotArea>
    </chartFormat>
    <chartFormat chart="3" format="49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35D2EF-C227-4465-AF2B-75060CD63765}" name="TablaDinámica4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A70:N75" firstHeaderRow="1" firstDataRow="2" firstDataCol="1"/>
  <pivotFields count="7"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axis="axisRow" showAll="0">
      <items count="4">
        <item x="1"/>
        <item x="0"/>
        <item x="2"/>
        <item t="default"/>
      </items>
    </pivotField>
    <pivotField dataField="1" showAll="0"/>
    <pivotField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a de Litros " fld="5" baseField="0" baseItem="0"/>
  </dataFields>
  <chartFormats count="12"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DC45DE-E089-4DEB-9FD3-2F95912B865C}" name="TablaDinámica2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A39:N50" firstHeaderRow="1" firstDataRow="2" firstDataCol="1"/>
  <pivotFields count="7">
    <pivotField showAll="0"/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>
      <items count="11">
        <item x="4"/>
        <item x="5"/>
        <item x="3"/>
        <item x="8"/>
        <item x="6"/>
        <item x="7"/>
        <item x="1"/>
        <item x="2"/>
        <item x="0"/>
        <item h="1" x="9"/>
        <item t="default"/>
      </items>
    </pivotField>
    <pivotField showAll="0"/>
    <pivotField dataField="1" showAll="0"/>
    <pivotField showAll="0"/>
    <pivotField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a de Cantidad (Kg)" fld="4" baseField="0" baseItem="0"/>
  </dataFields>
  <chartFormats count="1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5D2B5CB-D3CB-489A-9E12-8B4064B3E3A9}" name="Tabla167" displayName="Tabla167" ref="A2:G855" totalsRowShown="0" headerRowDxfId="103" dataDxfId="101" totalsRowDxfId="99" headerRowBorderDxfId="102" tableBorderDxfId="100" totalsRowBorderDxfId="98">
  <autoFilter ref="A2:G855" xr:uid="{1F0F2ED4-79C8-4480-80C2-CD5A3DD34E91}">
    <filterColumn colId="1">
      <filters>
        <filter val="9"/>
      </filters>
    </filterColumn>
  </autoFilter>
  <tableColumns count="7">
    <tableColumn id="1" xr3:uid="{7AB7E79D-E240-43D3-9C6D-04F43E7FEA8A}" name="Fecha de entrega" dataDxfId="97" totalsRowDxfId="96"/>
    <tableColumn id="9" xr3:uid="{EC06DA2E-FBBE-4127-B077-7EB3AAC210DB}" name="Mes" dataDxfId="95" totalsRowDxfId="94">
      <calculatedColumnFormula>MONTH(A3)</calculatedColumnFormula>
    </tableColumn>
    <tableColumn id="3" xr3:uid="{956E6491-1AE6-4395-BE9B-36A91E869892}" name="Código/Residuo" dataDxfId="93" totalsRowDxfId="92"/>
    <tableColumn id="10" xr3:uid="{FEDE4ADD-9D19-4251-97B9-761CDEB1BF67}" name="Descripción" dataDxfId="91" totalsRowDxfId="90"/>
    <tableColumn id="5" xr3:uid="{630BED54-40A1-4B5D-8312-630FC81DADBD}" name="Cantidad (Kg)" dataDxfId="89" totalsRowDxfId="88"/>
    <tableColumn id="6" xr3:uid="{F6B5D415-FF65-41DD-AC6E-6816A6C0ED86}" name="Área " dataDxfId="87" totalsRowDxfId="86"/>
    <tableColumn id="8" xr3:uid="{E5FBBFBC-DB2E-4F50-A3E9-C16F5948B25B}" name="Proyecto" dataDxfId="85" totalsRowDxfId="8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8A7F023-D68A-4C7E-B17F-3253BD73ADB9}" name="Tabla16" displayName="Tabla16" ref="A2:G855" totalsRowShown="0" headerRowDxfId="83" dataDxfId="81" totalsRowDxfId="79" headerRowBorderDxfId="82" tableBorderDxfId="80" totalsRowBorderDxfId="78">
  <autoFilter ref="A2:G855" xr:uid="{1F0F2ED4-79C8-4480-80C2-CD5A3DD34E91}">
    <filterColumn colId="1">
      <filters>
        <filter val="9"/>
      </filters>
    </filterColumn>
  </autoFilter>
  <tableColumns count="7">
    <tableColumn id="1" xr3:uid="{22BAEA9F-FA42-4E62-A08D-090987CB7622}" name="Fecha de entrega" dataDxfId="77" totalsRowDxfId="76"/>
    <tableColumn id="9" xr3:uid="{3A821E69-2BFE-4085-82A0-CAD2103EF7C9}" name="Mes" dataDxfId="75" totalsRowDxfId="74">
      <calculatedColumnFormula>MONTH(A3)</calculatedColumnFormula>
    </tableColumn>
    <tableColumn id="3" xr3:uid="{CB4C083F-3355-4D61-B380-02B6D87678F4}" name="Código/Residuo" dataDxfId="73" totalsRowDxfId="72"/>
    <tableColumn id="10" xr3:uid="{63DC48C3-4524-406B-8FBF-42584845A2FD}" name="Descripción" dataDxfId="71" totalsRowDxfId="70"/>
    <tableColumn id="5" xr3:uid="{E1E0AEE5-4185-4B2D-AF52-6CDC4C2EC289}" name="Cantidad (Kg)" dataDxfId="69" totalsRowDxfId="68"/>
    <tableColumn id="6" xr3:uid="{CDAA8984-6439-450F-A357-9CBFE0553A7E}" name="Área " dataDxfId="67" totalsRowDxfId="66"/>
    <tableColumn id="8" xr3:uid="{71FB24D3-F837-45DD-9347-F49E9C10913D}" name="Proyecto" dataDxfId="65" totalsRowDxfId="6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74DB586-E158-4443-95CF-15495E267685}" name="Tabla1345" displayName="Tabla1345" ref="A2:G426" totalsRowShown="0" headerRowDxfId="63" dataDxfId="61" headerRowBorderDxfId="62" tableBorderDxfId="60">
  <autoFilter ref="A2:G426" xr:uid="{13766E86-ECA2-4EFD-8CF5-6097B25E335E}"/>
  <tableColumns count="7">
    <tableColumn id="1" xr3:uid="{D7F4E754-06B1-410D-A82E-9590119A63E3}" name="Fecha " dataDxfId="59"/>
    <tableColumn id="9" xr3:uid="{859F3F2C-7199-41BF-B1D2-0CF7993690DD}" name="Mes" dataDxfId="58"/>
    <tableColumn id="2" xr3:uid="{632FB25E-613C-4D37-AC29-9CC65E5C7871}" name="Máquina" dataDxfId="57"/>
    <tableColumn id="4" xr3:uid="{94ACE2DA-9EE1-449D-A1DB-6DF646605976}" name="Barreno " dataDxfId="56"/>
    <tableColumn id="5" xr3:uid="{E6424040-BE5D-4DA3-A02A-7ACD41CB4D26}" name="Nombre combustible" dataDxfId="55"/>
    <tableColumn id="3" xr3:uid="{0ACCD4A9-D767-4D4D-B973-15DF608479AE}" name="Litros " dataDxfId="54"/>
    <tableColumn id="8" xr3:uid="{DB45E6DF-5068-48AE-AD1C-B628AEF40DB6}" name="Proyecto" dataDxfId="5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D1BFB1-5F9A-424B-8782-ADD06656D8B5}" name="Tabla13453" displayName="Tabla13453" ref="A2:F409" totalsRowShown="0" headerRowDxfId="52" dataDxfId="50" headerRowBorderDxfId="51" tableBorderDxfId="49">
  <autoFilter ref="A2:F409" xr:uid="{9C12291D-C99A-4463-A848-1D193956A632}"/>
  <sortState xmlns:xlrd2="http://schemas.microsoft.com/office/spreadsheetml/2017/richdata2" ref="A3:F409">
    <sortCondition ref="B2:B409"/>
  </sortState>
  <tableColumns count="6">
    <tableColumn id="1" xr3:uid="{7397230A-5E50-4769-87FE-08F8AD41261E}" name="Fecha " dataDxfId="48"/>
    <tableColumn id="9" xr3:uid="{C0783A2B-A7FD-48B5-9E6F-D8B7A0880C56}" name="Mes" dataDxfId="47">
      <calculatedColumnFormula>MONTH(A3)</calculatedColumnFormula>
    </tableColumn>
    <tableColumn id="2" xr3:uid="{73D6A401-67D8-4F3C-AE1D-73A1137BF175}" name="Vehículo " dataDxfId="46"/>
    <tableColumn id="5" xr3:uid="{EB6B854C-4614-4975-A290-E12C22B17F6A}" name="Nombre combustible" dataDxfId="45"/>
    <tableColumn id="11" xr3:uid="{81F20F20-B25A-4F76-9792-3CA62E448B38}" name="Litros " dataDxfId="44"/>
    <tableColumn id="8" xr3:uid="{9C4462C1-0CB5-4F39-BC54-8EA0FFBDC6F9}" name="Proyecto" dataDxfId="4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BF9B7F-F7CA-4AD5-8C8D-7211B39FC7FB}" name="Tabla134" displayName="Tabla134" ref="A2:I838" totalsRowShown="0" headerRowDxfId="42" dataDxfId="40" headerRowBorderDxfId="41" tableBorderDxfId="39">
  <tableColumns count="9">
    <tableColumn id="1" xr3:uid="{1AF6EA95-CFEF-4F92-90D0-5FC78658809C}" name="Fecha " dataDxfId="38"/>
    <tableColumn id="9" xr3:uid="{289CFAE0-7985-4DFB-A35B-DA1DD8426E62}" name="Mes" dataDxfId="37">
      <calculatedColumnFormula>MONTH(A3)</calculatedColumnFormula>
    </tableColumn>
    <tableColumn id="2" xr3:uid="{875ED475-EE1D-48CC-9412-A3050094BF72}" name="Máquina / Área " dataDxfId="36"/>
    <tableColumn id="4" xr3:uid="{53EEAB22-5410-4799-AE64-FD1E276829E2}" name="Barreno " dataDxfId="35"/>
    <tableColumn id="10" xr3:uid="{37D1F93E-FF39-4D91-B533-BE2A83186956}" name="Clasificacion de Aditivos " dataDxfId="34"/>
    <tableColumn id="5" xr3:uid="{B8689033-5A7F-4EDB-9BC5-D8A6672D1C3C}" name="Aditivo" dataDxfId="33"/>
    <tableColumn id="3" xr3:uid="{0D4C94C1-0096-4434-997B-749F2661EE6E}" name="Cantidad lt" dataDxfId="32"/>
    <tableColumn id="11" xr3:uid="{21C6A55D-FDB4-46E7-BD6F-CDD27B6B27C7}" name="Cantidad KG" dataDxfId="31"/>
    <tableColumn id="8" xr3:uid="{F6611D96-9C99-43E6-A4C6-D64307D3BB2A}" name="Proyecto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Verde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0.xml"/><Relationship Id="rId2" Type="http://schemas.openxmlformats.org/officeDocument/2006/relationships/pivotTable" Target="../pivotTables/pivotTable9.xml"/><Relationship Id="rId1" Type="http://schemas.openxmlformats.org/officeDocument/2006/relationships/pivotTable" Target="../pivotTables/pivotTable8.xml"/><Relationship Id="rId6" Type="http://schemas.openxmlformats.org/officeDocument/2006/relationships/drawing" Target="../drawings/drawing7.xml"/><Relationship Id="rId5" Type="http://schemas.openxmlformats.org/officeDocument/2006/relationships/pivotTable" Target="../pivotTables/pivotTable12.xml"/><Relationship Id="rId4" Type="http://schemas.openxmlformats.org/officeDocument/2006/relationships/pivotTable" Target="../pivotTables/pivotTable1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32C5D-26DE-44C3-BDA9-BD31A824DD4C}">
  <dimension ref="A1:P48"/>
  <sheetViews>
    <sheetView topLeftCell="B1" workbookViewId="0">
      <selection activeCell="B1" sqref="B1:O1"/>
    </sheetView>
  </sheetViews>
  <sheetFormatPr baseColWidth="10" defaultColWidth="11.44140625" defaultRowHeight="14.4" x14ac:dyDescent="0.3"/>
  <cols>
    <col min="1" max="1" width="22" customWidth="1"/>
    <col min="2" max="2" width="15.109375" customWidth="1"/>
    <col min="3" max="7" width="15" customWidth="1"/>
    <col min="8" max="8" width="14.88671875" customWidth="1"/>
    <col min="16" max="16" width="15.88671875" customWidth="1"/>
  </cols>
  <sheetData>
    <row r="1" spans="1:16" ht="89.25" customHeight="1" thickBot="1" x14ac:dyDescent="0.35">
      <c r="A1" s="3"/>
      <c r="B1" s="83" t="s">
        <v>195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5"/>
      <c r="P1" s="41" t="s">
        <v>218</v>
      </c>
    </row>
    <row r="2" spans="1:16" ht="21.6" thickBot="1" x14ac:dyDescent="0.35">
      <c r="A2" s="78" t="s">
        <v>160</v>
      </c>
      <c r="B2" s="79"/>
      <c r="C2" s="79"/>
      <c r="D2" s="79"/>
      <c r="E2" s="79"/>
      <c r="F2" s="79"/>
      <c r="G2" s="79"/>
      <c r="H2" s="79"/>
      <c r="I2" s="79"/>
      <c r="J2" s="79"/>
      <c r="K2" s="80" t="s">
        <v>183</v>
      </c>
      <c r="L2" s="81"/>
      <c r="M2" s="81"/>
      <c r="N2" s="81"/>
      <c r="O2" s="81"/>
      <c r="P2" s="82"/>
    </row>
    <row r="3" spans="1:16" ht="45.75" customHeight="1" thickBot="1" x14ac:dyDescent="0.35">
      <c r="A3" s="43" t="s">
        <v>1</v>
      </c>
      <c r="B3" s="44" t="s">
        <v>161</v>
      </c>
      <c r="C3" s="44" t="s">
        <v>162</v>
      </c>
      <c r="D3" s="44" t="s">
        <v>180</v>
      </c>
      <c r="E3" s="44" t="s">
        <v>181</v>
      </c>
      <c r="F3" s="44" t="s">
        <v>182</v>
      </c>
      <c r="G3" s="44" t="s">
        <v>179</v>
      </c>
      <c r="H3" s="44" t="s">
        <v>163</v>
      </c>
      <c r="I3" s="44" t="s">
        <v>164</v>
      </c>
      <c r="J3" s="44" t="s">
        <v>165</v>
      </c>
      <c r="K3" s="86" t="s">
        <v>217</v>
      </c>
      <c r="L3" s="87"/>
      <c r="M3" s="87"/>
      <c r="N3" s="87"/>
      <c r="O3" s="87"/>
      <c r="P3" s="88"/>
    </row>
    <row r="4" spans="1:16" x14ac:dyDescent="0.3">
      <c r="A4" s="46" t="s">
        <v>166</v>
      </c>
      <c r="B4" s="47"/>
      <c r="C4" s="47"/>
      <c r="D4" s="47"/>
      <c r="E4" s="47"/>
      <c r="F4" s="47"/>
      <c r="G4" s="47"/>
      <c r="H4" s="47"/>
      <c r="I4" s="47"/>
      <c r="J4" s="47"/>
      <c r="K4" s="89"/>
      <c r="L4" s="90"/>
      <c r="M4" s="90"/>
      <c r="N4" s="90"/>
      <c r="O4" s="90"/>
      <c r="P4" s="91"/>
    </row>
    <row r="5" spans="1:16" x14ac:dyDescent="0.3">
      <c r="A5" s="48" t="s">
        <v>167</v>
      </c>
      <c r="B5" s="49"/>
      <c r="C5" s="49"/>
      <c r="D5" s="49"/>
      <c r="E5" s="49"/>
      <c r="F5" s="49"/>
      <c r="G5" s="49"/>
      <c r="H5" s="49"/>
      <c r="I5" s="49"/>
      <c r="J5" s="49"/>
      <c r="K5" s="89"/>
      <c r="L5" s="90"/>
      <c r="M5" s="90"/>
      <c r="N5" s="90"/>
      <c r="O5" s="90"/>
      <c r="P5" s="91"/>
    </row>
    <row r="6" spans="1:16" x14ac:dyDescent="0.3">
      <c r="A6" s="48" t="s">
        <v>168</v>
      </c>
      <c r="B6" s="49"/>
      <c r="C6" s="49"/>
      <c r="D6" s="49"/>
      <c r="E6" s="49"/>
      <c r="F6" s="49"/>
      <c r="G6" s="49"/>
      <c r="H6" s="49"/>
      <c r="I6" s="49"/>
      <c r="J6" s="49"/>
      <c r="K6" s="89"/>
      <c r="L6" s="90"/>
      <c r="M6" s="90"/>
      <c r="N6" s="90"/>
      <c r="O6" s="90"/>
      <c r="P6" s="91"/>
    </row>
    <row r="7" spans="1:16" x14ac:dyDescent="0.3">
      <c r="A7" s="48" t="s">
        <v>169</v>
      </c>
      <c r="B7" s="49"/>
      <c r="C7" s="49"/>
      <c r="D7" s="49"/>
      <c r="E7" s="49"/>
      <c r="F7" s="49"/>
      <c r="G7" s="49"/>
      <c r="H7" s="49"/>
      <c r="I7" s="49"/>
      <c r="J7" s="49"/>
      <c r="K7" s="89"/>
      <c r="L7" s="90"/>
      <c r="M7" s="90"/>
      <c r="N7" s="90"/>
      <c r="O7" s="90"/>
      <c r="P7" s="91"/>
    </row>
    <row r="8" spans="1:16" x14ac:dyDescent="0.3">
      <c r="A8" s="48" t="s">
        <v>170</v>
      </c>
      <c r="B8" s="49"/>
      <c r="C8" s="49"/>
      <c r="D8" s="49"/>
      <c r="E8" s="49"/>
      <c r="F8" s="49"/>
      <c r="G8" s="49"/>
      <c r="H8" s="49"/>
      <c r="I8" s="49"/>
      <c r="J8" s="49"/>
      <c r="K8" s="89"/>
      <c r="L8" s="90"/>
      <c r="M8" s="90"/>
      <c r="N8" s="90"/>
      <c r="O8" s="90"/>
      <c r="P8" s="91"/>
    </row>
    <row r="9" spans="1:16" x14ac:dyDescent="0.3">
      <c r="A9" s="48" t="s">
        <v>171</v>
      </c>
      <c r="B9" s="49"/>
      <c r="C9" s="49"/>
      <c r="D9" s="49"/>
      <c r="E9" s="49"/>
      <c r="F9" s="49"/>
      <c r="G9" s="49"/>
      <c r="H9" s="49"/>
      <c r="I9" s="49"/>
      <c r="J9" s="49"/>
      <c r="K9" s="89"/>
      <c r="L9" s="90"/>
      <c r="M9" s="90"/>
      <c r="N9" s="90"/>
      <c r="O9" s="90"/>
      <c r="P9" s="91"/>
    </row>
    <row r="10" spans="1:16" x14ac:dyDescent="0.3">
      <c r="A10" s="48" t="s">
        <v>172</v>
      </c>
      <c r="B10" s="49"/>
      <c r="C10" s="49"/>
      <c r="D10" s="49"/>
      <c r="E10" s="49"/>
      <c r="F10" s="49"/>
      <c r="G10" s="49"/>
      <c r="H10" s="49"/>
      <c r="I10" s="49"/>
      <c r="J10" s="49"/>
      <c r="K10" s="89"/>
      <c r="L10" s="90"/>
      <c r="M10" s="90"/>
      <c r="N10" s="90"/>
      <c r="O10" s="90"/>
      <c r="P10" s="91"/>
    </row>
    <row r="11" spans="1:16" x14ac:dyDescent="0.3">
      <c r="A11" s="48" t="s">
        <v>173</v>
      </c>
      <c r="B11" s="49"/>
      <c r="C11" s="49"/>
      <c r="D11" s="49"/>
      <c r="E11" s="49"/>
      <c r="F11" s="49"/>
      <c r="G11" s="49"/>
      <c r="H11" s="49"/>
      <c r="I11" s="49"/>
      <c r="J11" s="49"/>
      <c r="K11" s="89"/>
      <c r="L11" s="90"/>
      <c r="M11" s="90"/>
      <c r="N11" s="90"/>
      <c r="O11" s="90"/>
      <c r="P11" s="91"/>
    </row>
    <row r="12" spans="1:16" x14ac:dyDescent="0.3">
      <c r="A12" s="48" t="s">
        <v>174</v>
      </c>
      <c r="B12" s="49"/>
      <c r="C12" s="49"/>
      <c r="D12" s="49"/>
      <c r="E12" s="49"/>
      <c r="F12" s="49"/>
      <c r="G12" s="49"/>
      <c r="H12" s="49"/>
      <c r="I12" s="49"/>
      <c r="J12" s="49"/>
      <c r="K12" s="89"/>
      <c r="L12" s="90"/>
      <c r="M12" s="90"/>
      <c r="N12" s="90"/>
      <c r="O12" s="90"/>
      <c r="P12" s="91"/>
    </row>
    <row r="13" spans="1:16" x14ac:dyDescent="0.3">
      <c r="A13" s="48" t="s">
        <v>175</v>
      </c>
      <c r="B13" s="49"/>
      <c r="C13" s="49"/>
      <c r="D13" s="49"/>
      <c r="E13" s="49"/>
      <c r="F13" s="49"/>
      <c r="G13" s="49"/>
      <c r="H13" s="49"/>
      <c r="I13" s="49"/>
      <c r="J13" s="49"/>
      <c r="K13" s="89"/>
      <c r="L13" s="90"/>
      <c r="M13" s="90"/>
      <c r="N13" s="90"/>
      <c r="O13" s="90"/>
      <c r="P13" s="91"/>
    </row>
    <row r="14" spans="1:16" x14ac:dyDescent="0.3">
      <c r="A14" s="48" t="s">
        <v>176</v>
      </c>
      <c r="B14" s="49"/>
      <c r="C14" s="49"/>
      <c r="D14" s="49"/>
      <c r="E14" s="49"/>
      <c r="F14" s="49"/>
      <c r="G14" s="49"/>
      <c r="H14" s="49"/>
      <c r="I14" s="49"/>
      <c r="J14" s="49"/>
      <c r="K14" s="89"/>
      <c r="L14" s="90"/>
      <c r="M14" s="90"/>
      <c r="N14" s="90"/>
      <c r="O14" s="90"/>
      <c r="P14" s="91"/>
    </row>
    <row r="15" spans="1:16" x14ac:dyDescent="0.3">
      <c r="A15" s="48" t="s">
        <v>177</v>
      </c>
      <c r="B15" s="50"/>
      <c r="C15" s="49"/>
      <c r="D15" s="49"/>
      <c r="E15" s="49"/>
      <c r="F15" s="49"/>
      <c r="G15" s="49"/>
      <c r="H15" s="49"/>
      <c r="I15" s="49"/>
      <c r="J15" s="49"/>
      <c r="K15" s="89"/>
      <c r="L15" s="90"/>
      <c r="M15" s="90"/>
      <c r="N15" s="90"/>
      <c r="O15" s="90"/>
      <c r="P15" s="91"/>
    </row>
    <row r="16" spans="1:16" x14ac:dyDescent="0.3">
      <c r="A16" s="51" t="s">
        <v>178</v>
      </c>
      <c r="B16" s="52">
        <f>IFERROR(AVERAGE(B4:B15),0)</f>
        <v>0</v>
      </c>
      <c r="C16" s="53">
        <f t="shared" ref="C16" si="0">SUM(C4:C15)</f>
        <v>0</v>
      </c>
      <c r="D16" s="53"/>
      <c r="E16" s="53"/>
      <c r="F16" s="53"/>
      <c r="G16" s="53">
        <f t="shared" ref="G16:J16" si="1">SUM(G4:G15)</f>
        <v>0</v>
      </c>
      <c r="H16" s="52">
        <f t="shared" si="1"/>
        <v>0</v>
      </c>
      <c r="I16" s="52">
        <f t="shared" si="1"/>
        <v>0</v>
      </c>
      <c r="J16" s="52">
        <f t="shared" si="1"/>
        <v>0</v>
      </c>
      <c r="K16" s="92"/>
      <c r="L16" s="93"/>
      <c r="M16" s="93"/>
      <c r="N16" s="93"/>
      <c r="O16" s="93"/>
      <c r="P16" s="94"/>
    </row>
    <row r="18" spans="1:8" x14ac:dyDescent="0.3">
      <c r="A18" s="77" t="s">
        <v>184</v>
      </c>
      <c r="B18" s="77"/>
      <c r="C18" s="77"/>
      <c r="D18" s="77"/>
      <c r="E18" s="77"/>
      <c r="F18" s="77"/>
      <c r="G18" s="77"/>
      <c r="H18" s="77"/>
    </row>
    <row r="19" spans="1:8" x14ac:dyDescent="0.3">
      <c r="A19" s="55" t="s">
        <v>1</v>
      </c>
      <c r="B19" s="55" t="s">
        <v>185</v>
      </c>
      <c r="C19" s="56" t="s">
        <v>186</v>
      </c>
      <c r="D19" s="45" t="s">
        <v>187</v>
      </c>
      <c r="E19" s="56" t="s">
        <v>188</v>
      </c>
      <c r="F19" s="56" t="s">
        <v>189</v>
      </c>
      <c r="G19" s="56" t="s">
        <v>190</v>
      </c>
      <c r="H19" s="54" t="s">
        <v>191</v>
      </c>
    </row>
    <row r="20" spans="1:8" x14ac:dyDescent="0.3">
      <c r="A20" s="48" t="s">
        <v>166</v>
      </c>
      <c r="B20" s="49">
        <v>0</v>
      </c>
      <c r="C20" s="49">
        <v>0</v>
      </c>
      <c r="D20" s="49">
        <v>0</v>
      </c>
      <c r="E20" s="49">
        <v>0</v>
      </c>
      <c r="F20" s="49">
        <v>0</v>
      </c>
      <c r="G20" s="49">
        <v>0</v>
      </c>
      <c r="H20" s="57">
        <f>SUM(B20:G20)</f>
        <v>0</v>
      </c>
    </row>
    <row r="21" spans="1:8" x14ac:dyDescent="0.3">
      <c r="A21" s="48" t="s">
        <v>167</v>
      </c>
      <c r="B21" s="49">
        <v>0</v>
      </c>
      <c r="C21" s="49">
        <v>0</v>
      </c>
      <c r="D21" s="49">
        <v>0</v>
      </c>
      <c r="E21" s="49">
        <v>0</v>
      </c>
      <c r="F21" s="49">
        <v>0</v>
      </c>
      <c r="G21" s="49">
        <v>0</v>
      </c>
      <c r="H21" s="57">
        <f t="shared" ref="H21:H30" si="2">SUM(B21:G21)</f>
        <v>0</v>
      </c>
    </row>
    <row r="22" spans="1:8" x14ac:dyDescent="0.3">
      <c r="A22" s="48" t="s">
        <v>168</v>
      </c>
      <c r="B22" s="49">
        <v>0</v>
      </c>
      <c r="C22" s="49">
        <v>0</v>
      </c>
      <c r="D22" s="49">
        <v>0</v>
      </c>
      <c r="E22" s="49">
        <v>0</v>
      </c>
      <c r="F22" s="49">
        <v>0</v>
      </c>
      <c r="G22" s="49">
        <v>0</v>
      </c>
      <c r="H22" s="57">
        <f t="shared" si="2"/>
        <v>0</v>
      </c>
    </row>
    <row r="23" spans="1:8" x14ac:dyDescent="0.3">
      <c r="A23" s="48" t="s">
        <v>169</v>
      </c>
      <c r="B23" s="49">
        <v>0</v>
      </c>
      <c r="C23" s="49">
        <v>0</v>
      </c>
      <c r="D23" s="49">
        <v>0</v>
      </c>
      <c r="E23" s="49">
        <v>0</v>
      </c>
      <c r="F23" s="49">
        <v>0</v>
      </c>
      <c r="G23" s="49">
        <v>0</v>
      </c>
      <c r="H23" s="57">
        <f t="shared" si="2"/>
        <v>0</v>
      </c>
    </row>
    <row r="24" spans="1:8" x14ac:dyDescent="0.3">
      <c r="A24" s="48" t="s">
        <v>170</v>
      </c>
      <c r="B24" s="49">
        <v>0</v>
      </c>
      <c r="C24" s="49">
        <v>0</v>
      </c>
      <c r="D24" s="49">
        <v>0</v>
      </c>
      <c r="E24" s="49">
        <v>0</v>
      </c>
      <c r="F24" s="49">
        <v>0</v>
      </c>
      <c r="G24" s="49">
        <v>0</v>
      </c>
      <c r="H24" s="57">
        <f t="shared" si="2"/>
        <v>0</v>
      </c>
    </row>
    <row r="25" spans="1:8" x14ac:dyDescent="0.3">
      <c r="A25" s="48" t="s">
        <v>171</v>
      </c>
      <c r="B25" s="49">
        <v>0</v>
      </c>
      <c r="C25" s="49">
        <v>0</v>
      </c>
      <c r="D25" s="49">
        <v>0</v>
      </c>
      <c r="E25" s="49">
        <v>0</v>
      </c>
      <c r="F25" s="49">
        <v>0</v>
      </c>
      <c r="G25" s="49">
        <v>0</v>
      </c>
      <c r="H25" s="57">
        <f t="shared" si="2"/>
        <v>0</v>
      </c>
    </row>
    <row r="26" spans="1:8" x14ac:dyDescent="0.3">
      <c r="A26" s="48" t="s">
        <v>172</v>
      </c>
      <c r="B26" s="49">
        <v>0</v>
      </c>
      <c r="C26" s="49">
        <v>0</v>
      </c>
      <c r="D26" s="49">
        <v>0</v>
      </c>
      <c r="E26" s="49">
        <v>0</v>
      </c>
      <c r="F26" s="49">
        <v>0</v>
      </c>
      <c r="G26" s="49">
        <v>0</v>
      </c>
      <c r="H26" s="57">
        <f t="shared" si="2"/>
        <v>0</v>
      </c>
    </row>
    <row r="27" spans="1:8" x14ac:dyDescent="0.3">
      <c r="A27" s="48" t="s">
        <v>173</v>
      </c>
      <c r="B27" s="49">
        <v>0</v>
      </c>
      <c r="C27" s="49">
        <v>0</v>
      </c>
      <c r="D27" s="49">
        <v>0</v>
      </c>
      <c r="E27" s="50">
        <v>0</v>
      </c>
      <c r="F27" s="49">
        <v>0</v>
      </c>
      <c r="G27" s="49">
        <v>0</v>
      </c>
      <c r="H27" s="57">
        <f t="shared" si="2"/>
        <v>0</v>
      </c>
    </row>
    <row r="28" spans="1:8" x14ac:dyDescent="0.3">
      <c r="A28" s="48" t="s">
        <v>174</v>
      </c>
      <c r="B28" s="49">
        <v>0</v>
      </c>
      <c r="C28" s="49">
        <v>0</v>
      </c>
      <c r="D28" s="49">
        <v>0</v>
      </c>
      <c r="E28" s="49">
        <v>0</v>
      </c>
      <c r="F28" s="49">
        <v>0</v>
      </c>
      <c r="G28" s="49">
        <v>0</v>
      </c>
      <c r="H28" s="57">
        <f t="shared" si="2"/>
        <v>0</v>
      </c>
    </row>
    <row r="29" spans="1:8" x14ac:dyDescent="0.3">
      <c r="A29" s="48" t="s">
        <v>175</v>
      </c>
      <c r="B29" s="49">
        <v>0</v>
      </c>
      <c r="C29" s="49">
        <v>0</v>
      </c>
      <c r="D29" s="49">
        <v>0</v>
      </c>
      <c r="E29" s="49">
        <v>0</v>
      </c>
      <c r="F29" s="49">
        <v>0</v>
      </c>
      <c r="G29" s="49">
        <v>0</v>
      </c>
      <c r="H29" s="57">
        <f t="shared" si="2"/>
        <v>0</v>
      </c>
    </row>
    <row r="30" spans="1:8" x14ac:dyDescent="0.3">
      <c r="A30" s="48" t="s">
        <v>176</v>
      </c>
      <c r="B30" s="49">
        <v>0</v>
      </c>
      <c r="C30" s="49">
        <v>0</v>
      </c>
      <c r="D30" s="49">
        <v>0</v>
      </c>
      <c r="E30" s="49">
        <v>0</v>
      </c>
      <c r="F30" s="49">
        <v>0</v>
      </c>
      <c r="G30" s="49">
        <v>0</v>
      </c>
      <c r="H30" s="57">
        <f t="shared" si="2"/>
        <v>0</v>
      </c>
    </row>
    <row r="31" spans="1:8" x14ac:dyDescent="0.3">
      <c r="A31" s="48" t="s">
        <v>177</v>
      </c>
      <c r="B31" s="58">
        <v>0</v>
      </c>
      <c r="C31" s="49">
        <v>0</v>
      </c>
      <c r="D31" s="49">
        <v>0</v>
      </c>
      <c r="E31" s="49">
        <v>0</v>
      </c>
      <c r="F31" s="49">
        <v>0</v>
      </c>
      <c r="G31" s="49">
        <v>0</v>
      </c>
      <c r="H31" s="57">
        <v>0</v>
      </c>
    </row>
    <row r="32" spans="1:8" x14ac:dyDescent="0.3">
      <c r="A32" s="59" t="s">
        <v>192</v>
      </c>
      <c r="B32" s="60">
        <f>IFERROR(AVERAGE(B20:B31),0)</f>
        <v>0</v>
      </c>
      <c r="C32" s="60">
        <f>IFERROR(AVERAGE(C20:C31),0)</f>
        <v>0</v>
      </c>
      <c r="D32" s="60">
        <f t="shared" ref="D32:G32" si="3">IFERROR(AVERAGE(D20:D31),0)</f>
        <v>0</v>
      </c>
      <c r="E32" s="60">
        <f t="shared" si="3"/>
        <v>0</v>
      </c>
      <c r="F32" s="60">
        <f t="shared" si="3"/>
        <v>0</v>
      </c>
      <c r="G32" s="60">
        <f t="shared" si="3"/>
        <v>0</v>
      </c>
      <c r="H32" s="60">
        <f>IFERROR(AVERAGE(H20:H31),0)</f>
        <v>0</v>
      </c>
    </row>
    <row r="33" spans="1:8" x14ac:dyDescent="0.3">
      <c r="A33" s="61"/>
      <c r="B33" s="61"/>
      <c r="C33" s="42"/>
      <c r="D33" s="42"/>
      <c r="E33" s="42"/>
      <c r="F33" s="42"/>
      <c r="G33" s="42"/>
      <c r="H33" s="42"/>
    </row>
    <row r="34" spans="1:8" x14ac:dyDescent="0.3">
      <c r="A34" s="77" t="s">
        <v>193</v>
      </c>
      <c r="B34" s="77"/>
      <c r="C34" s="77"/>
      <c r="D34" s="77"/>
      <c r="E34" s="77"/>
      <c r="F34" s="77"/>
      <c r="G34" s="77"/>
      <c r="H34" s="77"/>
    </row>
    <row r="35" spans="1:8" x14ac:dyDescent="0.3">
      <c r="A35" s="55" t="s">
        <v>1</v>
      </c>
      <c r="B35" s="45" t="s">
        <v>194</v>
      </c>
      <c r="C35" s="56" t="s">
        <v>185</v>
      </c>
      <c r="D35" s="56" t="s">
        <v>186</v>
      </c>
      <c r="E35" s="45" t="s">
        <v>187</v>
      </c>
      <c r="F35" s="56" t="s">
        <v>188</v>
      </c>
      <c r="G35" s="56" t="s">
        <v>189</v>
      </c>
      <c r="H35" s="54" t="s">
        <v>191</v>
      </c>
    </row>
    <row r="36" spans="1:8" x14ac:dyDescent="0.3">
      <c r="A36" s="48" t="s">
        <v>166</v>
      </c>
      <c r="B36" s="49"/>
      <c r="C36" s="49">
        <v>0</v>
      </c>
      <c r="D36" s="49">
        <v>0</v>
      </c>
      <c r="E36" s="49">
        <v>0</v>
      </c>
      <c r="F36" s="49">
        <v>0</v>
      </c>
      <c r="G36" s="49">
        <v>0</v>
      </c>
      <c r="H36" s="57">
        <f>SUM(B36:G36)</f>
        <v>0</v>
      </c>
    </row>
    <row r="37" spans="1:8" x14ac:dyDescent="0.3">
      <c r="A37" s="48" t="s">
        <v>167</v>
      </c>
      <c r="B37" s="49"/>
      <c r="C37" s="49">
        <v>0</v>
      </c>
      <c r="D37" s="49">
        <v>0</v>
      </c>
      <c r="E37" s="49">
        <v>0</v>
      </c>
      <c r="F37" s="49">
        <v>0</v>
      </c>
      <c r="G37" s="49">
        <v>0</v>
      </c>
      <c r="H37" s="57">
        <f t="shared" ref="H37:H47" si="4">SUM(B37:G37)</f>
        <v>0</v>
      </c>
    </row>
    <row r="38" spans="1:8" x14ac:dyDescent="0.3">
      <c r="A38" s="48" t="s">
        <v>168</v>
      </c>
      <c r="B38" s="49"/>
      <c r="C38" s="49">
        <v>0</v>
      </c>
      <c r="D38" s="49">
        <v>0</v>
      </c>
      <c r="E38" s="49">
        <v>0</v>
      </c>
      <c r="F38" s="49">
        <v>0</v>
      </c>
      <c r="G38" s="49">
        <v>0</v>
      </c>
      <c r="H38" s="57">
        <f t="shared" si="4"/>
        <v>0</v>
      </c>
    </row>
    <row r="39" spans="1:8" x14ac:dyDescent="0.3">
      <c r="A39" s="48" t="s">
        <v>169</v>
      </c>
      <c r="B39" s="49"/>
      <c r="C39" s="49">
        <v>0</v>
      </c>
      <c r="D39" s="49">
        <v>0</v>
      </c>
      <c r="E39" s="49">
        <v>0</v>
      </c>
      <c r="F39" s="49">
        <v>0</v>
      </c>
      <c r="G39" s="49">
        <v>0</v>
      </c>
      <c r="H39" s="57">
        <f t="shared" si="4"/>
        <v>0</v>
      </c>
    </row>
    <row r="40" spans="1:8" x14ac:dyDescent="0.3">
      <c r="A40" s="48" t="s">
        <v>170</v>
      </c>
      <c r="B40" s="49"/>
      <c r="C40" s="49">
        <v>0</v>
      </c>
      <c r="D40" s="49">
        <v>0</v>
      </c>
      <c r="E40" s="49">
        <v>0</v>
      </c>
      <c r="F40" s="49">
        <v>0</v>
      </c>
      <c r="G40" s="49">
        <v>0</v>
      </c>
      <c r="H40" s="57">
        <f t="shared" si="4"/>
        <v>0</v>
      </c>
    </row>
    <row r="41" spans="1:8" x14ac:dyDescent="0.3">
      <c r="A41" s="48" t="s">
        <v>171</v>
      </c>
      <c r="B41" s="49"/>
      <c r="C41" s="49">
        <v>0</v>
      </c>
      <c r="D41" s="49">
        <v>0</v>
      </c>
      <c r="E41" s="49">
        <v>0</v>
      </c>
      <c r="F41" s="49">
        <v>0</v>
      </c>
      <c r="G41" s="49">
        <v>0</v>
      </c>
      <c r="H41" s="57">
        <f t="shared" si="4"/>
        <v>0</v>
      </c>
    </row>
    <row r="42" spans="1:8" x14ac:dyDescent="0.3">
      <c r="A42" s="48" t="s">
        <v>172</v>
      </c>
      <c r="B42" s="49"/>
      <c r="C42" s="49">
        <v>0</v>
      </c>
      <c r="D42" s="49">
        <v>0</v>
      </c>
      <c r="E42" s="49">
        <v>0</v>
      </c>
      <c r="F42" s="49">
        <v>0</v>
      </c>
      <c r="G42" s="49">
        <v>0</v>
      </c>
      <c r="H42" s="57">
        <f t="shared" si="4"/>
        <v>0</v>
      </c>
    </row>
    <row r="43" spans="1:8" x14ac:dyDescent="0.3">
      <c r="A43" s="48" t="s">
        <v>173</v>
      </c>
      <c r="B43" s="50"/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7">
        <f>SUM(B43:G43)</f>
        <v>0</v>
      </c>
    </row>
    <row r="44" spans="1:8" x14ac:dyDescent="0.3">
      <c r="A44" s="48" t="s">
        <v>174</v>
      </c>
      <c r="B44" s="49"/>
      <c r="C44" s="49">
        <v>0</v>
      </c>
      <c r="D44" s="49">
        <v>0</v>
      </c>
      <c r="E44" s="49">
        <v>0</v>
      </c>
      <c r="F44" s="49">
        <v>0</v>
      </c>
      <c r="G44" s="49">
        <v>0</v>
      </c>
      <c r="H44" s="57">
        <f t="shared" si="4"/>
        <v>0</v>
      </c>
    </row>
    <row r="45" spans="1:8" x14ac:dyDescent="0.3">
      <c r="A45" s="48" t="s">
        <v>175</v>
      </c>
      <c r="B45" s="49"/>
      <c r="C45" s="49">
        <v>0</v>
      </c>
      <c r="D45" s="49">
        <v>0</v>
      </c>
      <c r="E45" s="50">
        <v>0</v>
      </c>
      <c r="F45" s="49">
        <v>0</v>
      </c>
      <c r="G45" s="49">
        <v>0</v>
      </c>
      <c r="H45" s="57">
        <f t="shared" si="4"/>
        <v>0</v>
      </c>
    </row>
    <row r="46" spans="1:8" x14ac:dyDescent="0.3">
      <c r="A46" s="48" t="s">
        <v>176</v>
      </c>
      <c r="B46" s="49"/>
      <c r="C46" s="49">
        <v>0</v>
      </c>
      <c r="D46" s="49">
        <v>0</v>
      </c>
      <c r="E46" s="49">
        <v>0</v>
      </c>
      <c r="F46" s="49">
        <v>0</v>
      </c>
      <c r="G46" s="49">
        <v>0</v>
      </c>
      <c r="H46" s="57">
        <f t="shared" si="4"/>
        <v>0</v>
      </c>
    </row>
    <row r="47" spans="1:8" x14ac:dyDescent="0.3">
      <c r="A47" s="48" t="s">
        <v>177</v>
      </c>
      <c r="B47" s="49"/>
      <c r="C47" s="49">
        <v>0</v>
      </c>
      <c r="D47" s="49">
        <v>0</v>
      </c>
      <c r="E47" s="49">
        <v>0</v>
      </c>
      <c r="F47" s="49">
        <v>0</v>
      </c>
      <c r="G47" s="49">
        <v>0</v>
      </c>
      <c r="H47" s="57">
        <f t="shared" si="4"/>
        <v>0</v>
      </c>
    </row>
    <row r="48" spans="1:8" x14ac:dyDescent="0.3">
      <c r="A48" s="59" t="s">
        <v>192</v>
      </c>
      <c r="B48" s="60">
        <f>IFERROR(AVERAGE(B36:B47),0)</f>
        <v>0</v>
      </c>
      <c r="C48" s="60">
        <f t="shared" ref="C48:G48" si="5">IFERROR(AVERAGE(C36:C47),0)</f>
        <v>0</v>
      </c>
      <c r="D48" s="60">
        <f t="shared" si="5"/>
        <v>0</v>
      </c>
      <c r="E48" s="60">
        <f t="shared" si="5"/>
        <v>0</v>
      </c>
      <c r="F48" s="60">
        <f t="shared" si="5"/>
        <v>0</v>
      </c>
      <c r="G48" s="60">
        <f t="shared" si="5"/>
        <v>0</v>
      </c>
      <c r="H48" s="60">
        <f>IFERROR(AVERAGE(H36:H47),0)</f>
        <v>0</v>
      </c>
    </row>
  </sheetData>
  <mergeCells count="6">
    <mergeCell ref="A18:H18"/>
    <mergeCell ref="A34:H34"/>
    <mergeCell ref="A2:J2"/>
    <mergeCell ref="K2:P2"/>
    <mergeCell ref="B1:O1"/>
    <mergeCell ref="K3:P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8BCC4-A5A5-46A2-BDBF-EDC752CB9DDB}">
  <sheetPr codeName="Hoja2">
    <pageSetUpPr fitToPage="1"/>
  </sheetPr>
  <dimension ref="A1:G855"/>
  <sheetViews>
    <sheetView view="pageBreakPreview" topLeftCell="A10" zoomScaleNormal="100" zoomScaleSheetLayoutView="100" workbookViewId="0">
      <selection activeCell="E17" sqref="A3:E17"/>
    </sheetView>
  </sheetViews>
  <sheetFormatPr baseColWidth="10" defaultColWidth="11.44140625" defaultRowHeight="14.4" x14ac:dyDescent="0.3"/>
  <cols>
    <col min="1" max="1" width="22" style="1" customWidth="1"/>
    <col min="2" max="2" width="10.6640625" style="1" customWidth="1"/>
    <col min="3" max="3" width="44" style="1" customWidth="1"/>
    <col min="4" max="4" width="49.33203125" style="1" customWidth="1"/>
    <col min="5" max="5" width="20.88671875" style="1" customWidth="1"/>
    <col min="6" max="6" width="24.44140625" style="1" bestFit="1" customWidth="1"/>
    <col min="7" max="7" width="18.6640625" customWidth="1"/>
  </cols>
  <sheetData>
    <row r="1" spans="1:7" ht="89.25" customHeight="1" x14ac:dyDescent="0.3">
      <c r="A1" s="10"/>
      <c r="B1" s="95" t="s">
        <v>134</v>
      </c>
      <c r="C1" s="96"/>
      <c r="D1" s="96"/>
      <c r="E1" s="96"/>
      <c r="F1" s="97"/>
      <c r="G1" s="41" t="s">
        <v>218</v>
      </c>
    </row>
    <row r="2" spans="1:7" ht="72" customHeight="1" x14ac:dyDescent="0.3">
      <c r="A2" s="6" t="s">
        <v>0</v>
      </c>
      <c r="B2" s="6" t="s">
        <v>1</v>
      </c>
      <c r="C2" s="4" t="s">
        <v>3</v>
      </c>
      <c r="D2" s="4" t="s">
        <v>2</v>
      </c>
      <c r="E2" s="4" t="s">
        <v>4</v>
      </c>
      <c r="F2" s="5" t="s">
        <v>148</v>
      </c>
      <c r="G2" s="8" t="s">
        <v>5</v>
      </c>
    </row>
    <row r="3" spans="1:7" ht="24.9" customHeight="1" x14ac:dyDescent="0.3">
      <c r="A3" s="23"/>
      <c r="B3" s="3"/>
      <c r="C3" s="2"/>
      <c r="D3" s="2"/>
      <c r="E3" s="3"/>
      <c r="F3" s="3"/>
      <c r="G3" s="9" t="s">
        <v>46</v>
      </c>
    </row>
    <row r="4" spans="1:7" ht="24.9" customHeight="1" x14ac:dyDescent="0.3">
      <c r="A4" s="23"/>
      <c r="B4" s="3"/>
      <c r="C4" s="2"/>
      <c r="D4" s="2"/>
      <c r="E4" s="3"/>
      <c r="F4" s="3"/>
      <c r="G4" s="9"/>
    </row>
    <row r="5" spans="1:7" ht="24.9" customHeight="1" x14ac:dyDescent="0.3">
      <c r="A5" s="23"/>
      <c r="B5" s="3"/>
      <c r="C5" s="2"/>
      <c r="D5" s="2"/>
      <c r="E5" s="3"/>
      <c r="F5" s="3"/>
      <c r="G5" s="9"/>
    </row>
    <row r="6" spans="1:7" ht="24.9" customHeight="1" x14ac:dyDescent="0.3">
      <c r="A6" s="23"/>
      <c r="B6" s="3"/>
      <c r="C6" s="2"/>
      <c r="D6" s="2"/>
      <c r="E6" s="3"/>
      <c r="F6" s="3"/>
      <c r="G6" s="9"/>
    </row>
    <row r="7" spans="1:7" ht="24.9" customHeight="1" x14ac:dyDescent="0.3">
      <c r="A7" s="23"/>
      <c r="B7" s="3"/>
      <c r="C7" s="2"/>
      <c r="D7" s="2"/>
      <c r="E7" s="3"/>
      <c r="F7" s="3"/>
      <c r="G7" s="9"/>
    </row>
    <row r="8" spans="1:7" ht="24.9" customHeight="1" x14ac:dyDescent="0.3">
      <c r="A8" s="23"/>
      <c r="B8" s="3"/>
      <c r="C8" s="2"/>
      <c r="D8" s="2"/>
      <c r="E8" s="3"/>
      <c r="F8" s="3"/>
      <c r="G8" s="9"/>
    </row>
    <row r="9" spans="1:7" ht="24.9" customHeight="1" x14ac:dyDescent="0.3">
      <c r="A9" s="23"/>
      <c r="B9" s="3"/>
      <c r="C9" s="2"/>
      <c r="D9" s="2"/>
      <c r="E9" s="3"/>
      <c r="F9" s="3"/>
      <c r="G9" s="9"/>
    </row>
    <row r="10" spans="1:7" ht="24.9" customHeight="1" x14ac:dyDescent="0.3">
      <c r="A10" s="23"/>
      <c r="B10" s="3"/>
      <c r="C10" s="2"/>
      <c r="D10" s="2"/>
      <c r="E10" s="3"/>
      <c r="F10" s="3"/>
      <c r="G10" s="9"/>
    </row>
    <row r="11" spans="1:7" ht="24.9" customHeight="1" x14ac:dyDescent="0.3">
      <c r="A11" s="23"/>
      <c r="B11" s="3"/>
      <c r="C11" s="2"/>
      <c r="D11" s="2"/>
      <c r="E11" s="3"/>
      <c r="F11" s="3"/>
      <c r="G11" s="9"/>
    </row>
    <row r="12" spans="1:7" ht="24.9" customHeight="1" x14ac:dyDescent="0.3">
      <c r="A12" s="23"/>
      <c r="B12" s="3"/>
      <c r="C12" s="2"/>
      <c r="D12" s="2"/>
      <c r="E12" s="3"/>
      <c r="F12" s="3"/>
      <c r="G12" s="9"/>
    </row>
    <row r="13" spans="1:7" ht="24.9" customHeight="1" x14ac:dyDescent="0.3">
      <c r="A13" s="23"/>
      <c r="B13" s="3"/>
      <c r="C13" s="2"/>
      <c r="D13" s="2"/>
      <c r="E13" s="3"/>
      <c r="F13" s="3"/>
      <c r="G13" s="9"/>
    </row>
    <row r="14" spans="1:7" ht="24.9" customHeight="1" x14ac:dyDescent="0.3">
      <c r="A14" s="23"/>
      <c r="B14" s="3"/>
      <c r="C14" s="2"/>
      <c r="D14" s="2"/>
      <c r="E14" s="3"/>
      <c r="F14" s="3"/>
      <c r="G14" s="9"/>
    </row>
    <row r="15" spans="1:7" ht="24.9" customHeight="1" x14ac:dyDescent="0.3">
      <c r="A15" s="23"/>
      <c r="B15" s="3"/>
      <c r="C15" s="2"/>
      <c r="D15" s="2"/>
      <c r="E15" s="3"/>
      <c r="F15" s="3"/>
      <c r="G15" s="9"/>
    </row>
    <row r="16" spans="1:7" ht="24.9" customHeight="1" x14ac:dyDescent="0.3">
      <c r="A16" s="23"/>
      <c r="B16" s="3"/>
      <c r="C16" s="2"/>
      <c r="D16" s="2"/>
      <c r="E16" s="3"/>
      <c r="F16" s="3"/>
      <c r="G16" s="9"/>
    </row>
    <row r="17" spans="1:7" ht="24.9" customHeight="1" x14ac:dyDescent="0.3">
      <c r="A17" s="23"/>
      <c r="B17" s="3"/>
      <c r="C17" s="2"/>
      <c r="D17" s="2"/>
      <c r="E17" s="3"/>
      <c r="F17" s="3"/>
      <c r="G17" s="9"/>
    </row>
    <row r="18" spans="1:7" ht="24.9" customHeight="1" x14ac:dyDescent="0.3">
      <c r="A18" s="23"/>
      <c r="B18" s="3"/>
      <c r="C18" s="2"/>
      <c r="D18" s="2"/>
      <c r="E18" s="3"/>
      <c r="F18" s="3"/>
      <c r="G18" s="9"/>
    </row>
    <row r="19" spans="1:7" ht="24.9" customHeight="1" x14ac:dyDescent="0.3">
      <c r="A19" s="23"/>
      <c r="B19" s="3"/>
      <c r="C19" s="2"/>
      <c r="D19" s="2"/>
      <c r="E19" s="3"/>
      <c r="F19" s="3"/>
      <c r="G19" s="9"/>
    </row>
    <row r="20" spans="1:7" ht="24.9" customHeight="1" x14ac:dyDescent="0.3">
      <c r="A20" s="23"/>
      <c r="B20" s="3"/>
      <c r="C20" s="2"/>
      <c r="D20" s="2"/>
      <c r="E20" s="3"/>
      <c r="F20" s="3"/>
      <c r="G20" s="9"/>
    </row>
    <row r="21" spans="1:7" ht="24.9" customHeight="1" x14ac:dyDescent="0.3">
      <c r="A21" s="23"/>
      <c r="B21" s="3"/>
      <c r="C21" s="2"/>
      <c r="D21" s="2"/>
      <c r="E21" s="3"/>
      <c r="F21" s="3"/>
      <c r="G21" s="9"/>
    </row>
    <row r="22" spans="1:7" ht="24.9" customHeight="1" x14ac:dyDescent="0.3">
      <c r="A22" s="23"/>
      <c r="B22" s="3"/>
      <c r="C22" s="2"/>
      <c r="D22" s="2"/>
      <c r="E22" s="3"/>
      <c r="F22" s="3"/>
      <c r="G22" s="9"/>
    </row>
    <row r="23" spans="1:7" ht="24.9" customHeight="1" x14ac:dyDescent="0.3">
      <c r="A23" s="23"/>
      <c r="B23" s="3"/>
      <c r="C23" s="2"/>
      <c r="D23" s="2"/>
      <c r="E23" s="3"/>
      <c r="F23" s="3"/>
      <c r="G23" s="9"/>
    </row>
    <row r="24" spans="1:7" ht="24.9" customHeight="1" x14ac:dyDescent="0.3">
      <c r="A24" s="23"/>
      <c r="B24" s="3"/>
      <c r="C24" s="2"/>
      <c r="D24" s="2"/>
      <c r="E24" s="3"/>
      <c r="F24" s="3"/>
      <c r="G24" s="9"/>
    </row>
    <row r="25" spans="1:7" ht="24.9" customHeight="1" x14ac:dyDescent="0.3">
      <c r="A25" s="23"/>
      <c r="B25" s="3"/>
      <c r="C25" s="2"/>
      <c r="D25" s="2"/>
      <c r="E25" s="3"/>
      <c r="F25" s="3"/>
      <c r="G25" s="9"/>
    </row>
    <row r="26" spans="1:7" ht="24.9" customHeight="1" x14ac:dyDescent="0.3">
      <c r="A26" s="23"/>
      <c r="B26" s="3"/>
      <c r="C26" s="2"/>
      <c r="D26" s="2"/>
      <c r="E26" s="3"/>
      <c r="F26" s="3"/>
      <c r="G26" s="9"/>
    </row>
    <row r="27" spans="1:7" ht="24.9" customHeight="1" x14ac:dyDescent="0.3">
      <c r="A27" s="23"/>
      <c r="B27" s="3"/>
      <c r="C27" s="2"/>
      <c r="D27" s="2"/>
      <c r="E27" s="3"/>
      <c r="F27" s="3"/>
      <c r="G27" s="9"/>
    </row>
    <row r="28" spans="1:7" ht="24.9" customHeight="1" x14ac:dyDescent="0.3">
      <c r="A28" s="23"/>
      <c r="B28" s="3"/>
      <c r="C28" s="2"/>
      <c r="D28" s="2"/>
      <c r="E28" s="3"/>
      <c r="F28" s="3"/>
      <c r="G28" s="9"/>
    </row>
    <row r="29" spans="1:7" ht="24.9" customHeight="1" x14ac:dyDescent="0.3">
      <c r="A29" s="23"/>
      <c r="B29" s="3"/>
      <c r="C29" s="2"/>
      <c r="D29" s="2"/>
      <c r="E29" s="3"/>
      <c r="F29" s="3"/>
      <c r="G29" s="9"/>
    </row>
    <row r="30" spans="1:7" ht="24.9" customHeight="1" x14ac:dyDescent="0.3">
      <c r="A30" s="23"/>
      <c r="B30" s="3"/>
      <c r="C30" s="2"/>
      <c r="D30" s="2"/>
      <c r="E30" s="3"/>
      <c r="F30" s="3"/>
      <c r="G30" s="9"/>
    </row>
    <row r="31" spans="1:7" ht="24.9" customHeight="1" x14ac:dyDescent="0.3">
      <c r="A31" s="23"/>
      <c r="B31" s="3"/>
      <c r="C31" s="2"/>
      <c r="D31" s="2"/>
      <c r="E31" s="3"/>
      <c r="F31" s="3"/>
      <c r="G31" s="9"/>
    </row>
    <row r="32" spans="1:7" ht="24.9" customHeight="1" x14ac:dyDescent="0.3">
      <c r="A32" s="23"/>
      <c r="B32" s="3"/>
      <c r="C32" s="2"/>
      <c r="D32" s="2"/>
      <c r="E32" s="3"/>
      <c r="F32" s="3"/>
      <c r="G32" s="9"/>
    </row>
    <row r="33" spans="1:7" ht="24.9" customHeight="1" x14ac:dyDescent="0.3">
      <c r="A33" s="23"/>
      <c r="B33" s="3"/>
      <c r="C33" s="2"/>
      <c r="D33" s="2"/>
      <c r="E33" s="3"/>
      <c r="F33" s="3"/>
      <c r="G33" s="9"/>
    </row>
    <row r="34" spans="1:7" ht="24.9" customHeight="1" x14ac:dyDescent="0.3">
      <c r="A34" s="23"/>
      <c r="B34" s="3"/>
      <c r="C34" s="2"/>
      <c r="D34" s="2"/>
      <c r="E34" s="3"/>
      <c r="F34" s="3"/>
      <c r="G34" s="9"/>
    </row>
    <row r="35" spans="1:7" ht="24.9" customHeight="1" x14ac:dyDescent="0.3">
      <c r="A35" s="23"/>
      <c r="B35" s="3"/>
      <c r="C35" s="2"/>
      <c r="D35" s="2"/>
      <c r="E35" s="3"/>
      <c r="F35" s="3"/>
      <c r="G35" s="9"/>
    </row>
    <row r="36" spans="1:7" ht="24.9" customHeight="1" x14ac:dyDescent="0.3">
      <c r="A36" s="23"/>
      <c r="B36" s="3"/>
      <c r="C36" s="2"/>
      <c r="D36" s="2"/>
      <c r="E36" s="3"/>
      <c r="F36" s="3"/>
      <c r="G36" s="9"/>
    </row>
    <row r="37" spans="1:7" ht="24.9" customHeight="1" x14ac:dyDescent="0.3">
      <c r="A37" s="23"/>
      <c r="B37" s="3"/>
      <c r="C37" s="2"/>
      <c r="D37" s="2"/>
      <c r="E37" s="3"/>
      <c r="F37" s="3"/>
      <c r="G37" s="9"/>
    </row>
    <row r="38" spans="1:7" ht="24.9" customHeight="1" x14ac:dyDescent="0.3">
      <c r="A38" s="23"/>
      <c r="B38" s="3"/>
      <c r="C38" s="2"/>
      <c r="D38" s="2"/>
      <c r="E38" s="3"/>
      <c r="F38" s="3"/>
      <c r="G38" s="9"/>
    </row>
    <row r="39" spans="1:7" ht="24.9" customHeight="1" x14ac:dyDescent="0.3">
      <c r="A39" s="23"/>
      <c r="B39" s="3"/>
      <c r="C39" s="2"/>
      <c r="D39" s="2"/>
      <c r="E39" s="3"/>
      <c r="F39" s="3"/>
      <c r="G39" s="9"/>
    </row>
    <row r="40" spans="1:7" ht="24.9" customHeight="1" x14ac:dyDescent="0.3">
      <c r="A40" s="23"/>
      <c r="B40" s="3"/>
      <c r="C40" s="2"/>
      <c r="D40" s="2"/>
      <c r="E40" s="3"/>
      <c r="F40" s="3"/>
      <c r="G40" s="9"/>
    </row>
    <row r="41" spans="1:7" ht="24.9" customHeight="1" x14ac:dyDescent="0.3">
      <c r="A41" s="23"/>
      <c r="B41" s="3"/>
      <c r="C41" s="2"/>
      <c r="D41" s="2"/>
      <c r="E41" s="3"/>
      <c r="F41" s="3"/>
      <c r="G41" s="9"/>
    </row>
    <row r="42" spans="1:7" ht="24.9" customHeight="1" x14ac:dyDescent="0.3">
      <c r="A42" s="23"/>
      <c r="B42" s="3"/>
      <c r="C42" s="2"/>
      <c r="D42" s="2"/>
      <c r="E42" s="3"/>
      <c r="F42" s="3"/>
      <c r="G42" s="9"/>
    </row>
    <row r="43" spans="1:7" ht="24.9" customHeight="1" x14ac:dyDescent="0.3">
      <c r="A43" s="23"/>
      <c r="B43" s="3"/>
      <c r="C43" s="2"/>
      <c r="D43" s="2"/>
      <c r="E43" s="3"/>
      <c r="F43" s="3"/>
      <c r="G43" s="9"/>
    </row>
    <row r="44" spans="1:7" ht="24.9" customHeight="1" x14ac:dyDescent="0.3">
      <c r="A44" s="23"/>
      <c r="B44" s="3"/>
      <c r="C44" s="2"/>
      <c r="D44" s="2"/>
      <c r="E44" s="3"/>
      <c r="F44" s="3"/>
      <c r="G44" s="9"/>
    </row>
    <row r="45" spans="1:7" ht="24.9" customHeight="1" x14ac:dyDescent="0.3">
      <c r="A45" s="23"/>
      <c r="B45" s="3"/>
      <c r="C45" s="2"/>
      <c r="D45" s="2"/>
      <c r="E45" s="3"/>
      <c r="F45" s="3"/>
      <c r="G45" s="9"/>
    </row>
    <row r="46" spans="1:7" ht="24.9" customHeight="1" x14ac:dyDescent="0.3">
      <c r="A46" s="23"/>
      <c r="B46" s="3"/>
      <c r="C46" s="2"/>
      <c r="D46" s="2"/>
      <c r="E46" s="3"/>
      <c r="F46" s="3"/>
      <c r="G46" s="9"/>
    </row>
    <row r="47" spans="1:7" ht="24.9" customHeight="1" x14ac:dyDescent="0.3">
      <c r="A47" s="23"/>
      <c r="B47" s="3"/>
      <c r="C47" s="2"/>
      <c r="D47" s="2"/>
      <c r="E47" s="3"/>
      <c r="F47" s="3"/>
      <c r="G47" s="9"/>
    </row>
    <row r="48" spans="1:7" ht="24.9" customHeight="1" x14ac:dyDescent="0.3">
      <c r="A48" s="23"/>
      <c r="B48" s="3"/>
      <c r="C48" s="2"/>
      <c r="D48" s="2"/>
      <c r="E48" s="3"/>
      <c r="F48" s="3"/>
      <c r="G48" s="9"/>
    </row>
    <row r="49" spans="1:7" ht="24.9" customHeight="1" x14ac:dyDescent="0.3">
      <c r="A49" s="23"/>
      <c r="B49" s="3"/>
      <c r="C49" s="2"/>
      <c r="D49" s="2"/>
      <c r="E49" s="3"/>
      <c r="F49" s="3"/>
      <c r="G49" s="9"/>
    </row>
    <row r="50" spans="1:7" ht="24.9" customHeight="1" x14ac:dyDescent="0.3">
      <c r="A50" s="23"/>
      <c r="B50" s="3"/>
      <c r="C50" s="2"/>
      <c r="D50" s="2"/>
      <c r="E50" s="3"/>
      <c r="F50" s="3"/>
      <c r="G50" s="9"/>
    </row>
    <row r="51" spans="1:7" ht="24.9" customHeight="1" x14ac:dyDescent="0.3">
      <c r="A51" s="23"/>
      <c r="B51" s="3"/>
      <c r="C51" s="2"/>
      <c r="D51" s="2"/>
      <c r="E51" s="3"/>
      <c r="F51" s="3"/>
      <c r="G51" s="9"/>
    </row>
    <row r="52" spans="1:7" ht="24.9" customHeight="1" x14ac:dyDescent="0.3">
      <c r="A52" s="23"/>
      <c r="B52" s="3"/>
      <c r="C52" s="2"/>
      <c r="D52" s="2"/>
      <c r="E52" s="3"/>
      <c r="F52" s="3"/>
      <c r="G52" s="9"/>
    </row>
    <row r="53" spans="1:7" ht="24.9" customHeight="1" x14ac:dyDescent="0.3">
      <c r="A53" s="23"/>
      <c r="B53" s="3"/>
      <c r="C53" s="2"/>
      <c r="D53" s="2"/>
      <c r="E53" s="3"/>
      <c r="F53" s="3"/>
      <c r="G53" s="9"/>
    </row>
    <row r="54" spans="1:7" ht="24.9" customHeight="1" x14ac:dyDescent="0.3">
      <c r="A54" s="23"/>
      <c r="B54" s="3"/>
      <c r="C54" s="2"/>
      <c r="D54" s="2"/>
      <c r="E54" s="3"/>
      <c r="F54" s="3"/>
      <c r="G54" s="9"/>
    </row>
    <row r="55" spans="1:7" ht="24.9" customHeight="1" x14ac:dyDescent="0.3">
      <c r="A55" s="23"/>
      <c r="B55" s="3"/>
      <c r="C55" s="2"/>
      <c r="D55" s="2"/>
      <c r="E55" s="3"/>
      <c r="F55" s="3"/>
      <c r="G55" s="9"/>
    </row>
    <row r="56" spans="1:7" ht="24.9" customHeight="1" x14ac:dyDescent="0.3">
      <c r="A56" s="23"/>
      <c r="B56" s="3"/>
      <c r="C56" s="2"/>
      <c r="D56" s="2"/>
      <c r="E56" s="3"/>
      <c r="F56" s="3"/>
      <c r="G56" s="9"/>
    </row>
    <row r="57" spans="1:7" ht="24.9" customHeight="1" x14ac:dyDescent="0.3">
      <c r="A57" s="23"/>
      <c r="B57" s="3"/>
      <c r="C57" s="2"/>
      <c r="D57" s="2"/>
      <c r="E57" s="3"/>
      <c r="F57" s="3"/>
      <c r="G57" s="9"/>
    </row>
    <row r="58" spans="1:7" ht="24.9" customHeight="1" x14ac:dyDescent="0.3">
      <c r="A58" s="23"/>
      <c r="B58" s="3"/>
      <c r="C58" s="2"/>
      <c r="D58" s="2"/>
      <c r="E58" s="3"/>
      <c r="F58" s="3"/>
      <c r="G58" s="9"/>
    </row>
    <row r="59" spans="1:7" ht="24.9" customHeight="1" x14ac:dyDescent="0.3">
      <c r="A59" s="23"/>
      <c r="B59" s="3"/>
      <c r="C59" s="2"/>
      <c r="D59" s="2"/>
      <c r="E59" s="3"/>
      <c r="F59" s="3"/>
      <c r="G59" s="9"/>
    </row>
    <row r="60" spans="1:7" ht="24.9" customHeight="1" x14ac:dyDescent="0.3">
      <c r="A60" s="23"/>
      <c r="B60" s="3"/>
      <c r="C60" s="2"/>
      <c r="D60" s="2"/>
      <c r="E60" s="3"/>
      <c r="F60" s="3"/>
      <c r="G60" s="9"/>
    </row>
    <row r="61" spans="1:7" ht="24.9" customHeight="1" x14ac:dyDescent="0.3">
      <c r="A61" s="23"/>
      <c r="B61" s="3"/>
      <c r="C61" s="2"/>
      <c r="D61" s="2"/>
      <c r="E61" s="3"/>
      <c r="F61" s="3"/>
      <c r="G61" s="9"/>
    </row>
    <row r="62" spans="1:7" ht="24.9" customHeight="1" x14ac:dyDescent="0.3">
      <c r="A62" s="23"/>
      <c r="B62" s="3"/>
      <c r="C62" s="2"/>
      <c r="D62" s="2"/>
      <c r="E62" s="3"/>
      <c r="F62" s="3"/>
      <c r="G62" s="9"/>
    </row>
    <row r="63" spans="1:7" ht="24.9" customHeight="1" x14ac:dyDescent="0.3">
      <c r="A63" s="23"/>
      <c r="B63" s="3"/>
      <c r="C63" s="2"/>
      <c r="D63" s="2"/>
      <c r="E63" s="3"/>
      <c r="F63" s="3"/>
      <c r="G63" s="9"/>
    </row>
    <row r="64" spans="1:7" ht="24.9" customHeight="1" x14ac:dyDescent="0.3">
      <c r="A64" s="23"/>
      <c r="B64" s="3"/>
      <c r="C64" s="2"/>
      <c r="D64" s="2"/>
      <c r="E64" s="3"/>
      <c r="F64" s="3"/>
      <c r="G64" s="9"/>
    </row>
    <row r="65" spans="1:7" ht="24.9" customHeight="1" x14ac:dyDescent="0.3">
      <c r="A65" s="23"/>
      <c r="B65" s="3"/>
      <c r="C65" s="2"/>
      <c r="D65" s="2"/>
      <c r="E65" s="3"/>
      <c r="F65" s="3"/>
      <c r="G65" s="9"/>
    </row>
    <row r="66" spans="1:7" ht="24.9" customHeight="1" x14ac:dyDescent="0.3">
      <c r="A66" s="23"/>
      <c r="B66" s="3"/>
      <c r="C66" s="2"/>
      <c r="D66" s="2"/>
      <c r="E66" s="3"/>
      <c r="F66" s="3"/>
      <c r="G66" s="9"/>
    </row>
    <row r="67" spans="1:7" ht="24.9" customHeight="1" x14ac:dyDescent="0.3">
      <c r="A67" s="23"/>
      <c r="B67" s="3"/>
      <c r="C67" s="2"/>
      <c r="D67" s="2"/>
      <c r="E67" s="3"/>
      <c r="F67" s="3"/>
      <c r="G67" s="9"/>
    </row>
    <row r="68" spans="1:7" ht="24.9" customHeight="1" x14ac:dyDescent="0.3">
      <c r="A68" s="23"/>
      <c r="B68" s="3"/>
      <c r="C68" s="2"/>
      <c r="D68" s="2"/>
      <c r="E68" s="3"/>
      <c r="F68" s="3"/>
      <c r="G68" s="9"/>
    </row>
    <row r="69" spans="1:7" ht="24.9" customHeight="1" x14ac:dyDescent="0.3">
      <c r="A69" s="23"/>
      <c r="B69" s="3"/>
      <c r="C69" s="2"/>
      <c r="D69" s="2"/>
      <c r="E69" s="3"/>
      <c r="F69" s="3"/>
      <c r="G69" s="9"/>
    </row>
    <row r="70" spans="1:7" ht="24.9" customHeight="1" x14ac:dyDescent="0.3">
      <c r="A70" s="23"/>
      <c r="B70" s="3"/>
      <c r="C70" s="2"/>
      <c r="D70" s="2"/>
      <c r="E70" s="3"/>
      <c r="F70" s="3"/>
      <c r="G70" s="9"/>
    </row>
    <row r="71" spans="1:7" ht="24.9" customHeight="1" x14ac:dyDescent="0.3">
      <c r="A71" s="23"/>
      <c r="B71" s="3"/>
      <c r="C71" s="2"/>
      <c r="D71" s="2"/>
      <c r="E71" s="3"/>
      <c r="F71" s="3"/>
      <c r="G71" s="9"/>
    </row>
    <row r="72" spans="1:7" ht="24.9" customHeight="1" x14ac:dyDescent="0.3">
      <c r="A72" s="23"/>
      <c r="B72" s="3"/>
      <c r="C72" s="2"/>
      <c r="D72" s="2"/>
      <c r="E72" s="3"/>
      <c r="F72" s="3"/>
      <c r="G72" s="9"/>
    </row>
    <row r="73" spans="1:7" ht="24.9" customHeight="1" x14ac:dyDescent="0.3">
      <c r="A73" s="23"/>
      <c r="B73" s="3"/>
      <c r="C73" s="2"/>
      <c r="D73" s="2"/>
      <c r="E73" s="3"/>
      <c r="F73" s="3"/>
      <c r="G73" s="9"/>
    </row>
    <row r="74" spans="1:7" ht="24.9" customHeight="1" x14ac:dyDescent="0.3">
      <c r="A74" s="23"/>
      <c r="B74" s="3"/>
      <c r="C74" s="2"/>
      <c r="D74" s="2"/>
      <c r="E74" s="3"/>
      <c r="F74" s="3"/>
      <c r="G74" s="9"/>
    </row>
    <row r="75" spans="1:7" ht="24.9" customHeight="1" x14ac:dyDescent="0.3">
      <c r="A75" s="23"/>
      <c r="B75" s="3"/>
      <c r="C75" s="2"/>
      <c r="D75" s="2"/>
      <c r="E75" s="3"/>
      <c r="F75" s="3"/>
      <c r="G75" s="9"/>
    </row>
    <row r="76" spans="1:7" ht="24.9" customHeight="1" x14ac:dyDescent="0.3">
      <c r="A76" s="23"/>
      <c r="B76" s="3"/>
      <c r="C76" s="2"/>
      <c r="D76" s="2"/>
      <c r="E76" s="3"/>
      <c r="F76" s="3"/>
      <c r="G76" s="9"/>
    </row>
    <row r="77" spans="1:7" ht="24.9" customHeight="1" x14ac:dyDescent="0.3">
      <c r="A77" s="23"/>
      <c r="B77" s="3"/>
      <c r="C77" s="2"/>
      <c r="D77" s="2"/>
      <c r="E77" s="3"/>
      <c r="F77" s="3"/>
      <c r="G77" s="9"/>
    </row>
    <row r="78" spans="1:7" ht="24.9" customHeight="1" x14ac:dyDescent="0.3">
      <c r="A78" s="23"/>
      <c r="B78" s="3"/>
      <c r="C78" s="2"/>
      <c r="D78" s="2"/>
      <c r="E78" s="3"/>
      <c r="F78" s="3"/>
      <c r="G78" s="9"/>
    </row>
    <row r="79" spans="1:7" ht="24.9" customHeight="1" x14ac:dyDescent="0.3">
      <c r="A79" s="23"/>
      <c r="B79" s="3"/>
      <c r="C79" s="2"/>
      <c r="D79" s="2"/>
      <c r="E79" s="3"/>
      <c r="F79" s="3"/>
      <c r="G79" s="9"/>
    </row>
    <row r="80" spans="1:7" ht="24.9" customHeight="1" x14ac:dyDescent="0.3">
      <c r="A80" s="23"/>
      <c r="B80" s="3"/>
      <c r="C80" s="2"/>
      <c r="D80" s="2"/>
      <c r="E80" s="3"/>
      <c r="F80" s="3"/>
      <c r="G80" s="9"/>
    </row>
    <row r="81" spans="1:7" ht="24.9" customHeight="1" x14ac:dyDescent="0.3">
      <c r="A81" s="23"/>
      <c r="B81" s="3"/>
      <c r="C81" s="2"/>
      <c r="D81" s="2"/>
      <c r="E81" s="3"/>
      <c r="F81" s="3"/>
      <c r="G81" s="9"/>
    </row>
    <row r="82" spans="1:7" ht="24.9" customHeight="1" x14ac:dyDescent="0.3">
      <c r="A82" s="23"/>
      <c r="B82" s="3"/>
      <c r="C82" s="2"/>
      <c r="D82" s="2"/>
      <c r="E82" s="3"/>
      <c r="F82" s="3"/>
      <c r="G82" s="9"/>
    </row>
    <row r="83" spans="1:7" ht="24.9" customHeight="1" x14ac:dyDescent="0.3">
      <c r="A83" s="23"/>
      <c r="B83" s="3"/>
      <c r="C83" s="2"/>
      <c r="D83" s="2"/>
      <c r="E83" s="3"/>
      <c r="F83" s="3"/>
      <c r="G83" s="9"/>
    </row>
    <row r="84" spans="1:7" ht="24.9" customHeight="1" x14ac:dyDescent="0.3">
      <c r="A84" s="23"/>
      <c r="B84" s="3"/>
      <c r="C84" s="2"/>
      <c r="D84" s="2"/>
      <c r="E84" s="3"/>
      <c r="F84" s="3"/>
      <c r="G84" s="9"/>
    </row>
    <row r="85" spans="1:7" ht="24.9" customHeight="1" x14ac:dyDescent="0.3">
      <c r="A85" s="23"/>
      <c r="B85" s="3"/>
      <c r="C85" s="2"/>
      <c r="D85" s="2"/>
      <c r="E85" s="3"/>
      <c r="F85" s="3"/>
      <c r="G85" s="9"/>
    </row>
    <row r="86" spans="1:7" ht="24.9" customHeight="1" x14ac:dyDescent="0.3">
      <c r="A86" s="23"/>
      <c r="B86" s="3"/>
      <c r="C86" s="2"/>
      <c r="D86" s="2"/>
      <c r="E86" s="3"/>
      <c r="F86" s="3"/>
      <c r="G86" s="9"/>
    </row>
    <row r="87" spans="1:7" ht="24.9" customHeight="1" x14ac:dyDescent="0.3">
      <c r="A87" s="23"/>
      <c r="B87" s="3"/>
      <c r="C87" s="2"/>
      <c r="D87" s="2"/>
      <c r="E87" s="3"/>
      <c r="F87" s="3"/>
      <c r="G87" s="9"/>
    </row>
    <row r="88" spans="1:7" ht="24.9" customHeight="1" x14ac:dyDescent="0.3">
      <c r="A88" s="23"/>
      <c r="B88" s="3"/>
      <c r="C88" s="2"/>
      <c r="D88" s="2"/>
      <c r="E88" s="3"/>
      <c r="F88" s="3"/>
      <c r="G88" s="9"/>
    </row>
    <row r="89" spans="1:7" ht="24.9" customHeight="1" x14ac:dyDescent="0.3">
      <c r="A89" s="23"/>
      <c r="B89" s="3"/>
      <c r="C89" s="2"/>
      <c r="D89" s="2"/>
      <c r="E89" s="3"/>
      <c r="F89" s="3"/>
      <c r="G89" s="9"/>
    </row>
    <row r="90" spans="1:7" ht="24.9" customHeight="1" x14ac:dyDescent="0.3">
      <c r="A90" s="23"/>
      <c r="B90" s="3"/>
      <c r="C90" s="2"/>
      <c r="D90" s="2"/>
      <c r="E90" s="3"/>
      <c r="F90" s="3"/>
      <c r="G90" s="9"/>
    </row>
    <row r="91" spans="1:7" ht="24.9" customHeight="1" x14ac:dyDescent="0.3">
      <c r="A91" s="23"/>
      <c r="B91" s="3"/>
      <c r="C91" s="2"/>
      <c r="D91" s="2"/>
      <c r="E91" s="3"/>
      <c r="F91" s="3"/>
      <c r="G91" s="9"/>
    </row>
    <row r="92" spans="1:7" ht="24.9" customHeight="1" x14ac:dyDescent="0.3">
      <c r="A92" s="23"/>
      <c r="B92" s="3"/>
      <c r="C92" s="2"/>
      <c r="D92" s="2"/>
      <c r="E92" s="3"/>
      <c r="F92" s="3"/>
      <c r="G92" s="9"/>
    </row>
    <row r="93" spans="1:7" ht="24.9" customHeight="1" x14ac:dyDescent="0.3">
      <c r="A93" s="23"/>
      <c r="B93" s="3"/>
      <c r="C93" s="2"/>
      <c r="D93" s="2"/>
      <c r="E93" s="3"/>
      <c r="F93" s="3"/>
      <c r="G93" s="9"/>
    </row>
    <row r="94" spans="1:7" ht="24.9" customHeight="1" x14ac:dyDescent="0.3">
      <c r="A94" s="23"/>
      <c r="B94" s="3"/>
      <c r="C94" s="2"/>
      <c r="D94" s="2"/>
      <c r="E94" s="3"/>
      <c r="F94" s="3"/>
      <c r="G94" s="9"/>
    </row>
    <row r="95" spans="1:7" ht="24.9" customHeight="1" x14ac:dyDescent="0.3">
      <c r="A95" s="23"/>
      <c r="B95" s="3"/>
      <c r="C95" s="2"/>
      <c r="D95" s="2"/>
      <c r="E95" s="3"/>
      <c r="F95" s="3"/>
      <c r="G95" s="9"/>
    </row>
    <row r="96" spans="1:7" ht="24.9" customHeight="1" x14ac:dyDescent="0.3">
      <c r="A96" s="23"/>
      <c r="B96" s="3"/>
      <c r="C96" s="2"/>
      <c r="D96" s="2"/>
      <c r="E96" s="3"/>
      <c r="F96" s="3"/>
      <c r="G96" s="9"/>
    </row>
    <row r="97" spans="1:7" ht="24.9" customHeight="1" x14ac:dyDescent="0.3">
      <c r="A97" s="23"/>
      <c r="B97" s="3"/>
      <c r="C97" s="2"/>
      <c r="D97" s="2"/>
      <c r="E97" s="3"/>
      <c r="F97" s="3"/>
      <c r="G97" s="9"/>
    </row>
    <row r="98" spans="1:7" ht="24.9" customHeight="1" x14ac:dyDescent="0.3">
      <c r="A98" s="23"/>
      <c r="B98" s="3"/>
      <c r="C98" s="2"/>
      <c r="D98" s="2"/>
      <c r="E98" s="3"/>
      <c r="F98" s="3"/>
      <c r="G98" s="9"/>
    </row>
    <row r="99" spans="1:7" ht="24.9" customHeight="1" x14ac:dyDescent="0.3">
      <c r="A99" s="23"/>
      <c r="B99" s="3"/>
      <c r="C99" s="2"/>
      <c r="D99" s="2"/>
      <c r="E99" s="3"/>
      <c r="F99" s="3"/>
      <c r="G99" s="9"/>
    </row>
    <row r="100" spans="1:7" ht="24.9" customHeight="1" x14ac:dyDescent="0.3">
      <c r="A100" s="23"/>
      <c r="B100" s="3"/>
      <c r="C100" s="2"/>
      <c r="D100" s="2"/>
      <c r="E100" s="3"/>
      <c r="F100" s="3"/>
      <c r="G100" s="9"/>
    </row>
    <row r="101" spans="1:7" ht="24.9" customHeight="1" x14ac:dyDescent="0.3">
      <c r="A101" s="23"/>
      <c r="B101" s="3"/>
      <c r="C101" s="2"/>
      <c r="D101" s="2"/>
      <c r="E101" s="3"/>
      <c r="F101" s="3"/>
      <c r="G101" s="9"/>
    </row>
    <row r="102" spans="1:7" ht="24.9" customHeight="1" x14ac:dyDescent="0.3">
      <c r="A102" s="23"/>
      <c r="B102" s="3"/>
      <c r="C102" s="2"/>
      <c r="D102" s="2"/>
      <c r="E102" s="3"/>
      <c r="F102" s="3"/>
      <c r="G102" s="9"/>
    </row>
    <row r="103" spans="1:7" ht="24.9" customHeight="1" x14ac:dyDescent="0.3">
      <c r="A103" s="23"/>
      <c r="B103" s="3"/>
      <c r="C103" s="2"/>
      <c r="D103" s="2"/>
      <c r="E103" s="3"/>
      <c r="F103" s="3"/>
      <c r="G103" s="9"/>
    </row>
    <row r="104" spans="1:7" ht="24.9" customHeight="1" x14ac:dyDescent="0.3">
      <c r="A104" s="23"/>
      <c r="B104" s="3"/>
      <c r="C104" s="2"/>
      <c r="D104" s="2"/>
      <c r="E104" s="3"/>
      <c r="F104" s="3"/>
      <c r="G104" s="9"/>
    </row>
    <row r="105" spans="1:7" ht="24.9" customHeight="1" x14ac:dyDescent="0.3">
      <c r="A105" s="23"/>
      <c r="B105" s="3"/>
      <c r="C105" s="2"/>
      <c r="D105" s="2"/>
      <c r="E105" s="3"/>
      <c r="F105" s="3"/>
      <c r="G105" s="9"/>
    </row>
    <row r="106" spans="1:7" ht="24.9" customHeight="1" x14ac:dyDescent="0.3">
      <c r="A106" s="23"/>
      <c r="B106" s="3"/>
      <c r="C106" s="2"/>
      <c r="D106" s="2"/>
      <c r="E106" s="3"/>
      <c r="F106" s="3"/>
      <c r="G106" s="9"/>
    </row>
    <row r="107" spans="1:7" ht="24.9" customHeight="1" x14ac:dyDescent="0.3">
      <c r="A107" s="23"/>
      <c r="B107" s="3"/>
      <c r="C107" s="2"/>
      <c r="D107" s="2"/>
      <c r="E107" s="3"/>
      <c r="F107" s="3"/>
      <c r="G107" s="9"/>
    </row>
    <row r="108" spans="1:7" ht="24.9" customHeight="1" x14ac:dyDescent="0.3">
      <c r="A108" s="23"/>
      <c r="B108" s="3"/>
      <c r="C108" s="2"/>
      <c r="D108" s="2"/>
      <c r="E108" s="3"/>
      <c r="F108" s="3"/>
      <c r="G108" s="9"/>
    </row>
    <row r="109" spans="1:7" ht="24.9" customHeight="1" x14ac:dyDescent="0.3">
      <c r="A109" s="23"/>
      <c r="B109" s="3"/>
      <c r="C109" s="2"/>
      <c r="D109" s="2"/>
      <c r="E109" s="3"/>
      <c r="F109" s="3"/>
      <c r="G109" s="9"/>
    </row>
    <row r="110" spans="1:7" ht="24.9" customHeight="1" x14ac:dyDescent="0.3">
      <c r="A110" s="23"/>
      <c r="B110" s="3"/>
      <c r="C110" s="2"/>
      <c r="D110" s="2"/>
      <c r="E110" s="3"/>
      <c r="F110" s="3"/>
      <c r="G110" s="9"/>
    </row>
    <row r="111" spans="1:7" ht="24.9" customHeight="1" x14ac:dyDescent="0.3">
      <c r="A111" s="23"/>
      <c r="B111" s="3"/>
      <c r="C111" s="2"/>
      <c r="D111" s="2"/>
      <c r="E111" s="3"/>
      <c r="F111" s="3"/>
      <c r="G111" s="9"/>
    </row>
    <row r="112" spans="1:7" ht="24.9" customHeight="1" x14ac:dyDescent="0.3">
      <c r="A112" s="23"/>
      <c r="B112" s="3"/>
      <c r="C112" s="2"/>
      <c r="D112" s="2"/>
      <c r="E112" s="3"/>
      <c r="F112" s="3"/>
      <c r="G112" s="9"/>
    </row>
    <row r="113" spans="1:7" ht="24.9" customHeight="1" x14ac:dyDescent="0.3">
      <c r="A113" s="23"/>
      <c r="B113" s="3"/>
      <c r="C113" s="2"/>
      <c r="D113" s="2"/>
      <c r="E113" s="3"/>
      <c r="F113" s="3"/>
      <c r="G113" s="9"/>
    </row>
    <row r="114" spans="1:7" ht="24.9" customHeight="1" x14ac:dyDescent="0.3">
      <c r="A114" s="23"/>
      <c r="B114" s="3"/>
      <c r="C114" s="2"/>
      <c r="D114" s="2"/>
      <c r="E114" s="3"/>
      <c r="F114" s="3"/>
      <c r="G114" s="9"/>
    </row>
    <row r="115" spans="1:7" ht="24.9" customHeight="1" x14ac:dyDescent="0.3">
      <c r="A115" s="23"/>
      <c r="B115" s="3"/>
      <c r="C115" s="2"/>
      <c r="D115" s="2"/>
      <c r="E115" s="3"/>
      <c r="F115" s="3"/>
      <c r="G115" s="9"/>
    </row>
    <row r="116" spans="1:7" ht="24.9" customHeight="1" x14ac:dyDescent="0.3">
      <c r="A116" s="23"/>
      <c r="B116" s="3"/>
      <c r="C116" s="2"/>
      <c r="D116" s="2"/>
      <c r="E116" s="3"/>
      <c r="F116" s="3"/>
      <c r="G116" s="9"/>
    </row>
    <row r="117" spans="1:7" ht="24.9" customHeight="1" x14ac:dyDescent="0.3">
      <c r="A117" s="23"/>
      <c r="B117" s="3"/>
      <c r="C117" s="2"/>
      <c r="D117" s="2"/>
      <c r="E117" s="3"/>
      <c r="F117" s="3"/>
      <c r="G117" s="9"/>
    </row>
    <row r="118" spans="1:7" ht="24.9" customHeight="1" x14ac:dyDescent="0.3">
      <c r="A118" s="23"/>
      <c r="B118" s="3"/>
      <c r="C118" s="2"/>
      <c r="D118" s="2"/>
      <c r="E118" s="3"/>
      <c r="F118" s="3"/>
      <c r="G118" s="9"/>
    </row>
    <row r="119" spans="1:7" ht="24.9" customHeight="1" x14ac:dyDescent="0.3">
      <c r="A119" s="23"/>
      <c r="B119" s="3"/>
      <c r="C119" s="2"/>
      <c r="D119" s="2"/>
      <c r="E119" s="3"/>
      <c r="F119" s="3"/>
      <c r="G119" s="9"/>
    </row>
    <row r="120" spans="1:7" ht="24.9" customHeight="1" x14ac:dyDescent="0.3">
      <c r="A120" s="23"/>
      <c r="B120" s="3"/>
      <c r="C120" s="2"/>
      <c r="D120" s="2"/>
      <c r="E120" s="3"/>
      <c r="F120" s="3"/>
      <c r="G120" s="9"/>
    </row>
    <row r="121" spans="1:7" ht="24.9" customHeight="1" x14ac:dyDescent="0.3">
      <c r="A121" s="23"/>
      <c r="B121" s="3"/>
      <c r="C121" s="2"/>
      <c r="D121" s="2"/>
      <c r="E121" s="3"/>
      <c r="F121" s="3"/>
      <c r="G121" s="9"/>
    </row>
    <row r="122" spans="1:7" ht="24.9" customHeight="1" x14ac:dyDescent="0.3">
      <c r="A122" s="23"/>
      <c r="B122" s="3"/>
      <c r="C122" s="2"/>
      <c r="D122" s="2"/>
      <c r="E122" s="3"/>
      <c r="F122" s="3"/>
      <c r="G122" s="9"/>
    </row>
    <row r="123" spans="1:7" ht="24.9" customHeight="1" x14ac:dyDescent="0.3">
      <c r="A123" s="23"/>
      <c r="B123" s="3"/>
      <c r="C123" s="2"/>
      <c r="D123" s="2"/>
      <c r="E123" s="3"/>
      <c r="F123" s="3"/>
      <c r="G123" s="9"/>
    </row>
    <row r="124" spans="1:7" ht="24.9" customHeight="1" x14ac:dyDescent="0.3">
      <c r="A124" s="23"/>
      <c r="B124" s="3"/>
      <c r="C124" s="2"/>
      <c r="D124" s="2"/>
      <c r="E124" s="3"/>
      <c r="F124" s="3"/>
      <c r="G124" s="9"/>
    </row>
    <row r="125" spans="1:7" ht="24.9" customHeight="1" x14ac:dyDescent="0.3">
      <c r="A125" s="23"/>
      <c r="B125" s="3"/>
      <c r="C125" s="2"/>
      <c r="D125" s="2"/>
      <c r="E125" s="3"/>
      <c r="F125" s="3"/>
      <c r="G125" s="9"/>
    </row>
    <row r="126" spans="1:7" ht="24.9" customHeight="1" x14ac:dyDescent="0.3">
      <c r="A126" s="23"/>
      <c r="B126" s="3"/>
      <c r="C126" s="2"/>
      <c r="D126" s="2"/>
      <c r="E126" s="3"/>
      <c r="F126" s="3"/>
      <c r="G126" s="9"/>
    </row>
    <row r="127" spans="1:7" ht="24.9" customHeight="1" x14ac:dyDescent="0.3">
      <c r="A127" s="23"/>
      <c r="B127" s="3"/>
      <c r="C127" s="2"/>
      <c r="D127" s="2"/>
      <c r="E127" s="3"/>
      <c r="F127" s="3"/>
      <c r="G127" s="9"/>
    </row>
    <row r="128" spans="1:7" ht="24.9" customHeight="1" x14ac:dyDescent="0.3">
      <c r="A128" s="23"/>
      <c r="B128" s="3"/>
      <c r="C128" s="2"/>
      <c r="D128" s="2"/>
      <c r="E128" s="3"/>
      <c r="F128" s="3"/>
      <c r="G128" s="9"/>
    </row>
    <row r="129" spans="1:7" ht="24.9" customHeight="1" x14ac:dyDescent="0.3">
      <c r="A129" s="23"/>
      <c r="B129" s="3"/>
      <c r="C129" s="2"/>
      <c r="D129" s="2"/>
      <c r="E129" s="3"/>
      <c r="F129" s="3"/>
      <c r="G129" s="9"/>
    </row>
    <row r="130" spans="1:7" ht="24.9" customHeight="1" x14ac:dyDescent="0.3">
      <c r="A130" s="23"/>
      <c r="B130" s="3"/>
      <c r="C130" s="2"/>
      <c r="D130" s="2"/>
      <c r="E130" s="3"/>
      <c r="F130" s="3"/>
      <c r="G130" s="9"/>
    </row>
    <row r="131" spans="1:7" ht="24.9" customHeight="1" x14ac:dyDescent="0.3">
      <c r="A131" s="23"/>
      <c r="B131" s="3"/>
      <c r="C131" s="2"/>
      <c r="D131" s="2"/>
      <c r="E131" s="3"/>
      <c r="F131" s="3"/>
      <c r="G131" s="9"/>
    </row>
    <row r="132" spans="1:7" ht="24.9" customHeight="1" x14ac:dyDescent="0.3">
      <c r="A132" s="23"/>
      <c r="B132" s="3"/>
      <c r="C132" s="2"/>
      <c r="D132" s="2"/>
      <c r="E132" s="3"/>
      <c r="F132" s="3"/>
      <c r="G132" s="9"/>
    </row>
    <row r="133" spans="1:7" ht="24.9" customHeight="1" x14ac:dyDescent="0.3">
      <c r="A133" s="23"/>
      <c r="B133" s="3"/>
      <c r="C133" s="2"/>
      <c r="D133" s="2"/>
      <c r="E133" s="3"/>
      <c r="F133" s="3"/>
      <c r="G133" s="9"/>
    </row>
    <row r="134" spans="1:7" ht="24.9" customHeight="1" x14ac:dyDescent="0.3">
      <c r="A134" s="23"/>
      <c r="B134" s="3"/>
      <c r="C134" s="2"/>
      <c r="D134" s="2"/>
      <c r="E134" s="3"/>
      <c r="F134" s="3"/>
      <c r="G134" s="9"/>
    </row>
    <row r="135" spans="1:7" ht="24.9" customHeight="1" x14ac:dyDescent="0.3">
      <c r="A135" s="23"/>
      <c r="B135" s="3"/>
      <c r="C135" s="2"/>
      <c r="D135" s="2"/>
      <c r="E135" s="3"/>
      <c r="F135" s="3"/>
      <c r="G135" s="9"/>
    </row>
    <row r="136" spans="1:7" ht="24.9" customHeight="1" x14ac:dyDescent="0.3">
      <c r="A136" s="23"/>
      <c r="B136" s="3"/>
      <c r="C136" s="2"/>
      <c r="D136" s="2"/>
      <c r="E136" s="3"/>
      <c r="F136" s="3"/>
      <c r="G136" s="9"/>
    </row>
    <row r="137" spans="1:7" ht="24.9" customHeight="1" x14ac:dyDescent="0.3">
      <c r="A137" s="23"/>
      <c r="B137" s="3"/>
      <c r="C137" s="2"/>
      <c r="D137" s="2"/>
      <c r="E137" s="3"/>
      <c r="F137" s="3"/>
      <c r="G137" s="9"/>
    </row>
    <row r="138" spans="1:7" ht="24.9" customHeight="1" x14ac:dyDescent="0.3">
      <c r="A138" s="23"/>
      <c r="B138" s="3"/>
      <c r="C138" s="2"/>
      <c r="D138" s="2"/>
      <c r="E138" s="3"/>
      <c r="F138" s="3"/>
      <c r="G138" s="9"/>
    </row>
    <row r="139" spans="1:7" ht="24.9" customHeight="1" x14ac:dyDescent="0.3">
      <c r="A139" s="23"/>
      <c r="B139" s="3"/>
      <c r="C139" s="2"/>
      <c r="D139" s="2"/>
      <c r="E139" s="3"/>
      <c r="F139" s="3"/>
      <c r="G139" s="9"/>
    </row>
    <row r="140" spans="1:7" ht="24.9" customHeight="1" x14ac:dyDescent="0.3">
      <c r="A140" s="23"/>
      <c r="B140" s="3"/>
      <c r="C140" s="2"/>
      <c r="D140" s="2"/>
      <c r="E140" s="3"/>
      <c r="F140" s="3"/>
      <c r="G140" s="9"/>
    </row>
    <row r="141" spans="1:7" ht="24.9" customHeight="1" x14ac:dyDescent="0.3">
      <c r="A141" s="23"/>
      <c r="B141" s="3"/>
      <c r="C141" s="2"/>
      <c r="D141" s="2"/>
      <c r="E141" s="3"/>
      <c r="F141" s="3"/>
      <c r="G141" s="9"/>
    </row>
    <row r="142" spans="1:7" ht="24.9" customHeight="1" x14ac:dyDescent="0.3">
      <c r="A142" s="23"/>
      <c r="B142" s="3"/>
      <c r="C142" s="2"/>
      <c r="D142" s="2"/>
      <c r="E142" s="3"/>
      <c r="F142" s="3"/>
      <c r="G142" s="9"/>
    </row>
    <row r="143" spans="1:7" ht="24.9" customHeight="1" x14ac:dyDescent="0.3">
      <c r="A143" s="23"/>
      <c r="B143" s="3"/>
      <c r="C143" s="2"/>
      <c r="D143" s="2"/>
      <c r="E143" s="3"/>
      <c r="F143" s="3"/>
      <c r="G143" s="9"/>
    </row>
    <row r="144" spans="1:7" ht="24.9" customHeight="1" x14ac:dyDescent="0.3">
      <c r="A144" s="23"/>
      <c r="B144" s="3"/>
      <c r="C144" s="2"/>
      <c r="D144" s="2"/>
      <c r="E144" s="3"/>
      <c r="F144" s="3"/>
      <c r="G144" s="9"/>
    </row>
    <row r="145" spans="1:7" ht="24.9" customHeight="1" x14ac:dyDescent="0.3">
      <c r="A145" s="23"/>
      <c r="B145" s="3"/>
      <c r="C145" s="2"/>
      <c r="D145" s="2"/>
      <c r="E145" s="3"/>
      <c r="F145" s="3"/>
      <c r="G145" s="9"/>
    </row>
    <row r="146" spans="1:7" ht="24.9" customHeight="1" x14ac:dyDescent="0.3">
      <c r="A146" s="23"/>
      <c r="B146" s="3"/>
      <c r="C146" s="2"/>
      <c r="D146" s="2"/>
      <c r="E146" s="3"/>
      <c r="F146" s="3"/>
      <c r="G146" s="9"/>
    </row>
    <row r="147" spans="1:7" ht="24.9" customHeight="1" x14ac:dyDescent="0.3">
      <c r="A147" s="23"/>
      <c r="B147" s="3"/>
      <c r="C147" s="2"/>
      <c r="D147" s="2"/>
      <c r="E147" s="3"/>
      <c r="F147" s="3"/>
      <c r="G147" s="9"/>
    </row>
    <row r="148" spans="1:7" ht="24.9" customHeight="1" x14ac:dyDescent="0.3">
      <c r="A148" s="23"/>
      <c r="B148" s="3"/>
      <c r="C148" s="2"/>
      <c r="D148" s="2"/>
      <c r="E148" s="3"/>
      <c r="F148" s="3"/>
      <c r="G148" s="9"/>
    </row>
    <row r="149" spans="1:7" ht="24.9" customHeight="1" x14ac:dyDescent="0.3">
      <c r="A149" s="23"/>
      <c r="B149" s="3"/>
      <c r="C149" s="2"/>
      <c r="D149" s="2"/>
      <c r="E149" s="3"/>
      <c r="F149" s="3"/>
      <c r="G149" s="9"/>
    </row>
    <row r="150" spans="1:7" ht="24.9" customHeight="1" x14ac:dyDescent="0.3">
      <c r="A150" s="23"/>
      <c r="B150" s="3"/>
      <c r="C150" s="2"/>
      <c r="D150" s="2"/>
      <c r="E150" s="3"/>
      <c r="F150" s="3"/>
      <c r="G150" s="9"/>
    </row>
    <row r="151" spans="1:7" ht="24.9" customHeight="1" x14ac:dyDescent="0.3">
      <c r="A151" s="23"/>
      <c r="B151" s="3"/>
      <c r="C151" s="2"/>
      <c r="D151" s="2"/>
      <c r="E151" s="3"/>
      <c r="F151" s="3"/>
      <c r="G151" s="9"/>
    </row>
    <row r="152" spans="1:7" ht="24.9" customHeight="1" x14ac:dyDescent="0.3">
      <c r="A152" s="23"/>
      <c r="B152" s="3"/>
      <c r="C152" s="2"/>
      <c r="D152" s="2"/>
      <c r="E152" s="3"/>
      <c r="F152" s="3"/>
      <c r="G152" s="9"/>
    </row>
    <row r="153" spans="1:7" ht="24.9" customHeight="1" x14ac:dyDescent="0.3">
      <c r="A153" s="23"/>
      <c r="B153" s="3"/>
      <c r="C153" s="2"/>
      <c r="D153" s="2"/>
      <c r="E153" s="3"/>
      <c r="F153" s="3"/>
      <c r="G153" s="9"/>
    </row>
    <row r="154" spans="1:7" ht="24.9" customHeight="1" x14ac:dyDescent="0.3">
      <c r="A154" s="23"/>
      <c r="B154" s="3"/>
      <c r="C154" s="2"/>
      <c r="D154" s="2"/>
      <c r="E154" s="3"/>
      <c r="F154" s="3"/>
      <c r="G154" s="9"/>
    </row>
    <row r="155" spans="1:7" ht="24.9" customHeight="1" x14ac:dyDescent="0.3">
      <c r="A155" s="23"/>
      <c r="B155" s="3"/>
      <c r="C155" s="2"/>
      <c r="D155" s="2"/>
      <c r="E155" s="3"/>
      <c r="F155" s="3"/>
      <c r="G155" s="9"/>
    </row>
    <row r="156" spans="1:7" ht="24.9" customHeight="1" x14ac:dyDescent="0.3">
      <c r="A156" s="23"/>
      <c r="B156" s="3"/>
      <c r="C156" s="2"/>
      <c r="D156" s="2"/>
      <c r="E156" s="3"/>
      <c r="F156" s="3"/>
      <c r="G156" s="9"/>
    </row>
    <row r="157" spans="1:7" ht="24.9" customHeight="1" x14ac:dyDescent="0.3">
      <c r="A157" s="23"/>
      <c r="B157" s="3"/>
      <c r="C157" s="2"/>
      <c r="D157" s="2"/>
      <c r="E157" s="3"/>
      <c r="F157" s="3"/>
      <c r="G157" s="9"/>
    </row>
    <row r="158" spans="1:7" ht="24.9" customHeight="1" x14ac:dyDescent="0.3">
      <c r="A158" s="23"/>
      <c r="B158" s="3"/>
      <c r="C158" s="2"/>
      <c r="D158" s="2"/>
      <c r="E158" s="3"/>
      <c r="F158" s="3"/>
      <c r="G158" s="9"/>
    </row>
    <row r="159" spans="1:7" ht="24.9" customHeight="1" x14ac:dyDescent="0.3">
      <c r="A159" s="23"/>
      <c r="B159" s="3"/>
      <c r="C159" s="2"/>
      <c r="D159" s="2"/>
      <c r="E159" s="3"/>
      <c r="F159" s="3"/>
      <c r="G159" s="9"/>
    </row>
    <row r="160" spans="1:7" ht="24.9" customHeight="1" x14ac:dyDescent="0.3">
      <c r="A160" s="23"/>
      <c r="B160" s="3"/>
      <c r="C160" s="2"/>
      <c r="D160" s="2"/>
      <c r="E160" s="3"/>
      <c r="F160" s="3"/>
      <c r="G160" s="9"/>
    </row>
    <row r="161" spans="1:7" ht="24.9" customHeight="1" x14ac:dyDescent="0.3">
      <c r="A161" s="23"/>
      <c r="B161" s="3"/>
      <c r="C161" s="2"/>
      <c r="D161" s="2"/>
      <c r="E161" s="3"/>
      <c r="F161" s="3"/>
      <c r="G161" s="9"/>
    </row>
    <row r="162" spans="1:7" ht="24.9" customHeight="1" x14ac:dyDescent="0.3">
      <c r="A162" s="23"/>
      <c r="B162" s="3"/>
      <c r="C162" s="2"/>
      <c r="D162" s="2"/>
      <c r="E162" s="3"/>
      <c r="F162" s="3"/>
      <c r="G162" s="9"/>
    </row>
    <row r="163" spans="1:7" ht="24.9" customHeight="1" x14ac:dyDescent="0.3">
      <c r="A163" s="23"/>
      <c r="B163" s="3"/>
      <c r="C163" s="2"/>
      <c r="D163" s="2"/>
      <c r="E163" s="3"/>
      <c r="F163" s="3"/>
      <c r="G163" s="9"/>
    </row>
    <row r="164" spans="1:7" ht="24.9" customHeight="1" x14ac:dyDescent="0.3">
      <c r="A164" s="23"/>
      <c r="B164" s="3"/>
      <c r="C164" s="2"/>
      <c r="D164" s="2"/>
      <c r="E164" s="3"/>
      <c r="F164" s="3"/>
      <c r="G164" s="9"/>
    </row>
    <row r="165" spans="1:7" ht="24.9" customHeight="1" x14ac:dyDescent="0.3">
      <c r="A165" s="23"/>
      <c r="B165" s="3"/>
      <c r="C165" s="2"/>
      <c r="D165" s="2"/>
      <c r="E165" s="3"/>
      <c r="F165" s="3"/>
      <c r="G165" s="9"/>
    </row>
    <row r="166" spans="1:7" ht="24.9" customHeight="1" x14ac:dyDescent="0.3">
      <c r="A166" s="23"/>
      <c r="B166" s="3"/>
      <c r="C166" s="2"/>
      <c r="D166" s="2"/>
      <c r="E166" s="3"/>
      <c r="F166" s="3"/>
      <c r="G166" s="9"/>
    </row>
    <row r="167" spans="1:7" ht="24.9" customHeight="1" x14ac:dyDescent="0.3">
      <c r="A167" s="23"/>
      <c r="B167" s="3"/>
      <c r="C167" s="2"/>
      <c r="D167" s="2"/>
      <c r="E167" s="3"/>
      <c r="F167" s="3"/>
      <c r="G167" s="9"/>
    </row>
    <row r="168" spans="1:7" ht="24.9" customHeight="1" x14ac:dyDescent="0.3">
      <c r="A168" s="23"/>
      <c r="B168" s="3"/>
      <c r="C168" s="2"/>
      <c r="D168" s="2"/>
      <c r="E168" s="3"/>
      <c r="F168" s="3"/>
      <c r="G168" s="9"/>
    </row>
    <row r="169" spans="1:7" ht="24.9" customHeight="1" x14ac:dyDescent="0.3">
      <c r="A169" s="23"/>
      <c r="B169" s="3"/>
      <c r="C169" s="2"/>
      <c r="D169" s="2"/>
      <c r="E169" s="3"/>
      <c r="F169" s="3"/>
      <c r="G169" s="9"/>
    </row>
    <row r="170" spans="1:7" ht="24.9" customHeight="1" x14ac:dyDescent="0.3">
      <c r="A170" s="23"/>
      <c r="B170" s="3"/>
      <c r="C170" s="2"/>
      <c r="D170" s="2"/>
      <c r="E170" s="3"/>
      <c r="F170" s="3"/>
      <c r="G170" s="9"/>
    </row>
    <row r="171" spans="1:7" ht="24.9" customHeight="1" x14ac:dyDescent="0.3">
      <c r="A171" s="23"/>
      <c r="B171" s="3"/>
      <c r="C171" s="2"/>
      <c r="D171" s="2"/>
      <c r="E171" s="3"/>
      <c r="F171" s="3"/>
      <c r="G171" s="9"/>
    </row>
    <row r="172" spans="1:7" ht="24.9" customHeight="1" x14ac:dyDescent="0.3">
      <c r="A172" s="23"/>
      <c r="B172" s="3"/>
      <c r="C172" s="2"/>
      <c r="D172" s="2"/>
      <c r="E172" s="3"/>
      <c r="F172" s="3"/>
      <c r="G172" s="9"/>
    </row>
    <row r="173" spans="1:7" ht="24.9" customHeight="1" x14ac:dyDescent="0.3">
      <c r="A173" s="23"/>
      <c r="B173" s="3"/>
      <c r="C173" s="2"/>
      <c r="D173" s="2"/>
      <c r="E173" s="3"/>
      <c r="F173" s="3"/>
      <c r="G173" s="9"/>
    </row>
    <row r="174" spans="1:7" ht="24.9" customHeight="1" x14ac:dyDescent="0.3">
      <c r="A174" s="23"/>
      <c r="B174" s="3"/>
      <c r="C174" s="2"/>
      <c r="D174" s="2"/>
      <c r="E174" s="3"/>
      <c r="F174" s="3"/>
      <c r="G174" s="9"/>
    </row>
    <row r="175" spans="1:7" ht="24.9" customHeight="1" x14ac:dyDescent="0.3">
      <c r="A175" s="23"/>
      <c r="B175" s="3"/>
      <c r="C175" s="2"/>
      <c r="D175" s="2"/>
      <c r="E175" s="3"/>
      <c r="F175" s="3"/>
      <c r="G175" s="9"/>
    </row>
    <row r="176" spans="1:7" ht="24.9" customHeight="1" x14ac:dyDescent="0.3">
      <c r="A176" s="23"/>
      <c r="B176" s="3"/>
      <c r="C176" s="2"/>
      <c r="D176" s="2"/>
      <c r="E176" s="3"/>
      <c r="F176" s="3"/>
      <c r="G176" s="9"/>
    </row>
    <row r="177" spans="1:7" ht="24.9" customHeight="1" x14ac:dyDescent="0.3">
      <c r="A177" s="23"/>
      <c r="B177" s="3"/>
      <c r="C177" s="2"/>
      <c r="D177" s="2"/>
      <c r="E177" s="3"/>
      <c r="F177" s="3"/>
      <c r="G177" s="9"/>
    </row>
    <row r="178" spans="1:7" ht="24.9" customHeight="1" x14ac:dyDescent="0.3">
      <c r="A178" s="23"/>
      <c r="B178" s="3"/>
      <c r="C178" s="2"/>
      <c r="D178" s="2"/>
      <c r="E178" s="3"/>
      <c r="F178" s="3"/>
      <c r="G178" s="9"/>
    </row>
    <row r="179" spans="1:7" ht="24.9" customHeight="1" x14ac:dyDescent="0.3">
      <c r="A179" s="23"/>
      <c r="B179" s="3"/>
      <c r="C179" s="2"/>
      <c r="D179" s="2"/>
      <c r="E179" s="3"/>
      <c r="F179" s="3"/>
      <c r="G179" s="9"/>
    </row>
    <row r="180" spans="1:7" ht="24.9" customHeight="1" x14ac:dyDescent="0.3">
      <c r="A180" s="23"/>
      <c r="B180" s="3"/>
      <c r="C180" s="2"/>
      <c r="D180" s="2"/>
      <c r="E180" s="3"/>
      <c r="F180" s="3"/>
      <c r="G180" s="9"/>
    </row>
    <row r="181" spans="1:7" ht="24.9" customHeight="1" x14ac:dyDescent="0.3">
      <c r="A181" s="23"/>
      <c r="B181" s="3"/>
      <c r="C181" s="2"/>
      <c r="D181" s="2"/>
      <c r="E181" s="3"/>
      <c r="F181" s="3"/>
      <c r="G181" s="9"/>
    </row>
    <row r="182" spans="1:7" ht="24.9" customHeight="1" x14ac:dyDescent="0.3">
      <c r="A182" s="23"/>
      <c r="B182" s="3"/>
      <c r="C182" s="2"/>
      <c r="D182" s="2"/>
      <c r="E182" s="3"/>
      <c r="F182" s="3"/>
      <c r="G182" s="9"/>
    </row>
    <row r="183" spans="1:7" ht="24.9" customHeight="1" x14ac:dyDescent="0.3">
      <c r="A183" s="23"/>
      <c r="B183" s="3"/>
      <c r="C183" s="2"/>
      <c r="D183" s="2"/>
      <c r="E183" s="3"/>
      <c r="F183" s="3"/>
      <c r="G183" s="9"/>
    </row>
    <row r="184" spans="1:7" ht="24.9" customHeight="1" x14ac:dyDescent="0.3">
      <c r="A184" s="23"/>
      <c r="B184" s="3"/>
      <c r="C184" s="2"/>
      <c r="D184" s="2"/>
      <c r="E184" s="3"/>
      <c r="F184" s="3"/>
      <c r="G184" s="9"/>
    </row>
    <row r="185" spans="1:7" ht="24.9" customHeight="1" x14ac:dyDescent="0.3">
      <c r="A185" s="23"/>
      <c r="B185" s="3"/>
      <c r="C185" s="2"/>
      <c r="D185" s="2"/>
      <c r="E185" s="3"/>
      <c r="F185" s="3"/>
      <c r="G185" s="9"/>
    </row>
    <row r="186" spans="1:7" ht="24.9" customHeight="1" x14ac:dyDescent="0.3">
      <c r="A186" s="23"/>
      <c r="B186" s="3"/>
      <c r="C186" s="2"/>
      <c r="D186" s="2"/>
      <c r="E186" s="3"/>
      <c r="F186" s="3"/>
      <c r="G186" s="9"/>
    </row>
    <row r="187" spans="1:7" ht="24.9" customHeight="1" x14ac:dyDescent="0.3">
      <c r="A187" s="23"/>
      <c r="B187" s="3"/>
      <c r="C187" s="2"/>
      <c r="D187" s="2"/>
      <c r="E187" s="3"/>
      <c r="F187" s="3"/>
      <c r="G187" s="9"/>
    </row>
    <row r="188" spans="1:7" ht="24.9" customHeight="1" x14ac:dyDescent="0.3">
      <c r="A188" s="23"/>
      <c r="B188" s="3"/>
      <c r="C188" s="2"/>
      <c r="D188" s="2"/>
      <c r="E188" s="3"/>
      <c r="F188" s="3"/>
      <c r="G188" s="9"/>
    </row>
    <row r="189" spans="1:7" ht="24.9" customHeight="1" x14ac:dyDescent="0.3">
      <c r="A189" s="23"/>
      <c r="B189" s="3"/>
      <c r="C189" s="2"/>
      <c r="D189" s="2"/>
      <c r="E189" s="3"/>
      <c r="F189" s="3"/>
      <c r="G189" s="9"/>
    </row>
    <row r="190" spans="1:7" ht="24.9" customHeight="1" x14ac:dyDescent="0.3">
      <c r="A190" s="23"/>
      <c r="B190" s="3"/>
      <c r="C190" s="2"/>
      <c r="D190" s="2"/>
      <c r="E190" s="3"/>
      <c r="F190" s="3"/>
      <c r="G190" s="9"/>
    </row>
    <row r="191" spans="1:7" ht="24.9" customHeight="1" x14ac:dyDescent="0.3">
      <c r="A191" s="23"/>
      <c r="B191" s="3"/>
      <c r="C191" s="2"/>
      <c r="D191" s="2"/>
      <c r="E191" s="3"/>
      <c r="F191" s="3"/>
      <c r="G191" s="9"/>
    </row>
    <row r="192" spans="1:7" ht="24.9" customHeight="1" x14ac:dyDescent="0.3">
      <c r="A192" s="23"/>
      <c r="B192" s="3"/>
      <c r="C192" s="2"/>
      <c r="D192" s="2"/>
      <c r="E192" s="3"/>
      <c r="F192" s="3"/>
      <c r="G192" s="9"/>
    </row>
    <row r="193" spans="1:7" ht="24.9" customHeight="1" x14ac:dyDescent="0.3">
      <c r="A193" s="23"/>
      <c r="B193" s="3"/>
      <c r="C193" s="2"/>
      <c r="D193" s="2"/>
      <c r="E193" s="3"/>
      <c r="F193" s="3"/>
      <c r="G193" s="9"/>
    </row>
    <row r="194" spans="1:7" ht="24.9" customHeight="1" x14ac:dyDescent="0.3">
      <c r="A194" s="23"/>
      <c r="B194" s="3"/>
      <c r="C194" s="2"/>
      <c r="D194" s="2"/>
      <c r="E194" s="3"/>
      <c r="F194" s="3"/>
      <c r="G194" s="9"/>
    </row>
    <row r="195" spans="1:7" ht="24.9" customHeight="1" x14ac:dyDescent="0.3">
      <c r="A195" s="23"/>
      <c r="B195" s="3"/>
      <c r="C195" s="2"/>
      <c r="D195" s="2"/>
      <c r="E195" s="3"/>
      <c r="F195" s="3"/>
      <c r="G195" s="9"/>
    </row>
    <row r="196" spans="1:7" ht="24.9" customHeight="1" x14ac:dyDescent="0.3">
      <c r="A196" s="23"/>
      <c r="B196" s="3"/>
      <c r="C196" s="2"/>
      <c r="D196" s="2"/>
      <c r="E196" s="3"/>
      <c r="F196" s="3"/>
      <c r="G196" s="9"/>
    </row>
    <row r="197" spans="1:7" ht="24.9" customHeight="1" x14ac:dyDescent="0.3">
      <c r="A197" s="23"/>
      <c r="B197" s="3"/>
      <c r="C197" s="2"/>
      <c r="D197" s="2"/>
      <c r="E197" s="3"/>
      <c r="F197" s="3"/>
      <c r="G197" s="9"/>
    </row>
    <row r="198" spans="1:7" ht="24.9" customHeight="1" x14ac:dyDescent="0.3">
      <c r="A198" s="23"/>
      <c r="B198" s="3"/>
      <c r="C198" s="2"/>
      <c r="D198" s="2"/>
      <c r="E198" s="3"/>
      <c r="F198" s="3"/>
      <c r="G198" s="9"/>
    </row>
    <row r="199" spans="1:7" ht="24.9" customHeight="1" x14ac:dyDescent="0.3">
      <c r="A199" s="23"/>
      <c r="B199" s="3"/>
      <c r="C199" s="2"/>
      <c r="D199" s="2"/>
      <c r="E199" s="3"/>
      <c r="F199" s="3"/>
      <c r="G199" s="9"/>
    </row>
    <row r="200" spans="1:7" ht="24.9" customHeight="1" x14ac:dyDescent="0.3">
      <c r="A200" s="23"/>
      <c r="B200" s="3"/>
      <c r="C200" s="2"/>
      <c r="D200" s="2"/>
      <c r="E200" s="3"/>
      <c r="F200" s="3"/>
      <c r="G200" s="9"/>
    </row>
    <row r="201" spans="1:7" ht="24.9" customHeight="1" x14ac:dyDescent="0.3">
      <c r="A201" s="23"/>
      <c r="B201" s="3"/>
      <c r="C201" s="2"/>
      <c r="D201" s="2"/>
      <c r="E201" s="3"/>
      <c r="F201" s="3"/>
      <c r="G201" s="9"/>
    </row>
    <row r="202" spans="1:7" ht="24.9" customHeight="1" x14ac:dyDescent="0.3">
      <c r="A202" s="23"/>
      <c r="B202" s="3"/>
      <c r="C202" s="2"/>
      <c r="D202" s="2"/>
      <c r="E202" s="3"/>
      <c r="F202" s="3"/>
      <c r="G202" s="9"/>
    </row>
    <row r="203" spans="1:7" ht="24.9" customHeight="1" x14ac:dyDescent="0.3">
      <c r="A203" s="23"/>
      <c r="B203" s="3"/>
      <c r="C203" s="2"/>
      <c r="D203" s="2"/>
      <c r="E203" s="3"/>
      <c r="F203" s="3"/>
      <c r="G203" s="9"/>
    </row>
    <row r="204" spans="1:7" ht="24.9" customHeight="1" x14ac:dyDescent="0.3">
      <c r="A204" s="23"/>
      <c r="B204" s="3"/>
      <c r="C204" s="2"/>
      <c r="D204" s="2"/>
      <c r="E204" s="3"/>
      <c r="F204" s="3"/>
      <c r="G204" s="9"/>
    </row>
    <row r="205" spans="1:7" ht="24.9" customHeight="1" x14ac:dyDescent="0.3">
      <c r="A205" s="23"/>
      <c r="B205" s="3"/>
      <c r="C205" s="2"/>
      <c r="D205" s="2"/>
      <c r="E205" s="3"/>
      <c r="F205" s="3"/>
      <c r="G205" s="9"/>
    </row>
    <row r="206" spans="1:7" ht="24.9" customHeight="1" x14ac:dyDescent="0.3">
      <c r="A206" s="23"/>
      <c r="B206" s="3"/>
      <c r="C206" s="2"/>
      <c r="D206" s="2"/>
      <c r="E206" s="3"/>
      <c r="F206" s="3"/>
      <c r="G206" s="9"/>
    </row>
    <row r="207" spans="1:7" ht="24.9" customHeight="1" x14ac:dyDescent="0.3">
      <c r="A207" s="23"/>
      <c r="B207" s="3"/>
      <c r="C207" s="2"/>
      <c r="D207" s="2"/>
      <c r="E207" s="3"/>
      <c r="F207" s="3"/>
      <c r="G207" s="9"/>
    </row>
    <row r="208" spans="1:7" ht="24.9" customHeight="1" x14ac:dyDescent="0.3">
      <c r="A208" s="23"/>
      <c r="B208" s="3"/>
      <c r="C208" s="2"/>
      <c r="D208" s="2"/>
      <c r="E208" s="3"/>
      <c r="F208" s="3"/>
      <c r="G208" s="9"/>
    </row>
    <row r="209" spans="1:7" ht="24.9" customHeight="1" x14ac:dyDescent="0.3">
      <c r="A209" s="23"/>
      <c r="B209" s="3"/>
      <c r="C209" s="2"/>
      <c r="D209" s="2"/>
      <c r="E209" s="3"/>
      <c r="F209" s="3"/>
      <c r="G209" s="9"/>
    </row>
    <row r="210" spans="1:7" ht="24.9" customHeight="1" x14ac:dyDescent="0.3">
      <c r="A210" s="23"/>
      <c r="B210" s="3"/>
      <c r="C210" s="2"/>
      <c r="D210" s="2"/>
      <c r="E210" s="3"/>
      <c r="F210" s="3"/>
      <c r="G210" s="9"/>
    </row>
    <row r="211" spans="1:7" ht="24.9" customHeight="1" x14ac:dyDescent="0.3">
      <c r="A211" s="23"/>
      <c r="B211" s="3"/>
      <c r="C211" s="2"/>
      <c r="D211" s="2"/>
      <c r="E211" s="3"/>
      <c r="F211" s="3"/>
      <c r="G211" s="9"/>
    </row>
    <row r="212" spans="1:7" ht="24.9" customHeight="1" x14ac:dyDescent="0.3">
      <c r="A212" s="23"/>
      <c r="B212" s="3"/>
      <c r="C212" s="2"/>
      <c r="D212" s="2"/>
      <c r="E212" s="3"/>
      <c r="F212" s="3"/>
      <c r="G212" s="9"/>
    </row>
    <row r="213" spans="1:7" ht="24.9" customHeight="1" x14ac:dyDescent="0.3">
      <c r="A213" s="23"/>
      <c r="B213" s="3"/>
      <c r="C213" s="2"/>
      <c r="D213" s="2"/>
      <c r="E213" s="3"/>
      <c r="F213" s="3"/>
      <c r="G213" s="9"/>
    </row>
    <row r="214" spans="1:7" ht="24.9" customHeight="1" x14ac:dyDescent="0.3">
      <c r="A214" s="23"/>
      <c r="B214" s="3"/>
      <c r="C214" s="2"/>
      <c r="D214" s="2"/>
      <c r="E214" s="3"/>
      <c r="F214" s="3"/>
      <c r="G214" s="9"/>
    </row>
    <row r="215" spans="1:7" ht="24.9" customHeight="1" x14ac:dyDescent="0.3">
      <c r="A215" s="23"/>
      <c r="B215" s="3"/>
      <c r="C215" s="2"/>
      <c r="D215" s="2"/>
      <c r="E215" s="3"/>
      <c r="F215" s="3"/>
      <c r="G215" s="9"/>
    </row>
    <row r="216" spans="1:7" ht="24.9" customHeight="1" x14ac:dyDescent="0.3">
      <c r="A216" s="23"/>
      <c r="B216" s="3"/>
      <c r="C216" s="2"/>
      <c r="D216" s="2"/>
      <c r="E216" s="3"/>
      <c r="F216" s="3"/>
      <c r="G216" s="9"/>
    </row>
    <row r="217" spans="1:7" ht="24.9" customHeight="1" x14ac:dyDescent="0.3">
      <c r="A217" s="23"/>
      <c r="B217" s="3"/>
      <c r="C217" s="2"/>
      <c r="D217" s="2"/>
      <c r="E217" s="3"/>
      <c r="F217" s="3"/>
      <c r="G217" s="9"/>
    </row>
    <row r="218" spans="1:7" ht="24.9" customHeight="1" x14ac:dyDescent="0.3">
      <c r="A218" s="23"/>
      <c r="B218" s="3"/>
      <c r="C218" s="2"/>
      <c r="D218" s="2"/>
      <c r="E218" s="3"/>
      <c r="F218" s="3"/>
      <c r="G218" s="9"/>
    </row>
    <row r="219" spans="1:7" ht="24.9" customHeight="1" x14ac:dyDescent="0.3">
      <c r="A219" s="23"/>
      <c r="B219" s="3"/>
      <c r="C219" s="2"/>
      <c r="D219" s="2"/>
      <c r="E219" s="3"/>
      <c r="F219" s="3"/>
      <c r="G219" s="9"/>
    </row>
    <row r="220" spans="1:7" ht="24.9" customHeight="1" x14ac:dyDescent="0.3">
      <c r="A220" s="23"/>
      <c r="B220" s="3"/>
      <c r="C220" s="2"/>
      <c r="D220" s="2"/>
      <c r="E220" s="3"/>
      <c r="F220" s="3"/>
      <c r="G220" s="9"/>
    </row>
    <row r="221" spans="1:7" ht="24.9" customHeight="1" x14ac:dyDescent="0.3">
      <c r="A221" s="23"/>
      <c r="B221" s="3"/>
      <c r="C221" s="2"/>
      <c r="D221" s="2"/>
      <c r="E221" s="3"/>
      <c r="F221" s="3"/>
      <c r="G221" s="9"/>
    </row>
    <row r="222" spans="1:7" ht="24.9" customHeight="1" x14ac:dyDescent="0.3">
      <c r="A222" s="23"/>
      <c r="B222" s="3"/>
      <c r="C222" s="2"/>
      <c r="D222" s="2"/>
      <c r="E222" s="3"/>
      <c r="F222" s="3"/>
      <c r="G222" s="9"/>
    </row>
    <row r="223" spans="1:7" ht="24.9" customHeight="1" x14ac:dyDescent="0.3">
      <c r="A223" s="23"/>
      <c r="B223" s="3"/>
      <c r="C223" s="2"/>
      <c r="D223" s="2"/>
      <c r="E223" s="3"/>
      <c r="F223" s="3"/>
      <c r="G223" s="9"/>
    </row>
    <row r="224" spans="1:7" ht="24.9" customHeight="1" x14ac:dyDescent="0.3">
      <c r="A224" s="23"/>
      <c r="B224" s="3"/>
      <c r="C224" s="2"/>
      <c r="D224" s="2"/>
      <c r="E224" s="3"/>
      <c r="F224" s="3"/>
      <c r="G224" s="9"/>
    </row>
    <row r="225" spans="1:7" ht="24.9" customHeight="1" x14ac:dyDescent="0.3">
      <c r="A225" s="23"/>
      <c r="B225" s="3"/>
      <c r="C225" s="2"/>
      <c r="D225" s="2"/>
      <c r="E225" s="3"/>
      <c r="F225" s="3"/>
      <c r="G225" s="9"/>
    </row>
    <row r="226" spans="1:7" ht="24.9" customHeight="1" x14ac:dyDescent="0.3">
      <c r="A226" s="23"/>
      <c r="B226" s="3"/>
      <c r="C226" s="2"/>
      <c r="D226" s="2"/>
      <c r="E226" s="3"/>
      <c r="F226" s="3"/>
      <c r="G226" s="9"/>
    </row>
    <row r="227" spans="1:7" ht="24.9" customHeight="1" x14ac:dyDescent="0.3">
      <c r="A227" s="23"/>
      <c r="B227" s="3"/>
      <c r="C227" s="2"/>
      <c r="D227" s="2"/>
      <c r="E227" s="3"/>
      <c r="F227" s="3"/>
      <c r="G227" s="9"/>
    </row>
    <row r="228" spans="1:7" ht="24.9" customHeight="1" x14ac:dyDescent="0.3">
      <c r="A228" s="23"/>
      <c r="B228" s="3"/>
      <c r="C228" s="2"/>
      <c r="D228" s="2"/>
      <c r="E228" s="3"/>
      <c r="F228" s="3"/>
      <c r="G228" s="9"/>
    </row>
    <row r="229" spans="1:7" ht="24.9" customHeight="1" x14ac:dyDescent="0.3">
      <c r="A229" s="23"/>
      <c r="B229" s="3"/>
      <c r="C229" s="2"/>
      <c r="D229" s="2"/>
      <c r="E229" s="3"/>
      <c r="F229" s="3"/>
      <c r="G229" s="9"/>
    </row>
    <row r="230" spans="1:7" ht="24.9" customHeight="1" x14ac:dyDescent="0.3">
      <c r="A230" s="23"/>
      <c r="B230" s="3"/>
      <c r="C230" s="2"/>
      <c r="D230" s="2"/>
      <c r="E230" s="3"/>
      <c r="F230" s="3"/>
      <c r="G230" s="9"/>
    </row>
    <row r="231" spans="1:7" ht="24.9" customHeight="1" x14ac:dyDescent="0.3">
      <c r="A231" s="23"/>
      <c r="B231" s="3"/>
      <c r="C231" s="2"/>
      <c r="D231" s="2"/>
      <c r="E231" s="3"/>
      <c r="F231" s="3"/>
      <c r="G231" s="9"/>
    </row>
    <row r="232" spans="1:7" ht="24.9" customHeight="1" x14ac:dyDescent="0.3">
      <c r="A232" s="23"/>
      <c r="B232" s="3"/>
      <c r="C232" s="2"/>
      <c r="D232" s="2"/>
      <c r="E232" s="3"/>
      <c r="F232" s="3"/>
      <c r="G232" s="9"/>
    </row>
    <row r="233" spans="1:7" ht="24.9" customHeight="1" x14ac:dyDescent="0.3">
      <c r="A233" s="23"/>
      <c r="B233" s="3"/>
      <c r="C233" s="2"/>
      <c r="D233" s="2"/>
      <c r="E233" s="3"/>
      <c r="F233" s="3"/>
      <c r="G233" s="9"/>
    </row>
    <row r="234" spans="1:7" ht="24.9" customHeight="1" x14ac:dyDescent="0.3">
      <c r="A234" s="23"/>
      <c r="B234" s="3"/>
      <c r="C234" s="2"/>
      <c r="D234" s="2"/>
      <c r="E234" s="3"/>
      <c r="F234" s="3"/>
      <c r="G234" s="9"/>
    </row>
    <row r="235" spans="1:7" ht="24.9" customHeight="1" x14ac:dyDescent="0.3">
      <c r="A235" s="23"/>
      <c r="B235" s="3"/>
      <c r="C235" s="2"/>
      <c r="D235" s="2"/>
      <c r="E235" s="3"/>
      <c r="F235" s="3"/>
      <c r="G235" s="9"/>
    </row>
    <row r="236" spans="1:7" ht="24.9" customHeight="1" x14ac:dyDescent="0.3">
      <c r="A236" s="23"/>
      <c r="B236" s="3"/>
      <c r="C236" s="2"/>
      <c r="D236" s="2"/>
      <c r="E236" s="3"/>
      <c r="F236" s="3"/>
      <c r="G236" s="9"/>
    </row>
    <row r="237" spans="1:7" ht="24.9" customHeight="1" x14ac:dyDescent="0.3">
      <c r="A237" s="23"/>
      <c r="B237" s="3"/>
      <c r="C237" s="2"/>
      <c r="D237" s="2"/>
      <c r="E237" s="3"/>
      <c r="F237" s="3"/>
      <c r="G237" s="9"/>
    </row>
    <row r="238" spans="1:7" ht="24.9" customHeight="1" x14ac:dyDescent="0.3">
      <c r="A238" s="23"/>
      <c r="B238" s="3"/>
      <c r="C238" s="2"/>
      <c r="D238" s="2"/>
      <c r="E238" s="3"/>
      <c r="F238" s="3"/>
      <c r="G238" s="9"/>
    </row>
    <row r="239" spans="1:7" ht="24.9" customHeight="1" x14ac:dyDescent="0.3">
      <c r="A239" s="23"/>
      <c r="B239" s="3"/>
      <c r="C239" s="2"/>
      <c r="D239" s="2"/>
      <c r="E239" s="3"/>
      <c r="F239" s="3"/>
      <c r="G239" s="9"/>
    </row>
    <row r="240" spans="1:7" ht="24.9" customHeight="1" x14ac:dyDescent="0.3">
      <c r="A240" s="23"/>
      <c r="B240" s="3"/>
      <c r="C240" s="2"/>
      <c r="D240" s="2"/>
      <c r="E240" s="3"/>
      <c r="F240" s="3"/>
      <c r="G240" s="9"/>
    </row>
    <row r="241" spans="1:7" ht="24.9" customHeight="1" x14ac:dyDescent="0.3">
      <c r="A241" s="23"/>
      <c r="B241" s="3"/>
      <c r="C241" s="2"/>
      <c r="D241" s="2"/>
      <c r="E241" s="3"/>
      <c r="F241" s="3"/>
      <c r="G241" s="9"/>
    </row>
    <row r="242" spans="1:7" ht="24.9" customHeight="1" x14ac:dyDescent="0.3">
      <c r="A242" s="23"/>
      <c r="B242" s="3"/>
      <c r="C242" s="2"/>
      <c r="D242" s="2"/>
      <c r="E242" s="3"/>
      <c r="F242" s="3"/>
      <c r="G242" s="9"/>
    </row>
    <row r="243" spans="1:7" ht="24.9" customHeight="1" x14ac:dyDescent="0.3">
      <c r="A243" s="23"/>
      <c r="B243" s="3"/>
      <c r="C243" s="2"/>
      <c r="D243" s="2"/>
      <c r="E243" s="3"/>
      <c r="F243" s="3"/>
      <c r="G243" s="9"/>
    </row>
    <row r="244" spans="1:7" ht="24.9" customHeight="1" x14ac:dyDescent="0.3">
      <c r="A244" s="23"/>
      <c r="B244" s="3"/>
      <c r="C244" s="2"/>
      <c r="D244" s="2"/>
      <c r="E244" s="3"/>
      <c r="F244" s="3"/>
      <c r="G244" s="9"/>
    </row>
    <row r="245" spans="1:7" ht="24.9" customHeight="1" x14ac:dyDescent="0.3">
      <c r="A245" s="23"/>
      <c r="B245" s="3"/>
      <c r="C245" s="2"/>
      <c r="D245" s="2"/>
      <c r="E245" s="3"/>
      <c r="F245" s="3"/>
      <c r="G245" s="9"/>
    </row>
    <row r="246" spans="1:7" ht="24.9" customHeight="1" x14ac:dyDescent="0.3">
      <c r="A246" s="23"/>
      <c r="B246" s="3"/>
      <c r="C246" s="2"/>
      <c r="D246" s="2"/>
      <c r="E246" s="3"/>
      <c r="F246" s="3"/>
      <c r="G246" s="9"/>
    </row>
    <row r="247" spans="1:7" ht="24.9" customHeight="1" x14ac:dyDescent="0.3">
      <c r="A247" s="23"/>
      <c r="B247" s="3"/>
      <c r="C247" s="2"/>
      <c r="D247" s="2"/>
      <c r="E247" s="3"/>
      <c r="F247" s="3"/>
      <c r="G247" s="9"/>
    </row>
    <row r="248" spans="1:7" ht="24.9" customHeight="1" x14ac:dyDescent="0.3">
      <c r="A248" s="23"/>
      <c r="B248" s="3"/>
      <c r="C248" s="2"/>
      <c r="D248" s="2"/>
      <c r="E248" s="3"/>
      <c r="F248" s="3"/>
      <c r="G248" s="9"/>
    </row>
    <row r="249" spans="1:7" ht="24.9" customHeight="1" x14ac:dyDescent="0.3">
      <c r="A249" s="23"/>
      <c r="B249" s="3"/>
      <c r="C249" s="2"/>
      <c r="D249" s="2"/>
      <c r="E249" s="3"/>
      <c r="F249" s="3"/>
      <c r="G249" s="9"/>
    </row>
    <row r="250" spans="1:7" ht="24.9" customHeight="1" x14ac:dyDescent="0.3">
      <c r="A250" s="23"/>
      <c r="B250" s="3"/>
      <c r="C250" s="2"/>
      <c r="D250" s="2"/>
      <c r="E250" s="3"/>
      <c r="F250" s="3"/>
      <c r="G250" s="9"/>
    </row>
    <row r="251" spans="1:7" ht="24.9" customHeight="1" x14ac:dyDescent="0.3">
      <c r="A251" s="23"/>
      <c r="B251" s="3"/>
      <c r="C251" s="2"/>
      <c r="D251" s="2"/>
      <c r="E251" s="3"/>
      <c r="F251" s="3"/>
      <c r="G251" s="9"/>
    </row>
    <row r="252" spans="1:7" ht="24.9" customHeight="1" x14ac:dyDescent="0.3">
      <c r="A252" s="23"/>
      <c r="B252" s="3"/>
      <c r="C252" s="2"/>
      <c r="D252" s="2"/>
      <c r="E252" s="3"/>
      <c r="F252" s="3"/>
      <c r="G252" s="9"/>
    </row>
    <row r="253" spans="1:7" ht="24.9" customHeight="1" x14ac:dyDescent="0.3">
      <c r="A253" s="23"/>
      <c r="B253" s="3"/>
      <c r="C253" s="2"/>
      <c r="D253" s="2"/>
      <c r="E253" s="3"/>
      <c r="F253" s="3"/>
      <c r="G253" s="9"/>
    </row>
    <row r="254" spans="1:7" ht="24.9" customHeight="1" x14ac:dyDescent="0.3">
      <c r="A254" s="23"/>
      <c r="B254" s="3"/>
      <c r="C254" s="2"/>
      <c r="D254" s="2"/>
      <c r="E254" s="3"/>
      <c r="F254" s="3"/>
      <c r="G254" s="9"/>
    </row>
    <row r="255" spans="1:7" ht="24.9" customHeight="1" x14ac:dyDescent="0.3">
      <c r="A255" s="23"/>
      <c r="B255" s="3"/>
      <c r="C255" s="2"/>
      <c r="D255" s="2"/>
      <c r="E255" s="3"/>
      <c r="F255" s="3"/>
      <c r="G255" s="9"/>
    </row>
    <row r="256" spans="1:7" ht="24.9" customHeight="1" x14ac:dyDescent="0.3">
      <c r="A256" s="23"/>
      <c r="B256" s="3"/>
      <c r="C256" s="2"/>
      <c r="D256" s="2"/>
      <c r="E256" s="3"/>
      <c r="F256" s="3"/>
      <c r="G256" s="9"/>
    </row>
    <row r="257" spans="1:7" ht="24.9" customHeight="1" x14ac:dyDescent="0.3">
      <c r="A257" s="23"/>
      <c r="B257" s="3"/>
      <c r="C257" s="2"/>
      <c r="D257" s="2"/>
      <c r="E257" s="3"/>
      <c r="F257" s="3"/>
      <c r="G257" s="9"/>
    </row>
    <row r="258" spans="1:7" ht="24.9" customHeight="1" x14ac:dyDescent="0.3">
      <c r="A258" s="23"/>
      <c r="B258" s="3"/>
      <c r="C258" s="2"/>
      <c r="D258" s="2"/>
      <c r="E258" s="3"/>
      <c r="F258" s="3"/>
      <c r="G258" s="9"/>
    </row>
    <row r="259" spans="1:7" ht="24.9" customHeight="1" x14ac:dyDescent="0.3">
      <c r="A259" s="23"/>
      <c r="B259" s="3"/>
      <c r="C259" s="2"/>
      <c r="D259" s="2"/>
      <c r="E259" s="3"/>
      <c r="F259" s="3"/>
      <c r="G259" s="9"/>
    </row>
    <row r="260" spans="1:7" ht="24.9" customHeight="1" x14ac:dyDescent="0.3">
      <c r="A260" s="23"/>
      <c r="B260" s="3"/>
      <c r="C260" s="2"/>
      <c r="D260" s="2"/>
      <c r="E260" s="3"/>
      <c r="F260" s="3"/>
      <c r="G260" s="9"/>
    </row>
    <row r="261" spans="1:7" ht="24.9" customHeight="1" x14ac:dyDescent="0.3">
      <c r="A261" s="23"/>
      <c r="B261" s="3"/>
      <c r="C261" s="2"/>
      <c r="D261" s="2"/>
      <c r="E261" s="3"/>
      <c r="F261" s="3"/>
      <c r="G261" s="9"/>
    </row>
    <row r="262" spans="1:7" ht="24.9" customHeight="1" x14ac:dyDescent="0.3">
      <c r="A262" s="23"/>
      <c r="B262" s="3"/>
      <c r="C262" s="2"/>
      <c r="D262" s="2"/>
      <c r="E262" s="3"/>
      <c r="F262" s="3"/>
      <c r="G262" s="9"/>
    </row>
    <row r="263" spans="1:7" ht="24.9" customHeight="1" x14ac:dyDescent="0.3">
      <c r="A263" s="23"/>
      <c r="B263" s="3"/>
      <c r="C263" s="2"/>
      <c r="D263" s="2"/>
      <c r="E263" s="3"/>
      <c r="F263" s="3"/>
      <c r="G263" s="9"/>
    </row>
    <row r="264" spans="1:7" ht="24.9" customHeight="1" x14ac:dyDescent="0.3">
      <c r="A264" s="23"/>
      <c r="B264" s="3"/>
      <c r="C264" s="2"/>
      <c r="D264" s="2"/>
      <c r="E264" s="3"/>
      <c r="F264" s="3"/>
      <c r="G264" s="9"/>
    </row>
    <row r="265" spans="1:7" ht="24.9" customHeight="1" x14ac:dyDescent="0.3">
      <c r="A265" s="23"/>
      <c r="B265" s="3"/>
      <c r="C265" s="2"/>
      <c r="D265" s="2"/>
      <c r="E265" s="3"/>
      <c r="F265" s="3"/>
      <c r="G265" s="9"/>
    </row>
    <row r="266" spans="1:7" ht="24.9" customHeight="1" x14ac:dyDescent="0.3">
      <c r="A266" s="23"/>
      <c r="B266" s="3"/>
      <c r="C266" s="2"/>
      <c r="D266" s="2"/>
      <c r="E266" s="3"/>
      <c r="F266" s="3"/>
      <c r="G266" s="9"/>
    </row>
    <row r="267" spans="1:7" ht="24.9" customHeight="1" x14ac:dyDescent="0.3">
      <c r="A267" s="23"/>
      <c r="B267" s="3"/>
      <c r="C267" s="2"/>
      <c r="D267" s="2"/>
      <c r="E267" s="3"/>
      <c r="F267" s="3"/>
      <c r="G267" s="9"/>
    </row>
    <row r="268" spans="1:7" ht="24.9" customHeight="1" x14ac:dyDescent="0.3">
      <c r="A268" s="23"/>
      <c r="B268" s="3"/>
      <c r="C268" s="2"/>
      <c r="D268" s="2"/>
      <c r="E268" s="3"/>
      <c r="F268" s="3"/>
      <c r="G268" s="9"/>
    </row>
    <row r="269" spans="1:7" ht="24.9" customHeight="1" x14ac:dyDescent="0.3">
      <c r="A269" s="23"/>
      <c r="B269" s="3"/>
      <c r="C269" s="2"/>
      <c r="D269" s="2"/>
      <c r="E269" s="3"/>
      <c r="F269" s="3"/>
      <c r="G269" s="9"/>
    </row>
    <row r="270" spans="1:7" ht="24.9" customHeight="1" x14ac:dyDescent="0.3">
      <c r="A270" s="23"/>
      <c r="B270" s="3"/>
      <c r="C270" s="2"/>
      <c r="D270" s="2"/>
      <c r="E270" s="3"/>
      <c r="F270" s="3"/>
      <c r="G270" s="9"/>
    </row>
    <row r="271" spans="1:7" ht="24.9" customHeight="1" x14ac:dyDescent="0.3">
      <c r="A271" s="23"/>
      <c r="B271" s="3"/>
      <c r="C271" s="2"/>
      <c r="D271" s="2"/>
      <c r="E271" s="3"/>
      <c r="F271" s="3"/>
      <c r="G271" s="9"/>
    </row>
    <row r="272" spans="1:7" ht="24.9" customHeight="1" x14ac:dyDescent="0.3">
      <c r="A272" s="23"/>
      <c r="B272" s="3"/>
      <c r="C272" s="2"/>
      <c r="D272" s="2"/>
      <c r="E272" s="3"/>
      <c r="F272" s="3"/>
      <c r="G272" s="9"/>
    </row>
    <row r="273" spans="1:7" ht="24.9" customHeight="1" x14ac:dyDescent="0.3">
      <c r="A273" s="23"/>
      <c r="B273" s="3"/>
      <c r="C273" s="2"/>
      <c r="D273" s="2"/>
      <c r="E273" s="3"/>
      <c r="F273" s="3"/>
      <c r="G273" s="9"/>
    </row>
    <row r="274" spans="1:7" ht="24.9" customHeight="1" x14ac:dyDescent="0.3">
      <c r="A274" s="23"/>
      <c r="B274" s="3"/>
      <c r="C274" s="2"/>
      <c r="D274" s="2"/>
      <c r="E274" s="3"/>
      <c r="F274" s="3"/>
      <c r="G274" s="9"/>
    </row>
    <row r="275" spans="1:7" ht="24.9" customHeight="1" x14ac:dyDescent="0.3">
      <c r="A275" s="23"/>
      <c r="B275" s="3"/>
      <c r="C275" s="2"/>
      <c r="D275" s="2"/>
      <c r="E275" s="3"/>
      <c r="F275" s="3"/>
      <c r="G275" s="9"/>
    </row>
    <row r="276" spans="1:7" ht="24.9" customHeight="1" x14ac:dyDescent="0.3">
      <c r="A276" s="23"/>
      <c r="B276" s="3"/>
      <c r="C276" s="2"/>
      <c r="D276" s="2"/>
      <c r="E276" s="3"/>
      <c r="F276" s="3"/>
      <c r="G276" s="9"/>
    </row>
    <row r="277" spans="1:7" ht="24.9" customHeight="1" x14ac:dyDescent="0.3">
      <c r="A277" s="23"/>
      <c r="B277" s="3"/>
      <c r="C277" s="2"/>
      <c r="D277" s="2"/>
      <c r="E277" s="3"/>
      <c r="F277" s="3"/>
      <c r="G277" s="9"/>
    </row>
    <row r="278" spans="1:7" ht="24.9" customHeight="1" x14ac:dyDescent="0.3">
      <c r="A278" s="23"/>
      <c r="B278" s="3"/>
      <c r="C278" s="2"/>
      <c r="D278" s="2"/>
      <c r="E278" s="3"/>
      <c r="F278" s="3"/>
      <c r="G278" s="9"/>
    </row>
    <row r="279" spans="1:7" ht="24.9" customHeight="1" x14ac:dyDescent="0.3">
      <c r="A279" s="23"/>
      <c r="B279" s="3"/>
      <c r="C279" s="2"/>
      <c r="D279" s="2"/>
      <c r="E279" s="3"/>
      <c r="F279" s="3"/>
      <c r="G279" s="9"/>
    </row>
    <row r="280" spans="1:7" ht="24.9" customHeight="1" x14ac:dyDescent="0.3">
      <c r="A280" s="23"/>
      <c r="B280" s="3"/>
      <c r="C280" s="2"/>
      <c r="D280" s="2"/>
      <c r="E280" s="3"/>
      <c r="F280" s="3"/>
      <c r="G280" s="9"/>
    </row>
    <row r="281" spans="1:7" ht="24.9" customHeight="1" x14ac:dyDescent="0.3">
      <c r="A281" s="23"/>
      <c r="B281" s="3"/>
      <c r="C281" s="2"/>
      <c r="D281" s="2"/>
      <c r="E281" s="3"/>
      <c r="F281" s="3"/>
      <c r="G281" s="9"/>
    </row>
    <row r="282" spans="1:7" ht="24.9" customHeight="1" x14ac:dyDescent="0.3">
      <c r="A282" s="23"/>
      <c r="B282" s="3"/>
      <c r="C282" s="2"/>
      <c r="D282" s="2"/>
      <c r="E282" s="3"/>
      <c r="F282" s="3"/>
      <c r="G282" s="9"/>
    </row>
    <row r="283" spans="1:7" ht="24.9" customHeight="1" x14ac:dyDescent="0.3">
      <c r="A283" s="23"/>
      <c r="B283" s="3"/>
      <c r="C283" s="2"/>
      <c r="D283" s="2"/>
      <c r="E283" s="3"/>
      <c r="F283" s="3"/>
      <c r="G283" s="9"/>
    </row>
    <row r="284" spans="1:7" ht="24.9" customHeight="1" x14ac:dyDescent="0.3">
      <c r="A284" s="23"/>
      <c r="B284" s="3"/>
      <c r="C284" s="2"/>
      <c r="D284" s="2"/>
      <c r="E284" s="3"/>
      <c r="F284" s="3"/>
      <c r="G284" s="9"/>
    </row>
    <row r="285" spans="1:7" ht="24.9" customHeight="1" x14ac:dyDescent="0.3">
      <c r="A285" s="23"/>
      <c r="B285" s="3"/>
      <c r="C285" s="2"/>
      <c r="D285" s="2"/>
      <c r="E285" s="3"/>
      <c r="F285" s="3"/>
      <c r="G285" s="9"/>
    </row>
    <row r="286" spans="1:7" ht="24.9" customHeight="1" x14ac:dyDescent="0.3">
      <c r="A286" s="23"/>
      <c r="B286" s="3"/>
      <c r="C286" s="2"/>
      <c r="D286" s="2"/>
      <c r="E286" s="3"/>
      <c r="F286" s="3"/>
      <c r="G286" s="9"/>
    </row>
    <row r="287" spans="1:7" ht="24.9" customHeight="1" x14ac:dyDescent="0.3">
      <c r="A287" s="23"/>
      <c r="B287" s="3"/>
      <c r="C287" s="2"/>
      <c r="D287" s="2"/>
      <c r="E287" s="3"/>
      <c r="F287" s="3"/>
      <c r="G287" s="9"/>
    </row>
    <row r="288" spans="1:7" ht="24.9" customHeight="1" x14ac:dyDescent="0.3">
      <c r="A288" s="23"/>
      <c r="B288" s="3"/>
      <c r="C288" s="2"/>
      <c r="D288" s="2"/>
      <c r="E288" s="3"/>
      <c r="F288" s="3"/>
      <c r="G288" s="9"/>
    </row>
    <row r="289" spans="1:7" ht="24.9" customHeight="1" x14ac:dyDescent="0.3">
      <c r="A289" s="23"/>
      <c r="B289" s="3"/>
      <c r="C289" s="2"/>
      <c r="D289" s="2"/>
      <c r="E289" s="3"/>
      <c r="F289" s="3"/>
      <c r="G289" s="9"/>
    </row>
    <row r="290" spans="1:7" ht="24.9" customHeight="1" x14ac:dyDescent="0.3">
      <c r="A290" s="23"/>
      <c r="B290" s="3"/>
      <c r="C290" s="2"/>
      <c r="D290" s="2"/>
      <c r="E290" s="3"/>
      <c r="F290" s="3"/>
      <c r="G290" s="9"/>
    </row>
    <row r="291" spans="1:7" ht="24.9" customHeight="1" x14ac:dyDescent="0.3">
      <c r="A291" s="23"/>
      <c r="B291" s="3"/>
      <c r="C291" s="2"/>
      <c r="D291" s="2"/>
      <c r="E291" s="3"/>
      <c r="F291" s="3"/>
      <c r="G291" s="9"/>
    </row>
    <row r="292" spans="1:7" ht="24.9" customHeight="1" x14ac:dyDescent="0.3">
      <c r="A292" s="23"/>
      <c r="B292" s="3"/>
      <c r="C292" s="2"/>
      <c r="D292" s="2"/>
      <c r="E292" s="3"/>
      <c r="F292" s="3"/>
      <c r="G292" s="9"/>
    </row>
    <row r="293" spans="1:7" ht="24.9" customHeight="1" x14ac:dyDescent="0.3">
      <c r="A293" s="23"/>
      <c r="B293" s="3"/>
      <c r="C293" s="2"/>
      <c r="D293" s="2"/>
      <c r="E293" s="3"/>
      <c r="F293" s="3"/>
      <c r="G293" s="9"/>
    </row>
    <row r="294" spans="1:7" ht="24.9" customHeight="1" x14ac:dyDescent="0.3">
      <c r="A294" s="23"/>
      <c r="B294" s="3"/>
      <c r="C294" s="2"/>
      <c r="D294" s="2"/>
      <c r="E294" s="3"/>
      <c r="F294" s="3"/>
      <c r="G294" s="9"/>
    </row>
    <row r="295" spans="1:7" ht="24.9" customHeight="1" x14ac:dyDescent="0.3">
      <c r="A295" s="23"/>
      <c r="B295" s="3"/>
      <c r="C295" s="2"/>
      <c r="D295" s="2"/>
      <c r="E295" s="3"/>
      <c r="F295" s="3"/>
      <c r="G295" s="9"/>
    </row>
    <row r="296" spans="1:7" ht="24.9" customHeight="1" x14ac:dyDescent="0.3">
      <c r="A296" s="23"/>
      <c r="B296" s="3"/>
      <c r="C296" s="2"/>
      <c r="D296" s="2"/>
      <c r="E296" s="3"/>
      <c r="F296" s="3"/>
      <c r="G296" s="9"/>
    </row>
    <row r="297" spans="1:7" ht="24.9" customHeight="1" x14ac:dyDescent="0.3">
      <c r="A297" s="23"/>
      <c r="B297" s="3"/>
      <c r="C297" s="2"/>
      <c r="D297" s="2"/>
      <c r="E297" s="3"/>
      <c r="F297" s="3"/>
      <c r="G297" s="9"/>
    </row>
    <row r="298" spans="1:7" ht="24.9" customHeight="1" x14ac:dyDescent="0.3">
      <c r="A298" s="23"/>
      <c r="B298" s="3"/>
      <c r="C298" s="2"/>
      <c r="D298" s="2"/>
      <c r="E298" s="3"/>
      <c r="F298" s="3"/>
      <c r="G298" s="9"/>
    </row>
    <row r="299" spans="1:7" ht="24.9" customHeight="1" x14ac:dyDescent="0.3">
      <c r="A299" s="23"/>
      <c r="B299" s="3"/>
      <c r="C299" s="2"/>
      <c r="D299" s="2"/>
      <c r="E299" s="3"/>
      <c r="F299" s="3"/>
      <c r="G299" s="9"/>
    </row>
    <row r="300" spans="1:7" ht="24.9" customHeight="1" x14ac:dyDescent="0.3">
      <c r="A300" s="23"/>
      <c r="B300" s="3"/>
      <c r="C300" s="2"/>
      <c r="D300" s="2"/>
      <c r="E300" s="3"/>
      <c r="F300" s="3"/>
      <c r="G300" s="9"/>
    </row>
    <row r="301" spans="1:7" ht="24.9" customHeight="1" x14ac:dyDescent="0.3">
      <c r="A301" s="23"/>
      <c r="B301" s="3"/>
      <c r="C301" s="2"/>
      <c r="D301" s="2"/>
      <c r="E301" s="3"/>
      <c r="F301" s="3"/>
      <c r="G301" s="9"/>
    </row>
    <row r="302" spans="1:7" ht="24.9" customHeight="1" x14ac:dyDescent="0.3">
      <c r="A302" s="23"/>
      <c r="B302" s="3"/>
      <c r="C302" s="2"/>
      <c r="D302" s="2"/>
      <c r="E302" s="3"/>
      <c r="F302" s="3"/>
      <c r="G302" s="9"/>
    </row>
    <row r="303" spans="1:7" ht="24.9" customHeight="1" x14ac:dyDescent="0.3">
      <c r="A303" s="23"/>
      <c r="B303" s="3"/>
      <c r="C303" s="2"/>
      <c r="D303" s="2"/>
      <c r="E303" s="3"/>
      <c r="F303" s="3"/>
      <c r="G303" s="9"/>
    </row>
    <row r="304" spans="1:7" ht="24.9" customHeight="1" x14ac:dyDescent="0.3">
      <c r="A304" s="23"/>
      <c r="B304" s="3"/>
      <c r="C304" s="2"/>
      <c r="D304" s="2"/>
      <c r="E304" s="3"/>
      <c r="F304" s="3"/>
      <c r="G304" s="9"/>
    </row>
    <row r="305" spans="1:7" ht="24.9" customHeight="1" x14ac:dyDescent="0.3">
      <c r="A305" s="23"/>
      <c r="B305" s="3"/>
      <c r="C305" s="2"/>
      <c r="D305" s="2"/>
      <c r="E305" s="3"/>
      <c r="F305" s="3"/>
      <c r="G305" s="9"/>
    </row>
    <row r="306" spans="1:7" ht="24.9" customHeight="1" x14ac:dyDescent="0.3">
      <c r="A306" s="23"/>
      <c r="B306" s="3"/>
      <c r="C306" s="2"/>
      <c r="D306" s="2"/>
      <c r="E306" s="3"/>
      <c r="F306" s="3"/>
      <c r="G306" s="9"/>
    </row>
    <row r="307" spans="1:7" ht="24.9" customHeight="1" x14ac:dyDescent="0.3">
      <c r="A307" s="23"/>
      <c r="B307" s="3"/>
      <c r="C307" s="2"/>
      <c r="D307" s="2"/>
      <c r="E307" s="3"/>
      <c r="F307" s="3"/>
      <c r="G307" s="9"/>
    </row>
    <row r="308" spans="1:7" ht="24.9" customHeight="1" x14ac:dyDescent="0.3">
      <c r="A308" s="23"/>
      <c r="B308" s="3"/>
      <c r="C308" s="2"/>
      <c r="D308" s="2"/>
      <c r="E308" s="3"/>
      <c r="F308" s="3"/>
      <c r="G308" s="9"/>
    </row>
    <row r="309" spans="1:7" ht="24.9" customHeight="1" x14ac:dyDescent="0.3">
      <c r="A309" s="23"/>
      <c r="B309" s="3"/>
      <c r="C309" s="2"/>
      <c r="D309" s="2"/>
      <c r="E309" s="3"/>
      <c r="F309" s="3"/>
      <c r="G309" s="9"/>
    </row>
    <row r="310" spans="1:7" ht="24.9" customHeight="1" x14ac:dyDescent="0.3">
      <c r="A310" s="23"/>
      <c r="B310" s="3"/>
      <c r="C310" s="2"/>
      <c r="D310" s="2"/>
      <c r="E310" s="3"/>
      <c r="F310" s="3"/>
      <c r="G310" s="9"/>
    </row>
    <row r="311" spans="1:7" ht="24.9" customHeight="1" x14ac:dyDescent="0.3">
      <c r="A311" s="23"/>
      <c r="B311" s="3"/>
      <c r="C311" s="2"/>
      <c r="D311" s="2"/>
      <c r="E311" s="3"/>
      <c r="F311" s="3"/>
      <c r="G311" s="9"/>
    </row>
    <row r="312" spans="1:7" ht="24.9" customHeight="1" x14ac:dyDescent="0.3">
      <c r="A312" s="23"/>
      <c r="B312" s="3"/>
      <c r="C312" s="2"/>
      <c r="D312" s="2"/>
      <c r="E312" s="3"/>
      <c r="F312" s="3"/>
      <c r="G312" s="9"/>
    </row>
    <row r="313" spans="1:7" ht="24.9" customHeight="1" x14ac:dyDescent="0.3">
      <c r="A313" s="23"/>
      <c r="B313" s="3"/>
      <c r="C313" s="2"/>
      <c r="D313" s="2"/>
      <c r="E313" s="3"/>
      <c r="F313" s="3"/>
      <c r="G313" s="9"/>
    </row>
    <row r="314" spans="1:7" ht="24.9" customHeight="1" x14ac:dyDescent="0.3">
      <c r="A314" s="23"/>
      <c r="B314" s="3"/>
      <c r="C314" s="2"/>
      <c r="D314" s="2"/>
      <c r="E314" s="3"/>
      <c r="F314" s="3"/>
      <c r="G314" s="9"/>
    </row>
    <row r="315" spans="1:7" ht="24.9" customHeight="1" x14ac:dyDescent="0.3">
      <c r="A315" s="23"/>
      <c r="B315" s="3"/>
      <c r="C315" s="2"/>
      <c r="D315" s="2"/>
      <c r="E315" s="3"/>
      <c r="F315" s="3"/>
      <c r="G315" s="9"/>
    </row>
    <row r="316" spans="1:7" ht="24.9" customHeight="1" x14ac:dyDescent="0.3">
      <c r="A316" s="23"/>
      <c r="B316" s="3"/>
      <c r="C316" s="2"/>
      <c r="D316" s="2"/>
      <c r="E316" s="3"/>
      <c r="F316" s="3"/>
      <c r="G316" s="9"/>
    </row>
    <row r="317" spans="1:7" ht="24.9" customHeight="1" x14ac:dyDescent="0.3">
      <c r="A317" s="23"/>
      <c r="B317" s="3"/>
      <c r="C317" s="2"/>
      <c r="D317" s="2"/>
      <c r="E317" s="3"/>
      <c r="F317" s="3"/>
      <c r="G317" s="9"/>
    </row>
    <row r="318" spans="1:7" ht="24.9" customHeight="1" x14ac:dyDescent="0.3">
      <c r="A318" s="23"/>
      <c r="B318" s="3"/>
      <c r="C318" s="2"/>
      <c r="D318" s="2"/>
      <c r="E318" s="3"/>
      <c r="F318" s="3"/>
      <c r="G318" s="9"/>
    </row>
    <row r="319" spans="1:7" ht="24.9" customHeight="1" x14ac:dyDescent="0.3">
      <c r="A319" s="23"/>
      <c r="B319" s="3"/>
      <c r="C319" s="2"/>
      <c r="D319" s="2"/>
      <c r="E319" s="3"/>
      <c r="F319" s="3"/>
      <c r="G319" s="9"/>
    </row>
    <row r="320" spans="1:7" ht="24.9" customHeight="1" x14ac:dyDescent="0.3">
      <c r="A320" s="23"/>
      <c r="B320" s="3"/>
      <c r="C320" s="2"/>
      <c r="D320" s="2"/>
      <c r="E320" s="3"/>
      <c r="F320" s="3"/>
      <c r="G320" s="9"/>
    </row>
    <row r="321" spans="1:7" ht="24.9" customHeight="1" x14ac:dyDescent="0.3">
      <c r="A321" s="23"/>
      <c r="B321" s="3"/>
      <c r="C321" s="2"/>
      <c r="D321" s="2"/>
      <c r="E321" s="3"/>
      <c r="F321" s="3"/>
      <c r="G321" s="9"/>
    </row>
    <row r="322" spans="1:7" ht="24.9" customHeight="1" x14ac:dyDescent="0.3">
      <c r="A322" s="23"/>
      <c r="B322" s="3"/>
      <c r="C322" s="2"/>
      <c r="D322" s="2"/>
      <c r="E322" s="3"/>
      <c r="F322" s="3"/>
      <c r="G322" s="9"/>
    </row>
    <row r="323" spans="1:7" ht="24.9" customHeight="1" x14ac:dyDescent="0.3">
      <c r="A323" s="23"/>
      <c r="B323" s="3"/>
      <c r="C323" s="2"/>
      <c r="D323" s="2"/>
      <c r="E323" s="3"/>
      <c r="F323" s="3"/>
      <c r="G323" s="9"/>
    </row>
    <row r="324" spans="1:7" ht="24.9" customHeight="1" x14ac:dyDescent="0.3">
      <c r="A324" s="23"/>
      <c r="B324" s="3"/>
      <c r="C324" s="2"/>
      <c r="D324" s="2"/>
      <c r="E324" s="3"/>
      <c r="F324" s="3"/>
      <c r="G324" s="9"/>
    </row>
    <row r="325" spans="1:7" ht="24.9" customHeight="1" x14ac:dyDescent="0.3">
      <c r="A325" s="23"/>
      <c r="B325" s="3"/>
      <c r="C325" s="2"/>
      <c r="D325" s="2"/>
      <c r="E325" s="3"/>
      <c r="F325" s="3"/>
      <c r="G325" s="9"/>
    </row>
    <row r="326" spans="1:7" ht="24.9" customHeight="1" x14ac:dyDescent="0.3">
      <c r="A326" s="23"/>
      <c r="B326" s="3"/>
      <c r="C326" s="2"/>
      <c r="D326" s="2"/>
      <c r="E326" s="3"/>
      <c r="F326" s="3"/>
      <c r="G326" s="9"/>
    </row>
    <row r="327" spans="1:7" ht="24.9" customHeight="1" x14ac:dyDescent="0.3">
      <c r="A327" s="23"/>
      <c r="B327" s="3"/>
      <c r="C327" s="2"/>
      <c r="D327" s="2"/>
      <c r="E327" s="3"/>
      <c r="F327" s="3"/>
      <c r="G327" s="9"/>
    </row>
    <row r="328" spans="1:7" ht="24.9" customHeight="1" x14ac:dyDescent="0.3">
      <c r="A328" s="23"/>
      <c r="B328" s="3"/>
      <c r="C328" s="2"/>
      <c r="D328" s="2"/>
      <c r="E328" s="3"/>
      <c r="F328" s="3"/>
      <c r="G328" s="9"/>
    </row>
    <row r="329" spans="1:7" ht="24.9" customHeight="1" x14ac:dyDescent="0.3">
      <c r="A329" s="23"/>
      <c r="B329" s="3"/>
      <c r="C329" s="2"/>
      <c r="D329" s="2"/>
      <c r="E329" s="3"/>
      <c r="F329" s="3"/>
      <c r="G329" s="9"/>
    </row>
    <row r="330" spans="1:7" ht="24.9" customHeight="1" x14ac:dyDescent="0.3">
      <c r="A330" s="23"/>
      <c r="B330" s="3"/>
      <c r="C330" s="2"/>
      <c r="D330" s="2"/>
      <c r="E330" s="3"/>
      <c r="F330" s="3"/>
      <c r="G330" s="9"/>
    </row>
    <row r="331" spans="1:7" ht="24.9" customHeight="1" x14ac:dyDescent="0.3">
      <c r="A331" s="23"/>
      <c r="B331" s="3"/>
      <c r="C331" s="2"/>
      <c r="D331" s="2"/>
      <c r="E331" s="3"/>
      <c r="F331" s="3"/>
      <c r="G331" s="9"/>
    </row>
    <row r="332" spans="1:7" ht="24.9" customHeight="1" x14ac:dyDescent="0.3">
      <c r="A332" s="23"/>
      <c r="B332" s="3"/>
      <c r="C332" s="2"/>
      <c r="D332" s="2"/>
      <c r="E332" s="3"/>
      <c r="F332" s="3"/>
      <c r="G332" s="9"/>
    </row>
    <row r="333" spans="1:7" ht="24.9" customHeight="1" x14ac:dyDescent="0.3">
      <c r="A333" s="23"/>
      <c r="B333" s="3"/>
      <c r="C333" s="2"/>
      <c r="D333" s="2"/>
      <c r="E333" s="3"/>
      <c r="F333" s="3"/>
      <c r="G333" s="9"/>
    </row>
    <row r="334" spans="1:7" ht="24.9" customHeight="1" x14ac:dyDescent="0.3">
      <c r="A334" s="23"/>
      <c r="B334" s="3"/>
      <c r="C334" s="2"/>
      <c r="D334" s="2"/>
      <c r="E334" s="3"/>
      <c r="F334" s="3"/>
      <c r="G334" s="9"/>
    </row>
    <row r="335" spans="1:7" ht="24.9" customHeight="1" x14ac:dyDescent="0.3">
      <c r="A335" s="23"/>
      <c r="B335" s="3"/>
      <c r="C335" s="2"/>
      <c r="D335" s="2"/>
      <c r="E335" s="3"/>
      <c r="F335" s="3"/>
      <c r="G335" s="9"/>
    </row>
    <row r="336" spans="1:7" ht="24.9" customHeight="1" x14ac:dyDescent="0.3">
      <c r="A336" s="23"/>
      <c r="B336" s="3"/>
      <c r="C336" s="2"/>
      <c r="D336" s="2"/>
      <c r="E336" s="3"/>
      <c r="F336" s="3"/>
      <c r="G336" s="9"/>
    </row>
    <row r="337" spans="1:7" ht="24.9" customHeight="1" x14ac:dyDescent="0.3">
      <c r="A337" s="23"/>
      <c r="B337" s="3"/>
      <c r="C337" s="2"/>
      <c r="D337" s="2"/>
      <c r="E337" s="3"/>
      <c r="F337" s="3"/>
      <c r="G337" s="9"/>
    </row>
    <row r="338" spans="1:7" ht="24.9" customHeight="1" x14ac:dyDescent="0.3">
      <c r="A338" s="23"/>
      <c r="B338" s="3"/>
      <c r="C338" s="2"/>
      <c r="D338" s="2"/>
      <c r="E338" s="3"/>
      <c r="F338" s="3"/>
      <c r="G338" s="9"/>
    </row>
    <row r="339" spans="1:7" ht="24.9" customHeight="1" x14ac:dyDescent="0.3">
      <c r="A339" s="23"/>
      <c r="B339" s="3"/>
      <c r="C339" s="2"/>
      <c r="D339" s="2"/>
      <c r="E339" s="3"/>
      <c r="F339" s="3"/>
      <c r="G339" s="9"/>
    </row>
    <row r="340" spans="1:7" ht="24.9" customHeight="1" x14ac:dyDescent="0.3">
      <c r="A340" s="23"/>
      <c r="B340" s="3"/>
      <c r="C340" s="2"/>
      <c r="D340" s="2"/>
      <c r="E340" s="3"/>
      <c r="F340" s="3"/>
      <c r="G340" s="9"/>
    </row>
    <row r="341" spans="1:7" ht="24.9" customHeight="1" x14ac:dyDescent="0.3">
      <c r="A341" s="23"/>
      <c r="B341" s="3"/>
      <c r="C341" s="2"/>
      <c r="D341" s="2"/>
      <c r="E341" s="3"/>
      <c r="F341" s="3"/>
      <c r="G341" s="9"/>
    </row>
    <row r="342" spans="1:7" ht="24.9" customHeight="1" x14ac:dyDescent="0.3">
      <c r="A342" s="23"/>
      <c r="B342" s="3"/>
      <c r="C342" s="2"/>
      <c r="D342" s="2"/>
      <c r="E342" s="3"/>
      <c r="F342" s="3"/>
      <c r="G342" s="9"/>
    </row>
    <row r="343" spans="1:7" ht="24.9" customHeight="1" x14ac:dyDescent="0.3">
      <c r="A343" s="23"/>
      <c r="B343" s="3"/>
      <c r="C343" s="2"/>
      <c r="D343" s="2"/>
      <c r="E343" s="3"/>
      <c r="F343" s="3"/>
      <c r="G343" s="9"/>
    </row>
    <row r="344" spans="1:7" ht="24.9" customHeight="1" x14ac:dyDescent="0.3">
      <c r="A344" s="23"/>
      <c r="B344" s="3"/>
      <c r="C344" s="2"/>
      <c r="D344" s="2"/>
      <c r="E344" s="3"/>
      <c r="F344" s="3"/>
      <c r="G344" s="9"/>
    </row>
    <row r="345" spans="1:7" ht="24.9" customHeight="1" x14ac:dyDescent="0.3">
      <c r="A345" s="23"/>
      <c r="B345" s="3"/>
      <c r="C345" s="2"/>
      <c r="D345" s="2"/>
      <c r="E345" s="3"/>
      <c r="F345" s="3"/>
      <c r="G345" s="9"/>
    </row>
    <row r="346" spans="1:7" ht="24.9" customHeight="1" x14ac:dyDescent="0.3">
      <c r="A346" s="23"/>
      <c r="B346" s="3"/>
      <c r="C346" s="2"/>
      <c r="D346" s="2"/>
      <c r="E346" s="3"/>
      <c r="F346" s="3"/>
      <c r="G346" s="9"/>
    </row>
    <row r="347" spans="1:7" ht="24.9" customHeight="1" x14ac:dyDescent="0.3">
      <c r="A347" s="23"/>
      <c r="B347" s="3"/>
      <c r="C347" s="2"/>
      <c r="D347" s="2"/>
      <c r="E347" s="3"/>
      <c r="F347" s="3"/>
      <c r="G347" s="9"/>
    </row>
    <row r="348" spans="1:7" ht="24.9" customHeight="1" x14ac:dyDescent="0.3">
      <c r="A348" s="23"/>
      <c r="B348" s="3"/>
      <c r="C348" s="2"/>
      <c r="D348" s="2"/>
      <c r="E348" s="3"/>
      <c r="F348" s="3"/>
      <c r="G348" s="9"/>
    </row>
    <row r="349" spans="1:7" ht="24.9" customHeight="1" x14ac:dyDescent="0.3">
      <c r="A349" s="23"/>
      <c r="B349" s="3"/>
      <c r="C349" s="2"/>
      <c r="D349" s="2"/>
      <c r="E349" s="3"/>
      <c r="F349" s="3"/>
      <c r="G349" s="9"/>
    </row>
    <row r="350" spans="1:7" ht="24.9" customHeight="1" x14ac:dyDescent="0.3">
      <c r="A350" s="23"/>
      <c r="B350" s="3"/>
      <c r="C350" s="2"/>
      <c r="D350" s="2"/>
      <c r="E350" s="3"/>
      <c r="F350" s="3"/>
      <c r="G350" s="9"/>
    </row>
    <row r="351" spans="1:7" ht="24.9" customHeight="1" x14ac:dyDescent="0.3">
      <c r="A351" s="23"/>
      <c r="B351" s="3"/>
      <c r="C351" s="2"/>
      <c r="D351" s="2"/>
      <c r="E351" s="3"/>
      <c r="F351" s="3"/>
      <c r="G351" s="9"/>
    </row>
    <row r="352" spans="1:7" ht="24.9" customHeight="1" x14ac:dyDescent="0.3">
      <c r="A352" s="23"/>
      <c r="B352" s="3"/>
      <c r="C352" s="2"/>
      <c r="D352" s="2"/>
      <c r="E352" s="3"/>
      <c r="F352" s="3"/>
      <c r="G352" s="9"/>
    </row>
    <row r="353" spans="1:7" ht="24.9" customHeight="1" x14ac:dyDescent="0.3">
      <c r="A353" s="23"/>
      <c r="B353" s="3"/>
      <c r="C353" s="2"/>
      <c r="D353" s="2"/>
      <c r="E353" s="3"/>
      <c r="F353" s="3"/>
      <c r="G353" s="9"/>
    </row>
    <row r="354" spans="1:7" ht="24.9" customHeight="1" x14ac:dyDescent="0.3">
      <c r="A354" s="23"/>
      <c r="B354" s="3"/>
      <c r="C354" s="2"/>
      <c r="D354" s="2"/>
      <c r="E354" s="3"/>
      <c r="F354" s="3"/>
      <c r="G354" s="9"/>
    </row>
    <row r="355" spans="1:7" ht="24.9" customHeight="1" x14ac:dyDescent="0.3">
      <c r="A355" s="23"/>
      <c r="B355" s="3"/>
      <c r="C355" s="2"/>
      <c r="D355" s="2"/>
      <c r="E355" s="3"/>
      <c r="F355" s="3"/>
      <c r="G355" s="9"/>
    </row>
    <row r="356" spans="1:7" ht="24.9" customHeight="1" x14ac:dyDescent="0.3">
      <c r="A356" s="23"/>
      <c r="B356" s="3"/>
      <c r="C356" s="2"/>
      <c r="D356" s="2"/>
      <c r="E356" s="3"/>
      <c r="F356" s="3"/>
      <c r="G356" s="9"/>
    </row>
    <row r="357" spans="1:7" ht="24.9" customHeight="1" x14ac:dyDescent="0.3">
      <c r="A357" s="23"/>
      <c r="B357" s="3"/>
      <c r="C357" s="2"/>
      <c r="D357" s="2"/>
      <c r="E357" s="3"/>
      <c r="F357" s="3"/>
      <c r="G357" s="9"/>
    </row>
    <row r="358" spans="1:7" ht="24.9" customHeight="1" x14ac:dyDescent="0.3">
      <c r="A358" s="23"/>
      <c r="B358" s="3"/>
      <c r="C358" s="2"/>
      <c r="D358" s="2"/>
      <c r="E358" s="3"/>
      <c r="F358" s="3"/>
      <c r="G358" s="9"/>
    </row>
    <row r="359" spans="1:7" ht="24.9" customHeight="1" x14ac:dyDescent="0.3">
      <c r="A359" s="23"/>
      <c r="B359" s="3"/>
      <c r="C359" s="2"/>
      <c r="D359" s="2"/>
      <c r="E359" s="3"/>
      <c r="F359" s="3"/>
      <c r="G359" s="9"/>
    </row>
    <row r="360" spans="1:7" ht="24.9" customHeight="1" x14ac:dyDescent="0.3">
      <c r="A360" s="23"/>
      <c r="B360" s="3"/>
      <c r="C360" s="2"/>
      <c r="D360" s="2"/>
      <c r="E360" s="3"/>
      <c r="F360" s="3"/>
      <c r="G360" s="9"/>
    </row>
    <row r="361" spans="1:7" ht="24.9" customHeight="1" x14ac:dyDescent="0.3">
      <c r="A361" s="23"/>
      <c r="B361" s="3"/>
      <c r="C361" s="2"/>
      <c r="D361" s="2"/>
      <c r="E361" s="3"/>
      <c r="F361" s="3"/>
      <c r="G361" s="9"/>
    </row>
    <row r="362" spans="1:7" ht="24.9" customHeight="1" x14ac:dyDescent="0.3">
      <c r="A362" s="23"/>
      <c r="B362" s="3"/>
      <c r="C362" s="2"/>
      <c r="D362" s="2"/>
      <c r="E362" s="3"/>
      <c r="F362" s="3"/>
      <c r="G362" s="9"/>
    </row>
    <row r="363" spans="1:7" ht="24.9" customHeight="1" x14ac:dyDescent="0.3">
      <c r="A363" s="23"/>
      <c r="B363" s="3"/>
      <c r="C363" s="2"/>
      <c r="D363" s="2"/>
      <c r="E363" s="3"/>
      <c r="F363" s="3"/>
      <c r="G363" s="9"/>
    </row>
    <row r="364" spans="1:7" ht="24.9" customHeight="1" x14ac:dyDescent="0.3">
      <c r="A364" s="23"/>
      <c r="B364" s="3"/>
      <c r="C364" s="2"/>
      <c r="D364" s="2"/>
      <c r="E364" s="3"/>
      <c r="F364" s="3"/>
      <c r="G364" s="9"/>
    </row>
    <row r="365" spans="1:7" ht="24.9" customHeight="1" x14ac:dyDescent="0.3">
      <c r="A365" s="23"/>
      <c r="B365" s="3"/>
      <c r="C365" s="2"/>
      <c r="D365" s="2"/>
      <c r="E365" s="3"/>
      <c r="F365" s="3"/>
      <c r="G365" s="9"/>
    </row>
    <row r="366" spans="1:7" ht="24.9" customHeight="1" x14ac:dyDescent="0.3">
      <c r="A366" s="23"/>
      <c r="B366" s="3"/>
      <c r="C366" s="2"/>
      <c r="D366" s="2"/>
      <c r="E366" s="3"/>
      <c r="F366" s="3"/>
      <c r="G366" s="9"/>
    </row>
    <row r="367" spans="1:7" ht="24.9" customHeight="1" x14ac:dyDescent="0.3">
      <c r="A367" s="23"/>
      <c r="B367" s="3"/>
      <c r="C367" s="2"/>
      <c r="D367" s="2"/>
      <c r="E367" s="3"/>
      <c r="F367" s="3"/>
      <c r="G367" s="9"/>
    </row>
    <row r="368" spans="1:7" ht="24.9" customHeight="1" x14ac:dyDescent="0.3">
      <c r="A368" s="23"/>
      <c r="B368" s="3"/>
      <c r="C368" s="2"/>
      <c r="D368" s="2"/>
      <c r="E368" s="3"/>
      <c r="F368" s="3"/>
      <c r="G368" s="9"/>
    </row>
    <row r="369" spans="1:7" ht="24.9" customHeight="1" x14ac:dyDescent="0.3">
      <c r="A369" s="23"/>
      <c r="B369" s="3"/>
      <c r="C369" s="2"/>
      <c r="D369" s="2"/>
      <c r="E369" s="3"/>
      <c r="F369" s="3"/>
      <c r="G369" s="9"/>
    </row>
    <row r="370" spans="1:7" ht="24.9" customHeight="1" x14ac:dyDescent="0.3">
      <c r="A370" s="23"/>
      <c r="B370" s="3"/>
      <c r="C370" s="2"/>
      <c r="D370" s="2"/>
      <c r="E370" s="3"/>
      <c r="F370" s="3"/>
      <c r="G370" s="9"/>
    </row>
    <row r="371" spans="1:7" ht="24.9" customHeight="1" x14ac:dyDescent="0.3">
      <c r="A371" s="23"/>
      <c r="B371" s="3"/>
      <c r="C371" s="2"/>
      <c r="D371" s="2"/>
      <c r="E371" s="3"/>
      <c r="F371" s="3"/>
      <c r="G371" s="9"/>
    </row>
    <row r="372" spans="1:7" ht="24.9" customHeight="1" x14ac:dyDescent="0.3">
      <c r="A372" s="23"/>
      <c r="B372" s="3"/>
      <c r="C372" s="2"/>
      <c r="D372" s="2"/>
      <c r="E372" s="3"/>
      <c r="F372" s="3"/>
      <c r="G372" s="9"/>
    </row>
    <row r="373" spans="1:7" ht="24.9" customHeight="1" x14ac:dyDescent="0.3">
      <c r="A373" s="23"/>
      <c r="B373" s="3"/>
      <c r="C373" s="2"/>
      <c r="D373" s="2"/>
      <c r="E373" s="3"/>
      <c r="F373" s="3"/>
      <c r="G373" s="9"/>
    </row>
    <row r="374" spans="1:7" ht="24.9" customHeight="1" x14ac:dyDescent="0.3">
      <c r="A374" s="23"/>
      <c r="B374" s="3"/>
      <c r="C374" s="2"/>
      <c r="D374" s="2"/>
      <c r="E374" s="3"/>
      <c r="F374" s="3"/>
      <c r="G374" s="9"/>
    </row>
    <row r="375" spans="1:7" ht="24.9" customHeight="1" x14ac:dyDescent="0.3">
      <c r="A375" s="23"/>
      <c r="B375" s="3"/>
      <c r="C375" s="2"/>
      <c r="D375" s="2"/>
      <c r="E375" s="3"/>
      <c r="F375" s="3"/>
      <c r="G375" s="9"/>
    </row>
    <row r="376" spans="1:7" ht="24.9" customHeight="1" x14ac:dyDescent="0.3">
      <c r="A376" s="23"/>
      <c r="B376" s="3"/>
      <c r="C376" s="2"/>
      <c r="D376" s="2"/>
      <c r="E376" s="3"/>
      <c r="F376" s="3"/>
      <c r="G376" s="9"/>
    </row>
    <row r="377" spans="1:7" ht="24.9" customHeight="1" x14ac:dyDescent="0.3">
      <c r="A377" s="23"/>
      <c r="B377" s="3"/>
      <c r="C377" s="2"/>
      <c r="D377" s="2"/>
      <c r="E377" s="3"/>
      <c r="F377" s="3"/>
      <c r="G377" s="9"/>
    </row>
    <row r="378" spans="1:7" ht="24.9" customHeight="1" x14ac:dyDescent="0.3">
      <c r="A378" s="23"/>
      <c r="B378" s="3"/>
      <c r="C378" s="2"/>
      <c r="D378" s="2"/>
      <c r="E378" s="3"/>
      <c r="F378" s="3"/>
      <c r="G378" s="9"/>
    </row>
    <row r="379" spans="1:7" ht="24.9" customHeight="1" x14ac:dyDescent="0.3">
      <c r="A379" s="23"/>
      <c r="B379" s="3"/>
      <c r="C379" s="2"/>
      <c r="D379" s="2"/>
      <c r="E379" s="3"/>
      <c r="F379" s="3"/>
      <c r="G379" s="9"/>
    </row>
    <row r="380" spans="1:7" ht="24.9" customHeight="1" x14ac:dyDescent="0.3">
      <c r="A380" s="23"/>
      <c r="B380" s="3"/>
      <c r="C380" s="2"/>
      <c r="D380" s="2"/>
      <c r="E380" s="3"/>
      <c r="F380" s="3"/>
      <c r="G380" s="9"/>
    </row>
    <row r="381" spans="1:7" ht="24.9" customHeight="1" x14ac:dyDescent="0.3">
      <c r="A381" s="23"/>
      <c r="B381" s="3"/>
      <c r="C381" s="2"/>
      <c r="D381" s="2"/>
      <c r="E381" s="3"/>
      <c r="F381" s="3"/>
      <c r="G381" s="9"/>
    </row>
    <row r="382" spans="1:7" ht="24.9" customHeight="1" x14ac:dyDescent="0.3">
      <c r="A382" s="23"/>
      <c r="B382" s="3"/>
      <c r="C382" s="2"/>
      <c r="D382" s="2"/>
      <c r="E382" s="3"/>
      <c r="F382" s="3"/>
      <c r="G382" s="9"/>
    </row>
    <row r="383" spans="1:7" ht="24.9" customHeight="1" x14ac:dyDescent="0.3">
      <c r="A383" s="23"/>
      <c r="B383" s="3"/>
      <c r="C383" s="2"/>
      <c r="D383" s="2"/>
      <c r="E383" s="3"/>
      <c r="F383" s="3"/>
      <c r="G383" s="9"/>
    </row>
    <row r="384" spans="1:7" ht="24.9" customHeight="1" x14ac:dyDescent="0.3">
      <c r="A384" s="23"/>
      <c r="B384" s="3"/>
      <c r="C384" s="2"/>
      <c r="D384" s="2"/>
      <c r="E384" s="3"/>
      <c r="F384" s="3"/>
      <c r="G384" s="9"/>
    </row>
    <row r="385" spans="1:7" ht="24.9" customHeight="1" x14ac:dyDescent="0.3">
      <c r="A385" s="23"/>
      <c r="B385" s="3"/>
      <c r="C385" s="2"/>
      <c r="D385" s="2"/>
      <c r="E385" s="3"/>
      <c r="F385" s="3"/>
      <c r="G385" s="9"/>
    </row>
    <row r="386" spans="1:7" ht="24.9" customHeight="1" x14ac:dyDescent="0.3">
      <c r="A386" s="23"/>
      <c r="B386" s="3"/>
      <c r="C386" s="2"/>
      <c r="D386" s="2"/>
      <c r="E386" s="3"/>
      <c r="F386" s="3"/>
      <c r="G386" s="9"/>
    </row>
    <row r="387" spans="1:7" ht="24.9" customHeight="1" x14ac:dyDescent="0.3">
      <c r="A387" s="23"/>
      <c r="B387" s="3"/>
      <c r="C387" s="2"/>
      <c r="D387" s="2"/>
      <c r="E387" s="3"/>
      <c r="F387" s="3"/>
      <c r="G387" s="9"/>
    </row>
    <row r="388" spans="1:7" ht="24.9" customHeight="1" x14ac:dyDescent="0.3">
      <c r="A388" s="23"/>
      <c r="B388" s="3"/>
      <c r="C388" s="2"/>
      <c r="D388" s="2"/>
      <c r="E388" s="3"/>
      <c r="F388" s="3"/>
      <c r="G388" s="9"/>
    </row>
    <row r="389" spans="1:7" ht="24.9" customHeight="1" x14ac:dyDescent="0.3">
      <c r="A389" s="23"/>
      <c r="B389" s="3"/>
      <c r="C389" s="2"/>
      <c r="D389" s="2"/>
      <c r="E389" s="3"/>
      <c r="F389" s="3"/>
      <c r="G389" s="9"/>
    </row>
    <row r="390" spans="1:7" ht="24.9" customHeight="1" x14ac:dyDescent="0.3">
      <c r="A390" s="23"/>
      <c r="B390" s="3"/>
      <c r="C390" s="2"/>
      <c r="D390" s="2"/>
      <c r="E390" s="3"/>
      <c r="F390" s="3"/>
      <c r="G390" s="9"/>
    </row>
    <row r="391" spans="1:7" ht="24.9" customHeight="1" x14ac:dyDescent="0.3">
      <c r="A391" s="23"/>
      <c r="B391" s="3"/>
      <c r="C391" s="2"/>
      <c r="D391" s="2"/>
      <c r="E391" s="3"/>
      <c r="F391" s="3"/>
      <c r="G391" s="9"/>
    </row>
    <row r="392" spans="1:7" ht="24.9" customHeight="1" x14ac:dyDescent="0.3">
      <c r="A392" s="23"/>
      <c r="B392" s="3"/>
      <c r="C392" s="2"/>
      <c r="D392" s="2"/>
      <c r="E392" s="3"/>
      <c r="F392" s="3"/>
      <c r="G392" s="9"/>
    </row>
    <row r="393" spans="1:7" ht="24.9" customHeight="1" x14ac:dyDescent="0.3">
      <c r="A393" s="23"/>
      <c r="B393" s="3"/>
      <c r="C393" s="2"/>
      <c r="D393" s="2"/>
      <c r="E393" s="3"/>
      <c r="F393" s="3"/>
      <c r="G393" s="9"/>
    </row>
    <row r="394" spans="1:7" ht="24.9" customHeight="1" x14ac:dyDescent="0.3">
      <c r="A394" s="23"/>
      <c r="B394" s="3"/>
      <c r="C394" s="2"/>
      <c r="D394" s="2"/>
      <c r="E394" s="3"/>
      <c r="F394" s="3"/>
      <c r="G394" s="9"/>
    </row>
    <row r="395" spans="1:7" ht="24.9" customHeight="1" x14ac:dyDescent="0.3">
      <c r="A395" s="23"/>
      <c r="B395" s="3"/>
      <c r="C395" s="2"/>
      <c r="D395" s="2"/>
      <c r="E395" s="3"/>
      <c r="F395" s="3"/>
      <c r="G395" s="9"/>
    </row>
    <row r="396" spans="1:7" ht="24.9" customHeight="1" x14ac:dyDescent="0.3">
      <c r="A396" s="23"/>
      <c r="B396" s="3"/>
      <c r="C396" s="2"/>
      <c r="D396" s="2"/>
      <c r="E396" s="3"/>
      <c r="F396" s="3"/>
      <c r="G396" s="9"/>
    </row>
    <row r="397" spans="1:7" ht="24.9" customHeight="1" x14ac:dyDescent="0.3">
      <c r="A397" s="23"/>
      <c r="B397" s="3"/>
      <c r="C397" s="2"/>
      <c r="D397" s="2"/>
      <c r="E397" s="3"/>
      <c r="F397" s="3"/>
      <c r="G397" s="9"/>
    </row>
    <row r="398" spans="1:7" ht="24.9" customHeight="1" x14ac:dyDescent="0.3">
      <c r="A398" s="23"/>
      <c r="B398" s="3"/>
      <c r="C398" s="2"/>
      <c r="D398" s="2"/>
      <c r="E398" s="3"/>
      <c r="F398" s="3"/>
      <c r="G398" s="9"/>
    </row>
    <row r="399" spans="1:7" ht="24.9" customHeight="1" x14ac:dyDescent="0.3">
      <c r="A399" s="23"/>
      <c r="B399" s="3"/>
      <c r="C399" s="2"/>
      <c r="D399" s="2"/>
      <c r="E399" s="3"/>
      <c r="F399" s="3"/>
      <c r="G399" s="9"/>
    </row>
    <row r="400" spans="1:7" ht="24.9" customHeight="1" x14ac:dyDescent="0.3">
      <c r="A400" s="23"/>
      <c r="B400" s="3"/>
      <c r="C400" s="2"/>
      <c r="D400" s="2"/>
      <c r="E400" s="3"/>
      <c r="F400" s="3"/>
      <c r="G400" s="9"/>
    </row>
    <row r="401" spans="1:7" ht="24.9" customHeight="1" x14ac:dyDescent="0.3">
      <c r="A401" s="23"/>
      <c r="B401" s="3"/>
      <c r="C401" s="2"/>
      <c r="D401" s="2"/>
      <c r="E401" s="3"/>
      <c r="F401" s="3"/>
      <c r="G401" s="9"/>
    </row>
    <row r="402" spans="1:7" ht="24.9" customHeight="1" x14ac:dyDescent="0.3">
      <c r="A402" s="23"/>
      <c r="B402" s="3"/>
      <c r="C402" s="2"/>
      <c r="D402" s="2"/>
      <c r="E402" s="3"/>
      <c r="F402" s="3"/>
      <c r="G402" s="9"/>
    </row>
    <row r="403" spans="1:7" ht="24.9" customHeight="1" x14ac:dyDescent="0.3">
      <c r="A403" s="23"/>
      <c r="B403" s="3"/>
      <c r="C403" s="2"/>
      <c r="D403" s="2"/>
      <c r="E403" s="3"/>
      <c r="F403" s="3"/>
      <c r="G403" s="9"/>
    </row>
    <row r="404" spans="1:7" ht="24.9" customHeight="1" x14ac:dyDescent="0.3">
      <c r="A404" s="23"/>
      <c r="B404" s="3"/>
      <c r="C404" s="2"/>
      <c r="D404" s="2"/>
      <c r="E404" s="3"/>
      <c r="F404" s="3"/>
      <c r="G404" s="9"/>
    </row>
    <row r="405" spans="1:7" ht="24.9" customHeight="1" x14ac:dyDescent="0.3">
      <c r="A405" s="23"/>
      <c r="B405" s="3"/>
      <c r="C405" s="2"/>
      <c r="D405" s="2"/>
      <c r="E405" s="3"/>
      <c r="F405" s="3"/>
      <c r="G405" s="9"/>
    </row>
    <row r="406" spans="1:7" ht="24.9" customHeight="1" x14ac:dyDescent="0.3">
      <c r="A406" s="23"/>
      <c r="B406" s="3"/>
      <c r="C406" s="2"/>
      <c r="D406" s="2"/>
      <c r="E406" s="3"/>
      <c r="F406" s="3"/>
      <c r="G406" s="9"/>
    </row>
    <row r="407" spans="1:7" ht="24.9" customHeight="1" x14ac:dyDescent="0.3">
      <c r="A407" s="23"/>
      <c r="B407" s="3"/>
      <c r="C407" s="2"/>
      <c r="D407" s="2"/>
      <c r="E407" s="3"/>
      <c r="F407" s="3"/>
      <c r="G407" s="9"/>
    </row>
    <row r="408" spans="1:7" ht="24.9" customHeight="1" x14ac:dyDescent="0.3">
      <c r="A408" s="23"/>
      <c r="B408" s="3"/>
      <c r="C408" s="2"/>
      <c r="D408" s="2"/>
      <c r="E408" s="3"/>
      <c r="F408" s="3"/>
      <c r="G408" s="9"/>
    </row>
    <row r="409" spans="1:7" ht="24.9" customHeight="1" x14ac:dyDescent="0.3">
      <c r="A409" s="23"/>
      <c r="B409" s="3"/>
      <c r="C409" s="2"/>
      <c r="D409" s="2"/>
      <c r="E409" s="3"/>
      <c r="F409" s="3"/>
      <c r="G409" s="9"/>
    </row>
    <row r="410" spans="1:7" ht="24.9" customHeight="1" x14ac:dyDescent="0.3">
      <c r="A410" s="23"/>
      <c r="B410" s="3"/>
      <c r="C410" s="2"/>
      <c r="D410" s="2"/>
      <c r="E410" s="3"/>
      <c r="F410" s="3"/>
      <c r="G410" s="9"/>
    </row>
    <row r="411" spans="1:7" ht="24.9" customHeight="1" x14ac:dyDescent="0.3">
      <c r="A411" s="23"/>
      <c r="B411" s="3"/>
      <c r="C411" s="2"/>
      <c r="D411" s="2"/>
      <c r="E411" s="3"/>
      <c r="F411" s="3"/>
      <c r="G411" s="9"/>
    </row>
    <row r="412" spans="1:7" ht="24.9" customHeight="1" x14ac:dyDescent="0.3">
      <c r="A412" s="23"/>
      <c r="B412" s="3"/>
      <c r="C412" s="2"/>
      <c r="D412" s="2"/>
      <c r="E412" s="3"/>
      <c r="F412" s="3"/>
      <c r="G412" s="9"/>
    </row>
    <row r="413" spans="1:7" ht="24.9" customHeight="1" x14ac:dyDescent="0.3">
      <c r="A413" s="23"/>
      <c r="B413" s="3"/>
      <c r="C413" s="2"/>
      <c r="D413" s="2"/>
      <c r="E413" s="3"/>
      <c r="F413" s="3"/>
      <c r="G413" s="9"/>
    </row>
    <row r="414" spans="1:7" ht="24.9" customHeight="1" x14ac:dyDescent="0.3">
      <c r="A414" s="23"/>
      <c r="B414" s="3"/>
      <c r="C414" s="2"/>
      <c r="D414" s="2"/>
      <c r="E414" s="3"/>
      <c r="F414" s="3"/>
      <c r="G414" s="9"/>
    </row>
    <row r="415" spans="1:7" ht="24.9" customHeight="1" x14ac:dyDescent="0.3">
      <c r="A415" s="23"/>
      <c r="B415" s="3"/>
      <c r="C415" s="2"/>
      <c r="D415" s="2"/>
      <c r="E415" s="3"/>
      <c r="F415" s="3"/>
      <c r="G415" s="9"/>
    </row>
    <row r="416" spans="1:7" ht="24.9" customHeight="1" x14ac:dyDescent="0.3">
      <c r="A416" s="23"/>
      <c r="B416" s="3"/>
      <c r="C416" s="2"/>
      <c r="D416" s="2"/>
      <c r="E416" s="3"/>
      <c r="F416" s="3"/>
      <c r="G416" s="9"/>
    </row>
    <row r="417" spans="1:7" ht="24.9" customHeight="1" x14ac:dyDescent="0.3">
      <c r="A417" s="23"/>
      <c r="B417" s="3"/>
      <c r="C417" s="2"/>
      <c r="D417" s="2"/>
      <c r="E417" s="3"/>
      <c r="F417" s="3"/>
      <c r="G417" s="9"/>
    </row>
    <row r="418" spans="1:7" ht="24.9" customHeight="1" x14ac:dyDescent="0.3">
      <c r="A418" s="23"/>
      <c r="B418" s="3"/>
      <c r="C418" s="2"/>
      <c r="D418" s="2"/>
      <c r="E418" s="3"/>
      <c r="F418" s="3"/>
      <c r="G418" s="9"/>
    </row>
    <row r="419" spans="1:7" ht="24.9" customHeight="1" x14ac:dyDescent="0.3">
      <c r="A419" s="23"/>
      <c r="B419" s="3"/>
      <c r="C419" s="2"/>
      <c r="D419" s="2"/>
      <c r="E419" s="3"/>
      <c r="F419" s="3"/>
      <c r="G419" s="9"/>
    </row>
    <row r="420" spans="1:7" ht="24.9" customHeight="1" x14ac:dyDescent="0.3">
      <c r="A420" s="23"/>
      <c r="B420" s="3"/>
      <c r="C420" s="2"/>
      <c r="D420" s="2"/>
      <c r="E420" s="3"/>
      <c r="F420" s="3"/>
      <c r="G420" s="9"/>
    </row>
    <row r="421" spans="1:7" ht="24.9" customHeight="1" x14ac:dyDescent="0.3">
      <c r="A421" s="23"/>
      <c r="B421" s="3"/>
      <c r="C421" s="2"/>
      <c r="D421" s="2"/>
      <c r="E421" s="3"/>
      <c r="F421" s="3"/>
      <c r="G421" s="9"/>
    </row>
    <row r="422" spans="1:7" ht="24.9" customHeight="1" x14ac:dyDescent="0.3">
      <c r="A422" s="23"/>
      <c r="B422" s="3"/>
      <c r="C422" s="2"/>
      <c r="D422" s="2"/>
      <c r="E422" s="3"/>
      <c r="F422" s="3"/>
      <c r="G422" s="9"/>
    </row>
    <row r="423" spans="1:7" ht="24.9" customHeight="1" x14ac:dyDescent="0.3">
      <c r="A423" s="23"/>
      <c r="B423" s="3"/>
      <c r="C423" s="2"/>
      <c r="D423" s="2"/>
      <c r="E423" s="3"/>
      <c r="F423" s="3"/>
      <c r="G423" s="9"/>
    </row>
    <row r="424" spans="1:7" ht="24.9" customHeight="1" x14ac:dyDescent="0.3">
      <c r="A424" s="23"/>
      <c r="B424" s="3"/>
      <c r="C424" s="2"/>
      <c r="D424" s="2"/>
      <c r="E424" s="3"/>
      <c r="F424" s="3"/>
      <c r="G424" s="9"/>
    </row>
    <row r="425" spans="1:7" ht="24.9" customHeight="1" x14ac:dyDescent="0.3">
      <c r="A425" s="23"/>
      <c r="B425" s="3"/>
      <c r="C425" s="2"/>
      <c r="D425" s="2"/>
      <c r="E425" s="3"/>
      <c r="F425" s="3"/>
      <c r="G425" s="9"/>
    </row>
    <row r="426" spans="1:7" ht="24.9" customHeight="1" x14ac:dyDescent="0.3">
      <c r="A426" s="23"/>
      <c r="B426" s="3"/>
      <c r="C426" s="2"/>
      <c r="D426" s="2"/>
      <c r="E426" s="3"/>
      <c r="F426" s="3"/>
      <c r="G426" s="9"/>
    </row>
    <row r="427" spans="1:7" ht="24.9" customHeight="1" x14ac:dyDescent="0.3">
      <c r="A427" s="23"/>
      <c r="B427" s="3"/>
      <c r="C427" s="2"/>
      <c r="D427" s="2"/>
      <c r="E427" s="3"/>
      <c r="F427" s="3"/>
      <c r="G427" s="9"/>
    </row>
    <row r="428" spans="1:7" ht="24.9" customHeight="1" x14ac:dyDescent="0.3">
      <c r="A428" s="23"/>
      <c r="B428" s="3"/>
      <c r="C428" s="2"/>
      <c r="D428" s="2"/>
      <c r="E428" s="3"/>
      <c r="F428" s="3"/>
      <c r="G428" s="9"/>
    </row>
    <row r="429" spans="1:7" ht="24.9" customHeight="1" x14ac:dyDescent="0.3">
      <c r="A429" s="23"/>
      <c r="B429" s="3"/>
      <c r="C429" s="2"/>
      <c r="D429" s="2"/>
      <c r="E429" s="3"/>
      <c r="F429" s="3"/>
      <c r="G429" s="9"/>
    </row>
    <row r="430" spans="1:7" ht="24.9" customHeight="1" x14ac:dyDescent="0.3">
      <c r="A430" s="23"/>
      <c r="B430" s="3"/>
      <c r="C430" s="2"/>
      <c r="D430" s="2"/>
      <c r="E430" s="3"/>
      <c r="F430" s="3"/>
      <c r="G430" s="9"/>
    </row>
    <row r="431" spans="1:7" ht="24.9" customHeight="1" x14ac:dyDescent="0.3">
      <c r="A431" s="23"/>
      <c r="B431" s="3"/>
      <c r="C431" s="2"/>
      <c r="D431" s="2"/>
      <c r="E431" s="3"/>
      <c r="F431" s="3"/>
      <c r="G431" s="9"/>
    </row>
    <row r="432" spans="1:7" ht="24.9" customHeight="1" x14ac:dyDescent="0.3">
      <c r="A432" s="23"/>
      <c r="B432" s="3"/>
      <c r="C432" s="2"/>
      <c r="D432" s="2"/>
      <c r="E432" s="3"/>
      <c r="F432" s="3"/>
      <c r="G432" s="9"/>
    </row>
    <row r="433" spans="1:7" ht="24.9" customHeight="1" x14ac:dyDescent="0.3">
      <c r="A433" s="23"/>
      <c r="B433" s="3"/>
      <c r="C433" s="2"/>
      <c r="D433" s="2"/>
      <c r="E433" s="3"/>
      <c r="F433" s="3"/>
      <c r="G433" s="9"/>
    </row>
    <row r="434" spans="1:7" ht="24.9" customHeight="1" x14ac:dyDescent="0.3">
      <c r="A434" s="23"/>
      <c r="B434" s="3"/>
      <c r="C434" s="2"/>
      <c r="D434" s="2"/>
      <c r="E434" s="3"/>
      <c r="F434" s="3"/>
      <c r="G434" s="9"/>
    </row>
    <row r="435" spans="1:7" ht="24.9" customHeight="1" x14ac:dyDescent="0.3">
      <c r="A435" s="23"/>
      <c r="B435" s="3"/>
      <c r="C435" s="2"/>
      <c r="D435" s="2"/>
      <c r="E435" s="3"/>
      <c r="F435" s="3"/>
      <c r="G435" s="9"/>
    </row>
    <row r="436" spans="1:7" ht="24.9" customHeight="1" x14ac:dyDescent="0.3">
      <c r="A436" s="23"/>
      <c r="B436" s="3"/>
      <c r="C436" s="2"/>
      <c r="D436" s="2"/>
      <c r="E436" s="3"/>
      <c r="F436" s="3"/>
      <c r="G436" s="9"/>
    </row>
    <row r="437" spans="1:7" ht="24.9" customHeight="1" x14ac:dyDescent="0.3">
      <c r="A437" s="23"/>
      <c r="B437" s="3"/>
      <c r="C437" s="2"/>
      <c r="D437" s="2"/>
      <c r="E437" s="3"/>
      <c r="F437" s="3"/>
      <c r="G437" s="9"/>
    </row>
    <row r="438" spans="1:7" ht="24.9" customHeight="1" x14ac:dyDescent="0.3">
      <c r="A438" s="23"/>
      <c r="B438" s="3"/>
      <c r="C438" s="2"/>
      <c r="D438" s="2"/>
      <c r="E438" s="3"/>
      <c r="F438" s="3"/>
      <c r="G438" s="9"/>
    </row>
    <row r="439" spans="1:7" ht="24.9" customHeight="1" x14ac:dyDescent="0.3">
      <c r="A439" s="23"/>
      <c r="B439" s="3"/>
      <c r="C439" s="2"/>
      <c r="D439" s="2"/>
      <c r="E439" s="3"/>
      <c r="F439" s="3"/>
      <c r="G439" s="9"/>
    </row>
    <row r="440" spans="1:7" ht="24.9" customHeight="1" x14ac:dyDescent="0.3">
      <c r="A440" s="23"/>
      <c r="B440" s="3"/>
      <c r="C440" s="2"/>
      <c r="D440" s="2"/>
      <c r="E440" s="3"/>
      <c r="F440" s="3"/>
      <c r="G440" s="9"/>
    </row>
    <row r="441" spans="1:7" ht="24.9" customHeight="1" x14ac:dyDescent="0.3">
      <c r="A441" s="23"/>
      <c r="B441" s="3"/>
      <c r="C441" s="2"/>
      <c r="D441" s="2"/>
      <c r="E441" s="3"/>
      <c r="F441" s="3"/>
      <c r="G441" s="9"/>
    </row>
    <row r="442" spans="1:7" ht="24.9" customHeight="1" x14ac:dyDescent="0.3">
      <c r="A442" s="23"/>
      <c r="B442" s="3"/>
      <c r="C442" s="2"/>
      <c r="D442" s="2"/>
      <c r="E442" s="3"/>
      <c r="F442" s="3"/>
      <c r="G442" s="9"/>
    </row>
    <row r="443" spans="1:7" ht="24.9" customHeight="1" x14ac:dyDescent="0.3">
      <c r="A443" s="23"/>
      <c r="B443" s="3"/>
      <c r="C443" s="2"/>
      <c r="D443" s="2"/>
      <c r="E443" s="3"/>
      <c r="F443" s="3"/>
      <c r="G443" s="9"/>
    </row>
    <row r="444" spans="1:7" ht="24.9" customHeight="1" x14ac:dyDescent="0.3">
      <c r="A444" s="23"/>
      <c r="B444" s="3"/>
      <c r="C444" s="2"/>
      <c r="D444" s="2"/>
      <c r="E444" s="3"/>
      <c r="F444" s="3"/>
      <c r="G444" s="9"/>
    </row>
    <row r="445" spans="1:7" ht="24.9" customHeight="1" x14ac:dyDescent="0.3">
      <c r="A445" s="23"/>
      <c r="B445" s="3"/>
      <c r="C445" s="2"/>
      <c r="D445" s="2"/>
      <c r="E445" s="3"/>
      <c r="F445" s="3"/>
      <c r="G445" s="9"/>
    </row>
    <row r="446" spans="1:7" ht="24.9" customHeight="1" x14ac:dyDescent="0.3">
      <c r="A446" s="23"/>
      <c r="B446" s="3"/>
      <c r="C446" s="2"/>
      <c r="D446" s="2"/>
      <c r="E446" s="3"/>
      <c r="F446" s="3"/>
      <c r="G446" s="9"/>
    </row>
    <row r="447" spans="1:7" ht="24.9" customHeight="1" x14ac:dyDescent="0.3">
      <c r="A447" s="23"/>
      <c r="B447" s="3"/>
      <c r="C447" s="2"/>
      <c r="D447" s="2"/>
      <c r="E447" s="3"/>
      <c r="F447" s="3"/>
      <c r="G447" s="9"/>
    </row>
    <row r="448" spans="1:7" ht="24.9" customHeight="1" x14ac:dyDescent="0.3">
      <c r="A448" s="23"/>
      <c r="B448" s="3"/>
      <c r="C448" s="2"/>
      <c r="D448" s="2"/>
      <c r="E448" s="3"/>
      <c r="F448" s="3"/>
      <c r="G448" s="9"/>
    </row>
    <row r="449" spans="1:7" ht="24.9" customHeight="1" x14ac:dyDescent="0.3">
      <c r="A449" s="23"/>
      <c r="B449" s="3"/>
      <c r="C449" s="2"/>
      <c r="D449" s="2"/>
      <c r="E449" s="3"/>
      <c r="F449" s="3"/>
      <c r="G449" s="9"/>
    </row>
    <row r="450" spans="1:7" ht="24.9" customHeight="1" x14ac:dyDescent="0.3">
      <c r="A450" s="23"/>
      <c r="B450" s="3"/>
      <c r="C450" s="2"/>
      <c r="D450" s="2"/>
      <c r="E450" s="3"/>
      <c r="F450" s="3"/>
      <c r="G450" s="9"/>
    </row>
    <row r="451" spans="1:7" ht="24.9" customHeight="1" x14ac:dyDescent="0.3">
      <c r="A451" s="23"/>
      <c r="B451" s="3"/>
      <c r="C451" s="2"/>
      <c r="D451" s="2"/>
      <c r="E451" s="3"/>
      <c r="F451" s="3"/>
      <c r="G451" s="9"/>
    </row>
    <row r="452" spans="1:7" ht="24.9" customHeight="1" x14ac:dyDescent="0.3">
      <c r="A452" s="23"/>
      <c r="B452" s="3"/>
      <c r="C452" s="2"/>
      <c r="D452" s="2"/>
      <c r="E452" s="3"/>
      <c r="F452" s="3"/>
      <c r="G452" s="9"/>
    </row>
    <row r="453" spans="1:7" ht="24.9" customHeight="1" x14ac:dyDescent="0.3">
      <c r="A453" s="23"/>
      <c r="B453" s="3"/>
      <c r="C453" s="2"/>
      <c r="D453" s="2"/>
      <c r="E453" s="3"/>
      <c r="F453" s="3"/>
      <c r="G453" s="9"/>
    </row>
    <row r="454" spans="1:7" ht="24.9" customHeight="1" x14ac:dyDescent="0.3">
      <c r="A454" s="23"/>
      <c r="B454" s="3"/>
      <c r="C454" s="2"/>
      <c r="D454" s="2"/>
      <c r="E454" s="3"/>
      <c r="F454" s="3"/>
      <c r="G454" s="9"/>
    </row>
    <row r="455" spans="1:7" ht="24.9" customHeight="1" x14ac:dyDescent="0.3">
      <c r="A455" s="23"/>
      <c r="B455" s="3"/>
      <c r="C455" s="2"/>
      <c r="D455" s="2"/>
      <c r="E455" s="3"/>
      <c r="F455" s="3"/>
      <c r="G455" s="9"/>
    </row>
    <row r="456" spans="1:7" ht="24.9" customHeight="1" x14ac:dyDescent="0.3">
      <c r="A456" s="23"/>
      <c r="B456" s="3"/>
      <c r="C456" s="2"/>
      <c r="D456" s="2"/>
      <c r="E456" s="3"/>
      <c r="F456" s="3"/>
      <c r="G456" s="9"/>
    </row>
    <row r="457" spans="1:7" ht="24.9" customHeight="1" x14ac:dyDescent="0.3">
      <c r="A457" s="23"/>
      <c r="B457" s="3"/>
      <c r="C457" s="2"/>
      <c r="D457" s="2"/>
      <c r="E457" s="3"/>
      <c r="F457" s="3"/>
      <c r="G457" s="9"/>
    </row>
    <row r="458" spans="1:7" ht="24.9" customHeight="1" x14ac:dyDescent="0.3">
      <c r="A458" s="23"/>
      <c r="B458" s="3"/>
      <c r="C458" s="2"/>
      <c r="D458" s="2"/>
      <c r="E458" s="3"/>
      <c r="F458" s="3"/>
      <c r="G458" s="9"/>
    </row>
    <row r="459" spans="1:7" ht="24.9" customHeight="1" x14ac:dyDescent="0.3">
      <c r="A459" s="23"/>
      <c r="B459" s="3"/>
      <c r="C459" s="2"/>
      <c r="D459" s="2"/>
      <c r="E459" s="3"/>
      <c r="F459" s="3"/>
      <c r="G459" s="9"/>
    </row>
    <row r="460" spans="1:7" ht="24.9" customHeight="1" x14ac:dyDescent="0.3">
      <c r="A460" s="23"/>
      <c r="B460" s="3"/>
      <c r="C460" s="2"/>
      <c r="D460" s="2"/>
      <c r="E460" s="3"/>
      <c r="F460" s="3"/>
      <c r="G460" s="9"/>
    </row>
    <row r="461" spans="1:7" ht="24.9" customHeight="1" x14ac:dyDescent="0.3">
      <c r="A461" s="23"/>
      <c r="B461" s="3"/>
      <c r="C461" s="2"/>
      <c r="D461" s="2"/>
      <c r="E461" s="3"/>
      <c r="F461" s="3"/>
      <c r="G461" s="9"/>
    </row>
    <row r="462" spans="1:7" ht="24.9" customHeight="1" x14ac:dyDescent="0.3">
      <c r="A462" s="23"/>
      <c r="B462" s="3"/>
      <c r="C462" s="2"/>
      <c r="D462" s="2"/>
      <c r="E462" s="3"/>
      <c r="F462" s="3"/>
      <c r="G462" s="9"/>
    </row>
    <row r="463" spans="1:7" ht="24.9" customHeight="1" x14ac:dyDescent="0.3">
      <c r="A463" s="23"/>
      <c r="B463" s="3"/>
      <c r="C463" s="2"/>
      <c r="D463" s="2"/>
      <c r="E463" s="3"/>
      <c r="F463" s="3"/>
      <c r="G463" s="9"/>
    </row>
    <row r="464" spans="1:7" ht="24.9" customHeight="1" x14ac:dyDescent="0.3">
      <c r="A464" s="23"/>
      <c r="B464" s="3"/>
      <c r="C464" s="2"/>
      <c r="D464" s="2"/>
      <c r="E464" s="3"/>
      <c r="F464" s="3"/>
      <c r="G464" s="9"/>
    </row>
    <row r="465" spans="1:7" ht="24.9" customHeight="1" x14ac:dyDescent="0.3">
      <c r="A465" s="23"/>
      <c r="B465" s="3"/>
      <c r="C465" s="2"/>
      <c r="D465" s="2"/>
      <c r="E465" s="3"/>
      <c r="F465" s="3"/>
      <c r="G465" s="9"/>
    </row>
    <row r="466" spans="1:7" ht="24.9" customHeight="1" x14ac:dyDescent="0.3">
      <c r="A466" s="23"/>
      <c r="B466" s="3"/>
      <c r="C466" s="2"/>
      <c r="D466" s="2"/>
      <c r="E466" s="3"/>
      <c r="F466" s="3"/>
      <c r="G466" s="9"/>
    </row>
    <row r="467" spans="1:7" ht="24.9" customHeight="1" x14ac:dyDescent="0.3">
      <c r="A467" s="23"/>
      <c r="B467" s="3"/>
      <c r="C467" s="2"/>
      <c r="D467" s="2"/>
      <c r="E467" s="3"/>
      <c r="F467" s="3"/>
      <c r="G467" s="9"/>
    </row>
    <row r="468" spans="1:7" ht="24.9" customHeight="1" x14ac:dyDescent="0.3">
      <c r="A468" s="23"/>
      <c r="B468" s="3"/>
      <c r="C468" s="2"/>
      <c r="D468" s="2"/>
      <c r="E468" s="3"/>
      <c r="F468" s="3"/>
      <c r="G468" s="9"/>
    </row>
    <row r="469" spans="1:7" ht="24.9" customHeight="1" x14ac:dyDescent="0.3">
      <c r="A469" s="23"/>
      <c r="B469" s="3"/>
      <c r="C469" s="2"/>
      <c r="D469" s="2"/>
      <c r="E469" s="3"/>
      <c r="F469" s="3"/>
      <c r="G469" s="9"/>
    </row>
    <row r="470" spans="1:7" ht="24.9" customHeight="1" x14ac:dyDescent="0.3">
      <c r="A470" s="23"/>
      <c r="B470" s="3"/>
      <c r="C470" s="2"/>
      <c r="D470" s="2"/>
      <c r="E470" s="3"/>
      <c r="F470" s="3"/>
      <c r="G470" s="9"/>
    </row>
    <row r="471" spans="1:7" ht="24.9" customHeight="1" x14ac:dyDescent="0.3">
      <c r="A471" s="23"/>
      <c r="B471" s="3"/>
      <c r="C471" s="2"/>
      <c r="D471" s="2"/>
      <c r="E471" s="3"/>
      <c r="F471" s="3"/>
      <c r="G471" s="9"/>
    </row>
    <row r="472" spans="1:7" ht="24.9" customHeight="1" x14ac:dyDescent="0.3">
      <c r="A472" s="23"/>
      <c r="B472" s="3"/>
      <c r="C472" s="2"/>
      <c r="D472" s="2"/>
      <c r="E472" s="3"/>
      <c r="F472" s="3"/>
      <c r="G472" s="9"/>
    </row>
    <row r="473" spans="1:7" ht="24.9" customHeight="1" x14ac:dyDescent="0.3">
      <c r="A473" s="23"/>
      <c r="B473" s="3"/>
      <c r="C473" s="2"/>
      <c r="D473" s="2"/>
      <c r="E473" s="3"/>
      <c r="F473" s="3"/>
      <c r="G473" s="9"/>
    </row>
    <row r="474" spans="1:7" ht="24.9" customHeight="1" x14ac:dyDescent="0.3">
      <c r="A474" s="23"/>
      <c r="B474" s="3"/>
      <c r="C474" s="2"/>
      <c r="D474" s="2"/>
      <c r="E474" s="3"/>
      <c r="F474" s="3"/>
      <c r="G474" s="9"/>
    </row>
    <row r="475" spans="1:7" ht="24.9" customHeight="1" x14ac:dyDescent="0.3">
      <c r="A475" s="23"/>
      <c r="B475" s="3"/>
      <c r="C475" s="2"/>
      <c r="D475" s="2"/>
      <c r="E475" s="3"/>
      <c r="F475" s="3"/>
      <c r="G475" s="9"/>
    </row>
    <row r="476" spans="1:7" ht="24.9" customHeight="1" x14ac:dyDescent="0.3">
      <c r="A476" s="23"/>
      <c r="B476" s="3"/>
      <c r="C476" s="2"/>
      <c r="D476" s="2"/>
      <c r="E476" s="3"/>
      <c r="F476" s="3"/>
      <c r="G476" s="9"/>
    </row>
    <row r="477" spans="1:7" ht="24.9" customHeight="1" x14ac:dyDescent="0.3">
      <c r="A477" s="23"/>
      <c r="B477" s="3"/>
      <c r="C477" s="2"/>
      <c r="D477" s="2"/>
      <c r="E477" s="3"/>
      <c r="F477" s="3"/>
      <c r="G477" s="9"/>
    </row>
    <row r="478" spans="1:7" ht="24.9" customHeight="1" x14ac:dyDescent="0.3">
      <c r="A478" s="23"/>
      <c r="B478" s="3"/>
      <c r="C478" s="2"/>
      <c r="D478" s="2"/>
      <c r="E478" s="3"/>
      <c r="F478" s="3"/>
      <c r="G478" s="9"/>
    </row>
    <row r="479" spans="1:7" ht="24.9" customHeight="1" x14ac:dyDescent="0.3">
      <c r="A479" s="23"/>
      <c r="B479" s="3"/>
      <c r="C479" s="2"/>
      <c r="D479" s="2"/>
      <c r="E479" s="3"/>
      <c r="F479" s="3"/>
      <c r="G479" s="9"/>
    </row>
    <row r="480" spans="1:7" ht="24.9" customHeight="1" x14ac:dyDescent="0.3">
      <c r="A480" s="23"/>
      <c r="B480" s="3"/>
      <c r="C480" s="2"/>
      <c r="D480" s="2"/>
      <c r="E480" s="3"/>
      <c r="F480" s="3"/>
      <c r="G480" s="9"/>
    </row>
    <row r="481" spans="1:7" ht="24.9" customHeight="1" x14ac:dyDescent="0.3">
      <c r="A481" s="23"/>
      <c r="B481" s="3"/>
      <c r="C481" s="2"/>
      <c r="D481" s="2"/>
      <c r="E481" s="3"/>
      <c r="F481" s="3"/>
      <c r="G481" s="9"/>
    </row>
    <row r="482" spans="1:7" ht="24.9" customHeight="1" x14ac:dyDescent="0.3">
      <c r="A482" s="23"/>
      <c r="B482" s="3"/>
      <c r="C482" s="2"/>
      <c r="D482" s="2"/>
      <c r="E482" s="3"/>
      <c r="F482" s="3"/>
      <c r="G482" s="9"/>
    </row>
    <row r="483" spans="1:7" ht="24.9" customHeight="1" x14ac:dyDescent="0.3">
      <c r="A483" s="23"/>
      <c r="B483" s="3"/>
      <c r="C483" s="2"/>
      <c r="D483" s="2"/>
      <c r="E483" s="3"/>
      <c r="F483" s="3"/>
      <c r="G483" s="9"/>
    </row>
    <row r="484" spans="1:7" ht="24.9" customHeight="1" x14ac:dyDescent="0.3">
      <c r="A484" s="23"/>
      <c r="B484" s="3"/>
      <c r="C484" s="2"/>
      <c r="D484" s="2"/>
      <c r="E484" s="3"/>
      <c r="F484" s="3"/>
      <c r="G484" s="9"/>
    </row>
    <row r="485" spans="1:7" ht="24.9" customHeight="1" x14ac:dyDescent="0.3">
      <c r="A485" s="23"/>
      <c r="B485" s="3"/>
      <c r="C485" s="2"/>
      <c r="D485" s="2"/>
      <c r="E485" s="3"/>
      <c r="F485" s="3"/>
      <c r="G485" s="9"/>
    </row>
    <row r="486" spans="1:7" ht="24.9" customHeight="1" x14ac:dyDescent="0.3">
      <c r="A486" s="23"/>
      <c r="B486" s="3"/>
      <c r="C486" s="2"/>
      <c r="D486" s="2"/>
      <c r="E486" s="3"/>
      <c r="F486" s="3"/>
      <c r="G486" s="9"/>
    </row>
    <row r="487" spans="1:7" ht="24.9" customHeight="1" x14ac:dyDescent="0.3">
      <c r="A487" s="23"/>
      <c r="B487" s="3"/>
      <c r="C487" s="2"/>
      <c r="D487" s="2"/>
      <c r="E487" s="3"/>
      <c r="F487" s="3"/>
      <c r="G487" s="9"/>
    </row>
    <row r="488" spans="1:7" ht="24.9" customHeight="1" x14ac:dyDescent="0.3">
      <c r="A488" s="23"/>
      <c r="B488" s="3"/>
      <c r="C488" s="2"/>
      <c r="D488" s="2"/>
      <c r="E488" s="3"/>
      <c r="F488" s="3"/>
      <c r="G488" s="9"/>
    </row>
    <row r="489" spans="1:7" ht="24.9" customHeight="1" x14ac:dyDescent="0.3">
      <c r="A489" s="23"/>
      <c r="B489" s="3"/>
      <c r="C489" s="2"/>
      <c r="D489" s="2"/>
      <c r="E489" s="3"/>
      <c r="F489" s="3"/>
      <c r="G489" s="9"/>
    </row>
    <row r="490" spans="1:7" ht="24.9" customHeight="1" x14ac:dyDescent="0.3">
      <c r="A490" s="23"/>
      <c r="B490" s="3"/>
      <c r="C490" s="2"/>
      <c r="D490" s="2"/>
      <c r="E490" s="3"/>
      <c r="F490" s="3"/>
      <c r="G490" s="9"/>
    </row>
    <row r="491" spans="1:7" ht="24.9" customHeight="1" x14ac:dyDescent="0.3">
      <c r="A491" s="23"/>
      <c r="B491" s="3"/>
      <c r="C491" s="2"/>
      <c r="D491" s="2"/>
      <c r="E491" s="3"/>
      <c r="F491" s="3"/>
      <c r="G491" s="9"/>
    </row>
    <row r="492" spans="1:7" ht="24.9" customHeight="1" x14ac:dyDescent="0.3">
      <c r="A492" s="23"/>
      <c r="B492" s="3"/>
      <c r="C492" s="2"/>
      <c r="D492" s="2"/>
      <c r="E492" s="3"/>
      <c r="F492" s="3"/>
      <c r="G492" s="9"/>
    </row>
    <row r="493" spans="1:7" ht="24.9" customHeight="1" x14ac:dyDescent="0.3">
      <c r="A493" s="23"/>
      <c r="B493" s="3"/>
      <c r="C493" s="2"/>
      <c r="D493" s="2"/>
      <c r="E493" s="3"/>
      <c r="F493" s="3"/>
      <c r="G493" s="9"/>
    </row>
    <row r="494" spans="1:7" ht="24.9" customHeight="1" x14ac:dyDescent="0.3">
      <c r="A494" s="23"/>
      <c r="B494" s="3"/>
      <c r="C494" s="2"/>
      <c r="D494" s="2"/>
      <c r="E494" s="3"/>
      <c r="F494" s="3"/>
      <c r="G494" s="9"/>
    </row>
    <row r="495" spans="1:7" ht="24.9" customHeight="1" x14ac:dyDescent="0.3">
      <c r="A495" s="23"/>
      <c r="B495" s="3"/>
      <c r="C495" s="2"/>
      <c r="D495" s="2"/>
      <c r="E495" s="3"/>
      <c r="F495" s="3"/>
      <c r="G495" s="9"/>
    </row>
    <row r="496" spans="1:7" ht="24.9" customHeight="1" x14ac:dyDescent="0.3">
      <c r="A496" s="23"/>
      <c r="B496" s="3"/>
      <c r="C496" s="2"/>
      <c r="D496" s="2"/>
      <c r="E496" s="3"/>
      <c r="F496" s="3"/>
      <c r="G496" s="9"/>
    </row>
    <row r="497" spans="1:7" ht="24.9" customHeight="1" x14ac:dyDescent="0.3">
      <c r="A497" s="23"/>
      <c r="B497" s="3"/>
      <c r="C497" s="2"/>
      <c r="D497" s="2"/>
      <c r="E497" s="3"/>
      <c r="F497" s="3"/>
      <c r="G497" s="9"/>
    </row>
    <row r="498" spans="1:7" ht="24.9" customHeight="1" x14ac:dyDescent="0.3">
      <c r="A498" s="23"/>
      <c r="B498" s="3"/>
      <c r="C498" s="2"/>
      <c r="D498" s="2"/>
      <c r="E498" s="3"/>
      <c r="F498" s="3"/>
      <c r="G498" s="9"/>
    </row>
    <row r="499" spans="1:7" ht="24.9" customHeight="1" x14ac:dyDescent="0.3">
      <c r="A499" s="23"/>
      <c r="B499" s="3"/>
      <c r="C499" s="2"/>
      <c r="D499" s="2"/>
      <c r="E499" s="3"/>
      <c r="F499" s="3"/>
      <c r="G499" s="9"/>
    </row>
    <row r="500" spans="1:7" ht="24.9" customHeight="1" x14ac:dyDescent="0.3">
      <c r="A500" s="23"/>
      <c r="B500" s="3"/>
      <c r="C500" s="2"/>
      <c r="D500" s="2"/>
      <c r="E500" s="3"/>
      <c r="F500" s="3"/>
      <c r="G500" s="9"/>
    </row>
    <row r="501" spans="1:7" ht="24.9" customHeight="1" x14ac:dyDescent="0.3">
      <c r="A501" s="23"/>
      <c r="B501" s="3"/>
      <c r="C501" s="2"/>
      <c r="D501" s="2"/>
      <c r="E501" s="3"/>
      <c r="F501" s="3"/>
      <c r="G501" s="9"/>
    </row>
    <row r="502" spans="1:7" ht="24.9" customHeight="1" x14ac:dyDescent="0.3">
      <c r="A502" s="23"/>
      <c r="B502" s="3"/>
      <c r="C502" s="2"/>
      <c r="D502" s="2"/>
      <c r="E502" s="3"/>
      <c r="F502" s="3"/>
      <c r="G502" s="9"/>
    </row>
    <row r="503" spans="1:7" ht="24.9" customHeight="1" x14ac:dyDescent="0.3">
      <c r="A503" s="23"/>
      <c r="B503" s="3"/>
      <c r="C503" s="2"/>
      <c r="D503" s="2"/>
      <c r="E503" s="3"/>
      <c r="F503" s="3"/>
      <c r="G503" s="9"/>
    </row>
    <row r="504" spans="1:7" ht="24.9" customHeight="1" x14ac:dyDescent="0.3">
      <c r="A504" s="23"/>
      <c r="B504" s="3"/>
      <c r="C504" s="2"/>
      <c r="D504" s="2"/>
      <c r="E504" s="3"/>
      <c r="F504" s="3"/>
      <c r="G504" s="9"/>
    </row>
    <row r="505" spans="1:7" ht="24.9" customHeight="1" x14ac:dyDescent="0.3">
      <c r="A505" s="23"/>
      <c r="B505" s="3"/>
      <c r="C505" s="2"/>
      <c r="D505" s="2"/>
      <c r="E505" s="3"/>
      <c r="F505" s="3"/>
      <c r="G505" s="9"/>
    </row>
    <row r="506" spans="1:7" ht="24.9" customHeight="1" x14ac:dyDescent="0.3">
      <c r="A506" s="23"/>
      <c r="B506" s="3"/>
      <c r="C506" s="2"/>
      <c r="D506" s="2"/>
      <c r="E506" s="3"/>
      <c r="F506" s="3"/>
      <c r="G506" s="9"/>
    </row>
    <row r="507" spans="1:7" ht="24.9" customHeight="1" x14ac:dyDescent="0.3">
      <c r="A507" s="23"/>
      <c r="B507" s="3"/>
      <c r="C507" s="2"/>
      <c r="D507" s="2"/>
      <c r="E507" s="3"/>
      <c r="F507" s="3"/>
      <c r="G507" s="9"/>
    </row>
    <row r="508" spans="1:7" ht="24.9" customHeight="1" x14ac:dyDescent="0.3">
      <c r="A508" s="23"/>
      <c r="B508" s="3"/>
      <c r="C508" s="2"/>
      <c r="D508" s="2"/>
      <c r="E508" s="3"/>
      <c r="F508" s="3"/>
      <c r="G508" s="9"/>
    </row>
    <row r="509" spans="1:7" ht="24.9" customHeight="1" x14ac:dyDescent="0.3">
      <c r="A509" s="23"/>
      <c r="B509" s="3"/>
      <c r="C509" s="2"/>
      <c r="D509" s="2"/>
      <c r="E509" s="3"/>
      <c r="F509" s="3"/>
      <c r="G509" s="9"/>
    </row>
    <row r="510" spans="1:7" ht="24.9" customHeight="1" x14ac:dyDescent="0.3">
      <c r="A510" s="23"/>
      <c r="B510" s="3"/>
      <c r="C510" s="2"/>
      <c r="D510" s="2"/>
      <c r="E510" s="3"/>
      <c r="F510" s="3"/>
      <c r="G510" s="9"/>
    </row>
    <row r="511" spans="1:7" ht="24.9" customHeight="1" x14ac:dyDescent="0.3">
      <c r="A511" s="23"/>
      <c r="B511" s="3"/>
      <c r="C511" s="2"/>
      <c r="D511" s="2"/>
      <c r="E511" s="3"/>
      <c r="F511" s="3"/>
      <c r="G511" s="9"/>
    </row>
    <row r="512" spans="1:7" ht="24.9" customHeight="1" x14ac:dyDescent="0.3">
      <c r="A512" s="23"/>
      <c r="B512" s="3"/>
      <c r="C512" s="2"/>
      <c r="D512" s="2"/>
      <c r="E512" s="3"/>
      <c r="F512" s="3"/>
      <c r="G512" s="9"/>
    </row>
    <row r="513" spans="1:7" ht="24.9" customHeight="1" x14ac:dyDescent="0.3">
      <c r="A513" s="23"/>
      <c r="B513" s="3"/>
      <c r="C513" s="2"/>
      <c r="D513" s="2"/>
      <c r="E513" s="3"/>
      <c r="F513" s="3"/>
      <c r="G513" s="9"/>
    </row>
    <row r="514" spans="1:7" ht="24.9" customHeight="1" x14ac:dyDescent="0.3">
      <c r="A514" s="23"/>
      <c r="B514" s="3"/>
      <c r="C514" s="2"/>
      <c r="D514" s="2"/>
      <c r="E514" s="3"/>
      <c r="F514" s="3"/>
      <c r="G514" s="9"/>
    </row>
    <row r="515" spans="1:7" ht="24.9" customHeight="1" x14ac:dyDescent="0.3">
      <c r="A515" s="23"/>
      <c r="B515" s="3"/>
      <c r="C515" s="2"/>
      <c r="D515" s="2"/>
      <c r="E515" s="3"/>
      <c r="F515" s="3"/>
      <c r="G515" s="9"/>
    </row>
    <row r="516" spans="1:7" ht="24.9" customHeight="1" x14ac:dyDescent="0.3">
      <c r="A516" s="23"/>
      <c r="B516" s="3"/>
      <c r="C516" s="2"/>
      <c r="D516" s="2"/>
      <c r="E516" s="3"/>
      <c r="F516" s="3"/>
      <c r="G516" s="9"/>
    </row>
    <row r="517" spans="1:7" ht="24.9" customHeight="1" x14ac:dyDescent="0.3">
      <c r="A517" s="23"/>
      <c r="B517" s="3"/>
      <c r="C517" s="2"/>
      <c r="D517" s="2"/>
      <c r="E517" s="3"/>
      <c r="F517" s="3"/>
      <c r="G517" s="9"/>
    </row>
    <row r="518" spans="1:7" ht="24.9" customHeight="1" x14ac:dyDescent="0.3">
      <c r="A518" s="23"/>
      <c r="B518" s="3"/>
      <c r="C518" s="2"/>
      <c r="D518" s="2"/>
      <c r="E518" s="3"/>
      <c r="F518" s="3"/>
      <c r="G518" s="9"/>
    </row>
    <row r="519" spans="1:7" ht="24.9" customHeight="1" x14ac:dyDescent="0.3">
      <c r="A519" s="23"/>
      <c r="B519" s="3"/>
      <c r="C519" s="2"/>
      <c r="D519" s="2"/>
      <c r="E519" s="3"/>
      <c r="F519" s="3"/>
      <c r="G519" s="9"/>
    </row>
    <row r="520" spans="1:7" ht="24.9" customHeight="1" x14ac:dyDescent="0.3">
      <c r="A520" s="23"/>
      <c r="B520" s="3"/>
      <c r="C520" s="2"/>
      <c r="D520" s="2"/>
      <c r="E520" s="3"/>
      <c r="F520" s="3"/>
      <c r="G520" s="9"/>
    </row>
    <row r="521" spans="1:7" ht="24.9" customHeight="1" x14ac:dyDescent="0.3">
      <c r="A521" s="23"/>
      <c r="B521" s="3"/>
      <c r="C521" s="2"/>
      <c r="D521" s="2"/>
      <c r="E521" s="3"/>
      <c r="F521" s="3"/>
      <c r="G521" s="9"/>
    </row>
    <row r="522" spans="1:7" ht="24.9" customHeight="1" x14ac:dyDescent="0.3">
      <c r="A522" s="23"/>
      <c r="B522" s="3"/>
      <c r="C522" s="2"/>
      <c r="D522" s="2"/>
      <c r="E522" s="3"/>
      <c r="F522" s="3"/>
      <c r="G522" s="9"/>
    </row>
    <row r="523" spans="1:7" ht="24.9" customHeight="1" x14ac:dyDescent="0.3">
      <c r="A523" s="23"/>
      <c r="B523" s="3"/>
      <c r="C523" s="2"/>
      <c r="D523" s="2"/>
      <c r="E523" s="3"/>
      <c r="F523" s="3"/>
      <c r="G523" s="9"/>
    </row>
    <row r="524" spans="1:7" ht="24.9" customHeight="1" x14ac:dyDescent="0.3">
      <c r="A524" s="23"/>
      <c r="B524" s="3"/>
      <c r="C524" s="2"/>
      <c r="D524" s="2"/>
      <c r="E524" s="3"/>
      <c r="F524" s="3"/>
      <c r="G524" s="9"/>
    </row>
    <row r="525" spans="1:7" ht="24.9" customHeight="1" x14ac:dyDescent="0.3">
      <c r="A525" s="23"/>
      <c r="B525" s="3"/>
      <c r="C525" s="2"/>
      <c r="D525" s="2"/>
      <c r="E525" s="3"/>
      <c r="F525" s="3"/>
      <c r="G525" s="9"/>
    </row>
    <row r="526" spans="1:7" ht="24.9" customHeight="1" x14ac:dyDescent="0.3">
      <c r="A526" s="23"/>
      <c r="B526" s="3"/>
      <c r="C526" s="2"/>
      <c r="D526" s="2"/>
      <c r="E526" s="3"/>
      <c r="F526" s="3"/>
      <c r="G526" s="9"/>
    </row>
    <row r="527" spans="1:7" ht="24.9" customHeight="1" x14ac:dyDescent="0.3">
      <c r="A527" s="23"/>
      <c r="B527" s="3"/>
      <c r="C527" s="2"/>
      <c r="D527" s="2"/>
      <c r="E527" s="3"/>
      <c r="F527" s="3"/>
      <c r="G527" s="9"/>
    </row>
    <row r="528" spans="1:7" ht="24.9" customHeight="1" x14ac:dyDescent="0.3">
      <c r="A528" s="23"/>
      <c r="B528" s="3"/>
      <c r="C528" s="2"/>
      <c r="D528" s="2"/>
      <c r="E528" s="3"/>
      <c r="F528" s="3"/>
      <c r="G528" s="9"/>
    </row>
    <row r="529" spans="1:7" ht="24.9" customHeight="1" x14ac:dyDescent="0.3">
      <c r="A529" s="23"/>
      <c r="B529" s="3"/>
      <c r="C529" s="2"/>
      <c r="D529" s="2"/>
      <c r="E529" s="3"/>
      <c r="F529" s="3"/>
      <c r="G529" s="9"/>
    </row>
    <row r="530" spans="1:7" ht="24.9" customHeight="1" x14ac:dyDescent="0.3">
      <c r="A530" s="23"/>
      <c r="B530" s="3"/>
      <c r="C530" s="2"/>
      <c r="D530" s="2"/>
      <c r="E530" s="3"/>
      <c r="F530" s="3"/>
      <c r="G530" s="9"/>
    </row>
    <row r="531" spans="1:7" ht="24.9" customHeight="1" x14ac:dyDescent="0.3">
      <c r="A531" s="23"/>
      <c r="B531" s="3"/>
      <c r="C531" s="2"/>
      <c r="D531" s="2"/>
      <c r="E531" s="3"/>
      <c r="F531" s="3"/>
      <c r="G531" s="9"/>
    </row>
    <row r="532" spans="1:7" ht="24.9" customHeight="1" x14ac:dyDescent="0.3">
      <c r="A532" s="23"/>
      <c r="B532" s="3"/>
      <c r="C532" s="2"/>
      <c r="D532" s="2"/>
      <c r="E532" s="3"/>
      <c r="F532" s="3"/>
      <c r="G532" s="9"/>
    </row>
    <row r="533" spans="1:7" ht="24.9" customHeight="1" x14ac:dyDescent="0.3">
      <c r="A533" s="23"/>
      <c r="B533" s="3"/>
      <c r="C533" s="2"/>
      <c r="D533" s="2"/>
      <c r="E533" s="3"/>
      <c r="F533" s="3"/>
      <c r="G533" s="9"/>
    </row>
    <row r="534" spans="1:7" ht="24.9" customHeight="1" x14ac:dyDescent="0.3">
      <c r="A534" s="23"/>
      <c r="B534" s="3"/>
      <c r="C534" s="2"/>
      <c r="D534" s="2"/>
      <c r="E534" s="3"/>
      <c r="F534" s="3"/>
      <c r="G534" s="9"/>
    </row>
    <row r="535" spans="1:7" ht="24.9" customHeight="1" x14ac:dyDescent="0.3">
      <c r="A535" s="23"/>
      <c r="B535" s="3"/>
      <c r="C535" s="2"/>
      <c r="D535" s="2"/>
      <c r="E535" s="3"/>
      <c r="F535" s="3"/>
      <c r="G535" s="9"/>
    </row>
    <row r="536" spans="1:7" ht="24.9" customHeight="1" x14ac:dyDescent="0.3">
      <c r="A536" s="23"/>
      <c r="B536" s="3"/>
      <c r="C536" s="2"/>
      <c r="D536" s="2"/>
      <c r="E536" s="3"/>
      <c r="F536" s="3"/>
      <c r="G536" s="9"/>
    </row>
    <row r="537" spans="1:7" ht="24.9" customHeight="1" x14ac:dyDescent="0.3">
      <c r="A537" s="23"/>
      <c r="B537" s="3"/>
      <c r="C537" s="2"/>
      <c r="D537" s="2"/>
      <c r="E537" s="3"/>
      <c r="F537" s="3"/>
      <c r="G537" s="9"/>
    </row>
    <row r="538" spans="1:7" ht="24.9" customHeight="1" x14ac:dyDescent="0.3">
      <c r="A538" s="23"/>
      <c r="B538" s="3"/>
      <c r="C538" s="2"/>
      <c r="D538" s="2"/>
      <c r="E538" s="3"/>
      <c r="F538" s="3"/>
      <c r="G538" s="9"/>
    </row>
    <row r="539" spans="1:7" ht="24.9" customHeight="1" x14ac:dyDescent="0.3">
      <c r="A539" s="23"/>
      <c r="B539" s="3"/>
      <c r="C539" s="2"/>
      <c r="D539" s="2"/>
      <c r="E539" s="3"/>
      <c r="F539" s="3"/>
      <c r="G539" s="9"/>
    </row>
    <row r="540" spans="1:7" ht="24.9" customHeight="1" x14ac:dyDescent="0.3">
      <c r="A540" s="23"/>
      <c r="B540" s="3"/>
      <c r="C540" s="2"/>
      <c r="D540" s="2"/>
      <c r="E540" s="3"/>
      <c r="F540" s="3"/>
      <c r="G540" s="9"/>
    </row>
    <row r="541" spans="1:7" ht="24.9" customHeight="1" x14ac:dyDescent="0.3">
      <c r="A541" s="23"/>
      <c r="B541" s="3"/>
      <c r="C541" s="2"/>
      <c r="D541" s="2"/>
      <c r="E541" s="3"/>
      <c r="F541" s="3"/>
      <c r="G541" s="9"/>
    </row>
    <row r="542" spans="1:7" ht="24.9" customHeight="1" x14ac:dyDescent="0.3">
      <c r="A542" s="23"/>
      <c r="B542" s="3"/>
      <c r="C542" s="2"/>
      <c r="D542" s="2"/>
      <c r="E542" s="3"/>
      <c r="F542" s="3"/>
      <c r="G542" s="9"/>
    </row>
    <row r="543" spans="1:7" ht="24.9" customHeight="1" x14ac:dyDescent="0.3">
      <c r="A543" s="23"/>
      <c r="B543" s="3"/>
      <c r="C543" s="2"/>
      <c r="D543" s="2"/>
      <c r="E543" s="3"/>
      <c r="F543" s="3"/>
      <c r="G543" s="9"/>
    </row>
    <row r="544" spans="1:7" ht="24.9" customHeight="1" x14ac:dyDescent="0.3">
      <c r="A544" s="23"/>
      <c r="B544" s="3"/>
      <c r="C544" s="2"/>
      <c r="D544" s="2"/>
      <c r="E544" s="3"/>
      <c r="F544" s="3"/>
      <c r="G544" s="9"/>
    </row>
    <row r="545" spans="1:7" ht="24.9" customHeight="1" x14ac:dyDescent="0.3">
      <c r="A545" s="23"/>
      <c r="B545" s="3"/>
      <c r="C545" s="2"/>
      <c r="D545" s="2"/>
      <c r="E545" s="3"/>
      <c r="F545" s="3"/>
      <c r="G545" s="9"/>
    </row>
    <row r="546" spans="1:7" ht="24.9" customHeight="1" x14ac:dyDescent="0.3">
      <c r="A546" s="23"/>
      <c r="B546" s="3"/>
      <c r="C546" s="2"/>
      <c r="D546" s="2"/>
      <c r="E546" s="3"/>
      <c r="F546" s="3"/>
      <c r="G546" s="9"/>
    </row>
    <row r="547" spans="1:7" ht="24.9" customHeight="1" x14ac:dyDescent="0.3">
      <c r="A547" s="23"/>
      <c r="B547" s="3"/>
      <c r="C547" s="2"/>
      <c r="D547" s="2"/>
      <c r="E547" s="3"/>
      <c r="F547" s="3"/>
      <c r="G547" s="9"/>
    </row>
    <row r="548" spans="1:7" ht="24.9" customHeight="1" x14ac:dyDescent="0.3">
      <c r="A548" s="23"/>
      <c r="B548" s="3"/>
      <c r="C548" s="2"/>
      <c r="D548" s="2"/>
      <c r="E548" s="3"/>
      <c r="F548" s="3"/>
      <c r="G548" s="9"/>
    </row>
    <row r="549" spans="1:7" ht="24.9" customHeight="1" x14ac:dyDescent="0.3">
      <c r="A549" s="23"/>
      <c r="B549" s="3"/>
      <c r="C549" s="2"/>
      <c r="D549" s="2"/>
      <c r="E549" s="3"/>
      <c r="F549" s="3"/>
      <c r="G549" s="9"/>
    </row>
    <row r="550" spans="1:7" ht="24.9" customHeight="1" x14ac:dyDescent="0.3">
      <c r="A550" s="23"/>
      <c r="B550" s="3"/>
      <c r="C550" s="2"/>
      <c r="D550" s="2"/>
      <c r="E550" s="3"/>
      <c r="F550" s="3"/>
      <c r="G550" s="9"/>
    </row>
    <row r="551" spans="1:7" ht="24.9" customHeight="1" x14ac:dyDescent="0.3">
      <c r="A551" s="23"/>
      <c r="B551" s="3"/>
      <c r="C551" s="2"/>
      <c r="D551" s="2"/>
      <c r="E551" s="3"/>
      <c r="F551" s="3"/>
      <c r="G551" s="9"/>
    </row>
    <row r="552" spans="1:7" ht="24.9" customHeight="1" x14ac:dyDescent="0.3">
      <c r="A552" s="23"/>
      <c r="B552" s="3"/>
      <c r="C552" s="2"/>
      <c r="D552" s="2"/>
      <c r="E552" s="3"/>
      <c r="F552" s="3"/>
      <c r="G552" s="9"/>
    </row>
    <row r="553" spans="1:7" ht="24.9" customHeight="1" x14ac:dyDescent="0.3">
      <c r="A553" s="23"/>
      <c r="B553" s="3"/>
      <c r="C553" s="2"/>
      <c r="D553" s="2"/>
      <c r="E553" s="3"/>
      <c r="F553" s="3"/>
      <c r="G553" s="9"/>
    </row>
    <row r="554" spans="1:7" ht="24.9" customHeight="1" x14ac:dyDescent="0.3">
      <c r="A554" s="23"/>
      <c r="B554" s="3"/>
      <c r="C554" s="2"/>
      <c r="D554" s="2"/>
      <c r="E554" s="3"/>
      <c r="F554" s="3"/>
      <c r="G554" s="9"/>
    </row>
    <row r="555" spans="1:7" ht="24.9" customHeight="1" x14ac:dyDescent="0.3">
      <c r="A555" s="23"/>
      <c r="B555" s="3"/>
      <c r="C555" s="2"/>
      <c r="D555" s="2"/>
      <c r="E555" s="3"/>
      <c r="F555" s="3"/>
      <c r="G555" s="9"/>
    </row>
    <row r="556" spans="1:7" ht="24.9" customHeight="1" x14ac:dyDescent="0.3">
      <c r="A556" s="23"/>
      <c r="B556" s="3"/>
      <c r="C556" s="2"/>
      <c r="D556" s="2"/>
      <c r="E556" s="3"/>
      <c r="F556" s="3"/>
      <c r="G556" s="9"/>
    </row>
    <row r="557" spans="1:7" ht="24.9" customHeight="1" x14ac:dyDescent="0.3">
      <c r="A557" s="23"/>
      <c r="B557" s="3"/>
      <c r="C557" s="2"/>
      <c r="D557" s="2"/>
      <c r="E557" s="3"/>
      <c r="F557" s="3"/>
      <c r="G557" s="9"/>
    </row>
    <row r="558" spans="1:7" ht="24.9" customHeight="1" x14ac:dyDescent="0.3">
      <c r="A558" s="23"/>
      <c r="B558" s="3"/>
      <c r="C558" s="2"/>
      <c r="D558" s="2"/>
      <c r="E558" s="3"/>
      <c r="F558" s="3"/>
      <c r="G558" s="9"/>
    </row>
    <row r="559" spans="1:7" ht="24.9" customHeight="1" x14ac:dyDescent="0.3">
      <c r="A559" s="23"/>
      <c r="B559" s="3"/>
      <c r="C559" s="2"/>
      <c r="D559" s="2"/>
      <c r="E559" s="3"/>
      <c r="F559" s="3"/>
      <c r="G559" s="9"/>
    </row>
    <row r="560" spans="1:7" ht="24.9" customHeight="1" x14ac:dyDescent="0.3">
      <c r="A560" s="23"/>
      <c r="B560" s="3"/>
      <c r="C560" s="2"/>
      <c r="D560" s="2"/>
      <c r="E560" s="3"/>
      <c r="F560" s="3"/>
      <c r="G560" s="9"/>
    </row>
    <row r="561" spans="1:7" ht="24.9" customHeight="1" x14ac:dyDescent="0.3">
      <c r="A561" s="23"/>
      <c r="B561" s="3"/>
      <c r="C561" s="2"/>
      <c r="D561" s="2"/>
      <c r="E561" s="3"/>
      <c r="F561" s="3"/>
      <c r="G561" s="9"/>
    </row>
    <row r="562" spans="1:7" ht="24.9" customHeight="1" x14ac:dyDescent="0.3">
      <c r="A562" s="23"/>
      <c r="B562" s="3"/>
      <c r="C562" s="2"/>
      <c r="D562" s="2"/>
      <c r="E562" s="3"/>
      <c r="F562" s="3"/>
      <c r="G562" s="9"/>
    </row>
    <row r="563" spans="1:7" ht="24.9" customHeight="1" x14ac:dyDescent="0.3">
      <c r="A563" s="23"/>
      <c r="B563" s="3"/>
      <c r="C563" s="2"/>
      <c r="D563" s="2"/>
      <c r="E563" s="3"/>
      <c r="F563" s="3"/>
      <c r="G563" s="9"/>
    </row>
    <row r="564" spans="1:7" ht="24.9" customHeight="1" x14ac:dyDescent="0.3">
      <c r="A564" s="23"/>
      <c r="B564" s="3"/>
      <c r="C564" s="2"/>
      <c r="D564" s="2"/>
      <c r="E564" s="3"/>
      <c r="F564" s="3"/>
      <c r="G564" s="9"/>
    </row>
    <row r="565" spans="1:7" ht="24.9" customHeight="1" x14ac:dyDescent="0.3">
      <c r="A565" s="23"/>
      <c r="B565" s="3"/>
      <c r="C565" s="2"/>
      <c r="D565" s="2"/>
      <c r="E565" s="3"/>
      <c r="F565" s="3"/>
      <c r="G565" s="9"/>
    </row>
    <row r="566" spans="1:7" ht="24.9" customHeight="1" x14ac:dyDescent="0.3">
      <c r="A566" s="23"/>
      <c r="B566" s="3"/>
      <c r="C566" s="2"/>
      <c r="D566" s="2"/>
      <c r="E566" s="3"/>
      <c r="F566" s="3"/>
      <c r="G566" s="9"/>
    </row>
    <row r="567" spans="1:7" ht="24.9" customHeight="1" x14ac:dyDescent="0.3">
      <c r="A567" s="23"/>
      <c r="B567" s="3"/>
      <c r="C567" s="2"/>
      <c r="D567" s="2"/>
      <c r="E567" s="3"/>
      <c r="F567" s="3"/>
      <c r="G567" s="9"/>
    </row>
    <row r="568" spans="1:7" ht="24.9" customHeight="1" x14ac:dyDescent="0.3">
      <c r="A568" s="23"/>
      <c r="B568" s="3"/>
      <c r="C568" s="2"/>
      <c r="D568" s="2"/>
      <c r="E568" s="3"/>
      <c r="F568" s="3"/>
      <c r="G568" s="9"/>
    </row>
    <row r="569" spans="1:7" ht="24.9" customHeight="1" x14ac:dyDescent="0.3">
      <c r="A569" s="23"/>
      <c r="B569" s="3"/>
      <c r="C569" s="2"/>
      <c r="D569" s="2"/>
      <c r="E569" s="3"/>
      <c r="F569" s="3"/>
      <c r="G569" s="9"/>
    </row>
    <row r="570" spans="1:7" ht="24.9" customHeight="1" x14ac:dyDescent="0.3">
      <c r="A570" s="23"/>
      <c r="B570" s="3"/>
      <c r="C570" s="2"/>
      <c r="D570" s="2"/>
      <c r="E570" s="3"/>
      <c r="F570" s="3"/>
      <c r="G570" s="9"/>
    </row>
    <row r="571" spans="1:7" ht="24.9" customHeight="1" x14ac:dyDescent="0.3">
      <c r="A571" s="23"/>
      <c r="B571" s="3"/>
      <c r="C571" s="2"/>
      <c r="D571" s="2"/>
      <c r="E571" s="3"/>
      <c r="F571" s="3"/>
      <c r="G571" s="9"/>
    </row>
    <row r="572" spans="1:7" ht="24.9" customHeight="1" x14ac:dyDescent="0.3">
      <c r="A572" s="23"/>
      <c r="B572" s="3"/>
      <c r="C572" s="2"/>
      <c r="D572" s="2"/>
      <c r="E572" s="3"/>
      <c r="F572" s="3"/>
      <c r="G572" s="9"/>
    </row>
    <row r="573" spans="1:7" ht="24.9" customHeight="1" x14ac:dyDescent="0.3">
      <c r="A573" s="23"/>
      <c r="B573" s="3"/>
      <c r="C573" s="2"/>
      <c r="D573" s="2"/>
      <c r="E573" s="3"/>
      <c r="F573" s="3"/>
      <c r="G573" s="9"/>
    </row>
    <row r="574" spans="1:7" ht="24.9" customHeight="1" x14ac:dyDescent="0.3">
      <c r="A574" s="23"/>
      <c r="B574" s="3"/>
      <c r="C574" s="2"/>
      <c r="D574" s="2"/>
      <c r="E574" s="3"/>
      <c r="F574" s="3"/>
      <c r="G574" s="9"/>
    </row>
    <row r="575" spans="1:7" ht="24.9" customHeight="1" x14ac:dyDescent="0.3">
      <c r="A575" s="23"/>
      <c r="B575" s="3"/>
      <c r="C575" s="2"/>
      <c r="D575" s="2"/>
      <c r="E575" s="3"/>
      <c r="F575" s="3"/>
      <c r="G575" s="9"/>
    </row>
    <row r="576" spans="1:7" ht="24.9" customHeight="1" x14ac:dyDescent="0.3">
      <c r="A576" s="23"/>
      <c r="B576" s="3"/>
      <c r="C576" s="2"/>
      <c r="D576" s="2"/>
      <c r="E576" s="3"/>
      <c r="F576" s="3"/>
      <c r="G576" s="9"/>
    </row>
    <row r="577" spans="1:7" ht="24.9" customHeight="1" x14ac:dyDescent="0.3">
      <c r="A577" s="23"/>
      <c r="B577" s="3"/>
      <c r="C577" s="2"/>
      <c r="D577" s="2"/>
      <c r="E577" s="3"/>
      <c r="F577" s="3"/>
      <c r="G577" s="9"/>
    </row>
    <row r="578" spans="1:7" ht="24.9" customHeight="1" x14ac:dyDescent="0.3">
      <c r="A578" s="23"/>
      <c r="B578" s="3"/>
      <c r="C578" s="2"/>
      <c r="D578" s="2"/>
      <c r="E578" s="3"/>
      <c r="F578" s="3"/>
      <c r="G578" s="9"/>
    </row>
    <row r="579" spans="1:7" ht="24.9" customHeight="1" x14ac:dyDescent="0.3">
      <c r="A579" s="23"/>
      <c r="B579" s="3"/>
      <c r="C579" s="2"/>
      <c r="D579" s="2"/>
      <c r="E579" s="3"/>
      <c r="F579" s="3"/>
      <c r="G579" s="9"/>
    </row>
    <row r="580" spans="1:7" ht="24.9" customHeight="1" x14ac:dyDescent="0.3">
      <c r="A580" s="23"/>
      <c r="B580" s="3"/>
      <c r="C580" s="2"/>
      <c r="D580" s="2"/>
      <c r="E580" s="3"/>
      <c r="F580" s="3"/>
      <c r="G580" s="9"/>
    </row>
    <row r="581" spans="1:7" ht="24.9" customHeight="1" x14ac:dyDescent="0.3">
      <c r="A581" s="23"/>
      <c r="B581" s="3"/>
      <c r="C581" s="2"/>
      <c r="D581" s="2"/>
      <c r="E581" s="3"/>
      <c r="F581" s="3"/>
      <c r="G581" s="9"/>
    </row>
    <row r="582" spans="1:7" ht="24.9" customHeight="1" x14ac:dyDescent="0.3">
      <c r="A582" s="23"/>
      <c r="B582" s="3"/>
      <c r="C582" s="2"/>
      <c r="D582" s="2"/>
      <c r="E582" s="3"/>
      <c r="F582" s="3"/>
      <c r="G582" s="9"/>
    </row>
    <row r="583" spans="1:7" ht="24.9" customHeight="1" x14ac:dyDescent="0.3">
      <c r="A583" s="23"/>
      <c r="B583" s="3"/>
      <c r="C583" s="2"/>
      <c r="D583" s="2"/>
      <c r="E583" s="3"/>
      <c r="F583" s="3"/>
      <c r="G583" s="9"/>
    </row>
    <row r="584" spans="1:7" ht="24.9" customHeight="1" x14ac:dyDescent="0.3">
      <c r="A584" s="23"/>
      <c r="B584" s="3"/>
      <c r="C584" s="2"/>
      <c r="D584" s="2"/>
      <c r="E584" s="3"/>
      <c r="F584" s="3"/>
      <c r="G584" s="9"/>
    </row>
    <row r="585" spans="1:7" ht="24.9" customHeight="1" x14ac:dyDescent="0.3">
      <c r="A585" s="23"/>
      <c r="B585" s="3"/>
      <c r="C585" s="2"/>
      <c r="D585" s="2"/>
      <c r="E585" s="3"/>
      <c r="F585" s="3"/>
      <c r="G585" s="9"/>
    </row>
    <row r="586" spans="1:7" ht="24.9" customHeight="1" x14ac:dyDescent="0.3">
      <c r="A586" s="23"/>
      <c r="B586" s="3"/>
      <c r="C586" s="2"/>
      <c r="D586" s="2"/>
      <c r="E586" s="3"/>
      <c r="F586" s="3"/>
      <c r="G586" s="9"/>
    </row>
    <row r="587" spans="1:7" ht="24.9" customHeight="1" x14ac:dyDescent="0.3">
      <c r="A587" s="23"/>
      <c r="B587" s="3"/>
      <c r="C587" s="2"/>
      <c r="D587" s="2"/>
      <c r="E587" s="3"/>
      <c r="F587" s="3"/>
      <c r="G587" s="9"/>
    </row>
    <row r="588" spans="1:7" ht="24.9" customHeight="1" x14ac:dyDescent="0.3">
      <c r="A588" s="23"/>
      <c r="B588" s="3"/>
      <c r="C588" s="2"/>
      <c r="D588" s="2"/>
      <c r="E588" s="3"/>
      <c r="F588" s="3"/>
      <c r="G588" s="9"/>
    </row>
    <row r="589" spans="1:7" ht="24.9" customHeight="1" x14ac:dyDescent="0.3">
      <c r="A589" s="23"/>
      <c r="B589" s="3"/>
      <c r="C589" s="2"/>
      <c r="D589" s="2"/>
      <c r="E589" s="3"/>
      <c r="F589" s="3"/>
      <c r="G589" s="9"/>
    </row>
    <row r="590" spans="1:7" ht="24.9" customHeight="1" x14ac:dyDescent="0.3">
      <c r="A590" s="23"/>
      <c r="B590" s="3"/>
      <c r="C590" s="2"/>
      <c r="D590" s="2"/>
      <c r="E590" s="3"/>
      <c r="F590" s="3"/>
      <c r="G590" s="9"/>
    </row>
    <row r="591" spans="1:7" ht="24.9" customHeight="1" x14ac:dyDescent="0.3">
      <c r="A591" s="23"/>
      <c r="B591" s="3"/>
      <c r="C591" s="2"/>
      <c r="D591" s="2"/>
      <c r="E591" s="3"/>
      <c r="F591" s="3"/>
      <c r="G591" s="9"/>
    </row>
    <row r="592" spans="1:7" ht="24.9" customHeight="1" x14ac:dyDescent="0.3">
      <c r="A592" s="23"/>
      <c r="B592" s="3"/>
      <c r="C592" s="2"/>
      <c r="D592" s="2"/>
      <c r="E592" s="3"/>
      <c r="F592" s="3"/>
      <c r="G592" s="9"/>
    </row>
    <row r="593" spans="1:7" ht="24.9" customHeight="1" x14ac:dyDescent="0.3">
      <c r="A593" s="23"/>
      <c r="B593" s="3"/>
      <c r="C593" s="2"/>
      <c r="D593" s="2"/>
      <c r="E593" s="3"/>
      <c r="F593" s="3"/>
      <c r="G593" s="9"/>
    </row>
    <row r="594" spans="1:7" ht="24.9" customHeight="1" x14ac:dyDescent="0.3">
      <c r="A594" s="23"/>
      <c r="B594" s="3"/>
      <c r="C594" s="2"/>
      <c r="D594" s="2"/>
      <c r="E594" s="3"/>
      <c r="F594" s="3"/>
      <c r="G594" s="9"/>
    </row>
    <row r="595" spans="1:7" ht="24.9" customHeight="1" x14ac:dyDescent="0.3">
      <c r="A595" s="23"/>
      <c r="B595" s="3"/>
      <c r="C595" s="2"/>
      <c r="D595" s="2"/>
      <c r="E595" s="3"/>
      <c r="F595" s="3"/>
      <c r="G595" s="9"/>
    </row>
    <row r="596" spans="1:7" ht="24.9" customHeight="1" x14ac:dyDescent="0.3">
      <c r="A596" s="23"/>
      <c r="B596" s="3"/>
      <c r="C596" s="2"/>
      <c r="D596" s="2"/>
      <c r="E596" s="3"/>
      <c r="F596" s="3"/>
      <c r="G596" s="9"/>
    </row>
    <row r="597" spans="1:7" ht="24.9" customHeight="1" x14ac:dyDescent="0.3">
      <c r="A597" s="23"/>
      <c r="B597" s="3"/>
      <c r="C597" s="2"/>
      <c r="D597" s="2"/>
      <c r="E597" s="3"/>
      <c r="F597" s="3"/>
      <c r="G597" s="9"/>
    </row>
    <row r="598" spans="1:7" ht="24.9" customHeight="1" x14ac:dyDescent="0.3">
      <c r="A598" s="23"/>
      <c r="B598" s="3"/>
      <c r="C598" s="2"/>
      <c r="D598" s="2"/>
      <c r="E598" s="3"/>
      <c r="F598" s="3"/>
      <c r="G598" s="9"/>
    </row>
    <row r="599" spans="1:7" ht="24.9" customHeight="1" x14ac:dyDescent="0.3">
      <c r="A599" s="23"/>
      <c r="B599" s="3"/>
      <c r="C599" s="2"/>
      <c r="D599" s="2"/>
      <c r="E599" s="3"/>
      <c r="F599" s="3"/>
      <c r="G599" s="9"/>
    </row>
    <row r="600" spans="1:7" ht="24.9" customHeight="1" x14ac:dyDescent="0.3">
      <c r="A600" s="23"/>
      <c r="B600" s="3"/>
      <c r="C600" s="2"/>
      <c r="D600" s="2"/>
      <c r="E600" s="3"/>
      <c r="F600" s="3"/>
      <c r="G600" s="9"/>
    </row>
    <row r="601" spans="1:7" ht="24.9" customHeight="1" x14ac:dyDescent="0.3">
      <c r="A601" s="23"/>
      <c r="B601" s="3"/>
      <c r="C601" s="2"/>
      <c r="D601" s="2"/>
      <c r="E601" s="3"/>
      <c r="F601" s="3"/>
      <c r="G601" s="9"/>
    </row>
    <row r="602" spans="1:7" ht="24.9" customHeight="1" x14ac:dyDescent="0.3">
      <c r="A602" s="23"/>
      <c r="B602" s="3"/>
      <c r="C602" s="2"/>
      <c r="D602" s="2"/>
      <c r="E602" s="3"/>
      <c r="F602" s="3"/>
      <c r="G602" s="9"/>
    </row>
    <row r="603" spans="1:7" ht="24.9" customHeight="1" x14ac:dyDescent="0.3">
      <c r="A603" s="23"/>
      <c r="B603" s="3"/>
      <c r="C603" s="2"/>
      <c r="D603" s="2"/>
      <c r="E603" s="3"/>
      <c r="F603" s="3"/>
      <c r="G603" s="9"/>
    </row>
    <row r="604" spans="1:7" ht="24.9" customHeight="1" x14ac:dyDescent="0.3">
      <c r="A604" s="23"/>
      <c r="B604" s="3"/>
      <c r="C604" s="2"/>
      <c r="D604" s="2"/>
      <c r="E604" s="3"/>
      <c r="F604" s="3"/>
      <c r="G604" s="9"/>
    </row>
    <row r="605" spans="1:7" ht="24.9" customHeight="1" x14ac:dyDescent="0.3">
      <c r="A605" s="23"/>
      <c r="B605" s="3"/>
      <c r="C605" s="2"/>
      <c r="D605" s="2"/>
      <c r="E605" s="3"/>
      <c r="F605" s="3"/>
      <c r="G605" s="9"/>
    </row>
    <row r="606" spans="1:7" ht="24.9" customHeight="1" x14ac:dyDescent="0.3">
      <c r="A606" s="23"/>
      <c r="B606" s="3"/>
      <c r="C606" s="2"/>
      <c r="D606" s="2"/>
      <c r="E606" s="3"/>
      <c r="F606" s="3"/>
      <c r="G606" s="9"/>
    </row>
    <row r="607" spans="1:7" ht="24.9" customHeight="1" x14ac:dyDescent="0.3">
      <c r="A607" s="23"/>
      <c r="B607" s="3"/>
      <c r="C607" s="2"/>
      <c r="D607" s="2"/>
      <c r="E607" s="3"/>
      <c r="F607" s="3"/>
      <c r="G607" s="9"/>
    </row>
    <row r="608" spans="1:7" ht="24.9" customHeight="1" x14ac:dyDescent="0.3">
      <c r="A608" s="23"/>
      <c r="B608" s="3"/>
      <c r="C608" s="2"/>
      <c r="D608" s="2"/>
      <c r="E608" s="3"/>
      <c r="F608" s="3"/>
      <c r="G608" s="9"/>
    </row>
    <row r="609" spans="1:7" ht="24.9" customHeight="1" x14ac:dyDescent="0.3">
      <c r="A609" s="23"/>
      <c r="B609" s="3"/>
      <c r="C609" s="2"/>
      <c r="D609" s="2"/>
      <c r="E609" s="3"/>
      <c r="F609" s="3"/>
      <c r="G609" s="9"/>
    </row>
    <row r="610" spans="1:7" ht="24.9" customHeight="1" x14ac:dyDescent="0.3">
      <c r="A610" s="23"/>
      <c r="B610" s="3"/>
      <c r="C610" s="2"/>
      <c r="D610" s="2"/>
      <c r="E610" s="3"/>
      <c r="F610" s="3"/>
      <c r="G610" s="9"/>
    </row>
    <row r="611" spans="1:7" ht="24.9" customHeight="1" x14ac:dyDescent="0.3">
      <c r="A611" s="23"/>
      <c r="B611" s="3"/>
      <c r="C611" s="2"/>
      <c r="D611" s="2"/>
      <c r="E611" s="3"/>
      <c r="F611" s="3"/>
      <c r="G611" s="9"/>
    </row>
    <row r="612" spans="1:7" ht="24.9" customHeight="1" x14ac:dyDescent="0.3">
      <c r="A612" s="23"/>
      <c r="B612" s="3"/>
      <c r="C612" s="2"/>
      <c r="D612" s="2"/>
      <c r="E612" s="3"/>
      <c r="F612" s="3"/>
      <c r="G612" s="9"/>
    </row>
    <row r="613" spans="1:7" ht="24.9" customHeight="1" x14ac:dyDescent="0.3">
      <c r="A613" s="23"/>
      <c r="B613" s="3"/>
      <c r="C613" s="2"/>
      <c r="D613" s="2"/>
      <c r="E613" s="3"/>
      <c r="F613" s="3"/>
      <c r="G613" s="9"/>
    </row>
    <row r="614" spans="1:7" ht="24.9" customHeight="1" x14ac:dyDescent="0.3">
      <c r="A614" s="23"/>
      <c r="B614" s="3"/>
      <c r="C614" s="2"/>
      <c r="D614" s="2"/>
      <c r="E614" s="3"/>
      <c r="F614" s="3"/>
      <c r="G614" s="9"/>
    </row>
    <row r="615" spans="1:7" ht="24.9" customHeight="1" x14ac:dyDescent="0.3">
      <c r="A615" s="23"/>
      <c r="B615" s="3"/>
      <c r="C615" s="2"/>
      <c r="D615" s="2"/>
      <c r="E615" s="3"/>
      <c r="F615" s="3"/>
      <c r="G615" s="9"/>
    </row>
    <row r="616" spans="1:7" ht="24.9" customHeight="1" x14ac:dyDescent="0.3">
      <c r="A616" s="23"/>
      <c r="B616" s="3"/>
      <c r="C616" s="2"/>
      <c r="D616" s="2"/>
      <c r="E616" s="3"/>
      <c r="F616" s="3"/>
      <c r="G616" s="9"/>
    </row>
    <row r="617" spans="1:7" ht="24.9" customHeight="1" x14ac:dyDescent="0.3">
      <c r="A617" s="23"/>
      <c r="B617" s="3"/>
      <c r="C617" s="2"/>
      <c r="D617" s="2"/>
      <c r="E617" s="3"/>
      <c r="F617" s="3"/>
      <c r="G617" s="9"/>
    </row>
    <row r="618" spans="1:7" ht="24.9" customHeight="1" x14ac:dyDescent="0.3">
      <c r="A618" s="23"/>
      <c r="B618" s="3"/>
      <c r="C618" s="2"/>
      <c r="D618" s="2"/>
      <c r="E618" s="3"/>
      <c r="F618" s="3"/>
      <c r="G618" s="9"/>
    </row>
    <row r="619" spans="1:7" ht="24.9" customHeight="1" x14ac:dyDescent="0.3">
      <c r="A619" s="23"/>
      <c r="B619" s="3"/>
      <c r="C619" s="2"/>
      <c r="D619" s="2"/>
      <c r="E619" s="3"/>
      <c r="F619" s="3"/>
      <c r="G619" s="9"/>
    </row>
    <row r="620" spans="1:7" ht="24.9" customHeight="1" x14ac:dyDescent="0.3">
      <c r="A620" s="23"/>
      <c r="B620" s="3"/>
      <c r="C620" s="2"/>
      <c r="D620" s="2"/>
      <c r="E620" s="3"/>
      <c r="F620" s="3"/>
      <c r="G620" s="9"/>
    </row>
    <row r="621" spans="1:7" ht="24.9" customHeight="1" x14ac:dyDescent="0.3">
      <c r="A621" s="23"/>
      <c r="B621" s="3"/>
      <c r="C621" s="2"/>
      <c r="D621" s="2"/>
      <c r="E621" s="3"/>
      <c r="F621" s="3"/>
      <c r="G621" s="9"/>
    </row>
    <row r="622" spans="1:7" ht="24.9" customHeight="1" x14ac:dyDescent="0.3">
      <c r="A622" s="23"/>
      <c r="B622" s="3"/>
      <c r="C622" s="2"/>
      <c r="D622" s="2"/>
      <c r="E622" s="3"/>
      <c r="F622" s="3"/>
      <c r="G622" s="9"/>
    </row>
    <row r="623" spans="1:7" ht="24.9" customHeight="1" x14ac:dyDescent="0.3">
      <c r="A623" s="23"/>
      <c r="B623" s="3"/>
      <c r="C623" s="2"/>
      <c r="D623" s="2"/>
      <c r="E623" s="3"/>
      <c r="F623" s="3"/>
      <c r="G623" s="9"/>
    </row>
    <row r="624" spans="1:7" ht="24.9" customHeight="1" x14ac:dyDescent="0.3">
      <c r="A624" s="23"/>
      <c r="B624" s="3"/>
      <c r="C624" s="2"/>
      <c r="D624" s="2"/>
      <c r="E624" s="3"/>
      <c r="F624" s="3"/>
      <c r="G624" s="9"/>
    </row>
    <row r="625" spans="1:7" ht="24.9" customHeight="1" x14ac:dyDescent="0.3">
      <c r="A625" s="23"/>
      <c r="B625" s="3"/>
      <c r="C625" s="2"/>
      <c r="D625" s="2"/>
      <c r="E625" s="3"/>
      <c r="F625" s="3"/>
      <c r="G625" s="9"/>
    </row>
    <row r="626" spans="1:7" ht="24.9" customHeight="1" x14ac:dyDescent="0.3">
      <c r="A626" s="23"/>
      <c r="B626" s="3"/>
      <c r="C626" s="2"/>
      <c r="D626" s="2"/>
      <c r="E626" s="3"/>
      <c r="F626" s="3"/>
      <c r="G626" s="9"/>
    </row>
    <row r="627" spans="1:7" ht="24.9" customHeight="1" x14ac:dyDescent="0.3">
      <c r="A627" s="23"/>
      <c r="B627" s="3"/>
      <c r="C627" s="2"/>
      <c r="D627" s="2"/>
      <c r="E627" s="3"/>
      <c r="F627" s="3"/>
      <c r="G627" s="9"/>
    </row>
    <row r="628" spans="1:7" ht="24.9" customHeight="1" x14ac:dyDescent="0.3">
      <c r="A628" s="23"/>
      <c r="B628" s="3"/>
      <c r="C628" s="2"/>
      <c r="D628" s="2"/>
      <c r="E628" s="3"/>
      <c r="F628" s="3"/>
      <c r="G628" s="9"/>
    </row>
    <row r="629" spans="1:7" ht="24.9" customHeight="1" x14ac:dyDescent="0.3">
      <c r="A629" s="23"/>
      <c r="B629" s="3"/>
      <c r="C629" s="2"/>
      <c r="D629" s="2"/>
      <c r="E629" s="3"/>
      <c r="F629" s="3"/>
      <c r="G629" s="9"/>
    </row>
    <row r="630" spans="1:7" ht="24.9" customHeight="1" x14ac:dyDescent="0.3">
      <c r="A630" s="23"/>
      <c r="B630" s="3"/>
      <c r="C630" s="2"/>
      <c r="D630" s="2"/>
      <c r="E630" s="3"/>
      <c r="F630" s="3"/>
      <c r="G630" s="9"/>
    </row>
    <row r="631" spans="1:7" ht="24.9" customHeight="1" x14ac:dyDescent="0.3">
      <c r="A631" s="23"/>
      <c r="B631" s="3"/>
      <c r="C631" s="2"/>
      <c r="D631" s="2"/>
      <c r="E631" s="3"/>
      <c r="F631" s="3"/>
      <c r="G631" s="9"/>
    </row>
    <row r="632" spans="1:7" ht="24.9" customHeight="1" x14ac:dyDescent="0.3">
      <c r="A632" s="23"/>
      <c r="B632" s="3"/>
      <c r="C632" s="2"/>
      <c r="D632" s="2"/>
      <c r="E632" s="3"/>
      <c r="F632" s="3"/>
      <c r="G632" s="9"/>
    </row>
    <row r="633" spans="1:7" ht="24.9" customHeight="1" x14ac:dyDescent="0.3">
      <c r="A633" s="23"/>
      <c r="B633" s="3"/>
      <c r="C633" s="2"/>
      <c r="D633" s="2"/>
      <c r="E633" s="3"/>
      <c r="F633" s="3"/>
      <c r="G633" s="9"/>
    </row>
    <row r="634" spans="1:7" ht="24.9" customHeight="1" x14ac:dyDescent="0.3">
      <c r="A634" s="23"/>
      <c r="B634" s="3"/>
      <c r="C634" s="2"/>
      <c r="D634" s="2"/>
      <c r="E634" s="3"/>
      <c r="F634" s="3"/>
      <c r="G634" s="9"/>
    </row>
    <row r="635" spans="1:7" ht="24.9" customHeight="1" x14ac:dyDescent="0.3">
      <c r="A635" s="23"/>
      <c r="B635" s="3"/>
      <c r="C635" s="2"/>
      <c r="D635" s="2"/>
      <c r="E635" s="3"/>
      <c r="F635" s="3"/>
      <c r="G635" s="9"/>
    </row>
    <row r="636" spans="1:7" ht="24.9" customHeight="1" x14ac:dyDescent="0.3">
      <c r="A636" s="23"/>
      <c r="B636" s="3"/>
      <c r="C636" s="2"/>
      <c r="D636" s="2"/>
      <c r="E636" s="3"/>
      <c r="F636" s="3"/>
      <c r="G636" s="9"/>
    </row>
    <row r="637" spans="1:7" ht="24.9" customHeight="1" x14ac:dyDescent="0.3">
      <c r="A637" s="23"/>
      <c r="B637" s="3"/>
      <c r="C637" s="2"/>
      <c r="D637" s="2"/>
      <c r="E637" s="3"/>
      <c r="F637" s="3"/>
      <c r="G637" s="9"/>
    </row>
    <row r="638" spans="1:7" ht="24.9" customHeight="1" x14ac:dyDescent="0.3">
      <c r="A638" s="23"/>
      <c r="B638" s="3"/>
      <c r="C638" s="2"/>
      <c r="D638" s="2"/>
      <c r="E638" s="3"/>
      <c r="F638" s="3"/>
      <c r="G638" s="9"/>
    </row>
    <row r="639" spans="1:7" ht="24.9" customHeight="1" x14ac:dyDescent="0.3">
      <c r="A639" s="23"/>
      <c r="B639" s="3"/>
      <c r="C639" s="2"/>
      <c r="D639" s="2"/>
      <c r="E639" s="3"/>
      <c r="F639" s="3"/>
      <c r="G639" s="9"/>
    </row>
    <row r="640" spans="1:7" ht="24.9" customHeight="1" x14ac:dyDescent="0.3">
      <c r="A640" s="23"/>
      <c r="B640" s="3"/>
      <c r="C640" s="2"/>
      <c r="D640" s="2"/>
      <c r="E640" s="3"/>
      <c r="F640" s="3"/>
      <c r="G640" s="9"/>
    </row>
    <row r="641" spans="1:7" ht="24.9" customHeight="1" x14ac:dyDescent="0.3">
      <c r="A641" s="23"/>
      <c r="B641" s="3"/>
      <c r="C641" s="2"/>
      <c r="D641" s="2"/>
      <c r="E641" s="3"/>
      <c r="F641" s="3"/>
      <c r="G641" s="9"/>
    </row>
    <row r="642" spans="1:7" ht="24.9" customHeight="1" x14ac:dyDescent="0.3">
      <c r="A642" s="23"/>
      <c r="B642" s="3"/>
      <c r="C642" s="2"/>
      <c r="D642" s="2"/>
      <c r="E642" s="3"/>
      <c r="F642" s="3"/>
      <c r="G642" s="9"/>
    </row>
    <row r="643" spans="1:7" ht="24.9" customHeight="1" x14ac:dyDescent="0.3">
      <c r="A643" s="23"/>
      <c r="B643" s="3"/>
      <c r="C643" s="2"/>
      <c r="D643" s="2"/>
      <c r="E643" s="3"/>
      <c r="F643" s="3"/>
      <c r="G643" s="9"/>
    </row>
    <row r="644" spans="1:7" ht="24.9" customHeight="1" x14ac:dyDescent="0.3">
      <c r="A644" s="23"/>
      <c r="B644" s="3"/>
      <c r="C644" s="2"/>
      <c r="D644" s="2"/>
      <c r="E644" s="3"/>
      <c r="F644" s="3"/>
      <c r="G644" s="9"/>
    </row>
    <row r="645" spans="1:7" ht="24.9" customHeight="1" x14ac:dyDescent="0.3">
      <c r="A645" s="23"/>
      <c r="B645" s="3"/>
      <c r="C645" s="2"/>
      <c r="D645" s="2"/>
      <c r="E645" s="3"/>
      <c r="F645" s="3"/>
      <c r="G645" s="9"/>
    </row>
    <row r="646" spans="1:7" ht="24.9" customHeight="1" x14ac:dyDescent="0.3">
      <c r="A646" s="23"/>
      <c r="B646" s="3"/>
      <c r="C646" s="2"/>
      <c r="D646" s="2"/>
      <c r="E646" s="3"/>
      <c r="F646" s="3"/>
      <c r="G646" s="9"/>
    </row>
    <row r="647" spans="1:7" ht="24.9" customHeight="1" x14ac:dyDescent="0.3">
      <c r="A647" s="23"/>
      <c r="B647" s="3"/>
      <c r="C647" s="2"/>
      <c r="D647" s="2"/>
      <c r="E647" s="3"/>
      <c r="F647" s="3"/>
      <c r="G647" s="9"/>
    </row>
    <row r="648" spans="1:7" ht="24.9" customHeight="1" x14ac:dyDescent="0.3">
      <c r="A648" s="23"/>
      <c r="B648" s="3"/>
      <c r="C648" s="2"/>
      <c r="D648" s="2"/>
      <c r="E648" s="3"/>
      <c r="F648" s="3"/>
      <c r="G648" s="9"/>
    </row>
    <row r="649" spans="1:7" ht="24.9" customHeight="1" x14ac:dyDescent="0.3">
      <c r="A649" s="23"/>
      <c r="B649" s="3"/>
      <c r="C649" s="2"/>
      <c r="D649" s="2"/>
      <c r="E649" s="3"/>
      <c r="F649" s="3"/>
      <c r="G649" s="9"/>
    </row>
    <row r="650" spans="1:7" ht="24.9" customHeight="1" x14ac:dyDescent="0.3">
      <c r="A650" s="23"/>
      <c r="B650" s="3"/>
      <c r="C650" s="2"/>
      <c r="D650" s="2"/>
      <c r="E650" s="3"/>
      <c r="F650" s="3"/>
      <c r="G650" s="9"/>
    </row>
    <row r="651" spans="1:7" ht="24.9" customHeight="1" x14ac:dyDescent="0.3">
      <c r="A651" s="23"/>
      <c r="B651" s="3"/>
      <c r="C651" s="2"/>
      <c r="D651" s="2"/>
      <c r="E651" s="3"/>
      <c r="F651" s="3"/>
      <c r="G651" s="9"/>
    </row>
    <row r="652" spans="1:7" ht="24.9" customHeight="1" x14ac:dyDescent="0.3">
      <c r="A652" s="23"/>
      <c r="B652" s="3"/>
      <c r="C652" s="2"/>
      <c r="D652" s="2"/>
      <c r="E652" s="3"/>
      <c r="F652" s="3"/>
      <c r="G652" s="9"/>
    </row>
    <row r="653" spans="1:7" ht="24.9" customHeight="1" x14ac:dyDescent="0.3">
      <c r="A653" s="23"/>
      <c r="B653" s="3"/>
      <c r="C653" s="2"/>
      <c r="D653" s="2"/>
      <c r="E653" s="3"/>
      <c r="F653" s="3"/>
      <c r="G653" s="9"/>
    </row>
    <row r="654" spans="1:7" ht="24.9" customHeight="1" x14ac:dyDescent="0.3">
      <c r="A654" s="23"/>
      <c r="B654" s="3"/>
      <c r="C654" s="2"/>
      <c r="D654" s="2"/>
      <c r="E654" s="3"/>
      <c r="F654" s="3"/>
      <c r="G654" s="9"/>
    </row>
    <row r="655" spans="1:7" ht="24.9" customHeight="1" x14ac:dyDescent="0.3">
      <c r="A655" s="23"/>
      <c r="B655" s="3"/>
      <c r="C655" s="2"/>
      <c r="D655" s="2"/>
      <c r="E655" s="3"/>
      <c r="F655" s="3"/>
      <c r="G655" s="9"/>
    </row>
    <row r="656" spans="1:7" ht="24.9" customHeight="1" x14ac:dyDescent="0.3">
      <c r="A656" s="23"/>
      <c r="B656" s="3"/>
      <c r="C656" s="2"/>
      <c r="D656" s="2"/>
      <c r="E656" s="3"/>
      <c r="F656" s="3"/>
      <c r="G656" s="9"/>
    </row>
    <row r="657" spans="1:7" ht="24.9" customHeight="1" x14ac:dyDescent="0.3">
      <c r="A657" s="23"/>
      <c r="B657" s="3"/>
      <c r="C657" s="2"/>
      <c r="D657" s="2"/>
      <c r="E657" s="3"/>
      <c r="F657" s="3"/>
      <c r="G657" s="9"/>
    </row>
    <row r="658" spans="1:7" ht="24.9" customHeight="1" x14ac:dyDescent="0.3">
      <c r="A658" s="23"/>
      <c r="B658" s="3"/>
      <c r="C658" s="2"/>
      <c r="D658" s="2"/>
      <c r="E658" s="3"/>
      <c r="F658" s="3"/>
      <c r="G658" s="9"/>
    </row>
    <row r="659" spans="1:7" ht="24.9" customHeight="1" x14ac:dyDescent="0.3">
      <c r="A659" s="23"/>
      <c r="B659" s="3"/>
      <c r="C659" s="2"/>
      <c r="D659" s="2"/>
      <c r="E659" s="3"/>
      <c r="F659" s="3"/>
      <c r="G659" s="9"/>
    </row>
    <row r="660" spans="1:7" ht="24.9" customHeight="1" x14ac:dyDescent="0.3">
      <c r="A660" s="23"/>
      <c r="B660" s="3"/>
      <c r="C660" s="2"/>
      <c r="D660" s="2"/>
      <c r="E660" s="3"/>
      <c r="F660" s="3"/>
      <c r="G660" s="9"/>
    </row>
    <row r="661" spans="1:7" ht="24.9" customHeight="1" x14ac:dyDescent="0.3">
      <c r="A661" s="23"/>
      <c r="B661" s="3"/>
      <c r="C661" s="2"/>
      <c r="D661" s="2"/>
      <c r="E661" s="3"/>
      <c r="F661" s="3"/>
      <c r="G661" s="9"/>
    </row>
    <row r="662" spans="1:7" ht="24.9" customHeight="1" x14ac:dyDescent="0.3">
      <c r="A662" s="23"/>
      <c r="B662" s="3"/>
      <c r="C662" s="2"/>
      <c r="D662" s="2"/>
      <c r="E662" s="3"/>
      <c r="F662" s="3"/>
      <c r="G662" s="9"/>
    </row>
    <row r="663" spans="1:7" ht="24.9" customHeight="1" x14ac:dyDescent="0.3">
      <c r="A663" s="23"/>
      <c r="B663" s="3"/>
      <c r="C663" s="2"/>
      <c r="D663" s="2"/>
      <c r="E663" s="3"/>
      <c r="F663" s="3"/>
      <c r="G663" s="9"/>
    </row>
    <row r="664" spans="1:7" ht="24.9" customHeight="1" x14ac:dyDescent="0.3">
      <c r="A664" s="23"/>
      <c r="B664" s="3"/>
      <c r="C664" s="2"/>
      <c r="D664" s="2"/>
      <c r="E664" s="3"/>
      <c r="F664" s="3"/>
      <c r="G664" s="9"/>
    </row>
    <row r="665" spans="1:7" ht="24.9" customHeight="1" x14ac:dyDescent="0.3">
      <c r="A665" s="23"/>
      <c r="B665" s="3"/>
      <c r="C665" s="2"/>
      <c r="D665" s="2"/>
      <c r="E665" s="3"/>
      <c r="F665" s="3"/>
      <c r="G665" s="9"/>
    </row>
    <row r="666" spans="1:7" ht="24.9" customHeight="1" x14ac:dyDescent="0.3">
      <c r="A666" s="23"/>
      <c r="B666" s="3"/>
      <c r="C666" s="2"/>
      <c r="D666" s="2"/>
      <c r="E666" s="3"/>
      <c r="F666" s="3"/>
      <c r="G666" s="9"/>
    </row>
    <row r="667" spans="1:7" ht="24.9" customHeight="1" x14ac:dyDescent="0.3">
      <c r="A667" s="23"/>
      <c r="B667" s="3"/>
      <c r="C667" s="2"/>
      <c r="D667" s="2"/>
      <c r="E667" s="3"/>
      <c r="F667" s="3"/>
      <c r="G667" s="9"/>
    </row>
    <row r="668" spans="1:7" ht="24.9" customHeight="1" x14ac:dyDescent="0.3">
      <c r="A668" s="23"/>
      <c r="B668" s="3"/>
      <c r="C668" s="2"/>
      <c r="D668" s="2"/>
      <c r="E668" s="3"/>
      <c r="F668" s="3"/>
      <c r="G668" s="9"/>
    </row>
    <row r="669" spans="1:7" ht="24.9" customHeight="1" x14ac:dyDescent="0.3">
      <c r="A669" s="23"/>
      <c r="B669" s="3"/>
      <c r="C669" s="2"/>
      <c r="D669" s="2"/>
      <c r="E669" s="3"/>
      <c r="F669" s="3"/>
      <c r="G669" s="9"/>
    </row>
    <row r="670" spans="1:7" ht="24.9" customHeight="1" x14ac:dyDescent="0.3">
      <c r="A670" s="23"/>
      <c r="B670" s="3"/>
      <c r="C670" s="2"/>
      <c r="D670" s="2"/>
      <c r="E670" s="3"/>
      <c r="F670" s="3"/>
      <c r="G670" s="9"/>
    </row>
    <row r="671" spans="1:7" ht="24.9" customHeight="1" x14ac:dyDescent="0.3">
      <c r="A671" s="23"/>
      <c r="B671" s="3"/>
      <c r="C671" s="2"/>
      <c r="D671" s="2"/>
      <c r="E671" s="3"/>
      <c r="F671" s="3"/>
      <c r="G671" s="9"/>
    </row>
    <row r="672" spans="1:7" ht="24.9" customHeight="1" x14ac:dyDescent="0.3">
      <c r="A672" s="23"/>
      <c r="B672" s="3"/>
      <c r="C672" s="2"/>
      <c r="D672" s="2"/>
      <c r="E672" s="3"/>
      <c r="F672" s="3"/>
      <c r="G672" s="9"/>
    </row>
    <row r="673" spans="1:7" ht="24.9" customHeight="1" x14ac:dyDescent="0.3">
      <c r="A673" s="23"/>
      <c r="B673" s="3"/>
      <c r="C673" s="2"/>
      <c r="D673" s="2"/>
      <c r="E673" s="3"/>
      <c r="F673" s="3"/>
      <c r="G673" s="9"/>
    </row>
    <row r="674" spans="1:7" ht="24.9" customHeight="1" x14ac:dyDescent="0.3">
      <c r="A674" s="23"/>
      <c r="B674" s="3"/>
      <c r="C674" s="2"/>
      <c r="D674" s="2"/>
      <c r="E674" s="3"/>
      <c r="F674" s="3"/>
      <c r="G674" s="9"/>
    </row>
    <row r="675" spans="1:7" ht="24.9" customHeight="1" x14ac:dyDescent="0.3">
      <c r="A675" s="23"/>
      <c r="B675" s="3"/>
      <c r="C675" s="2"/>
      <c r="D675" s="2"/>
      <c r="E675" s="3"/>
      <c r="F675" s="3"/>
      <c r="G675" s="9"/>
    </row>
    <row r="676" spans="1:7" ht="24.9" customHeight="1" x14ac:dyDescent="0.3">
      <c r="A676" s="23"/>
      <c r="B676" s="3"/>
      <c r="C676" s="2"/>
      <c r="D676" s="2"/>
      <c r="E676" s="3"/>
      <c r="F676" s="3"/>
      <c r="G676" s="9"/>
    </row>
    <row r="677" spans="1:7" ht="24.9" customHeight="1" x14ac:dyDescent="0.3">
      <c r="A677" s="23"/>
      <c r="B677" s="3"/>
      <c r="C677" s="2"/>
      <c r="D677" s="2"/>
      <c r="E677" s="3"/>
      <c r="F677" s="3"/>
      <c r="G677" s="9"/>
    </row>
    <row r="678" spans="1:7" ht="24.9" customHeight="1" x14ac:dyDescent="0.3">
      <c r="A678" s="23"/>
      <c r="B678" s="3"/>
      <c r="C678" s="2"/>
      <c r="D678" s="2"/>
      <c r="E678" s="3"/>
      <c r="F678" s="3"/>
      <c r="G678" s="9"/>
    </row>
    <row r="679" spans="1:7" ht="24.9" customHeight="1" x14ac:dyDescent="0.3">
      <c r="A679" s="23"/>
      <c r="B679" s="3"/>
      <c r="C679" s="2"/>
      <c r="D679" s="2"/>
      <c r="E679" s="3"/>
      <c r="F679" s="3"/>
      <c r="G679" s="9"/>
    </row>
    <row r="680" spans="1:7" ht="24.9" customHeight="1" x14ac:dyDescent="0.3">
      <c r="A680" s="23"/>
      <c r="B680" s="3"/>
      <c r="C680" s="2"/>
      <c r="D680" s="2"/>
      <c r="E680" s="3"/>
      <c r="F680" s="3"/>
      <c r="G680" s="9"/>
    </row>
    <row r="681" spans="1:7" ht="24.9" customHeight="1" x14ac:dyDescent="0.3">
      <c r="A681" s="23"/>
      <c r="B681" s="3"/>
      <c r="C681" s="2"/>
      <c r="D681" s="2"/>
      <c r="E681" s="3"/>
      <c r="F681" s="3"/>
      <c r="G681" s="9"/>
    </row>
    <row r="682" spans="1:7" ht="24.9" customHeight="1" x14ac:dyDescent="0.3">
      <c r="A682" s="23"/>
      <c r="B682" s="3"/>
      <c r="C682" s="2"/>
      <c r="D682" s="2"/>
      <c r="E682" s="3"/>
      <c r="F682" s="3"/>
      <c r="G682" s="9"/>
    </row>
    <row r="683" spans="1:7" ht="24.9" customHeight="1" x14ac:dyDescent="0.3">
      <c r="A683" s="23"/>
      <c r="B683" s="3"/>
      <c r="C683" s="2"/>
      <c r="D683" s="2"/>
      <c r="E683" s="3"/>
      <c r="F683" s="3"/>
      <c r="G683" s="9"/>
    </row>
    <row r="684" spans="1:7" ht="24.9" customHeight="1" x14ac:dyDescent="0.3">
      <c r="A684" s="23"/>
      <c r="B684" s="3"/>
      <c r="C684" s="2"/>
      <c r="D684" s="2"/>
      <c r="E684" s="3"/>
      <c r="F684" s="3"/>
      <c r="G684" s="9"/>
    </row>
    <row r="685" spans="1:7" ht="24.9" customHeight="1" x14ac:dyDescent="0.3">
      <c r="A685" s="23"/>
      <c r="B685" s="3"/>
      <c r="C685" s="2"/>
      <c r="D685" s="2"/>
      <c r="E685" s="3"/>
      <c r="F685" s="3"/>
      <c r="G685" s="9"/>
    </row>
    <row r="686" spans="1:7" ht="24.9" customHeight="1" x14ac:dyDescent="0.3">
      <c r="A686" s="23"/>
      <c r="B686" s="3"/>
      <c r="C686" s="2"/>
      <c r="D686" s="2"/>
      <c r="E686" s="3"/>
      <c r="F686" s="3"/>
      <c r="G686" s="9"/>
    </row>
    <row r="687" spans="1:7" ht="24.9" customHeight="1" x14ac:dyDescent="0.3">
      <c r="A687" s="23"/>
      <c r="B687" s="3"/>
      <c r="C687" s="2"/>
      <c r="D687" s="2"/>
      <c r="E687" s="3"/>
      <c r="F687" s="3"/>
      <c r="G687" s="9"/>
    </row>
    <row r="688" spans="1:7" ht="24.9" customHeight="1" x14ac:dyDescent="0.3">
      <c r="A688" s="23"/>
      <c r="B688" s="3"/>
      <c r="C688" s="2"/>
      <c r="D688" s="2"/>
      <c r="E688" s="3"/>
      <c r="F688" s="3"/>
      <c r="G688" s="9"/>
    </row>
    <row r="689" spans="1:7" ht="24.9" customHeight="1" x14ac:dyDescent="0.3">
      <c r="A689" s="23"/>
      <c r="B689" s="3"/>
      <c r="C689" s="2"/>
      <c r="D689" s="2"/>
      <c r="E689" s="3"/>
      <c r="F689" s="3"/>
      <c r="G689" s="9"/>
    </row>
    <row r="690" spans="1:7" ht="24.9" customHeight="1" x14ac:dyDescent="0.3">
      <c r="A690" s="23"/>
      <c r="B690" s="3"/>
      <c r="C690" s="2"/>
      <c r="D690" s="2"/>
      <c r="E690" s="3"/>
      <c r="F690" s="3"/>
      <c r="G690" s="9"/>
    </row>
    <row r="691" spans="1:7" ht="24.9" customHeight="1" x14ac:dyDescent="0.3">
      <c r="A691" s="23"/>
      <c r="B691" s="3"/>
      <c r="C691" s="2"/>
      <c r="D691" s="2"/>
      <c r="E691" s="3"/>
      <c r="F691" s="3"/>
      <c r="G691" s="9"/>
    </row>
    <row r="692" spans="1:7" ht="24.9" customHeight="1" x14ac:dyDescent="0.3">
      <c r="A692" s="23"/>
      <c r="B692" s="3"/>
      <c r="C692" s="2"/>
      <c r="D692" s="2"/>
      <c r="E692" s="3"/>
      <c r="F692" s="3"/>
      <c r="G692" s="9"/>
    </row>
    <row r="693" spans="1:7" ht="24.9" customHeight="1" x14ac:dyDescent="0.3">
      <c r="A693" s="23"/>
      <c r="B693" s="3"/>
      <c r="C693" s="2"/>
      <c r="D693" s="2"/>
      <c r="E693" s="3"/>
      <c r="F693" s="3"/>
      <c r="G693" s="9"/>
    </row>
    <row r="694" spans="1:7" ht="24.9" customHeight="1" x14ac:dyDescent="0.3">
      <c r="A694" s="23"/>
      <c r="B694" s="3"/>
      <c r="C694" s="2"/>
      <c r="D694" s="2"/>
      <c r="E694" s="3"/>
      <c r="F694" s="3"/>
      <c r="G694" s="9"/>
    </row>
    <row r="695" spans="1:7" ht="24.9" customHeight="1" x14ac:dyDescent="0.3">
      <c r="A695" s="23"/>
      <c r="B695" s="3"/>
      <c r="C695" s="2"/>
      <c r="D695" s="2"/>
      <c r="E695" s="3"/>
      <c r="F695" s="3"/>
      <c r="G695" s="9"/>
    </row>
    <row r="696" spans="1:7" ht="24.9" customHeight="1" x14ac:dyDescent="0.3">
      <c r="A696" s="23"/>
      <c r="B696" s="3"/>
      <c r="C696" s="2"/>
      <c r="D696" s="2"/>
      <c r="E696" s="3"/>
      <c r="F696" s="3"/>
      <c r="G696" s="9"/>
    </row>
    <row r="697" spans="1:7" ht="24.9" customHeight="1" x14ac:dyDescent="0.3">
      <c r="A697" s="23"/>
      <c r="B697" s="3"/>
      <c r="C697" s="2"/>
      <c r="D697" s="2"/>
      <c r="E697" s="3"/>
      <c r="F697" s="3"/>
      <c r="G697" s="9"/>
    </row>
    <row r="698" spans="1:7" ht="24.9" customHeight="1" x14ac:dyDescent="0.3">
      <c r="A698" s="23"/>
      <c r="B698" s="3"/>
      <c r="C698" s="2"/>
      <c r="D698" s="2"/>
      <c r="E698" s="3"/>
      <c r="F698" s="3"/>
      <c r="G698" s="9"/>
    </row>
    <row r="699" spans="1:7" ht="24.9" customHeight="1" x14ac:dyDescent="0.3">
      <c r="A699" s="23"/>
      <c r="B699" s="3"/>
      <c r="C699" s="2"/>
      <c r="D699" s="2"/>
      <c r="E699" s="3"/>
      <c r="F699" s="3"/>
      <c r="G699" s="9"/>
    </row>
    <row r="700" spans="1:7" ht="24.9" customHeight="1" x14ac:dyDescent="0.3">
      <c r="A700" s="23"/>
      <c r="B700" s="3"/>
      <c r="C700" s="2"/>
      <c r="D700" s="2"/>
      <c r="E700" s="3"/>
      <c r="F700" s="3"/>
      <c r="G700" s="9"/>
    </row>
    <row r="701" spans="1:7" ht="24.9" customHeight="1" x14ac:dyDescent="0.3">
      <c r="A701" s="23"/>
      <c r="B701" s="3"/>
      <c r="C701" s="2"/>
      <c r="D701" s="2"/>
      <c r="E701" s="3"/>
      <c r="F701" s="3"/>
      <c r="G701" s="9"/>
    </row>
    <row r="702" spans="1:7" ht="24.9" customHeight="1" x14ac:dyDescent="0.3">
      <c r="A702" s="23"/>
      <c r="B702" s="3"/>
      <c r="C702" s="2"/>
      <c r="D702" s="2"/>
      <c r="E702" s="3"/>
      <c r="F702" s="3"/>
      <c r="G702" s="9"/>
    </row>
    <row r="703" spans="1:7" ht="24.9" customHeight="1" x14ac:dyDescent="0.3">
      <c r="A703" s="23"/>
      <c r="B703" s="3"/>
      <c r="C703" s="2"/>
      <c r="D703" s="2"/>
      <c r="E703" s="3"/>
      <c r="F703" s="3"/>
      <c r="G703" s="9"/>
    </row>
    <row r="704" spans="1:7" ht="24.9" customHeight="1" x14ac:dyDescent="0.3">
      <c r="A704" s="23"/>
      <c r="B704" s="3"/>
      <c r="C704" s="2"/>
      <c r="D704" s="2"/>
      <c r="E704" s="3"/>
      <c r="F704" s="3"/>
      <c r="G704" s="9"/>
    </row>
    <row r="705" spans="1:7" ht="24.9" customHeight="1" x14ac:dyDescent="0.3">
      <c r="A705" s="23"/>
      <c r="B705" s="3"/>
      <c r="C705" s="2"/>
      <c r="D705" s="2"/>
      <c r="E705" s="3"/>
      <c r="F705" s="3"/>
      <c r="G705" s="9"/>
    </row>
    <row r="706" spans="1:7" ht="24.9" customHeight="1" x14ac:dyDescent="0.3">
      <c r="A706" s="23"/>
      <c r="B706" s="3"/>
      <c r="C706" s="2"/>
      <c r="D706" s="2"/>
      <c r="E706" s="3"/>
      <c r="F706" s="3"/>
      <c r="G706" s="9"/>
    </row>
    <row r="707" spans="1:7" ht="24.9" customHeight="1" x14ac:dyDescent="0.3">
      <c r="A707" s="23"/>
      <c r="B707" s="3"/>
      <c r="C707" s="2"/>
      <c r="D707" s="2"/>
      <c r="E707" s="3"/>
      <c r="F707" s="3"/>
      <c r="G707" s="9"/>
    </row>
    <row r="708" spans="1:7" ht="24.9" customHeight="1" x14ac:dyDescent="0.3">
      <c r="A708" s="23"/>
      <c r="B708" s="3"/>
      <c r="C708" s="2"/>
      <c r="D708" s="2"/>
      <c r="E708" s="3"/>
      <c r="F708" s="3"/>
      <c r="G708" s="9"/>
    </row>
    <row r="709" spans="1:7" ht="24.9" customHeight="1" x14ac:dyDescent="0.3">
      <c r="A709" s="23"/>
      <c r="B709" s="3"/>
      <c r="C709" s="2"/>
      <c r="D709" s="2"/>
      <c r="E709" s="3"/>
      <c r="F709" s="3"/>
      <c r="G709" s="9"/>
    </row>
    <row r="710" spans="1:7" ht="24.9" customHeight="1" x14ac:dyDescent="0.3">
      <c r="A710" s="23"/>
      <c r="B710" s="3"/>
      <c r="C710" s="2"/>
      <c r="D710" s="2"/>
      <c r="E710" s="3"/>
      <c r="F710" s="3"/>
      <c r="G710" s="9"/>
    </row>
    <row r="711" spans="1:7" ht="24.9" customHeight="1" x14ac:dyDescent="0.3">
      <c r="A711" s="23"/>
      <c r="B711" s="3"/>
      <c r="C711" s="2"/>
      <c r="D711" s="2"/>
      <c r="E711" s="3"/>
      <c r="F711" s="3"/>
      <c r="G711" s="9"/>
    </row>
    <row r="712" spans="1:7" ht="24.9" customHeight="1" x14ac:dyDescent="0.3">
      <c r="A712" s="23"/>
      <c r="B712" s="3"/>
      <c r="C712" s="2"/>
      <c r="D712" s="2"/>
      <c r="E712" s="3"/>
      <c r="F712" s="3"/>
      <c r="G712" s="9"/>
    </row>
    <row r="713" spans="1:7" ht="24.9" customHeight="1" x14ac:dyDescent="0.3">
      <c r="A713" s="23"/>
      <c r="B713" s="3"/>
      <c r="C713" s="2"/>
      <c r="D713" s="2"/>
      <c r="E713" s="3"/>
      <c r="F713" s="3"/>
      <c r="G713" s="9"/>
    </row>
    <row r="714" spans="1:7" ht="24.9" customHeight="1" x14ac:dyDescent="0.3">
      <c r="A714" s="23"/>
      <c r="B714" s="3"/>
      <c r="C714" s="2"/>
      <c r="D714" s="2"/>
      <c r="E714" s="3"/>
      <c r="F714" s="3"/>
      <c r="G714" s="9"/>
    </row>
    <row r="715" spans="1:7" ht="24.9" customHeight="1" x14ac:dyDescent="0.3">
      <c r="A715" s="23"/>
      <c r="B715" s="3"/>
      <c r="C715" s="2"/>
      <c r="D715" s="2"/>
      <c r="E715" s="3"/>
      <c r="F715" s="3"/>
      <c r="G715" s="9"/>
    </row>
    <row r="716" spans="1:7" ht="24.9" customHeight="1" x14ac:dyDescent="0.3">
      <c r="A716" s="23"/>
      <c r="B716" s="3"/>
      <c r="C716" s="2"/>
      <c r="D716" s="2"/>
      <c r="E716" s="3"/>
      <c r="F716" s="3"/>
      <c r="G716" s="9"/>
    </row>
    <row r="717" spans="1:7" ht="24.9" customHeight="1" x14ac:dyDescent="0.3">
      <c r="A717" s="23"/>
      <c r="B717" s="3"/>
      <c r="C717" s="2"/>
      <c r="D717" s="2"/>
      <c r="E717" s="3"/>
      <c r="F717" s="3"/>
      <c r="G717" s="9"/>
    </row>
    <row r="718" spans="1:7" ht="24.9" customHeight="1" x14ac:dyDescent="0.3">
      <c r="A718" s="23"/>
      <c r="B718" s="3"/>
      <c r="C718" s="2"/>
      <c r="D718" s="2"/>
      <c r="E718" s="3"/>
      <c r="F718" s="3"/>
      <c r="G718" s="9"/>
    </row>
    <row r="719" spans="1:7" ht="24.9" customHeight="1" x14ac:dyDescent="0.3">
      <c r="A719" s="23"/>
      <c r="B719" s="3"/>
      <c r="C719" s="2"/>
      <c r="D719" s="2"/>
      <c r="E719" s="3"/>
      <c r="F719" s="3"/>
      <c r="G719" s="9"/>
    </row>
    <row r="720" spans="1:7" ht="24.9" customHeight="1" x14ac:dyDescent="0.3">
      <c r="A720" s="23"/>
      <c r="B720" s="3"/>
      <c r="C720" s="2"/>
      <c r="D720" s="2"/>
      <c r="E720" s="3"/>
      <c r="F720" s="3"/>
      <c r="G720" s="9"/>
    </row>
    <row r="721" spans="1:7" ht="24.9" customHeight="1" x14ac:dyDescent="0.3">
      <c r="A721" s="23"/>
      <c r="B721" s="3"/>
      <c r="C721" s="2"/>
      <c r="D721" s="2"/>
      <c r="E721" s="3"/>
      <c r="F721" s="3"/>
      <c r="G721" s="9"/>
    </row>
    <row r="722" spans="1:7" ht="24.9" customHeight="1" x14ac:dyDescent="0.3">
      <c r="A722" s="23"/>
      <c r="B722" s="3"/>
      <c r="C722" s="2"/>
      <c r="D722" s="2"/>
      <c r="E722" s="3"/>
      <c r="F722" s="3"/>
      <c r="G722" s="9"/>
    </row>
    <row r="723" spans="1:7" ht="24.9" customHeight="1" x14ac:dyDescent="0.3">
      <c r="A723" s="23"/>
      <c r="B723" s="3"/>
      <c r="C723" s="2"/>
      <c r="D723" s="2"/>
      <c r="E723" s="3"/>
      <c r="F723" s="3"/>
      <c r="G723" s="9"/>
    </row>
    <row r="724" spans="1:7" ht="24.9" customHeight="1" x14ac:dyDescent="0.3">
      <c r="A724" s="23"/>
      <c r="B724" s="3"/>
      <c r="C724" s="2"/>
      <c r="D724" s="2"/>
      <c r="E724" s="3"/>
      <c r="F724" s="3"/>
      <c r="G724" s="9"/>
    </row>
    <row r="725" spans="1:7" ht="24.9" customHeight="1" x14ac:dyDescent="0.3">
      <c r="A725" s="23"/>
      <c r="B725" s="3"/>
      <c r="C725" s="2"/>
      <c r="D725" s="2"/>
      <c r="E725" s="3"/>
      <c r="F725" s="3"/>
      <c r="G725" s="9"/>
    </row>
    <row r="726" spans="1:7" x14ac:dyDescent="0.3">
      <c r="A726" s="7"/>
      <c r="B726" s="15"/>
      <c r="C726" s="2"/>
      <c r="D726" s="2"/>
      <c r="E726" s="3"/>
      <c r="F726" s="3"/>
      <c r="G726" s="9"/>
    </row>
    <row r="727" spans="1:7" x14ac:dyDescent="0.3">
      <c r="A727" s="7"/>
      <c r="B727" s="15"/>
      <c r="C727" s="2"/>
      <c r="D727" s="2"/>
      <c r="E727" s="3"/>
      <c r="F727" s="3"/>
      <c r="G727" s="9"/>
    </row>
    <row r="728" spans="1:7" x14ac:dyDescent="0.3">
      <c r="A728" s="7"/>
      <c r="B728" s="15"/>
      <c r="C728" s="2"/>
      <c r="D728" s="2"/>
      <c r="E728" s="3"/>
      <c r="F728" s="3"/>
      <c r="G728" s="9"/>
    </row>
    <row r="729" spans="1:7" x14ac:dyDescent="0.3">
      <c r="A729" s="7"/>
      <c r="B729" s="15"/>
      <c r="C729" s="2"/>
      <c r="D729" s="2"/>
      <c r="E729" s="3"/>
      <c r="F729" s="3"/>
      <c r="G729" s="9"/>
    </row>
    <row r="730" spans="1:7" x14ac:dyDescent="0.3">
      <c r="A730" s="7"/>
      <c r="B730" s="15"/>
      <c r="C730" s="2"/>
      <c r="D730" s="2"/>
      <c r="E730" s="3"/>
      <c r="F730" s="3"/>
      <c r="G730" s="9"/>
    </row>
    <row r="731" spans="1:7" x14ac:dyDescent="0.3">
      <c r="A731" s="7"/>
      <c r="B731" s="15"/>
      <c r="C731" s="2"/>
      <c r="D731" s="2"/>
      <c r="E731" s="3"/>
      <c r="F731" s="3"/>
      <c r="G731" s="9"/>
    </row>
    <row r="732" spans="1:7" x14ac:dyDescent="0.3">
      <c r="A732" s="7"/>
      <c r="B732" s="15"/>
      <c r="C732" s="2"/>
      <c r="D732" s="2"/>
      <c r="E732" s="3"/>
      <c r="F732" s="3"/>
      <c r="G732" s="9"/>
    </row>
    <row r="733" spans="1:7" x14ac:dyDescent="0.3">
      <c r="A733" s="7"/>
      <c r="B733" s="15"/>
      <c r="C733" s="2"/>
      <c r="D733" s="2"/>
      <c r="E733" s="3"/>
      <c r="F733" s="3"/>
      <c r="G733" s="9"/>
    </row>
    <row r="734" spans="1:7" x14ac:dyDescent="0.3">
      <c r="A734" s="7"/>
      <c r="B734" s="15"/>
      <c r="C734" s="2"/>
      <c r="D734" s="2"/>
      <c r="E734" s="3"/>
      <c r="F734" s="3"/>
      <c r="G734" s="9"/>
    </row>
    <row r="735" spans="1:7" x14ac:dyDescent="0.3">
      <c r="A735" s="7"/>
      <c r="B735" s="15"/>
      <c r="C735" s="2"/>
      <c r="D735" s="2"/>
      <c r="E735" s="3"/>
      <c r="F735" s="3"/>
      <c r="G735" s="9"/>
    </row>
    <row r="736" spans="1:7" x14ac:dyDescent="0.3">
      <c r="A736" s="7"/>
      <c r="B736" s="15"/>
      <c r="C736" s="2"/>
      <c r="D736" s="2"/>
      <c r="E736" s="3"/>
      <c r="F736" s="3"/>
      <c r="G736" s="9"/>
    </row>
    <row r="737" spans="1:7" x14ac:dyDescent="0.3">
      <c r="A737" s="7"/>
      <c r="B737" s="15"/>
      <c r="C737" s="2"/>
      <c r="D737" s="2"/>
      <c r="E737" s="3"/>
      <c r="F737" s="3"/>
      <c r="G737" s="9"/>
    </row>
    <row r="738" spans="1:7" x14ac:dyDescent="0.3">
      <c r="A738" s="7"/>
      <c r="B738" s="15"/>
      <c r="C738" s="2"/>
      <c r="D738" s="2"/>
      <c r="E738" s="3"/>
      <c r="F738" s="3"/>
      <c r="G738" s="9"/>
    </row>
    <row r="739" spans="1:7" x14ac:dyDescent="0.3">
      <c r="A739" s="7"/>
      <c r="B739" s="15"/>
      <c r="C739" s="2"/>
      <c r="D739" s="2"/>
      <c r="E739" s="3"/>
      <c r="F739" s="3"/>
      <c r="G739" s="9"/>
    </row>
    <row r="740" spans="1:7" x14ac:dyDescent="0.3">
      <c r="A740" s="7"/>
      <c r="B740" s="15"/>
      <c r="C740" s="2"/>
      <c r="D740" s="2"/>
      <c r="E740" s="3"/>
      <c r="F740" s="3"/>
      <c r="G740" s="9"/>
    </row>
    <row r="741" spans="1:7" x14ac:dyDescent="0.3">
      <c r="A741" s="7"/>
      <c r="B741" s="15"/>
      <c r="C741" s="2"/>
      <c r="D741" s="2"/>
      <c r="E741" s="3"/>
      <c r="F741" s="3"/>
      <c r="G741" s="9"/>
    </row>
    <row r="742" spans="1:7" x14ac:dyDescent="0.3">
      <c r="A742" s="7"/>
      <c r="B742" s="15"/>
      <c r="C742" s="2"/>
      <c r="D742" s="2"/>
      <c r="E742" s="3"/>
      <c r="F742" s="3"/>
      <c r="G742" s="9"/>
    </row>
    <row r="743" spans="1:7" x14ac:dyDescent="0.3">
      <c r="A743" s="7"/>
      <c r="B743" s="15"/>
      <c r="C743" s="2"/>
      <c r="D743" s="2"/>
      <c r="E743" s="3"/>
      <c r="F743" s="3"/>
      <c r="G743" s="9"/>
    </row>
    <row r="744" spans="1:7" x14ac:dyDescent="0.3">
      <c r="A744" s="7"/>
      <c r="B744" s="15"/>
      <c r="C744" s="2"/>
      <c r="D744" s="2"/>
      <c r="E744" s="3"/>
      <c r="F744" s="3"/>
      <c r="G744" s="9"/>
    </row>
    <row r="745" spans="1:7" x14ac:dyDescent="0.3">
      <c r="A745" s="7"/>
      <c r="B745" s="15"/>
      <c r="C745" s="2"/>
      <c r="D745" s="2"/>
      <c r="E745" s="3"/>
      <c r="F745" s="3"/>
      <c r="G745" s="9"/>
    </row>
    <row r="746" spans="1:7" x14ac:dyDescent="0.3">
      <c r="A746" s="7"/>
      <c r="B746" s="15"/>
      <c r="C746" s="2"/>
      <c r="D746" s="2"/>
      <c r="E746" s="3"/>
      <c r="F746" s="3"/>
      <c r="G746" s="9"/>
    </row>
    <row r="747" spans="1:7" x14ac:dyDescent="0.3">
      <c r="A747" s="7"/>
      <c r="B747" s="15"/>
      <c r="C747" s="2"/>
      <c r="D747" s="2"/>
      <c r="E747" s="3"/>
      <c r="F747" s="3"/>
      <c r="G747" s="9"/>
    </row>
    <row r="748" spans="1:7" x14ac:dyDescent="0.3">
      <c r="A748" s="7"/>
      <c r="B748" s="15"/>
      <c r="C748" s="2"/>
      <c r="D748" s="2"/>
      <c r="E748" s="3"/>
      <c r="F748" s="3"/>
      <c r="G748" s="9"/>
    </row>
    <row r="749" spans="1:7" x14ac:dyDescent="0.3">
      <c r="A749" s="7"/>
      <c r="B749" s="15"/>
      <c r="C749" s="2"/>
      <c r="D749" s="2"/>
      <c r="E749" s="3"/>
      <c r="F749" s="3"/>
      <c r="G749" s="9"/>
    </row>
    <row r="750" spans="1:7" x14ac:dyDescent="0.3">
      <c r="A750" s="7"/>
      <c r="B750" s="15"/>
      <c r="C750" s="2"/>
      <c r="D750" s="2"/>
      <c r="E750" s="3"/>
      <c r="F750" s="3"/>
      <c r="G750" s="9"/>
    </row>
    <row r="751" spans="1:7" x14ac:dyDescent="0.3">
      <c r="A751" s="7"/>
      <c r="B751" s="15"/>
      <c r="C751" s="2"/>
      <c r="D751" s="2"/>
      <c r="E751" s="3"/>
      <c r="F751" s="3"/>
      <c r="G751" s="9"/>
    </row>
    <row r="752" spans="1:7" x14ac:dyDescent="0.3">
      <c r="A752" s="7"/>
      <c r="B752" s="15"/>
      <c r="C752" s="2"/>
      <c r="D752" s="2"/>
      <c r="E752" s="3"/>
      <c r="F752" s="3"/>
      <c r="G752" s="9"/>
    </row>
    <row r="753" spans="1:7" x14ac:dyDescent="0.3">
      <c r="A753" s="7"/>
      <c r="B753" s="15"/>
      <c r="C753" s="2"/>
      <c r="D753" s="2"/>
      <c r="E753" s="3"/>
      <c r="F753" s="3"/>
      <c r="G753" s="9"/>
    </row>
    <row r="754" spans="1:7" x14ac:dyDescent="0.3">
      <c r="A754" s="7"/>
      <c r="B754" s="15"/>
      <c r="C754" s="2"/>
      <c r="D754" s="2"/>
      <c r="E754" s="3"/>
      <c r="F754" s="3"/>
      <c r="G754" s="9"/>
    </row>
    <row r="755" spans="1:7" x14ac:dyDescent="0.3">
      <c r="A755" s="7"/>
      <c r="B755" s="15"/>
      <c r="C755" s="2"/>
      <c r="D755" s="2"/>
      <c r="E755" s="3"/>
      <c r="F755" s="3"/>
      <c r="G755" s="9"/>
    </row>
    <row r="756" spans="1:7" x14ac:dyDescent="0.3">
      <c r="A756" s="7"/>
      <c r="B756" s="15"/>
      <c r="C756" s="2"/>
      <c r="D756" s="2"/>
      <c r="E756" s="3"/>
      <c r="F756" s="3"/>
      <c r="G756" s="9"/>
    </row>
    <row r="757" spans="1:7" x14ac:dyDescent="0.3">
      <c r="A757" s="7"/>
      <c r="B757" s="15"/>
      <c r="C757" s="2"/>
      <c r="D757" s="2"/>
      <c r="E757" s="3"/>
      <c r="F757" s="3"/>
      <c r="G757" s="9"/>
    </row>
    <row r="758" spans="1:7" x14ac:dyDescent="0.3">
      <c r="A758" s="7"/>
      <c r="B758" s="15"/>
      <c r="C758" s="2"/>
      <c r="D758" s="2"/>
      <c r="E758" s="3"/>
      <c r="F758" s="3"/>
      <c r="G758" s="9"/>
    </row>
    <row r="759" spans="1:7" x14ac:dyDescent="0.3">
      <c r="A759" s="7"/>
      <c r="B759" s="15"/>
      <c r="C759" s="2"/>
      <c r="D759" s="2"/>
      <c r="E759" s="3"/>
      <c r="F759" s="3"/>
      <c r="G759" s="9"/>
    </row>
    <row r="760" spans="1:7" x14ac:dyDescent="0.3">
      <c r="A760" s="7"/>
      <c r="B760" s="15"/>
      <c r="C760" s="2"/>
      <c r="D760" s="2"/>
      <c r="E760" s="3"/>
      <c r="F760" s="3"/>
      <c r="G760" s="9"/>
    </row>
    <row r="761" spans="1:7" x14ac:dyDescent="0.3">
      <c r="A761" s="7"/>
      <c r="B761" s="15"/>
      <c r="C761" s="2"/>
      <c r="D761" s="2"/>
      <c r="E761" s="3"/>
      <c r="F761" s="3"/>
      <c r="G761" s="9"/>
    </row>
    <row r="762" spans="1:7" x14ac:dyDescent="0.3">
      <c r="A762" s="7"/>
      <c r="B762" s="15"/>
      <c r="C762" s="2"/>
      <c r="D762" s="2"/>
      <c r="E762" s="3"/>
      <c r="F762" s="3"/>
      <c r="G762" s="9"/>
    </row>
    <row r="763" spans="1:7" x14ac:dyDescent="0.3">
      <c r="A763" s="7"/>
      <c r="B763" s="15"/>
      <c r="C763" s="2"/>
      <c r="D763" s="2"/>
      <c r="E763" s="3"/>
      <c r="F763" s="3"/>
      <c r="G763" s="9"/>
    </row>
    <row r="764" spans="1:7" x14ac:dyDescent="0.3">
      <c r="A764" s="7"/>
      <c r="B764" s="15"/>
      <c r="C764" s="2"/>
      <c r="D764" s="2"/>
      <c r="E764" s="3"/>
      <c r="F764" s="3"/>
      <c r="G764" s="9"/>
    </row>
    <row r="765" spans="1:7" x14ac:dyDescent="0.3">
      <c r="A765" s="7"/>
      <c r="B765" s="15"/>
      <c r="C765" s="2"/>
      <c r="D765" s="2"/>
      <c r="E765" s="3"/>
      <c r="F765" s="3"/>
      <c r="G765" s="9"/>
    </row>
    <row r="766" spans="1:7" x14ac:dyDescent="0.3">
      <c r="A766" s="7"/>
      <c r="B766" s="15"/>
      <c r="C766" s="2"/>
      <c r="D766" s="2"/>
      <c r="E766" s="3"/>
      <c r="F766" s="3"/>
      <c r="G766" s="9"/>
    </row>
    <row r="767" spans="1:7" x14ac:dyDescent="0.3">
      <c r="A767" s="7"/>
      <c r="B767" s="15"/>
      <c r="C767" s="2"/>
      <c r="D767" s="2"/>
      <c r="E767" s="3"/>
      <c r="F767" s="3"/>
      <c r="G767" s="9"/>
    </row>
    <row r="768" spans="1:7" x14ac:dyDescent="0.3">
      <c r="A768" s="7"/>
      <c r="B768" s="15"/>
      <c r="C768" s="2"/>
      <c r="D768" s="2"/>
      <c r="E768" s="3"/>
      <c r="F768" s="3"/>
      <c r="G768" s="9"/>
    </row>
    <row r="769" spans="1:7" x14ac:dyDescent="0.3">
      <c r="A769" s="7"/>
      <c r="B769" s="15"/>
      <c r="C769" s="2"/>
      <c r="D769" s="2"/>
      <c r="E769" s="3"/>
      <c r="F769" s="3"/>
      <c r="G769" s="9"/>
    </row>
    <row r="770" spans="1:7" x14ac:dyDescent="0.3">
      <c r="A770" s="7"/>
      <c r="B770" s="15"/>
      <c r="C770" s="2"/>
      <c r="D770" s="2"/>
      <c r="E770" s="3"/>
      <c r="F770" s="3"/>
      <c r="G770" s="9"/>
    </row>
    <row r="771" spans="1:7" x14ac:dyDescent="0.3">
      <c r="A771" s="7"/>
      <c r="B771" s="15"/>
      <c r="C771" s="2"/>
      <c r="D771" s="2"/>
      <c r="E771" s="3"/>
      <c r="F771" s="3"/>
      <c r="G771" s="9"/>
    </row>
    <row r="772" spans="1:7" x14ac:dyDescent="0.3">
      <c r="A772" s="7"/>
      <c r="B772" s="15"/>
      <c r="C772" s="2"/>
      <c r="D772" s="2"/>
      <c r="E772" s="3"/>
      <c r="F772" s="3"/>
      <c r="G772" s="9"/>
    </row>
    <row r="773" spans="1:7" x14ac:dyDescent="0.3">
      <c r="A773" s="7"/>
      <c r="B773" s="15"/>
      <c r="C773" s="2"/>
      <c r="D773" s="2"/>
      <c r="E773" s="3"/>
      <c r="F773" s="3"/>
      <c r="G773" s="9"/>
    </row>
    <row r="774" spans="1:7" x14ac:dyDescent="0.3">
      <c r="A774" s="7"/>
      <c r="B774" s="15"/>
      <c r="C774" s="2"/>
      <c r="D774" s="2"/>
      <c r="E774" s="3"/>
      <c r="F774" s="3"/>
      <c r="G774" s="9"/>
    </row>
    <row r="775" spans="1:7" x14ac:dyDescent="0.3">
      <c r="A775" s="7"/>
      <c r="B775" s="15"/>
      <c r="C775" s="2"/>
      <c r="D775" s="2"/>
      <c r="E775" s="3"/>
      <c r="F775" s="3"/>
      <c r="G775" s="9"/>
    </row>
    <row r="776" spans="1:7" x14ac:dyDescent="0.3">
      <c r="A776" s="7"/>
      <c r="B776" s="15"/>
      <c r="C776" s="2"/>
      <c r="D776" s="2"/>
      <c r="E776" s="3"/>
      <c r="F776" s="3"/>
      <c r="G776" s="9"/>
    </row>
    <row r="777" spans="1:7" x14ac:dyDescent="0.3">
      <c r="A777" s="7"/>
      <c r="B777" s="15"/>
      <c r="C777" s="2"/>
      <c r="D777" s="2"/>
      <c r="E777" s="3"/>
      <c r="F777" s="3"/>
      <c r="G777" s="9"/>
    </row>
    <row r="778" spans="1:7" x14ac:dyDescent="0.3">
      <c r="A778" s="7"/>
      <c r="B778" s="15"/>
      <c r="C778" s="2"/>
      <c r="D778" s="2"/>
      <c r="E778" s="3"/>
      <c r="F778" s="3"/>
      <c r="G778" s="9"/>
    </row>
    <row r="779" spans="1:7" x14ac:dyDescent="0.3">
      <c r="A779" s="7"/>
      <c r="B779" s="15"/>
      <c r="C779" s="2"/>
      <c r="D779" s="2"/>
      <c r="E779" s="3"/>
      <c r="F779" s="3"/>
      <c r="G779" s="9"/>
    </row>
    <row r="780" spans="1:7" x14ac:dyDescent="0.3">
      <c r="A780" s="7"/>
      <c r="B780" s="15"/>
      <c r="C780" s="2"/>
      <c r="D780" s="2"/>
      <c r="E780" s="3"/>
      <c r="F780" s="3"/>
      <c r="G780" s="9"/>
    </row>
    <row r="781" spans="1:7" x14ac:dyDescent="0.3">
      <c r="A781" s="7"/>
      <c r="B781" s="15"/>
      <c r="C781" s="2"/>
      <c r="D781" s="2"/>
      <c r="E781" s="3"/>
      <c r="F781" s="3"/>
      <c r="G781" s="9"/>
    </row>
    <row r="782" spans="1:7" x14ac:dyDescent="0.3">
      <c r="A782" s="7"/>
      <c r="B782" s="15"/>
      <c r="C782" s="2"/>
      <c r="D782" s="2"/>
      <c r="E782" s="3"/>
      <c r="F782" s="3"/>
      <c r="G782" s="9"/>
    </row>
    <row r="783" spans="1:7" x14ac:dyDescent="0.3">
      <c r="A783" s="7"/>
      <c r="B783" s="15"/>
      <c r="C783" s="2"/>
      <c r="D783" s="2"/>
      <c r="E783" s="3"/>
      <c r="F783" s="3"/>
      <c r="G783" s="9"/>
    </row>
    <row r="784" spans="1:7" x14ac:dyDescent="0.3">
      <c r="A784" s="7"/>
      <c r="B784" s="15"/>
      <c r="C784" s="2"/>
      <c r="D784" s="2"/>
      <c r="E784" s="3"/>
      <c r="F784" s="3"/>
      <c r="G784" s="9"/>
    </row>
    <row r="785" spans="1:7" x14ac:dyDescent="0.3">
      <c r="A785" s="7"/>
      <c r="B785" s="15"/>
      <c r="C785" s="2"/>
      <c r="D785" s="2"/>
      <c r="E785" s="3"/>
      <c r="F785" s="3"/>
      <c r="G785" s="9"/>
    </row>
    <row r="786" spans="1:7" x14ac:dyDescent="0.3">
      <c r="A786" s="7"/>
      <c r="B786" s="15"/>
      <c r="C786" s="2"/>
      <c r="D786" s="2"/>
      <c r="E786" s="3"/>
      <c r="F786" s="3"/>
      <c r="G786" s="9"/>
    </row>
    <row r="787" spans="1:7" x14ac:dyDescent="0.3">
      <c r="A787" s="7"/>
      <c r="B787" s="15"/>
      <c r="C787" s="2"/>
      <c r="D787" s="2"/>
      <c r="E787" s="3"/>
      <c r="F787" s="3"/>
      <c r="G787" s="9"/>
    </row>
    <row r="788" spans="1:7" x14ac:dyDescent="0.3">
      <c r="A788" s="7"/>
      <c r="B788" s="15"/>
      <c r="C788" s="2"/>
      <c r="D788" s="2"/>
      <c r="E788" s="3"/>
      <c r="F788" s="3"/>
      <c r="G788" s="9"/>
    </row>
    <row r="789" spans="1:7" x14ac:dyDescent="0.3">
      <c r="A789" s="7"/>
      <c r="B789" s="15"/>
      <c r="C789" s="2"/>
      <c r="D789" s="2"/>
      <c r="E789" s="3"/>
      <c r="F789" s="3"/>
      <c r="G789" s="9"/>
    </row>
    <row r="790" spans="1:7" x14ac:dyDescent="0.3">
      <c r="A790" s="7"/>
      <c r="B790" s="15"/>
      <c r="C790" s="2"/>
      <c r="D790" s="2"/>
      <c r="E790" s="3"/>
      <c r="F790" s="3"/>
      <c r="G790" s="9"/>
    </row>
    <row r="791" spans="1:7" x14ac:dyDescent="0.3">
      <c r="A791" s="7"/>
      <c r="B791" s="15"/>
      <c r="C791" s="2"/>
      <c r="D791" s="2"/>
      <c r="E791" s="3"/>
      <c r="F791" s="3"/>
      <c r="G791" s="9"/>
    </row>
    <row r="792" spans="1:7" x14ac:dyDescent="0.3">
      <c r="A792" s="7"/>
      <c r="B792" s="15"/>
      <c r="C792" s="2"/>
      <c r="D792" s="2"/>
      <c r="E792" s="3"/>
      <c r="F792" s="3"/>
      <c r="G792" s="9"/>
    </row>
    <row r="793" spans="1:7" x14ac:dyDescent="0.3">
      <c r="A793" s="7"/>
      <c r="B793" s="15"/>
      <c r="C793" s="2"/>
      <c r="D793" s="2"/>
      <c r="E793" s="3"/>
      <c r="F793" s="3"/>
      <c r="G793" s="9"/>
    </row>
    <row r="794" spans="1:7" x14ac:dyDescent="0.3">
      <c r="A794" s="7"/>
      <c r="B794" s="15"/>
      <c r="C794" s="2"/>
      <c r="D794" s="2"/>
      <c r="E794" s="3"/>
      <c r="F794" s="3"/>
      <c r="G794" s="9"/>
    </row>
    <row r="795" spans="1:7" x14ac:dyDescent="0.3">
      <c r="A795" s="7"/>
      <c r="B795" s="15"/>
      <c r="C795" s="2"/>
      <c r="D795" s="2"/>
      <c r="E795" s="3"/>
      <c r="F795" s="3"/>
      <c r="G795" s="9"/>
    </row>
    <row r="796" spans="1:7" x14ac:dyDescent="0.3">
      <c r="A796" s="7"/>
      <c r="B796" s="15"/>
      <c r="C796" s="2"/>
      <c r="D796" s="2"/>
      <c r="E796" s="3"/>
      <c r="F796" s="3"/>
      <c r="G796" s="9"/>
    </row>
    <row r="797" spans="1:7" x14ac:dyDescent="0.3">
      <c r="A797" s="7"/>
      <c r="B797" s="15"/>
      <c r="C797" s="2"/>
      <c r="D797" s="2"/>
      <c r="E797" s="3"/>
      <c r="F797" s="3"/>
      <c r="G797" s="9"/>
    </row>
    <row r="798" spans="1:7" x14ac:dyDescent="0.3">
      <c r="A798" s="7"/>
      <c r="B798" s="15"/>
      <c r="C798" s="2"/>
      <c r="D798" s="2"/>
      <c r="E798" s="3"/>
      <c r="F798" s="3"/>
      <c r="G798" s="9"/>
    </row>
    <row r="799" spans="1:7" x14ac:dyDescent="0.3">
      <c r="A799" s="7"/>
      <c r="B799" s="15"/>
      <c r="C799" s="2"/>
      <c r="D799" s="2"/>
      <c r="E799" s="3"/>
      <c r="F799" s="3"/>
      <c r="G799" s="9"/>
    </row>
    <row r="800" spans="1:7" x14ac:dyDescent="0.3">
      <c r="A800" s="7"/>
      <c r="B800" s="15"/>
      <c r="C800" s="2"/>
      <c r="D800" s="2"/>
      <c r="E800" s="3"/>
      <c r="F800" s="3"/>
      <c r="G800" s="9"/>
    </row>
    <row r="801" spans="1:7" x14ac:dyDescent="0.3">
      <c r="A801" s="7"/>
      <c r="B801" s="15"/>
      <c r="C801" s="2"/>
      <c r="D801" s="2"/>
      <c r="E801" s="3"/>
      <c r="F801" s="3"/>
      <c r="G801" s="9"/>
    </row>
    <row r="802" spans="1:7" x14ac:dyDescent="0.3">
      <c r="A802" s="7"/>
      <c r="B802" s="15"/>
      <c r="C802" s="2"/>
      <c r="D802" s="2"/>
      <c r="E802" s="3"/>
      <c r="F802" s="3"/>
      <c r="G802" s="9"/>
    </row>
    <row r="803" spans="1:7" x14ac:dyDescent="0.3">
      <c r="A803" s="7"/>
      <c r="B803" s="15"/>
      <c r="C803" s="2"/>
      <c r="D803" s="2"/>
      <c r="E803" s="3"/>
      <c r="F803" s="3"/>
      <c r="G803" s="9"/>
    </row>
    <row r="804" spans="1:7" x14ac:dyDescent="0.3">
      <c r="A804" s="7"/>
      <c r="B804" s="15"/>
      <c r="C804" s="2"/>
      <c r="D804" s="2"/>
      <c r="E804" s="3"/>
      <c r="F804" s="3"/>
      <c r="G804" s="9"/>
    </row>
    <row r="805" spans="1:7" x14ac:dyDescent="0.3">
      <c r="A805" s="7"/>
      <c r="B805" s="15"/>
      <c r="C805" s="2"/>
      <c r="D805" s="2"/>
      <c r="E805" s="3"/>
      <c r="F805" s="3"/>
      <c r="G805" s="9"/>
    </row>
    <row r="806" spans="1:7" x14ac:dyDescent="0.3">
      <c r="A806" s="7"/>
      <c r="B806" s="15"/>
      <c r="C806" s="2"/>
      <c r="D806" s="2"/>
      <c r="E806" s="3"/>
      <c r="F806" s="3"/>
      <c r="G806" s="9"/>
    </row>
    <row r="807" spans="1:7" x14ac:dyDescent="0.3">
      <c r="A807" s="7"/>
      <c r="B807" s="15"/>
      <c r="C807" s="2"/>
      <c r="D807" s="2"/>
      <c r="E807" s="3"/>
      <c r="F807" s="3"/>
      <c r="G807" s="9"/>
    </row>
    <row r="808" spans="1:7" x14ac:dyDescent="0.3">
      <c r="A808" s="7"/>
      <c r="B808" s="15"/>
      <c r="C808" s="2"/>
      <c r="D808" s="2"/>
      <c r="E808" s="3"/>
      <c r="F808" s="3"/>
      <c r="G808" s="9"/>
    </row>
    <row r="809" spans="1:7" x14ac:dyDescent="0.3">
      <c r="A809" s="7"/>
      <c r="B809" s="15"/>
      <c r="C809" s="2"/>
      <c r="D809" s="2"/>
      <c r="E809" s="3"/>
      <c r="F809" s="3"/>
      <c r="G809" s="9"/>
    </row>
    <row r="810" spans="1:7" x14ac:dyDescent="0.3">
      <c r="A810" s="7"/>
      <c r="B810" s="15"/>
      <c r="C810" s="2"/>
      <c r="D810" s="2"/>
      <c r="E810" s="3"/>
      <c r="F810" s="3"/>
      <c r="G810" s="9"/>
    </row>
    <row r="811" spans="1:7" x14ac:dyDescent="0.3">
      <c r="A811" s="7"/>
      <c r="B811" s="15"/>
      <c r="C811" s="2"/>
      <c r="D811" s="2"/>
      <c r="E811" s="3"/>
      <c r="F811" s="3"/>
      <c r="G811" s="9"/>
    </row>
    <row r="812" spans="1:7" x14ac:dyDescent="0.3">
      <c r="A812" s="7"/>
      <c r="B812" s="15"/>
      <c r="C812" s="2"/>
      <c r="D812" s="2"/>
      <c r="E812" s="3"/>
      <c r="F812" s="3"/>
      <c r="G812" s="9"/>
    </row>
    <row r="813" spans="1:7" x14ac:dyDescent="0.3">
      <c r="A813" s="7"/>
      <c r="B813" s="15"/>
      <c r="C813" s="2"/>
      <c r="D813" s="2"/>
      <c r="E813" s="3"/>
      <c r="F813" s="3"/>
      <c r="G813" s="9"/>
    </row>
    <row r="814" spans="1:7" x14ac:dyDescent="0.3">
      <c r="A814" s="7"/>
      <c r="B814" s="15"/>
      <c r="C814" s="2"/>
      <c r="D814" s="2"/>
      <c r="E814" s="3"/>
      <c r="F814" s="3"/>
      <c r="G814" s="9"/>
    </row>
    <row r="815" spans="1:7" x14ac:dyDescent="0.3">
      <c r="A815" s="7"/>
      <c r="B815" s="15"/>
      <c r="C815" s="2"/>
      <c r="D815" s="2"/>
      <c r="E815" s="3"/>
      <c r="F815" s="3"/>
      <c r="G815" s="9"/>
    </row>
    <row r="816" spans="1:7" x14ac:dyDescent="0.3">
      <c r="A816" s="7"/>
      <c r="B816" s="15"/>
      <c r="C816" s="2"/>
      <c r="D816" s="2"/>
      <c r="E816" s="3"/>
      <c r="F816" s="3"/>
      <c r="G816" s="9"/>
    </row>
    <row r="817" spans="1:7" x14ac:dyDescent="0.3">
      <c r="A817" s="7"/>
      <c r="B817" s="15"/>
      <c r="C817" s="2"/>
      <c r="D817" s="2"/>
      <c r="E817" s="3"/>
      <c r="F817" s="3"/>
      <c r="G817" s="9"/>
    </row>
    <row r="818" spans="1:7" x14ac:dyDescent="0.3">
      <c r="A818" s="7"/>
      <c r="B818" s="15"/>
      <c r="C818" s="2"/>
      <c r="D818" s="2"/>
      <c r="E818" s="3"/>
      <c r="F818" s="3"/>
      <c r="G818" s="9"/>
    </row>
    <row r="819" spans="1:7" x14ac:dyDescent="0.3">
      <c r="A819" s="7"/>
      <c r="B819" s="15"/>
      <c r="C819" s="2"/>
      <c r="D819" s="2"/>
      <c r="E819" s="3"/>
      <c r="F819" s="3"/>
      <c r="G819" s="9"/>
    </row>
    <row r="820" spans="1:7" x14ac:dyDescent="0.3">
      <c r="A820" s="7"/>
      <c r="B820" s="15"/>
      <c r="C820" s="2"/>
      <c r="D820" s="2"/>
      <c r="E820" s="3"/>
      <c r="F820" s="3"/>
      <c r="G820" s="9"/>
    </row>
    <row r="821" spans="1:7" x14ac:dyDescent="0.3">
      <c r="A821" s="7"/>
      <c r="B821" s="15"/>
      <c r="C821" s="2"/>
      <c r="D821" s="2"/>
      <c r="E821" s="3"/>
      <c r="F821" s="3"/>
      <c r="G821" s="9"/>
    </row>
    <row r="822" spans="1:7" x14ac:dyDescent="0.3">
      <c r="A822" s="7"/>
      <c r="B822" s="15"/>
      <c r="C822" s="2"/>
      <c r="D822" s="2"/>
      <c r="E822" s="3"/>
      <c r="F822" s="3"/>
      <c r="G822" s="9"/>
    </row>
    <row r="823" spans="1:7" x14ac:dyDescent="0.3">
      <c r="A823" s="7"/>
      <c r="B823" s="15"/>
      <c r="C823" s="2"/>
      <c r="D823" s="2"/>
      <c r="E823" s="3"/>
      <c r="F823" s="3"/>
      <c r="G823" s="9"/>
    </row>
    <row r="824" spans="1:7" x14ac:dyDescent="0.3">
      <c r="A824" s="7"/>
      <c r="B824" s="15"/>
      <c r="C824" s="2"/>
      <c r="D824" s="2"/>
      <c r="E824" s="3"/>
      <c r="F824" s="3"/>
      <c r="G824" s="9"/>
    </row>
    <row r="825" spans="1:7" x14ac:dyDescent="0.3">
      <c r="A825" s="7"/>
      <c r="B825" s="15"/>
      <c r="C825" s="2"/>
      <c r="D825" s="2"/>
      <c r="E825" s="3"/>
      <c r="F825" s="3"/>
      <c r="G825" s="9"/>
    </row>
    <row r="826" spans="1:7" x14ac:dyDescent="0.3">
      <c r="A826" s="7"/>
      <c r="B826" s="15"/>
      <c r="C826" s="2"/>
      <c r="D826" s="2"/>
      <c r="E826" s="3"/>
      <c r="F826" s="3"/>
      <c r="G826" s="9"/>
    </row>
    <row r="827" spans="1:7" x14ac:dyDescent="0.3">
      <c r="A827" s="7"/>
      <c r="B827" s="15"/>
      <c r="C827" s="2"/>
      <c r="D827" s="2"/>
      <c r="E827" s="3"/>
      <c r="F827" s="3"/>
      <c r="G827" s="9"/>
    </row>
    <row r="828" spans="1:7" x14ac:dyDescent="0.3">
      <c r="A828" s="7"/>
      <c r="B828" s="15"/>
      <c r="C828" s="2"/>
      <c r="D828" s="2"/>
      <c r="E828" s="3"/>
      <c r="F828" s="3"/>
      <c r="G828" s="9"/>
    </row>
    <row r="829" spans="1:7" x14ac:dyDescent="0.3">
      <c r="A829" s="7"/>
      <c r="B829" s="15"/>
      <c r="C829" s="2"/>
      <c r="D829" s="2"/>
      <c r="E829" s="3"/>
      <c r="F829" s="3"/>
      <c r="G829" s="9"/>
    </row>
    <row r="830" spans="1:7" x14ac:dyDescent="0.3">
      <c r="A830" s="7"/>
      <c r="B830" s="15"/>
      <c r="C830" s="2"/>
      <c r="D830" s="2"/>
      <c r="E830" s="3"/>
      <c r="F830" s="3"/>
      <c r="G830" s="9"/>
    </row>
    <row r="831" spans="1:7" x14ac:dyDescent="0.3">
      <c r="A831" s="7"/>
      <c r="B831" s="15"/>
      <c r="C831" s="2"/>
      <c r="D831" s="2"/>
      <c r="E831" s="3"/>
      <c r="F831" s="3"/>
      <c r="G831" s="9"/>
    </row>
    <row r="832" spans="1:7" x14ac:dyDescent="0.3">
      <c r="A832" s="7"/>
      <c r="B832" s="15"/>
      <c r="C832" s="2"/>
      <c r="D832" s="2"/>
      <c r="E832" s="3"/>
      <c r="F832" s="3"/>
      <c r="G832" s="9"/>
    </row>
    <row r="833" spans="1:7" x14ac:dyDescent="0.3">
      <c r="A833" s="7"/>
      <c r="B833" s="15"/>
      <c r="C833" s="2"/>
      <c r="D833" s="2"/>
      <c r="E833" s="3"/>
      <c r="F833" s="3"/>
      <c r="G833" s="9"/>
    </row>
    <row r="834" spans="1:7" x14ac:dyDescent="0.3">
      <c r="A834" s="7"/>
      <c r="B834" s="15"/>
      <c r="C834" s="2"/>
      <c r="D834" s="2"/>
      <c r="E834" s="3"/>
      <c r="F834" s="3"/>
      <c r="G834" s="9"/>
    </row>
    <row r="835" spans="1:7" x14ac:dyDescent="0.3">
      <c r="A835" s="7"/>
      <c r="B835" s="15"/>
      <c r="C835" s="2"/>
      <c r="D835" s="2"/>
      <c r="E835" s="3"/>
      <c r="F835" s="3"/>
      <c r="G835" s="9"/>
    </row>
    <row r="836" spans="1:7" x14ac:dyDescent="0.3">
      <c r="A836" s="7"/>
      <c r="B836" s="15"/>
      <c r="C836" s="2"/>
      <c r="D836" s="2"/>
      <c r="E836" s="3"/>
      <c r="F836" s="3"/>
      <c r="G836" s="9"/>
    </row>
    <row r="837" spans="1:7" x14ac:dyDescent="0.3">
      <c r="A837" s="7"/>
      <c r="B837" s="15"/>
      <c r="C837" s="2"/>
      <c r="D837" s="2"/>
      <c r="E837" s="3"/>
      <c r="F837" s="3"/>
      <c r="G837" s="9"/>
    </row>
    <row r="838" spans="1:7" x14ac:dyDescent="0.3">
      <c r="A838" s="7"/>
      <c r="B838" s="15"/>
      <c r="C838" s="2"/>
      <c r="D838" s="2"/>
      <c r="E838" s="3"/>
      <c r="F838" s="3"/>
      <c r="G838" s="9"/>
    </row>
    <row r="839" spans="1:7" x14ac:dyDescent="0.3">
      <c r="A839" s="7"/>
      <c r="B839" s="15"/>
      <c r="C839" s="2"/>
      <c r="D839" s="2"/>
      <c r="E839" s="3"/>
      <c r="F839" s="3"/>
      <c r="G839" s="9"/>
    </row>
    <row r="840" spans="1:7" x14ac:dyDescent="0.3">
      <c r="A840" s="7"/>
      <c r="B840" s="15"/>
      <c r="C840" s="2"/>
      <c r="D840" s="2"/>
      <c r="E840" s="3"/>
      <c r="F840" s="3"/>
      <c r="G840" s="9"/>
    </row>
    <row r="841" spans="1:7" x14ac:dyDescent="0.3">
      <c r="A841" s="7"/>
      <c r="B841" s="15"/>
      <c r="C841" s="2"/>
      <c r="D841" s="2"/>
      <c r="E841" s="3"/>
      <c r="F841" s="3"/>
      <c r="G841" s="9"/>
    </row>
    <row r="842" spans="1:7" x14ac:dyDescent="0.3">
      <c r="A842" s="7"/>
      <c r="B842" s="15"/>
      <c r="C842" s="2"/>
      <c r="D842" s="2"/>
      <c r="E842" s="3"/>
      <c r="F842" s="3"/>
      <c r="G842" s="9"/>
    </row>
    <row r="843" spans="1:7" x14ac:dyDescent="0.3">
      <c r="A843" s="7"/>
      <c r="B843" s="15"/>
      <c r="C843" s="2"/>
      <c r="D843" s="2"/>
      <c r="E843" s="3"/>
      <c r="F843" s="3"/>
      <c r="G843" s="9"/>
    </row>
    <row r="844" spans="1:7" x14ac:dyDescent="0.3">
      <c r="A844" s="7"/>
      <c r="B844" s="15"/>
      <c r="C844" s="2"/>
      <c r="D844" s="2"/>
      <c r="E844" s="3"/>
      <c r="F844" s="3"/>
      <c r="G844" s="9"/>
    </row>
    <row r="845" spans="1:7" ht="18" x14ac:dyDescent="0.3">
      <c r="A845" s="7"/>
      <c r="B845" s="22"/>
      <c r="C845" s="2"/>
      <c r="D845" s="2"/>
      <c r="E845" s="3"/>
      <c r="F845" s="3"/>
      <c r="G845" s="9"/>
    </row>
    <row r="846" spans="1:7" x14ac:dyDescent="0.3">
      <c r="A846" s="7"/>
      <c r="B846" s="15"/>
      <c r="C846" s="2"/>
      <c r="D846" s="2"/>
      <c r="E846" s="3"/>
      <c r="F846" s="3"/>
      <c r="G846" s="9"/>
    </row>
    <row r="847" spans="1:7" x14ac:dyDescent="0.3">
      <c r="A847" s="7"/>
      <c r="B847" s="15"/>
      <c r="C847" s="2"/>
      <c r="D847" s="2"/>
      <c r="E847" s="3"/>
      <c r="F847" s="3"/>
      <c r="G847" s="9"/>
    </row>
    <row r="848" spans="1:7" x14ac:dyDescent="0.3">
      <c r="A848" s="7"/>
      <c r="B848" s="15"/>
      <c r="C848" s="2"/>
      <c r="D848" s="2"/>
      <c r="E848" s="3"/>
      <c r="F848" s="3"/>
      <c r="G848" s="9"/>
    </row>
    <row r="849" spans="1:7" x14ac:dyDescent="0.3">
      <c r="A849" s="7"/>
      <c r="B849" s="15"/>
      <c r="C849" s="2"/>
      <c r="D849" s="2"/>
      <c r="E849" s="3"/>
      <c r="F849" s="3"/>
      <c r="G849" s="9"/>
    </row>
    <row r="850" spans="1:7" x14ac:dyDescent="0.3">
      <c r="A850" s="7"/>
      <c r="B850" s="15"/>
      <c r="C850" s="2"/>
      <c r="D850" s="2"/>
      <c r="E850" s="3"/>
      <c r="F850" s="3"/>
      <c r="G850" s="9"/>
    </row>
    <row r="851" spans="1:7" x14ac:dyDescent="0.3">
      <c r="A851" s="7"/>
      <c r="B851" s="15"/>
      <c r="C851" s="2"/>
      <c r="D851" s="2"/>
      <c r="E851" s="3"/>
      <c r="F851" s="3"/>
      <c r="G851" s="9"/>
    </row>
    <row r="852" spans="1:7" x14ac:dyDescent="0.3">
      <c r="A852" s="7"/>
      <c r="B852" s="15"/>
      <c r="C852" s="2"/>
      <c r="D852" s="2"/>
      <c r="E852" s="3"/>
      <c r="F852" s="3"/>
      <c r="G852" s="9"/>
    </row>
    <row r="853" spans="1:7" x14ac:dyDescent="0.3">
      <c r="A853" s="7"/>
      <c r="B853" s="15"/>
      <c r="C853" s="2"/>
      <c r="D853" s="2"/>
      <c r="E853" s="3"/>
      <c r="F853" s="3"/>
      <c r="G853" s="9"/>
    </row>
    <row r="854" spans="1:7" x14ac:dyDescent="0.3">
      <c r="A854" s="17"/>
      <c r="B854" s="15">
        <f t="shared" ref="B854:B855" si="0">MONTH(A854)</f>
        <v>1</v>
      </c>
      <c r="C854" s="2"/>
      <c r="D854" s="19"/>
      <c r="E854" s="11"/>
      <c r="F854" s="11"/>
      <c r="G854" s="20"/>
    </row>
    <row r="855" spans="1:7" x14ac:dyDescent="0.3">
      <c r="A855" s="18">
        <v>44653</v>
      </c>
      <c r="B855" s="15">
        <f t="shared" si="0"/>
        <v>4</v>
      </c>
      <c r="C855" s="19"/>
      <c r="D855" s="19"/>
      <c r="E855" s="11"/>
      <c r="F855" s="11"/>
      <c r="G855" s="20"/>
    </row>
  </sheetData>
  <mergeCells count="1">
    <mergeCell ref="B1:F1"/>
  </mergeCells>
  <dataValidations count="1">
    <dataValidation type="list" allowBlank="1" showInputMessage="1" showErrorMessage="1" sqref="G845:G853" xr:uid="{2B544CEA-0205-405A-8FC1-2A49CDB45332}">
      <formula1>#REF!</formula1>
    </dataValidation>
  </dataValidations>
  <pageMargins left="0.7" right="0.7" top="0.75" bottom="0.75" header="0.3" footer="0.3"/>
  <pageSetup paperSize="9" scale="1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8045E9E-4B0D-4E3C-A2CF-01CD7AE42C20}">
          <x14:formula1>
            <xm:f>DESPLEGABLES!$H$2:$H$9</xm:f>
          </x14:formula1>
          <xm:sqref>G3:G725</xm:sqref>
        </x14:dataValidation>
        <x14:dataValidation type="list" allowBlank="1" showInputMessage="1" showErrorMessage="1" xr:uid="{28179126-BF8B-4698-ADFE-5C66C898F5E3}">
          <x14:formula1>
            <xm:f>'C:\Users\Colabr. Nicold G\Desktop\KLUANE 2022\BITACORA DE GESTIÓN AMBIENTAL\WARINTZA\[SEPTIEMBRE 2022.xlsx]DESPLEABLES'!#REF!</xm:f>
          </x14:formula1>
          <xm:sqref>G726:G844</xm:sqref>
        </x14:dataValidation>
        <x14:dataValidation type="list" allowBlank="1" showInputMessage="1" showErrorMessage="1" xr:uid="{20829A5A-758A-42C7-BE65-CA6ADD90D53D}">
          <x14:formula1>
            <xm:f>DESPLEGABLES!$B$2:$B$13</xm:f>
          </x14:formula1>
          <xm:sqref>C1:C1048576</xm:sqref>
        </x14:dataValidation>
        <x14:dataValidation type="list" allowBlank="1" showInputMessage="1" showErrorMessage="1" xr:uid="{7478A07E-64E8-4573-BC29-93216742C34C}">
          <x14:formula1>
            <xm:f>DESPLEGABLES!$C$2:$C$13</xm:f>
          </x14:formula1>
          <xm:sqref>D1:D1048576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ECF70-767E-41C0-9DCC-4BA34A36BEA5}">
  <sheetPr codeName="Hoja3">
    <pageSetUpPr fitToPage="1"/>
  </sheetPr>
  <dimension ref="A1:G855"/>
  <sheetViews>
    <sheetView view="pageBreakPreview" topLeftCell="A10" zoomScaleNormal="100" zoomScaleSheetLayoutView="100" workbookViewId="0">
      <selection activeCell="E17" sqref="A3:E17"/>
    </sheetView>
  </sheetViews>
  <sheetFormatPr baseColWidth="10" defaultColWidth="11.44140625" defaultRowHeight="14.4" x14ac:dyDescent="0.3"/>
  <cols>
    <col min="1" max="1" width="22" style="1" customWidth="1"/>
    <col min="2" max="2" width="10.6640625" style="1" customWidth="1"/>
    <col min="3" max="3" width="44" style="1" customWidth="1"/>
    <col min="4" max="4" width="49.33203125" style="1" customWidth="1"/>
    <col min="5" max="5" width="20.88671875" style="1" customWidth="1"/>
    <col min="6" max="6" width="24.44140625" style="1" bestFit="1" customWidth="1"/>
    <col min="7" max="7" width="18.6640625" customWidth="1"/>
  </cols>
  <sheetData>
    <row r="1" spans="1:7" ht="89.25" customHeight="1" x14ac:dyDescent="0.3">
      <c r="A1" s="10"/>
      <c r="B1" s="95" t="s">
        <v>152</v>
      </c>
      <c r="C1" s="96"/>
      <c r="D1" s="96"/>
      <c r="E1" s="96"/>
      <c r="F1" s="96"/>
      <c r="G1" s="41" t="s">
        <v>218</v>
      </c>
    </row>
    <row r="2" spans="1:7" ht="72" customHeight="1" x14ac:dyDescent="0.3">
      <c r="A2" s="6" t="s">
        <v>0</v>
      </c>
      <c r="B2" s="6" t="s">
        <v>1</v>
      </c>
      <c r="C2" s="4" t="s">
        <v>3</v>
      </c>
      <c r="D2" s="4" t="s">
        <v>2</v>
      </c>
      <c r="E2" s="4" t="s">
        <v>4</v>
      </c>
      <c r="F2" s="5" t="s">
        <v>148</v>
      </c>
      <c r="G2" s="8" t="s">
        <v>5</v>
      </c>
    </row>
    <row r="3" spans="1:7" ht="24.9" customHeight="1" x14ac:dyDescent="0.3">
      <c r="A3" s="23"/>
      <c r="B3" s="3"/>
      <c r="C3" s="2"/>
      <c r="D3" s="2"/>
      <c r="E3" s="3"/>
      <c r="F3" s="3"/>
      <c r="G3" s="9"/>
    </row>
    <row r="4" spans="1:7" ht="24.9" customHeight="1" x14ac:dyDescent="0.3">
      <c r="A4" s="23"/>
      <c r="B4" s="3"/>
      <c r="C4" s="2"/>
      <c r="D4" s="2"/>
      <c r="E4" s="3"/>
      <c r="F4" s="3"/>
      <c r="G4" s="9"/>
    </row>
    <row r="5" spans="1:7" ht="24.9" customHeight="1" x14ac:dyDescent="0.3">
      <c r="A5" s="23"/>
      <c r="B5" s="3"/>
      <c r="C5" s="2"/>
      <c r="D5" s="2"/>
      <c r="E5" s="3"/>
      <c r="F5" s="3"/>
      <c r="G5" s="9"/>
    </row>
    <row r="6" spans="1:7" ht="24.9" customHeight="1" x14ac:dyDescent="0.3">
      <c r="A6" s="23"/>
      <c r="B6" s="3"/>
      <c r="C6" s="2"/>
      <c r="D6" s="2"/>
      <c r="E6" s="3"/>
      <c r="F6" s="3"/>
      <c r="G6" s="9"/>
    </row>
    <row r="7" spans="1:7" ht="24.9" customHeight="1" x14ac:dyDescent="0.3">
      <c r="A7" s="23"/>
      <c r="B7" s="3"/>
      <c r="C7" s="2"/>
      <c r="D7" s="2"/>
      <c r="E7" s="3"/>
      <c r="F7" s="3"/>
      <c r="G7" s="9"/>
    </row>
    <row r="8" spans="1:7" ht="24.9" customHeight="1" x14ac:dyDescent="0.3">
      <c r="A8" s="23"/>
      <c r="B8" s="3"/>
      <c r="C8" s="2"/>
      <c r="D8" s="2"/>
      <c r="E8" s="3"/>
      <c r="F8" s="3"/>
      <c r="G8" s="9"/>
    </row>
    <row r="9" spans="1:7" ht="24.9" customHeight="1" x14ac:dyDescent="0.3">
      <c r="A9" s="23"/>
      <c r="B9" s="3"/>
      <c r="C9" s="2"/>
      <c r="D9" s="2"/>
      <c r="E9" s="3"/>
      <c r="F9" s="3"/>
      <c r="G9" s="9"/>
    </row>
    <row r="10" spans="1:7" ht="24.9" customHeight="1" x14ac:dyDescent="0.3">
      <c r="A10" s="23"/>
      <c r="B10" s="3"/>
      <c r="C10" s="2"/>
      <c r="D10" s="2"/>
      <c r="E10" s="3"/>
      <c r="F10" s="3"/>
      <c r="G10" s="9"/>
    </row>
    <row r="11" spans="1:7" ht="24.9" customHeight="1" x14ac:dyDescent="0.3">
      <c r="A11" s="23"/>
      <c r="B11" s="3"/>
      <c r="C11" s="2"/>
      <c r="D11" s="2"/>
      <c r="E11" s="3"/>
      <c r="F11" s="3"/>
      <c r="G11" s="9"/>
    </row>
    <row r="12" spans="1:7" ht="24.9" customHeight="1" x14ac:dyDescent="0.3">
      <c r="A12" s="23"/>
      <c r="B12" s="3"/>
      <c r="C12" s="2"/>
      <c r="D12" s="2"/>
      <c r="E12" s="3"/>
      <c r="F12" s="3"/>
      <c r="G12" s="9"/>
    </row>
    <row r="13" spans="1:7" ht="24.9" customHeight="1" x14ac:dyDescent="0.3">
      <c r="A13" s="23"/>
      <c r="B13" s="3"/>
      <c r="C13" s="2"/>
      <c r="D13" s="2"/>
      <c r="E13" s="3"/>
      <c r="F13" s="3"/>
      <c r="G13" s="9"/>
    </row>
    <row r="14" spans="1:7" ht="24.9" customHeight="1" x14ac:dyDescent="0.3">
      <c r="A14" s="23"/>
      <c r="B14" s="3"/>
      <c r="C14" s="2"/>
      <c r="D14" s="2"/>
      <c r="E14" s="3"/>
      <c r="F14" s="3"/>
      <c r="G14" s="9"/>
    </row>
    <row r="15" spans="1:7" ht="24.9" customHeight="1" x14ac:dyDescent="0.3">
      <c r="A15" s="23"/>
      <c r="B15" s="3"/>
      <c r="C15" s="2"/>
      <c r="D15" s="2"/>
      <c r="E15" s="3"/>
      <c r="F15" s="3"/>
      <c r="G15" s="9"/>
    </row>
    <row r="16" spans="1:7" ht="24.9" customHeight="1" x14ac:dyDescent="0.3">
      <c r="A16" s="23"/>
      <c r="B16" s="3"/>
      <c r="C16" s="2"/>
      <c r="D16" s="2"/>
      <c r="E16" s="3"/>
      <c r="F16" s="3"/>
      <c r="G16" s="9"/>
    </row>
    <row r="17" spans="1:7" ht="24.9" customHeight="1" x14ac:dyDescent="0.3">
      <c r="A17" s="23"/>
      <c r="B17" s="3"/>
      <c r="C17" s="2"/>
      <c r="D17" s="2"/>
      <c r="E17" s="3"/>
      <c r="F17" s="3"/>
      <c r="G17" s="9"/>
    </row>
    <row r="18" spans="1:7" ht="24.9" customHeight="1" x14ac:dyDescent="0.3">
      <c r="A18" s="23"/>
      <c r="B18" s="3"/>
      <c r="C18" s="2"/>
      <c r="D18" s="2"/>
      <c r="E18" s="3"/>
      <c r="F18" s="3"/>
      <c r="G18" s="9"/>
    </row>
    <row r="19" spans="1:7" ht="24.9" customHeight="1" x14ac:dyDescent="0.3">
      <c r="A19" s="23"/>
      <c r="B19" s="3"/>
      <c r="C19" s="2"/>
      <c r="D19" s="2"/>
      <c r="E19" s="3"/>
      <c r="F19" s="3"/>
      <c r="G19" s="9"/>
    </row>
    <row r="20" spans="1:7" ht="24.9" customHeight="1" x14ac:dyDescent="0.3">
      <c r="A20" s="23"/>
      <c r="B20" s="3"/>
      <c r="C20" s="2"/>
      <c r="D20" s="2"/>
      <c r="E20" s="3"/>
      <c r="F20" s="3"/>
      <c r="G20" s="9"/>
    </row>
    <row r="21" spans="1:7" ht="24.9" customHeight="1" x14ac:dyDescent="0.3">
      <c r="A21" s="23"/>
      <c r="B21" s="3"/>
      <c r="C21" s="2"/>
      <c r="D21" s="2"/>
      <c r="E21" s="3"/>
      <c r="F21" s="3"/>
      <c r="G21" s="9"/>
    </row>
    <row r="22" spans="1:7" ht="24.9" customHeight="1" x14ac:dyDescent="0.3">
      <c r="A22" s="23"/>
      <c r="B22" s="3"/>
      <c r="C22" s="2"/>
      <c r="D22" s="2"/>
      <c r="E22" s="3"/>
      <c r="F22" s="3"/>
      <c r="G22" s="9"/>
    </row>
    <row r="23" spans="1:7" ht="24.9" customHeight="1" x14ac:dyDescent="0.3">
      <c r="A23" s="23"/>
      <c r="B23" s="3"/>
      <c r="C23" s="2"/>
      <c r="D23" s="2"/>
      <c r="E23" s="3"/>
      <c r="F23" s="3"/>
      <c r="G23" s="9"/>
    </row>
    <row r="24" spans="1:7" ht="24.9" customHeight="1" x14ac:dyDescent="0.3">
      <c r="A24" s="23"/>
      <c r="B24" s="3"/>
      <c r="C24" s="2"/>
      <c r="D24" s="2"/>
      <c r="E24" s="3"/>
      <c r="F24" s="3"/>
      <c r="G24" s="9"/>
    </row>
    <row r="25" spans="1:7" ht="24.9" customHeight="1" x14ac:dyDescent="0.3">
      <c r="A25" s="23"/>
      <c r="B25" s="3"/>
      <c r="C25" s="2"/>
      <c r="D25" s="2"/>
      <c r="E25" s="3"/>
      <c r="F25" s="3"/>
      <c r="G25" s="9"/>
    </row>
    <row r="26" spans="1:7" ht="24.9" customHeight="1" x14ac:dyDescent="0.3">
      <c r="A26" s="23"/>
      <c r="B26" s="3"/>
      <c r="C26" s="2"/>
      <c r="D26" s="2"/>
      <c r="E26" s="3"/>
      <c r="F26" s="3"/>
      <c r="G26" s="9"/>
    </row>
    <row r="27" spans="1:7" ht="24.9" customHeight="1" x14ac:dyDescent="0.3">
      <c r="A27" s="23"/>
      <c r="B27" s="3"/>
      <c r="C27" s="2"/>
      <c r="D27" s="2"/>
      <c r="E27" s="3"/>
      <c r="F27" s="3"/>
      <c r="G27" s="9"/>
    </row>
    <row r="28" spans="1:7" ht="24.9" customHeight="1" x14ac:dyDescent="0.3">
      <c r="A28" s="23"/>
      <c r="B28" s="3"/>
      <c r="C28" s="2"/>
      <c r="D28" s="2"/>
      <c r="E28" s="3"/>
      <c r="F28" s="3"/>
      <c r="G28" s="9"/>
    </row>
    <row r="29" spans="1:7" ht="24.9" customHeight="1" x14ac:dyDescent="0.3">
      <c r="A29" s="23"/>
      <c r="B29" s="3"/>
      <c r="C29" s="2"/>
      <c r="D29" s="2"/>
      <c r="E29" s="3"/>
      <c r="F29" s="3"/>
      <c r="G29" s="9"/>
    </row>
    <row r="30" spans="1:7" ht="24.9" customHeight="1" x14ac:dyDescent="0.3">
      <c r="A30" s="23"/>
      <c r="B30" s="3"/>
      <c r="C30" s="2"/>
      <c r="D30" s="2"/>
      <c r="E30" s="3"/>
      <c r="F30" s="3"/>
      <c r="G30" s="9"/>
    </row>
    <row r="31" spans="1:7" ht="24.9" customHeight="1" x14ac:dyDescent="0.3">
      <c r="A31" s="23"/>
      <c r="B31" s="3"/>
      <c r="C31" s="2"/>
      <c r="D31" s="2"/>
      <c r="E31" s="3"/>
      <c r="F31" s="3"/>
      <c r="G31" s="9"/>
    </row>
    <row r="32" spans="1:7" ht="24.9" customHeight="1" x14ac:dyDescent="0.3">
      <c r="A32" s="23"/>
      <c r="B32" s="3"/>
      <c r="C32" s="2"/>
      <c r="D32" s="2"/>
      <c r="E32" s="3"/>
      <c r="F32" s="3"/>
      <c r="G32" s="9"/>
    </row>
    <row r="33" spans="1:7" ht="24.9" customHeight="1" x14ac:dyDescent="0.3">
      <c r="A33" s="23"/>
      <c r="B33" s="3"/>
      <c r="C33" s="2"/>
      <c r="D33" s="2"/>
      <c r="E33" s="3"/>
      <c r="F33" s="3"/>
      <c r="G33" s="9"/>
    </row>
    <row r="34" spans="1:7" ht="24.9" customHeight="1" x14ac:dyDescent="0.3">
      <c r="A34" s="23"/>
      <c r="B34" s="3"/>
      <c r="C34" s="2"/>
      <c r="D34" s="2"/>
      <c r="E34" s="3"/>
      <c r="F34" s="3"/>
      <c r="G34" s="9"/>
    </row>
    <row r="35" spans="1:7" ht="24.9" customHeight="1" x14ac:dyDescent="0.3">
      <c r="A35" s="23"/>
      <c r="B35" s="3"/>
      <c r="C35" s="2"/>
      <c r="D35" s="2"/>
      <c r="E35" s="3"/>
      <c r="F35" s="3"/>
      <c r="G35" s="9"/>
    </row>
    <row r="36" spans="1:7" ht="24.9" customHeight="1" x14ac:dyDescent="0.3">
      <c r="A36" s="23"/>
      <c r="B36" s="3"/>
      <c r="C36" s="2"/>
      <c r="D36" s="2"/>
      <c r="E36" s="3"/>
      <c r="F36" s="3"/>
      <c r="G36" s="9"/>
    </row>
    <row r="37" spans="1:7" ht="24.9" customHeight="1" x14ac:dyDescent="0.3">
      <c r="A37" s="23"/>
      <c r="B37" s="3"/>
      <c r="C37" s="2"/>
      <c r="D37" s="2"/>
      <c r="E37" s="3"/>
      <c r="F37" s="3"/>
      <c r="G37" s="9"/>
    </row>
    <row r="38" spans="1:7" ht="24.9" customHeight="1" x14ac:dyDescent="0.3">
      <c r="A38" s="23"/>
      <c r="B38" s="3"/>
      <c r="C38" s="2"/>
      <c r="D38" s="2"/>
      <c r="E38" s="3"/>
      <c r="F38" s="3"/>
      <c r="G38" s="9"/>
    </row>
    <row r="39" spans="1:7" ht="24.9" customHeight="1" x14ac:dyDescent="0.3">
      <c r="A39" s="23"/>
      <c r="B39" s="3"/>
      <c r="C39" s="2"/>
      <c r="D39" s="2"/>
      <c r="E39" s="3"/>
      <c r="F39" s="3"/>
      <c r="G39" s="9"/>
    </row>
    <row r="40" spans="1:7" ht="24.9" customHeight="1" x14ac:dyDescent="0.3">
      <c r="A40" s="23"/>
      <c r="B40" s="3"/>
      <c r="C40" s="2"/>
      <c r="D40" s="2"/>
      <c r="E40" s="3"/>
      <c r="F40" s="3"/>
      <c r="G40" s="9"/>
    </row>
    <row r="41" spans="1:7" ht="24.9" customHeight="1" x14ac:dyDescent="0.3">
      <c r="A41" s="23"/>
      <c r="B41" s="3"/>
      <c r="C41" s="2"/>
      <c r="D41" s="2"/>
      <c r="E41" s="3"/>
      <c r="F41" s="3"/>
      <c r="G41" s="9"/>
    </row>
    <row r="42" spans="1:7" ht="24.9" customHeight="1" x14ac:dyDescent="0.3">
      <c r="A42" s="23"/>
      <c r="B42" s="3"/>
      <c r="C42" s="2"/>
      <c r="D42" s="2"/>
      <c r="E42" s="3"/>
      <c r="F42" s="3"/>
      <c r="G42" s="9"/>
    </row>
    <row r="43" spans="1:7" ht="24.9" customHeight="1" x14ac:dyDescent="0.3">
      <c r="A43" s="23"/>
      <c r="B43" s="3"/>
      <c r="C43" s="2"/>
      <c r="D43" s="2"/>
      <c r="E43" s="3"/>
      <c r="F43" s="3"/>
      <c r="G43" s="9"/>
    </row>
    <row r="44" spans="1:7" ht="24.9" customHeight="1" x14ac:dyDescent="0.3">
      <c r="A44" s="23"/>
      <c r="B44" s="3"/>
      <c r="C44" s="2"/>
      <c r="D44" s="2"/>
      <c r="E44" s="3"/>
      <c r="F44" s="3"/>
      <c r="G44" s="9"/>
    </row>
    <row r="45" spans="1:7" ht="24.9" customHeight="1" x14ac:dyDescent="0.3">
      <c r="A45" s="23"/>
      <c r="B45" s="3"/>
      <c r="C45" s="2"/>
      <c r="D45" s="2"/>
      <c r="E45" s="3"/>
      <c r="F45" s="3"/>
      <c r="G45" s="9"/>
    </row>
    <row r="46" spans="1:7" ht="24.9" customHeight="1" x14ac:dyDescent="0.3">
      <c r="A46" s="23"/>
      <c r="B46" s="3"/>
      <c r="C46" s="2"/>
      <c r="D46" s="2"/>
      <c r="E46" s="3"/>
      <c r="F46" s="3"/>
      <c r="G46" s="9"/>
    </row>
    <row r="47" spans="1:7" ht="24.9" customHeight="1" x14ac:dyDescent="0.3">
      <c r="A47" s="23"/>
      <c r="B47" s="3"/>
      <c r="C47" s="2"/>
      <c r="D47" s="2"/>
      <c r="E47" s="3"/>
      <c r="F47" s="3"/>
      <c r="G47" s="9"/>
    </row>
    <row r="48" spans="1:7" ht="24.9" customHeight="1" x14ac:dyDescent="0.3">
      <c r="A48" s="23"/>
      <c r="B48" s="3"/>
      <c r="C48" s="2"/>
      <c r="D48" s="2"/>
      <c r="E48" s="3"/>
      <c r="F48" s="3"/>
      <c r="G48" s="9"/>
    </row>
    <row r="49" spans="1:7" ht="24.9" customHeight="1" x14ac:dyDescent="0.3">
      <c r="A49" s="23"/>
      <c r="B49" s="3"/>
      <c r="C49" s="2"/>
      <c r="D49" s="2"/>
      <c r="E49" s="3"/>
      <c r="F49" s="3"/>
      <c r="G49" s="9"/>
    </row>
    <row r="50" spans="1:7" ht="24.9" customHeight="1" x14ac:dyDescent="0.3">
      <c r="A50" s="23"/>
      <c r="B50" s="3"/>
      <c r="C50" s="2"/>
      <c r="D50" s="2"/>
      <c r="E50" s="3"/>
      <c r="F50" s="3"/>
      <c r="G50" s="9"/>
    </row>
    <row r="51" spans="1:7" ht="24.9" customHeight="1" x14ac:dyDescent="0.3">
      <c r="A51" s="23"/>
      <c r="B51" s="3"/>
      <c r="C51" s="2"/>
      <c r="D51" s="2"/>
      <c r="E51" s="3"/>
      <c r="F51" s="3"/>
      <c r="G51" s="9"/>
    </row>
    <row r="52" spans="1:7" ht="24.9" customHeight="1" x14ac:dyDescent="0.3">
      <c r="A52" s="23"/>
      <c r="B52" s="3"/>
      <c r="C52" s="2"/>
      <c r="D52" s="2"/>
      <c r="E52" s="3"/>
      <c r="F52" s="3"/>
      <c r="G52" s="9"/>
    </row>
    <row r="53" spans="1:7" ht="24.9" customHeight="1" x14ac:dyDescent="0.3">
      <c r="A53" s="23"/>
      <c r="B53" s="3"/>
      <c r="C53" s="2"/>
      <c r="D53" s="2"/>
      <c r="E53" s="3"/>
      <c r="F53" s="3"/>
      <c r="G53" s="9"/>
    </row>
    <row r="54" spans="1:7" ht="24.9" customHeight="1" x14ac:dyDescent="0.3">
      <c r="A54" s="23"/>
      <c r="B54" s="3"/>
      <c r="C54" s="2"/>
      <c r="D54" s="2"/>
      <c r="E54" s="3"/>
      <c r="F54" s="3"/>
      <c r="G54" s="9"/>
    </row>
    <row r="55" spans="1:7" ht="24.9" customHeight="1" x14ac:dyDescent="0.3">
      <c r="A55" s="23"/>
      <c r="B55" s="3"/>
      <c r="C55" s="2"/>
      <c r="D55" s="2"/>
      <c r="E55" s="3"/>
      <c r="F55" s="3"/>
      <c r="G55" s="9"/>
    </row>
    <row r="56" spans="1:7" ht="24.9" customHeight="1" x14ac:dyDescent="0.3">
      <c r="A56" s="23"/>
      <c r="B56" s="3"/>
      <c r="C56" s="2"/>
      <c r="D56" s="2"/>
      <c r="E56" s="3"/>
      <c r="F56" s="3"/>
      <c r="G56" s="9"/>
    </row>
    <row r="57" spans="1:7" ht="24.9" customHeight="1" x14ac:dyDescent="0.3">
      <c r="A57" s="23"/>
      <c r="B57" s="3"/>
      <c r="C57" s="2"/>
      <c r="D57" s="2"/>
      <c r="E57" s="3"/>
      <c r="F57" s="3"/>
      <c r="G57" s="9"/>
    </row>
    <row r="58" spans="1:7" ht="24.9" customHeight="1" x14ac:dyDescent="0.3">
      <c r="A58" s="23"/>
      <c r="B58" s="3"/>
      <c r="C58" s="2"/>
      <c r="D58" s="2"/>
      <c r="E58" s="3"/>
      <c r="F58" s="3"/>
      <c r="G58" s="9"/>
    </row>
    <row r="59" spans="1:7" ht="24.9" customHeight="1" x14ac:dyDescent="0.3">
      <c r="A59" s="23"/>
      <c r="B59" s="3"/>
      <c r="C59" s="2"/>
      <c r="D59" s="2"/>
      <c r="E59" s="3"/>
      <c r="F59" s="3"/>
      <c r="G59" s="9"/>
    </row>
    <row r="60" spans="1:7" ht="24.9" customHeight="1" x14ac:dyDescent="0.3">
      <c r="A60" s="23"/>
      <c r="B60" s="3"/>
      <c r="C60" s="2"/>
      <c r="D60" s="2"/>
      <c r="E60" s="3"/>
      <c r="F60" s="3"/>
      <c r="G60" s="9"/>
    </row>
    <row r="61" spans="1:7" ht="24.9" customHeight="1" x14ac:dyDescent="0.3">
      <c r="A61" s="23"/>
      <c r="B61" s="3"/>
      <c r="C61" s="2"/>
      <c r="D61" s="2"/>
      <c r="E61" s="3"/>
      <c r="F61" s="3"/>
      <c r="G61" s="9"/>
    </row>
    <row r="62" spans="1:7" ht="24.9" customHeight="1" x14ac:dyDescent="0.3">
      <c r="A62" s="23"/>
      <c r="B62" s="3"/>
      <c r="C62" s="2"/>
      <c r="D62" s="2"/>
      <c r="E62" s="3"/>
      <c r="F62" s="3"/>
      <c r="G62" s="9"/>
    </row>
    <row r="63" spans="1:7" ht="24.9" customHeight="1" x14ac:dyDescent="0.3">
      <c r="A63" s="23"/>
      <c r="B63" s="3"/>
      <c r="C63" s="2"/>
      <c r="D63" s="2"/>
      <c r="E63" s="3"/>
      <c r="F63" s="3"/>
      <c r="G63" s="9"/>
    </row>
    <row r="64" spans="1:7" ht="24.9" customHeight="1" x14ac:dyDescent="0.3">
      <c r="A64" s="23"/>
      <c r="B64" s="3"/>
      <c r="C64" s="2"/>
      <c r="D64" s="2"/>
      <c r="E64" s="3"/>
      <c r="F64" s="3"/>
      <c r="G64" s="9"/>
    </row>
    <row r="65" spans="1:7" ht="24.9" customHeight="1" x14ac:dyDescent="0.3">
      <c r="A65" s="23"/>
      <c r="B65" s="3"/>
      <c r="C65" s="2"/>
      <c r="D65" s="2"/>
      <c r="E65" s="3"/>
      <c r="F65" s="3"/>
      <c r="G65" s="9"/>
    </row>
    <row r="66" spans="1:7" ht="24.9" customHeight="1" x14ac:dyDescent="0.3">
      <c r="A66" s="23"/>
      <c r="B66" s="3"/>
      <c r="C66" s="2"/>
      <c r="D66" s="2"/>
      <c r="E66" s="3"/>
      <c r="F66" s="3"/>
      <c r="G66" s="9"/>
    </row>
    <row r="67" spans="1:7" ht="24.9" customHeight="1" x14ac:dyDescent="0.3">
      <c r="A67" s="23"/>
      <c r="B67" s="3"/>
      <c r="C67" s="2"/>
      <c r="D67" s="2"/>
      <c r="E67" s="3"/>
      <c r="F67" s="3"/>
      <c r="G67" s="9"/>
    </row>
    <row r="68" spans="1:7" ht="24.9" customHeight="1" x14ac:dyDescent="0.3">
      <c r="A68" s="23"/>
      <c r="B68" s="3"/>
      <c r="C68" s="2"/>
      <c r="D68" s="2"/>
      <c r="E68" s="3"/>
      <c r="F68" s="3"/>
      <c r="G68" s="9"/>
    </row>
    <row r="69" spans="1:7" ht="24.9" customHeight="1" x14ac:dyDescent="0.3">
      <c r="A69" s="23"/>
      <c r="B69" s="3"/>
      <c r="C69" s="2"/>
      <c r="D69" s="2"/>
      <c r="E69" s="3"/>
      <c r="F69" s="3"/>
      <c r="G69" s="9"/>
    </row>
    <row r="70" spans="1:7" ht="24.9" customHeight="1" x14ac:dyDescent="0.3">
      <c r="A70" s="23"/>
      <c r="B70" s="3"/>
      <c r="C70" s="2"/>
      <c r="D70" s="2"/>
      <c r="E70" s="3"/>
      <c r="F70" s="3"/>
      <c r="G70" s="9"/>
    </row>
    <row r="71" spans="1:7" ht="24.9" customHeight="1" x14ac:dyDescent="0.3">
      <c r="A71" s="23"/>
      <c r="B71" s="3"/>
      <c r="C71" s="2"/>
      <c r="D71" s="2"/>
      <c r="E71" s="3"/>
      <c r="F71" s="3"/>
      <c r="G71" s="9"/>
    </row>
    <row r="72" spans="1:7" ht="24.9" customHeight="1" x14ac:dyDescent="0.3">
      <c r="A72" s="23"/>
      <c r="B72" s="3"/>
      <c r="C72" s="2"/>
      <c r="D72" s="2"/>
      <c r="E72" s="3"/>
      <c r="F72" s="3"/>
      <c r="G72" s="9"/>
    </row>
    <row r="73" spans="1:7" ht="24.9" customHeight="1" x14ac:dyDescent="0.3">
      <c r="A73" s="23"/>
      <c r="B73" s="3"/>
      <c r="C73" s="2"/>
      <c r="D73" s="2"/>
      <c r="E73" s="3"/>
      <c r="F73" s="3"/>
      <c r="G73" s="9"/>
    </row>
    <row r="74" spans="1:7" ht="24.9" customHeight="1" x14ac:dyDescent="0.3">
      <c r="A74" s="23"/>
      <c r="B74" s="3"/>
      <c r="C74" s="2"/>
      <c r="D74" s="2"/>
      <c r="E74" s="3"/>
      <c r="F74" s="3"/>
      <c r="G74" s="9"/>
    </row>
    <row r="75" spans="1:7" ht="24.9" customHeight="1" x14ac:dyDescent="0.3">
      <c r="A75" s="23"/>
      <c r="B75" s="3"/>
      <c r="C75" s="2"/>
      <c r="D75" s="2"/>
      <c r="E75" s="3"/>
      <c r="F75" s="3"/>
      <c r="G75" s="9"/>
    </row>
    <row r="76" spans="1:7" ht="24.9" customHeight="1" x14ac:dyDescent="0.3">
      <c r="A76" s="23"/>
      <c r="B76" s="3"/>
      <c r="C76" s="2"/>
      <c r="D76" s="2"/>
      <c r="E76" s="3"/>
      <c r="F76" s="3"/>
      <c r="G76" s="9"/>
    </row>
    <row r="77" spans="1:7" ht="24.9" customHeight="1" x14ac:dyDescent="0.3">
      <c r="A77" s="23"/>
      <c r="B77" s="3"/>
      <c r="C77" s="2"/>
      <c r="D77" s="2"/>
      <c r="E77" s="3"/>
      <c r="F77" s="3"/>
      <c r="G77" s="9"/>
    </row>
    <row r="78" spans="1:7" ht="24.9" customHeight="1" x14ac:dyDescent="0.3">
      <c r="A78" s="23"/>
      <c r="B78" s="3"/>
      <c r="C78" s="2"/>
      <c r="D78" s="2"/>
      <c r="E78" s="3"/>
      <c r="F78" s="3"/>
      <c r="G78" s="9"/>
    </row>
    <row r="79" spans="1:7" ht="24.9" customHeight="1" x14ac:dyDescent="0.3">
      <c r="A79" s="23"/>
      <c r="B79" s="3"/>
      <c r="C79" s="2"/>
      <c r="D79" s="2"/>
      <c r="E79" s="3"/>
      <c r="F79" s="3"/>
      <c r="G79" s="9"/>
    </row>
    <row r="80" spans="1:7" ht="24.9" customHeight="1" x14ac:dyDescent="0.3">
      <c r="A80" s="23"/>
      <c r="B80" s="3"/>
      <c r="C80" s="2"/>
      <c r="D80" s="2"/>
      <c r="E80" s="3"/>
      <c r="F80" s="3"/>
      <c r="G80" s="9"/>
    </row>
    <row r="81" spans="1:7" ht="24.9" customHeight="1" x14ac:dyDescent="0.3">
      <c r="A81" s="23"/>
      <c r="B81" s="3"/>
      <c r="C81" s="2"/>
      <c r="D81" s="2"/>
      <c r="E81" s="3"/>
      <c r="F81" s="3"/>
      <c r="G81" s="9"/>
    </row>
    <row r="82" spans="1:7" ht="24.9" customHeight="1" x14ac:dyDescent="0.3">
      <c r="A82" s="23"/>
      <c r="B82" s="3"/>
      <c r="C82" s="2"/>
      <c r="D82" s="2"/>
      <c r="E82" s="3"/>
      <c r="F82" s="3"/>
      <c r="G82" s="9"/>
    </row>
    <row r="83" spans="1:7" ht="24.9" customHeight="1" x14ac:dyDescent="0.3">
      <c r="A83" s="23"/>
      <c r="B83" s="3"/>
      <c r="C83" s="2"/>
      <c r="D83" s="2"/>
      <c r="E83" s="3"/>
      <c r="F83" s="3"/>
      <c r="G83" s="9"/>
    </row>
    <row r="84" spans="1:7" ht="24.9" customHeight="1" x14ac:dyDescent="0.3">
      <c r="A84" s="23"/>
      <c r="B84" s="3"/>
      <c r="C84" s="2"/>
      <c r="D84" s="2"/>
      <c r="E84" s="3"/>
      <c r="F84" s="3"/>
      <c r="G84" s="9"/>
    </row>
    <row r="85" spans="1:7" ht="24.9" customHeight="1" x14ac:dyDescent="0.3">
      <c r="A85" s="23"/>
      <c r="B85" s="3"/>
      <c r="C85" s="2"/>
      <c r="D85" s="2"/>
      <c r="E85" s="3"/>
      <c r="F85" s="3"/>
      <c r="G85" s="9"/>
    </row>
    <row r="86" spans="1:7" ht="24.9" customHeight="1" x14ac:dyDescent="0.3">
      <c r="A86" s="23"/>
      <c r="B86" s="3"/>
      <c r="C86" s="2"/>
      <c r="D86" s="2"/>
      <c r="E86" s="3"/>
      <c r="F86" s="3"/>
      <c r="G86" s="9"/>
    </row>
    <row r="87" spans="1:7" ht="24.9" customHeight="1" x14ac:dyDescent="0.3">
      <c r="A87" s="23"/>
      <c r="B87" s="3"/>
      <c r="C87" s="2"/>
      <c r="D87" s="2"/>
      <c r="E87" s="3"/>
      <c r="F87" s="3"/>
      <c r="G87" s="9"/>
    </row>
    <row r="88" spans="1:7" ht="24.9" customHeight="1" x14ac:dyDescent="0.3">
      <c r="A88" s="23"/>
      <c r="B88" s="3"/>
      <c r="C88" s="2"/>
      <c r="D88" s="2"/>
      <c r="E88" s="3"/>
      <c r="F88" s="3"/>
      <c r="G88" s="9"/>
    </row>
    <row r="89" spans="1:7" ht="24.9" customHeight="1" x14ac:dyDescent="0.3">
      <c r="A89" s="23"/>
      <c r="B89" s="3"/>
      <c r="C89" s="2"/>
      <c r="D89" s="2"/>
      <c r="E89" s="3"/>
      <c r="F89" s="3"/>
      <c r="G89" s="9"/>
    </row>
    <row r="90" spans="1:7" ht="24.9" customHeight="1" x14ac:dyDescent="0.3">
      <c r="A90" s="23"/>
      <c r="B90" s="3"/>
      <c r="C90" s="2"/>
      <c r="D90" s="2"/>
      <c r="E90" s="3"/>
      <c r="F90" s="3"/>
      <c r="G90" s="9"/>
    </row>
    <row r="91" spans="1:7" ht="24.9" customHeight="1" x14ac:dyDescent="0.3">
      <c r="A91" s="23"/>
      <c r="B91" s="3"/>
      <c r="C91" s="2"/>
      <c r="D91" s="2"/>
      <c r="E91" s="3"/>
      <c r="F91" s="3"/>
      <c r="G91" s="9"/>
    </row>
    <row r="92" spans="1:7" ht="24.9" customHeight="1" x14ac:dyDescent="0.3">
      <c r="A92" s="23"/>
      <c r="B92" s="3"/>
      <c r="C92" s="2"/>
      <c r="D92" s="2"/>
      <c r="E92" s="3"/>
      <c r="F92" s="3"/>
      <c r="G92" s="9"/>
    </row>
    <row r="93" spans="1:7" ht="24.9" customHeight="1" x14ac:dyDescent="0.3">
      <c r="A93" s="23"/>
      <c r="B93" s="3"/>
      <c r="C93" s="2"/>
      <c r="D93" s="2"/>
      <c r="E93" s="3"/>
      <c r="F93" s="3"/>
      <c r="G93" s="9"/>
    </row>
    <row r="94" spans="1:7" ht="24.9" customHeight="1" x14ac:dyDescent="0.3">
      <c r="A94" s="23"/>
      <c r="B94" s="3"/>
      <c r="C94" s="2"/>
      <c r="D94" s="2"/>
      <c r="E94" s="3"/>
      <c r="F94" s="3"/>
      <c r="G94" s="9"/>
    </row>
    <row r="95" spans="1:7" ht="24.9" customHeight="1" x14ac:dyDescent="0.3">
      <c r="A95" s="23"/>
      <c r="B95" s="3"/>
      <c r="C95" s="2"/>
      <c r="D95" s="2"/>
      <c r="E95" s="3"/>
      <c r="F95" s="3"/>
      <c r="G95" s="9"/>
    </row>
    <row r="96" spans="1:7" ht="24.9" customHeight="1" x14ac:dyDescent="0.3">
      <c r="A96" s="23"/>
      <c r="B96" s="3"/>
      <c r="C96" s="2"/>
      <c r="D96" s="2"/>
      <c r="E96" s="3"/>
      <c r="F96" s="3"/>
      <c r="G96" s="9"/>
    </row>
    <row r="97" spans="1:7" ht="24.9" customHeight="1" x14ac:dyDescent="0.3">
      <c r="A97" s="23"/>
      <c r="B97" s="3"/>
      <c r="C97" s="2"/>
      <c r="D97" s="2"/>
      <c r="E97" s="3"/>
      <c r="F97" s="3"/>
      <c r="G97" s="9"/>
    </row>
    <row r="98" spans="1:7" ht="24.9" customHeight="1" x14ac:dyDescent="0.3">
      <c r="A98" s="23"/>
      <c r="B98" s="3"/>
      <c r="C98" s="2"/>
      <c r="D98" s="2"/>
      <c r="E98" s="3"/>
      <c r="F98" s="3"/>
      <c r="G98" s="9"/>
    </row>
    <row r="99" spans="1:7" ht="24.9" customHeight="1" x14ac:dyDescent="0.3">
      <c r="A99" s="23"/>
      <c r="B99" s="3"/>
      <c r="C99" s="2"/>
      <c r="D99" s="2"/>
      <c r="E99" s="3"/>
      <c r="F99" s="3"/>
      <c r="G99" s="9"/>
    </row>
    <row r="100" spans="1:7" ht="24.9" customHeight="1" x14ac:dyDescent="0.3">
      <c r="A100" s="23"/>
      <c r="B100" s="3"/>
      <c r="C100" s="2"/>
      <c r="D100" s="2"/>
      <c r="E100" s="3"/>
      <c r="F100" s="3"/>
      <c r="G100" s="9"/>
    </row>
    <row r="101" spans="1:7" ht="24.9" customHeight="1" x14ac:dyDescent="0.3">
      <c r="A101" s="23"/>
      <c r="B101" s="3"/>
      <c r="C101" s="2"/>
      <c r="D101" s="2"/>
      <c r="E101" s="3"/>
      <c r="F101" s="3"/>
      <c r="G101" s="9"/>
    </row>
    <row r="102" spans="1:7" ht="24.9" customHeight="1" x14ac:dyDescent="0.3">
      <c r="A102" s="23"/>
      <c r="B102" s="3"/>
      <c r="C102" s="2"/>
      <c r="D102" s="2"/>
      <c r="E102" s="3"/>
      <c r="F102" s="3"/>
      <c r="G102" s="9"/>
    </row>
    <row r="103" spans="1:7" ht="24.9" customHeight="1" x14ac:dyDescent="0.3">
      <c r="A103" s="23"/>
      <c r="B103" s="3"/>
      <c r="C103" s="2"/>
      <c r="D103" s="2"/>
      <c r="E103" s="3"/>
      <c r="F103" s="3"/>
      <c r="G103" s="9"/>
    </row>
    <row r="104" spans="1:7" ht="24.9" customHeight="1" x14ac:dyDescent="0.3">
      <c r="A104" s="23"/>
      <c r="B104" s="3"/>
      <c r="C104" s="2"/>
      <c r="D104" s="2"/>
      <c r="E104" s="3"/>
      <c r="F104" s="3"/>
      <c r="G104" s="9"/>
    </row>
    <row r="105" spans="1:7" ht="24.9" customHeight="1" x14ac:dyDescent="0.3">
      <c r="A105" s="23"/>
      <c r="B105" s="3"/>
      <c r="C105" s="2"/>
      <c r="D105" s="2"/>
      <c r="E105" s="3"/>
      <c r="F105" s="3"/>
      <c r="G105" s="9"/>
    </row>
    <row r="106" spans="1:7" ht="24.9" customHeight="1" x14ac:dyDescent="0.3">
      <c r="A106" s="23"/>
      <c r="B106" s="3"/>
      <c r="C106" s="2"/>
      <c r="D106" s="2"/>
      <c r="E106" s="3"/>
      <c r="F106" s="3"/>
      <c r="G106" s="9"/>
    </row>
    <row r="107" spans="1:7" ht="24.9" customHeight="1" x14ac:dyDescent="0.3">
      <c r="A107" s="23"/>
      <c r="B107" s="3"/>
      <c r="C107" s="2"/>
      <c r="D107" s="2"/>
      <c r="E107" s="3"/>
      <c r="F107" s="3"/>
      <c r="G107" s="9"/>
    </row>
    <row r="108" spans="1:7" ht="24.9" customHeight="1" x14ac:dyDescent="0.3">
      <c r="A108" s="23"/>
      <c r="B108" s="3"/>
      <c r="C108" s="2"/>
      <c r="D108" s="2"/>
      <c r="E108" s="3"/>
      <c r="F108" s="3"/>
      <c r="G108" s="9"/>
    </row>
    <row r="109" spans="1:7" ht="24.9" customHeight="1" x14ac:dyDescent="0.3">
      <c r="A109" s="23"/>
      <c r="B109" s="3"/>
      <c r="C109" s="2"/>
      <c r="D109" s="2"/>
      <c r="E109" s="3"/>
      <c r="F109" s="3"/>
      <c r="G109" s="9"/>
    </row>
    <row r="110" spans="1:7" ht="24.9" customHeight="1" x14ac:dyDescent="0.3">
      <c r="A110" s="23"/>
      <c r="B110" s="3"/>
      <c r="C110" s="2"/>
      <c r="D110" s="2"/>
      <c r="E110" s="3"/>
      <c r="F110" s="3"/>
      <c r="G110" s="9"/>
    </row>
    <row r="111" spans="1:7" ht="24.9" customHeight="1" x14ac:dyDescent="0.3">
      <c r="A111" s="23"/>
      <c r="B111" s="3"/>
      <c r="C111" s="2"/>
      <c r="D111" s="2"/>
      <c r="E111" s="3"/>
      <c r="F111" s="3"/>
      <c r="G111" s="9"/>
    </row>
    <row r="112" spans="1:7" ht="24.9" customHeight="1" x14ac:dyDescent="0.3">
      <c r="A112" s="23"/>
      <c r="B112" s="3"/>
      <c r="C112" s="2"/>
      <c r="D112" s="2"/>
      <c r="E112" s="3"/>
      <c r="F112" s="3"/>
      <c r="G112" s="9"/>
    </row>
    <row r="113" spans="1:7" ht="24.9" customHeight="1" x14ac:dyDescent="0.3">
      <c r="A113" s="23"/>
      <c r="B113" s="3"/>
      <c r="C113" s="2"/>
      <c r="D113" s="2"/>
      <c r="E113" s="3"/>
      <c r="F113" s="3"/>
      <c r="G113" s="9"/>
    </row>
    <row r="114" spans="1:7" ht="24.9" customHeight="1" x14ac:dyDescent="0.3">
      <c r="A114" s="23"/>
      <c r="B114" s="3"/>
      <c r="C114" s="2"/>
      <c r="D114" s="2"/>
      <c r="E114" s="3"/>
      <c r="F114" s="3"/>
      <c r="G114" s="9"/>
    </row>
    <row r="115" spans="1:7" ht="24.9" customHeight="1" x14ac:dyDescent="0.3">
      <c r="A115" s="23"/>
      <c r="B115" s="3"/>
      <c r="C115" s="2"/>
      <c r="D115" s="2"/>
      <c r="E115" s="3"/>
      <c r="F115" s="3"/>
      <c r="G115" s="9"/>
    </row>
    <row r="116" spans="1:7" ht="24.9" customHeight="1" x14ac:dyDescent="0.3">
      <c r="A116" s="23"/>
      <c r="B116" s="3"/>
      <c r="C116" s="2"/>
      <c r="D116" s="2"/>
      <c r="E116" s="3"/>
      <c r="F116" s="3"/>
      <c r="G116" s="9"/>
    </row>
    <row r="117" spans="1:7" ht="24.9" customHeight="1" x14ac:dyDescent="0.3">
      <c r="A117" s="23"/>
      <c r="B117" s="3"/>
      <c r="C117" s="2"/>
      <c r="D117" s="2"/>
      <c r="E117" s="3"/>
      <c r="F117" s="3"/>
      <c r="G117" s="9"/>
    </row>
    <row r="118" spans="1:7" ht="24.9" customHeight="1" x14ac:dyDescent="0.3">
      <c r="A118" s="23"/>
      <c r="B118" s="3"/>
      <c r="C118" s="2"/>
      <c r="D118" s="2"/>
      <c r="E118" s="3"/>
      <c r="F118" s="3"/>
      <c r="G118" s="9"/>
    </row>
    <row r="119" spans="1:7" ht="24.9" customHeight="1" x14ac:dyDescent="0.3">
      <c r="A119" s="23"/>
      <c r="B119" s="3"/>
      <c r="C119" s="2"/>
      <c r="D119" s="2"/>
      <c r="E119" s="3"/>
      <c r="F119" s="3"/>
      <c r="G119" s="9"/>
    </row>
    <row r="120" spans="1:7" ht="24.9" customHeight="1" x14ac:dyDescent="0.3">
      <c r="A120" s="23"/>
      <c r="B120" s="3"/>
      <c r="C120" s="2"/>
      <c r="D120" s="2"/>
      <c r="E120" s="3"/>
      <c r="F120" s="3"/>
      <c r="G120" s="9"/>
    </row>
    <row r="121" spans="1:7" ht="24.9" customHeight="1" x14ac:dyDescent="0.3">
      <c r="A121" s="23"/>
      <c r="B121" s="3"/>
      <c r="C121" s="2"/>
      <c r="D121" s="2"/>
      <c r="E121" s="3"/>
      <c r="F121" s="3"/>
      <c r="G121" s="9"/>
    </row>
    <row r="122" spans="1:7" ht="24.9" customHeight="1" x14ac:dyDescent="0.3">
      <c r="A122" s="23"/>
      <c r="B122" s="3"/>
      <c r="C122" s="2"/>
      <c r="D122" s="2"/>
      <c r="E122" s="3"/>
      <c r="F122" s="3"/>
      <c r="G122" s="9"/>
    </row>
    <row r="123" spans="1:7" ht="24.9" customHeight="1" x14ac:dyDescent="0.3">
      <c r="A123" s="23"/>
      <c r="B123" s="3"/>
      <c r="C123" s="2"/>
      <c r="D123" s="2"/>
      <c r="E123" s="3"/>
      <c r="F123" s="3"/>
      <c r="G123" s="9"/>
    </row>
    <row r="124" spans="1:7" ht="24.9" customHeight="1" x14ac:dyDescent="0.3">
      <c r="A124" s="23"/>
      <c r="B124" s="3"/>
      <c r="C124" s="2"/>
      <c r="D124" s="2"/>
      <c r="E124" s="3"/>
      <c r="F124" s="3"/>
      <c r="G124" s="9"/>
    </row>
    <row r="125" spans="1:7" ht="24.9" customHeight="1" x14ac:dyDescent="0.3">
      <c r="A125" s="23"/>
      <c r="B125" s="3"/>
      <c r="C125" s="2"/>
      <c r="D125" s="2"/>
      <c r="E125" s="3"/>
      <c r="F125" s="3"/>
      <c r="G125" s="9"/>
    </row>
    <row r="126" spans="1:7" ht="24.9" customHeight="1" x14ac:dyDescent="0.3">
      <c r="A126" s="23"/>
      <c r="B126" s="3"/>
      <c r="C126" s="2"/>
      <c r="D126" s="2"/>
      <c r="E126" s="3"/>
      <c r="F126" s="3"/>
      <c r="G126" s="9"/>
    </row>
    <row r="127" spans="1:7" ht="24.9" customHeight="1" x14ac:dyDescent="0.3">
      <c r="A127" s="23"/>
      <c r="B127" s="3"/>
      <c r="C127" s="2"/>
      <c r="D127" s="2"/>
      <c r="E127" s="3"/>
      <c r="F127" s="3"/>
      <c r="G127" s="9"/>
    </row>
    <row r="128" spans="1:7" ht="24.9" customHeight="1" x14ac:dyDescent="0.3">
      <c r="A128" s="23"/>
      <c r="B128" s="3"/>
      <c r="C128" s="2"/>
      <c r="D128" s="2"/>
      <c r="E128" s="3"/>
      <c r="F128" s="3"/>
      <c r="G128" s="9"/>
    </row>
    <row r="129" spans="1:7" ht="24.9" customHeight="1" x14ac:dyDescent="0.3">
      <c r="A129" s="23"/>
      <c r="B129" s="3"/>
      <c r="C129" s="2"/>
      <c r="D129" s="2"/>
      <c r="E129" s="3"/>
      <c r="F129" s="3"/>
      <c r="G129" s="9"/>
    </row>
    <row r="130" spans="1:7" ht="24.9" customHeight="1" x14ac:dyDescent="0.3">
      <c r="A130" s="23"/>
      <c r="B130" s="3"/>
      <c r="C130" s="2"/>
      <c r="D130" s="2"/>
      <c r="E130" s="3"/>
      <c r="F130" s="3"/>
      <c r="G130" s="9"/>
    </row>
    <row r="131" spans="1:7" ht="24.9" customHeight="1" x14ac:dyDescent="0.3">
      <c r="A131" s="23"/>
      <c r="B131" s="3"/>
      <c r="C131" s="2"/>
      <c r="D131" s="2"/>
      <c r="E131" s="3"/>
      <c r="F131" s="3"/>
      <c r="G131" s="9"/>
    </row>
    <row r="132" spans="1:7" ht="24.9" customHeight="1" x14ac:dyDescent="0.3">
      <c r="A132" s="23"/>
      <c r="B132" s="3"/>
      <c r="C132" s="2"/>
      <c r="D132" s="2"/>
      <c r="E132" s="3"/>
      <c r="F132" s="3"/>
      <c r="G132" s="9"/>
    </row>
    <row r="133" spans="1:7" ht="24.9" customHeight="1" x14ac:dyDescent="0.3">
      <c r="A133" s="23"/>
      <c r="B133" s="3"/>
      <c r="C133" s="2"/>
      <c r="D133" s="2"/>
      <c r="E133" s="3"/>
      <c r="F133" s="3"/>
      <c r="G133" s="9"/>
    </row>
    <row r="134" spans="1:7" ht="24.9" customHeight="1" x14ac:dyDescent="0.3">
      <c r="A134" s="23"/>
      <c r="B134" s="3"/>
      <c r="C134" s="2"/>
      <c r="D134" s="2"/>
      <c r="E134" s="3"/>
      <c r="F134" s="3"/>
      <c r="G134" s="9"/>
    </row>
    <row r="135" spans="1:7" ht="24.9" customHeight="1" x14ac:dyDescent="0.3">
      <c r="A135" s="23"/>
      <c r="B135" s="3"/>
      <c r="C135" s="2"/>
      <c r="D135" s="2"/>
      <c r="E135" s="3"/>
      <c r="F135" s="3"/>
      <c r="G135" s="9"/>
    </row>
    <row r="136" spans="1:7" ht="24.9" customHeight="1" x14ac:dyDescent="0.3">
      <c r="A136" s="23"/>
      <c r="B136" s="3"/>
      <c r="C136" s="2"/>
      <c r="D136" s="2"/>
      <c r="E136" s="3"/>
      <c r="F136" s="3"/>
      <c r="G136" s="9"/>
    </row>
    <row r="137" spans="1:7" ht="24.9" customHeight="1" x14ac:dyDescent="0.3">
      <c r="A137" s="23"/>
      <c r="B137" s="3"/>
      <c r="C137" s="2"/>
      <c r="D137" s="2"/>
      <c r="E137" s="3"/>
      <c r="F137" s="3"/>
      <c r="G137" s="9"/>
    </row>
    <row r="138" spans="1:7" ht="24.9" customHeight="1" x14ac:dyDescent="0.3">
      <c r="A138" s="23"/>
      <c r="B138" s="3"/>
      <c r="C138" s="2"/>
      <c r="D138" s="2"/>
      <c r="E138" s="3"/>
      <c r="F138" s="3"/>
      <c r="G138" s="9"/>
    </row>
    <row r="139" spans="1:7" ht="24.9" customHeight="1" x14ac:dyDescent="0.3">
      <c r="A139" s="23"/>
      <c r="B139" s="3"/>
      <c r="C139" s="2"/>
      <c r="D139" s="2"/>
      <c r="E139" s="3"/>
      <c r="F139" s="3"/>
      <c r="G139" s="9"/>
    </row>
    <row r="140" spans="1:7" ht="24.9" customHeight="1" x14ac:dyDescent="0.3">
      <c r="A140" s="23"/>
      <c r="B140" s="3"/>
      <c r="C140" s="2"/>
      <c r="D140" s="2"/>
      <c r="E140" s="3"/>
      <c r="F140" s="3"/>
      <c r="G140" s="9"/>
    </row>
    <row r="141" spans="1:7" ht="24.9" customHeight="1" x14ac:dyDescent="0.3">
      <c r="A141" s="23"/>
      <c r="B141" s="3"/>
      <c r="C141" s="2"/>
      <c r="D141" s="2"/>
      <c r="E141" s="3"/>
      <c r="F141" s="3"/>
      <c r="G141" s="9"/>
    </row>
    <row r="142" spans="1:7" ht="24.9" customHeight="1" x14ac:dyDescent="0.3">
      <c r="A142" s="23"/>
      <c r="B142" s="3"/>
      <c r="C142" s="2"/>
      <c r="D142" s="2"/>
      <c r="E142" s="3"/>
      <c r="F142" s="3"/>
      <c r="G142" s="9"/>
    </row>
    <row r="143" spans="1:7" ht="24.9" customHeight="1" x14ac:dyDescent="0.3">
      <c r="A143" s="23"/>
      <c r="B143" s="3"/>
      <c r="C143" s="2"/>
      <c r="D143" s="2"/>
      <c r="E143" s="3"/>
      <c r="F143" s="3"/>
      <c r="G143" s="9"/>
    </row>
    <row r="144" spans="1:7" ht="24.9" customHeight="1" x14ac:dyDescent="0.3">
      <c r="A144" s="23"/>
      <c r="B144" s="3"/>
      <c r="C144" s="2"/>
      <c r="D144" s="2"/>
      <c r="E144" s="3"/>
      <c r="F144" s="3"/>
      <c r="G144" s="9"/>
    </row>
    <row r="145" spans="1:7" ht="24.9" customHeight="1" x14ac:dyDescent="0.3">
      <c r="A145" s="23"/>
      <c r="B145" s="3"/>
      <c r="C145" s="2"/>
      <c r="D145" s="2"/>
      <c r="E145" s="3"/>
      <c r="F145" s="3"/>
      <c r="G145" s="9"/>
    </row>
    <row r="146" spans="1:7" ht="24.9" customHeight="1" x14ac:dyDescent="0.3">
      <c r="A146" s="23"/>
      <c r="B146" s="3"/>
      <c r="C146" s="2"/>
      <c r="D146" s="2"/>
      <c r="E146" s="3"/>
      <c r="F146" s="3"/>
      <c r="G146" s="9"/>
    </row>
    <row r="147" spans="1:7" ht="24.9" customHeight="1" x14ac:dyDescent="0.3">
      <c r="A147" s="23"/>
      <c r="B147" s="3"/>
      <c r="C147" s="2"/>
      <c r="D147" s="2"/>
      <c r="E147" s="3"/>
      <c r="F147" s="3"/>
      <c r="G147" s="9"/>
    </row>
    <row r="148" spans="1:7" ht="24.9" customHeight="1" x14ac:dyDescent="0.3">
      <c r="A148" s="23"/>
      <c r="B148" s="3"/>
      <c r="C148" s="2"/>
      <c r="D148" s="2"/>
      <c r="E148" s="3"/>
      <c r="F148" s="3"/>
      <c r="G148" s="9"/>
    </row>
    <row r="149" spans="1:7" ht="24.9" customHeight="1" x14ac:dyDescent="0.3">
      <c r="A149" s="23"/>
      <c r="B149" s="3"/>
      <c r="C149" s="2"/>
      <c r="D149" s="2"/>
      <c r="E149" s="3"/>
      <c r="F149" s="3"/>
      <c r="G149" s="9"/>
    </row>
    <row r="150" spans="1:7" ht="24.9" customHeight="1" x14ac:dyDescent="0.3">
      <c r="A150" s="23"/>
      <c r="B150" s="3"/>
      <c r="C150" s="2"/>
      <c r="D150" s="2"/>
      <c r="E150" s="3"/>
      <c r="F150" s="3"/>
      <c r="G150" s="9"/>
    </row>
    <row r="151" spans="1:7" ht="24.9" customHeight="1" x14ac:dyDescent="0.3">
      <c r="A151" s="23"/>
      <c r="B151" s="3"/>
      <c r="C151" s="2"/>
      <c r="D151" s="2"/>
      <c r="E151" s="3"/>
      <c r="F151" s="3"/>
      <c r="G151" s="9"/>
    </row>
    <row r="152" spans="1:7" ht="24.9" customHeight="1" x14ac:dyDescent="0.3">
      <c r="A152" s="23"/>
      <c r="B152" s="3"/>
      <c r="C152" s="2"/>
      <c r="D152" s="2"/>
      <c r="E152" s="3"/>
      <c r="F152" s="3"/>
      <c r="G152" s="9"/>
    </row>
    <row r="153" spans="1:7" ht="24.9" customHeight="1" x14ac:dyDescent="0.3">
      <c r="A153" s="23"/>
      <c r="B153" s="3"/>
      <c r="C153" s="2"/>
      <c r="D153" s="2"/>
      <c r="E153" s="3"/>
      <c r="F153" s="3"/>
      <c r="G153" s="9"/>
    </row>
    <row r="154" spans="1:7" ht="24.9" customHeight="1" x14ac:dyDescent="0.3">
      <c r="A154" s="23"/>
      <c r="B154" s="3"/>
      <c r="C154" s="2"/>
      <c r="D154" s="2"/>
      <c r="E154" s="3"/>
      <c r="F154" s="3"/>
      <c r="G154" s="9"/>
    </row>
    <row r="155" spans="1:7" ht="24.9" customHeight="1" x14ac:dyDescent="0.3">
      <c r="A155" s="23"/>
      <c r="B155" s="3"/>
      <c r="C155" s="2"/>
      <c r="D155" s="2"/>
      <c r="E155" s="3"/>
      <c r="F155" s="3"/>
      <c r="G155" s="9"/>
    </row>
    <row r="156" spans="1:7" ht="24.9" customHeight="1" x14ac:dyDescent="0.3">
      <c r="A156" s="23"/>
      <c r="B156" s="3"/>
      <c r="C156" s="2"/>
      <c r="D156" s="2"/>
      <c r="E156" s="3"/>
      <c r="F156" s="3"/>
      <c r="G156" s="9"/>
    </row>
    <row r="157" spans="1:7" ht="24.9" customHeight="1" x14ac:dyDescent="0.3">
      <c r="A157" s="23"/>
      <c r="B157" s="3"/>
      <c r="C157" s="2"/>
      <c r="D157" s="2"/>
      <c r="E157" s="3"/>
      <c r="F157" s="3"/>
      <c r="G157" s="9"/>
    </row>
    <row r="158" spans="1:7" ht="24.9" customHeight="1" x14ac:dyDescent="0.3">
      <c r="A158" s="23"/>
      <c r="B158" s="3"/>
      <c r="C158" s="2"/>
      <c r="D158" s="2"/>
      <c r="E158" s="3"/>
      <c r="F158" s="3"/>
      <c r="G158" s="9"/>
    </row>
    <row r="159" spans="1:7" ht="24.9" customHeight="1" x14ac:dyDescent="0.3">
      <c r="A159" s="23"/>
      <c r="B159" s="3"/>
      <c r="C159" s="2"/>
      <c r="D159" s="2"/>
      <c r="E159" s="3"/>
      <c r="F159" s="3"/>
      <c r="G159" s="9"/>
    </row>
    <row r="160" spans="1:7" ht="24.9" customHeight="1" x14ac:dyDescent="0.3">
      <c r="A160" s="23"/>
      <c r="B160" s="3"/>
      <c r="C160" s="2"/>
      <c r="D160" s="2"/>
      <c r="E160" s="3"/>
      <c r="F160" s="3"/>
      <c r="G160" s="9"/>
    </row>
    <row r="161" spans="1:7" ht="24.9" customHeight="1" x14ac:dyDescent="0.3">
      <c r="A161" s="23"/>
      <c r="B161" s="3"/>
      <c r="C161" s="2"/>
      <c r="D161" s="2"/>
      <c r="E161" s="3"/>
      <c r="F161" s="3"/>
      <c r="G161" s="9"/>
    </row>
    <row r="162" spans="1:7" ht="24.9" customHeight="1" x14ac:dyDescent="0.3">
      <c r="A162" s="23"/>
      <c r="B162" s="3"/>
      <c r="C162" s="2"/>
      <c r="D162" s="2"/>
      <c r="E162" s="3"/>
      <c r="F162" s="3"/>
      <c r="G162" s="9"/>
    </row>
    <row r="163" spans="1:7" ht="24.9" customHeight="1" x14ac:dyDescent="0.3">
      <c r="A163" s="23"/>
      <c r="B163" s="3"/>
      <c r="C163" s="2"/>
      <c r="D163" s="2"/>
      <c r="E163" s="3"/>
      <c r="F163" s="3"/>
      <c r="G163" s="9"/>
    </row>
    <row r="164" spans="1:7" ht="24.9" customHeight="1" x14ac:dyDescent="0.3">
      <c r="A164" s="23"/>
      <c r="B164" s="3"/>
      <c r="C164" s="2"/>
      <c r="D164" s="2"/>
      <c r="E164" s="3"/>
      <c r="F164" s="3"/>
      <c r="G164" s="9"/>
    </row>
    <row r="165" spans="1:7" ht="24.9" customHeight="1" x14ac:dyDescent="0.3">
      <c r="A165" s="23"/>
      <c r="B165" s="3"/>
      <c r="C165" s="2"/>
      <c r="D165" s="2"/>
      <c r="E165" s="3"/>
      <c r="F165" s="3"/>
      <c r="G165" s="9"/>
    </row>
    <row r="166" spans="1:7" ht="24.9" customHeight="1" x14ac:dyDescent="0.3">
      <c r="A166" s="23"/>
      <c r="B166" s="3"/>
      <c r="C166" s="2"/>
      <c r="D166" s="2"/>
      <c r="E166" s="3"/>
      <c r="F166" s="3"/>
      <c r="G166" s="9"/>
    </row>
    <row r="167" spans="1:7" ht="24.9" customHeight="1" x14ac:dyDescent="0.3">
      <c r="A167" s="23"/>
      <c r="B167" s="3"/>
      <c r="C167" s="2"/>
      <c r="D167" s="2"/>
      <c r="E167" s="3"/>
      <c r="F167" s="3"/>
      <c r="G167" s="9"/>
    </row>
    <row r="168" spans="1:7" ht="24.9" customHeight="1" x14ac:dyDescent="0.3">
      <c r="A168" s="23"/>
      <c r="B168" s="3"/>
      <c r="C168" s="2"/>
      <c r="D168" s="2"/>
      <c r="E168" s="3"/>
      <c r="F168" s="3"/>
      <c r="G168" s="9"/>
    </row>
    <row r="169" spans="1:7" ht="24.9" customHeight="1" x14ac:dyDescent="0.3">
      <c r="A169" s="23"/>
      <c r="B169" s="3"/>
      <c r="C169" s="2"/>
      <c r="D169" s="2"/>
      <c r="E169" s="3"/>
      <c r="F169" s="3"/>
      <c r="G169" s="9"/>
    </row>
    <row r="170" spans="1:7" ht="24.9" customHeight="1" x14ac:dyDescent="0.3">
      <c r="A170" s="23"/>
      <c r="B170" s="3"/>
      <c r="C170" s="2"/>
      <c r="D170" s="2"/>
      <c r="E170" s="3"/>
      <c r="F170" s="3"/>
      <c r="G170" s="9"/>
    </row>
    <row r="171" spans="1:7" ht="24.9" customHeight="1" x14ac:dyDescent="0.3">
      <c r="A171" s="23"/>
      <c r="B171" s="3"/>
      <c r="C171" s="2"/>
      <c r="D171" s="2"/>
      <c r="E171" s="3"/>
      <c r="F171" s="3"/>
      <c r="G171" s="9"/>
    </row>
    <row r="172" spans="1:7" ht="24.9" customHeight="1" x14ac:dyDescent="0.3">
      <c r="A172" s="23"/>
      <c r="B172" s="3"/>
      <c r="C172" s="2"/>
      <c r="D172" s="2"/>
      <c r="E172" s="3"/>
      <c r="F172" s="3"/>
      <c r="G172" s="9"/>
    </row>
    <row r="173" spans="1:7" ht="24.9" customHeight="1" x14ac:dyDescent="0.3">
      <c r="A173" s="23"/>
      <c r="B173" s="3"/>
      <c r="C173" s="2"/>
      <c r="D173" s="2"/>
      <c r="E173" s="3"/>
      <c r="F173" s="3"/>
      <c r="G173" s="9"/>
    </row>
    <row r="174" spans="1:7" ht="24.9" customHeight="1" x14ac:dyDescent="0.3">
      <c r="A174" s="23"/>
      <c r="B174" s="3"/>
      <c r="C174" s="2"/>
      <c r="D174" s="2"/>
      <c r="E174" s="3"/>
      <c r="F174" s="3"/>
      <c r="G174" s="9"/>
    </row>
    <row r="175" spans="1:7" ht="24.9" customHeight="1" x14ac:dyDescent="0.3">
      <c r="A175" s="23"/>
      <c r="B175" s="3"/>
      <c r="C175" s="2"/>
      <c r="D175" s="2"/>
      <c r="E175" s="3"/>
      <c r="F175" s="3"/>
      <c r="G175" s="9"/>
    </row>
    <row r="176" spans="1:7" ht="24.9" customHeight="1" x14ac:dyDescent="0.3">
      <c r="A176" s="23"/>
      <c r="B176" s="3"/>
      <c r="C176" s="2"/>
      <c r="D176" s="2"/>
      <c r="E176" s="3"/>
      <c r="F176" s="3"/>
      <c r="G176" s="9"/>
    </row>
    <row r="177" spans="1:7" ht="24.9" customHeight="1" x14ac:dyDescent="0.3">
      <c r="A177" s="23"/>
      <c r="B177" s="3"/>
      <c r="C177" s="2"/>
      <c r="D177" s="2"/>
      <c r="E177" s="3"/>
      <c r="F177" s="3"/>
      <c r="G177" s="9"/>
    </row>
    <row r="178" spans="1:7" ht="24.9" customHeight="1" x14ac:dyDescent="0.3">
      <c r="A178" s="23"/>
      <c r="B178" s="3"/>
      <c r="C178" s="2"/>
      <c r="D178" s="2"/>
      <c r="E178" s="3"/>
      <c r="F178" s="3"/>
      <c r="G178" s="9"/>
    </row>
    <row r="179" spans="1:7" ht="24.9" customHeight="1" x14ac:dyDescent="0.3">
      <c r="A179" s="23"/>
      <c r="B179" s="3"/>
      <c r="C179" s="2"/>
      <c r="D179" s="2"/>
      <c r="E179" s="3"/>
      <c r="F179" s="3"/>
      <c r="G179" s="9"/>
    </row>
    <row r="180" spans="1:7" ht="24.9" customHeight="1" x14ac:dyDescent="0.3">
      <c r="A180" s="23"/>
      <c r="B180" s="3"/>
      <c r="C180" s="2"/>
      <c r="D180" s="2"/>
      <c r="E180" s="3"/>
      <c r="F180" s="3"/>
      <c r="G180" s="9"/>
    </row>
    <row r="181" spans="1:7" ht="24.9" customHeight="1" x14ac:dyDescent="0.3">
      <c r="A181" s="23"/>
      <c r="B181" s="3"/>
      <c r="C181" s="2"/>
      <c r="D181" s="2"/>
      <c r="E181" s="3"/>
      <c r="F181" s="3"/>
      <c r="G181" s="9"/>
    </row>
    <row r="182" spans="1:7" ht="24.9" customHeight="1" x14ac:dyDescent="0.3">
      <c r="A182" s="23"/>
      <c r="B182" s="3"/>
      <c r="C182" s="2"/>
      <c r="D182" s="2"/>
      <c r="E182" s="3"/>
      <c r="F182" s="3"/>
      <c r="G182" s="9"/>
    </row>
    <row r="183" spans="1:7" ht="24.9" customHeight="1" x14ac:dyDescent="0.3">
      <c r="A183" s="23"/>
      <c r="B183" s="3"/>
      <c r="C183" s="2"/>
      <c r="D183" s="2"/>
      <c r="E183" s="3"/>
      <c r="F183" s="3"/>
      <c r="G183" s="9"/>
    </row>
    <row r="184" spans="1:7" ht="24.9" customHeight="1" x14ac:dyDescent="0.3">
      <c r="A184" s="23"/>
      <c r="B184" s="3"/>
      <c r="C184" s="2"/>
      <c r="D184" s="2"/>
      <c r="E184" s="3"/>
      <c r="F184" s="3"/>
      <c r="G184" s="9"/>
    </row>
    <row r="185" spans="1:7" ht="24.9" customHeight="1" x14ac:dyDescent="0.3">
      <c r="A185" s="23"/>
      <c r="B185" s="3"/>
      <c r="C185" s="2"/>
      <c r="D185" s="2"/>
      <c r="E185" s="3"/>
      <c r="F185" s="3"/>
      <c r="G185" s="9"/>
    </row>
    <row r="186" spans="1:7" ht="24.9" customHeight="1" x14ac:dyDescent="0.3">
      <c r="A186" s="23"/>
      <c r="B186" s="3"/>
      <c r="C186" s="2"/>
      <c r="D186" s="2"/>
      <c r="E186" s="3"/>
      <c r="F186" s="3"/>
      <c r="G186" s="9"/>
    </row>
    <row r="187" spans="1:7" ht="24.9" customHeight="1" x14ac:dyDescent="0.3">
      <c r="A187" s="23"/>
      <c r="B187" s="3"/>
      <c r="C187" s="2"/>
      <c r="D187" s="2"/>
      <c r="E187" s="3"/>
      <c r="F187" s="3"/>
      <c r="G187" s="9"/>
    </row>
    <row r="188" spans="1:7" ht="24.9" customHeight="1" x14ac:dyDescent="0.3">
      <c r="A188" s="23"/>
      <c r="B188" s="3"/>
      <c r="C188" s="2"/>
      <c r="D188" s="2"/>
      <c r="E188" s="3"/>
      <c r="F188" s="3"/>
      <c r="G188" s="9"/>
    </row>
    <row r="189" spans="1:7" ht="24.9" customHeight="1" x14ac:dyDescent="0.3">
      <c r="A189" s="23"/>
      <c r="B189" s="3"/>
      <c r="C189" s="2"/>
      <c r="D189" s="2"/>
      <c r="E189" s="3"/>
      <c r="F189" s="3"/>
      <c r="G189" s="9"/>
    </row>
    <row r="190" spans="1:7" ht="24.9" customHeight="1" x14ac:dyDescent="0.3">
      <c r="A190" s="23"/>
      <c r="B190" s="3"/>
      <c r="C190" s="2"/>
      <c r="D190" s="2"/>
      <c r="E190" s="3"/>
      <c r="F190" s="3"/>
      <c r="G190" s="9"/>
    </row>
    <row r="191" spans="1:7" ht="24.9" customHeight="1" x14ac:dyDescent="0.3">
      <c r="A191" s="23"/>
      <c r="B191" s="3"/>
      <c r="C191" s="2"/>
      <c r="D191" s="2"/>
      <c r="E191" s="3"/>
      <c r="F191" s="3"/>
      <c r="G191" s="9"/>
    </row>
    <row r="192" spans="1:7" ht="24.9" customHeight="1" x14ac:dyDescent="0.3">
      <c r="A192" s="23"/>
      <c r="B192" s="3"/>
      <c r="C192" s="2"/>
      <c r="D192" s="2"/>
      <c r="E192" s="3"/>
      <c r="F192" s="3"/>
      <c r="G192" s="9"/>
    </row>
    <row r="193" spans="1:7" ht="24.9" customHeight="1" x14ac:dyDescent="0.3">
      <c r="A193" s="23"/>
      <c r="B193" s="3"/>
      <c r="C193" s="2"/>
      <c r="D193" s="2"/>
      <c r="E193" s="3"/>
      <c r="F193" s="3"/>
      <c r="G193" s="9"/>
    </row>
    <row r="194" spans="1:7" ht="24.9" customHeight="1" x14ac:dyDescent="0.3">
      <c r="A194" s="23"/>
      <c r="B194" s="3"/>
      <c r="C194" s="2"/>
      <c r="D194" s="2"/>
      <c r="E194" s="3"/>
      <c r="F194" s="3"/>
      <c r="G194" s="9"/>
    </row>
    <row r="195" spans="1:7" ht="24.9" customHeight="1" x14ac:dyDescent="0.3">
      <c r="A195" s="23"/>
      <c r="B195" s="3"/>
      <c r="C195" s="2"/>
      <c r="D195" s="2"/>
      <c r="E195" s="3"/>
      <c r="F195" s="3"/>
      <c r="G195" s="9"/>
    </row>
    <row r="196" spans="1:7" ht="24.9" customHeight="1" x14ac:dyDescent="0.3">
      <c r="A196" s="23"/>
      <c r="B196" s="3"/>
      <c r="C196" s="2"/>
      <c r="D196" s="2"/>
      <c r="E196" s="3"/>
      <c r="F196" s="3"/>
      <c r="G196" s="9"/>
    </row>
    <row r="197" spans="1:7" ht="24.9" customHeight="1" x14ac:dyDescent="0.3">
      <c r="A197" s="23"/>
      <c r="B197" s="3"/>
      <c r="C197" s="2"/>
      <c r="D197" s="2"/>
      <c r="E197" s="3"/>
      <c r="F197" s="3"/>
      <c r="G197" s="9"/>
    </row>
    <row r="198" spans="1:7" ht="24.9" customHeight="1" x14ac:dyDescent="0.3">
      <c r="A198" s="23"/>
      <c r="B198" s="3"/>
      <c r="C198" s="2"/>
      <c r="D198" s="2"/>
      <c r="E198" s="3"/>
      <c r="F198" s="3"/>
      <c r="G198" s="9"/>
    </row>
    <row r="199" spans="1:7" ht="24.9" customHeight="1" x14ac:dyDescent="0.3">
      <c r="A199" s="23"/>
      <c r="B199" s="3"/>
      <c r="C199" s="2"/>
      <c r="D199" s="2"/>
      <c r="E199" s="3"/>
      <c r="F199" s="3"/>
      <c r="G199" s="9"/>
    </row>
    <row r="200" spans="1:7" ht="24.9" customHeight="1" x14ac:dyDescent="0.3">
      <c r="A200" s="23"/>
      <c r="B200" s="3"/>
      <c r="C200" s="2"/>
      <c r="D200" s="2"/>
      <c r="E200" s="3"/>
      <c r="F200" s="3"/>
      <c r="G200" s="9"/>
    </row>
    <row r="201" spans="1:7" ht="24.9" customHeight="1" x14ac:dyDescent="0.3">
      <c r="A201" s="23"/>
      <c r="B201" s="3"/>
      <c r="C201" s="2"/>
      <c r="D201" s="2"/>
      <c r="E201" s="3"/>
      <c r="F201" s="3"/>
      <c r="G201" s="9"/>
    </row>
    <row r="202" spans="1:7" ht="24.9" customHeight="1" x14ac:dyDescent="0.3">
      <c r="A202" s="23"/>
      <c r="B202" s="3"/>
      <c r="C202" s="2"/>
      <c r="D202" s="2"/>
      <c r="E202" s="3"/>
      <c r="F202" s="3"/>
      <c r="G202" s="9"/>
    </row>
    <row r="203" spans="1:7" ht="24.9" customHeight="1" x14ac:dyDescent="0.3">
      <c r="A203" s="23"/>
      <c r="B203" s="3"/>
      <c r="C203" s="2"/>
      <c r="D203" s="2"/>
      <c r="E203" s="3"/>
      <c r="F203" s="3"/>
      <c r="G203" s="9"/>
    </row>
    <row r="204" spans="1:7" ht="24.9" customHeight="1" x14ac:dyDescent="0.3">
      <c r="A204" s="23"/>
      <c r="B204" s="3"/>
      <c r="C204" s="2"/>
      <c r="D204" s="2"/>
      <c r="E204" s="3"/>
      <c r="F204" s="3"/>
      <c r="G204" s="9"/>
    </row>
    <row r="205" spans="1:7" ht="24.9" customHeight="1" x14ac:dyDescent="0.3">
      <c r="A205" s="23"/>
      <c r="B205" s="3"/>
      <c r="C205" s="2"/>
      <c r="D205" s="2"/>
      <c r="E205" s="3"/>
      <c r="F205" s="3"/>
      <c r="G205" s="9"/>
    </row>
    <row r="206" spans="1:7" ht="24.9" customHeight="1" x14ac:dyDescent="0.3">
      <c r="A206" s="23"/>
      <c r="B206" s="3"/>
      <c r="C206" s="2"/>
      <c r="D206" s="2"/>
      <c r="E206" s="3"/>
      <c r="F206" s="3"/>
      <c r="G206" s="9"/>
    </row>
    <row r="207" spans="1:7" ht="24.9" customHeight="1" x14ac:dyDescent="0.3">
      <c r="A207" s="23"/>
      <c r="B207" s="3"/>
      <c r="C207" s="2"/>
      <c r="D207" s="2"/>
      <c r="E207" s="3"/>
      <c r="F207" s="3"/>
      <c r="G207" s="9"/>
    </row>
    <row r="208" spans="1:7" ht="24.9" customHeight="1" x14ac:dyDescent="0.3">
      <c r="A208" s="23"/>
      <c r="B208" s="3"/>
      <c r="C208" s="2"/>
      <c r="D208" s="2"/>
      <c r="E208" s="3"/>
      <c r="F208" s="3"/>
      <c r="G208" s="9"/>
    </row>
    <row r="209" spans="1:7" ht="24.9" customHeight="1" x14ac:dyDescent="0.3">
      <c r="A209" s="23"/>
      <c r="B209" s="3"/>
      <c r="C209" s="2"/>
      <c r="D209" s="2"/>
      <c r="E209" s="3"/>
      <c r="F209" s="3"/>
      <c r="G209" s="9"/>
    </row>
    <row r="210" spans="1:7" ht="24.9" customHeight="1" x14ac:dyDescent="0.3">
      <c r="A210" s="23"/>
      <c r="B210" s="3"/>
      <c r="C210" s="2"/>
      <c r="D210" s="2"/>
      <c r="E210" s="3"/>
      <c r="F210" s="3"/>
      <c r="G210" s="9"/>
    </row>
    <row r="211" spans="1:7" ht="24.9" customHeight="1" x14ac:dyDescent="0.3">
      <c r="A211" s="23"/>
      <c r="B211" s="3"/>
      <c r="C211" s="2"/>
      <c r="D211" s="2"/>
      <c r="E211" s="3"/>
      <c r="F211" s="3"/>
      <c r="G211" s="9"/>
    </row>
    <row r="212" spans="1:7" ht="24.9" customHeight="1" x14ac:dyDescent="0.3">
      <c r="A212" s="23"/>
      <c r="B212" s="3"/>
      <c r="C212" s="2"/>
      <c r="D212" s="2"/>
      <c r="E212" s="3"/>
      <c r="F212" s="3"/>
      <c r="G212" s="9"/>
    </row>
    <row r="213" spans="1:7" ht="24.9" customHeight="1" x14ac:dyDescent="0.3">
      <c r="A213" s="23"/>
      <c r="B213" s="3"/>
      <c r="C213" s="2"/>
      <c r="D213" s="2"/>
      <c r="E213" s="3"/>
      <c r="F213" s="3"/>
      <c r="G213" s="9"/>
    </row>
    <row r="214" spans="1:7" ht="24.9" customHeight="1" x14ac:dyDescent="0.3">
      <c r="A214" s="23"/>
      <c r="B214" s="3"/>
      <c r="C214" s="2"/>
      <c r="D214" s="2"/>
      <c r="E214" s="3"/>
      <c r="F214" s="3"/>
      <c r="G214" s="9"/>
    </row>
    <row r="215" spans="1:7" ht="24.9" customHeight="1" x14ac:dyDescent="0.3">
      <c r="A215" s="23"/>
      <c r="B215" s="3"/>
      <c r="C215" s="2"/>
      <c r="D215" s="2"/>
      <c r="E215" s="3"/>
      <c r="F215" s="3"/>
      <c r="G215" s="9"/>
    </row>
    <row r="216" spans="1:7" ht="24.9" customHeight="1" x14ac:dyDescent="0.3">
      <c r="A216" s="23"/>
      <c r="B216" s="3"/>
      <c r="C216" s="2"/>
      <c r="D216" s="2"/>
      <c r="E216" s="3"/>
      <c r="F216" s="3"/>
      <c r="G216" s="9"/>
    </row>
    <row r="217" spans="1:7" ht="24.9" customHeight="1" x14ac:dyDescent="0.3">
      <c r="A217" s="23"/>
      <c r="B217" s="3"/>
      <c r="C217" s="2"/>
      <c r="D217" s="2"/>
      <c r="E217" s="3"/>
      <c r="F217" s="3"/>
      <c r="G217" s="9"/>
    </row>
    <row r="218" spans="1:7" ht="24.9" customHeight="1" x14ac:dyDescent="0.3">
      <c r="A218" s="23"/>
      <c r="B218" s="3"/>
      <c r="C218" s="2"/>
      <c r="D218" s="2"/>
      <c r="E218" s="3"/>
      <c r="F218" s="3"/>
      <c r="G218" s="9"/>
    </row>
    <row r="219" spans="1:7" ht="24.9" customHeight="1" x14ac:dyDescent="0.3">
      <c r="A219" s="23"/>
      <c r="B219" s="3"/>
      <c r="C219" s="2"/>
      <c r="D219" s="2"/>
      <c r="E219" s="3"/>
      <c r="F219" s="3"/>
      <c r="G219" s="9"/>
    </row>
    <row r="220" spans="1:7" ht="24.9" customHeight="1" x14ac:dyDescent="0.3">
      <c r="A220" s="23"/>
      <c r="B220" s="3"/>
      <c r="C220" s="2"/>
      <c r="D220" s="2"/>
      <c r="E220" s="3"/>
      <c r="F220" s="3"/>
      <c r="G220" s="9"/>
    </row>
    <row r="221" spans="1:7" ht="24.9" customHeight="1" x14ac:dyDescent="0.3">
      <c r="A221" s="23"/>
      <c r="B221" s="3"/>
      <c r="C221" s="2"/>
      <c r="D221" s="2"/>
      <c r="E221" s="3"/>
      <c r="F221" s="3"/>
      <c r="G221" s="9"/>
    </row>
    <row r="222" spans="1:7" ht="24.9" customHeight="1" x14ac:dyDescent="0.3">
      <c r="A222" s="23"/>
      <c r="B222" s="3"/>
      <c r="C222" s="2"/>
      <c r="D222" s="2"/>
      <c r="E222" s="3"/>
      <c r="F222" s="3"/>
      <c r="G222" s="9"/>
    </row>
    <row r="223" spans="1:7" ht="24.9" customHeight="1" x14ac:dyDescent="0.3">
      <c r="A223" s="23"/>
      <c r="B223" s="3"/>
      <c r="C223" s="2"/>
      <c r="D223" s="2"/>
      <c r="E223" s="3"/>
      <c r="F223" s="3"/>
      <c r="G223" s="9"/>
    </row>
    <row r="224" spans="1:7" ht="24.9" customHeight="1" x14ac:dyDescent="0.3">
      <c r="A224" s="23"/>
      <c r="B224" s="3"/>
      <c r="C224" s="2"/>
      <c r="D224" s="2"/>
      <c r="E224" s="3"/>
      <c r="F224" s="3"/>
      <c r="G224" s="9"/>
    </row>
    <row r="225" spans="1:7" ht="24.9" customHeight="1" x14ac:dyDescent="0.3">
      <c r="A225" s="23"/>
      <c r="B225" s="3"/>
      <c r="C225" s="2"/>
      <c r="D225" s="2"/>
      <c r="E225" s="3"/>
      <c r="F225" s="3"/>
      <c r="G225" s="9"/>
    </row>
    <row r="226" spans="1:7" ht="24.9" customHeight="1" x14ac:dyDescent="0.3">
      <c r="A226" s="23"/>
      <c r="B226" s="3"/>
      <c r="C226" s="2"/>
      <c r="D226" s="2"/>
      <c r="E226" s="3"/>
      <c r="F226" s="3"/>
      <c r="G226" s="9"/>
    </row>
    <row r="227" spans="1:7" ht="24.9" customHeight="1" x14ac:dyDescent="0.3">
      <c r="A227" s="23"/>
      <c r="B227" s="3"/>
      <c r="C227" s="2"/>
      <c r="D227" s="2"/>
      <c r="E227" s="3"/>
      <c r="F227" s="3"/>
      <c r="G227" s="9"/>
    </row>
    <row r="228" spans="1:7" ht="24.9" customHeight="1" x14ac:dyDescent="0.3">
      <c r="A228" s="23"/>
      <c r="B228" s="3"/>
      <c r="C228" s="2"/>
      <c r="D228" s="2"/>
      <c r="E228" s="3"/>
      <c r="F228" s="3"/>
      <c r="G228" s="9"/>
    </row>
    <row r="229" spans="1:7" ht="24.9" customHeight="1" x14ac:dyDescent="0.3">
      <c r="A229" s="23"/>
      <c r="B229" s="3"/>
      <c r="C229" s="2"/>
      <c r="D229" s="2"/>
      <c r="E229" s="3"/>
      <c r="F229" s="3"/>
      <c r="G229" s="9"/>
    </row>
    <row r="230" spans="1:7" ht="24.9" customHeight="1" x14ac:dyDescent="0.3">
      <c r="A230" s="23"/>
      <c r="B230" s="3"/>
      <c r="C230" s="2"/>
      <c r="D230" s="2"/>
      <c r="E230" s="3"/>
      <c r="F230" s="3"/>
      <c r="G230" s="9"/>
    </row>
    <row r="231" spans="1:7" ht="24.9" customHeight="1" x14ac:dyDescent="0.3">
      <c r="A231" s="23"/>
      <c r="B231" s="3"/>
      <c r="C231" s="2"/>
      <c r="D231" s="2"/>
      <c r="E231" s="3"/>
      <c r="F231" s="3"/>
      <c r="G231" s="9"/>
    </row>
    <row r="232" spans="1:7" ht="24.9" customHeight="1" x14ac:dyDescent="0.3">
      <c r="A232" s="23"/>
      <c r="B232" s="3"/>
      <c r="C232" s="2"/>
      <c r="D232" s="2"/>
      <c r="E232" s="3"/>
      <c r="F232" s="3"/>
      <c r="G232" s="9"/>
    </row>
    <row r="233" spans="1:7" ht="24.9" customHeight="1" x14ac:dyDescent="0.3">
      <c r="A233" s="23"/>
      <c r="B233" s="3"/>
      <c r="C233" s="2"/>
      <c r="D233" s="2"/>
      <c r="E233" s="3"/>
      <c r="F233" s="3"/>
      <c r="G233" s="9"/>
    </row>
    <row r="234" spans="1:7" ht="24.9" customHeight="1" x14ac:dyDescent="0.3">
      <c r="A234" s="23"/>
      <c r="B234" s="3"/>
      <c r="C234" s="2"/>
      <c r="D234" s="2"/>
      <c r="E234" s="3"/>
      <c r="F234" s="3"/>
      <c r="G234" s="9"/>
    </row>
    <row r="235" spans="1:7" ht="24.9" customHeight="1" x14ac:dyDescent="0.3">
      <c r="A235" s="23"/>
      <c r="B235" s="3"/>
      <c r="C235" s="2"/>
      <c r="D235" s="2"/>
      <c r="E235" s="3"/>
      <c r="F235" s="3"/>
      <c r="G235" s="9"/>
    </row>
    <row r="236" spans="1:7" ht="24.9" customHeight="1" x14ac:dyDescent="0.3">
      <c r="A236" s="23"/>
      <c r="B236" s="3"/>
      <c r="C236" s="2"/>
      <c r="D236" s="2"/>
      <c r="E236" s="3"/>
      <c r="F236" s="3"/>
      <c r="G236" s="9"/>
    </row>
    <row r="237" spans="1:7" ht="24.9" customHeight="1" x14ac:dyDescent="0.3">
      <c r="A237" s="23"/>
      <c r="B237" s="3"/>
      <c r="C237" s="2"/>
      <c r="D237" s="2"/>
      <c r="E237" s="3"/>
      <c r="F237" s="3"/>
      <c r="G237" s="9"/>
    </row>
    <row r="238" spans="1:7" ht="24.9" customHeight="1" x14ac:dyDescent="0.3">
      <c r="A238" s="23"/>
      <c r="B238" s="3"/>
      <c r="C238" s="2"/>
      <c r="D238" s="2"/>
      <c r="E238" s="3"/>
      <c r="F238" s="3"/>
      <c r="G238" s="9"/>
    </row>
    <row r="239" spans="1:7" ht="24.9" customHeight="1" x14ac:dyDescent="0.3">
      <c r="A239" s="23"/>
      <c r="B239" s="3"/>
      <c r="C239" s="2"/>
      <c r="D239" s="2"/>
      <c r="E239" s="3"/>
      <c r="F239" s="3"/>
      <c r="G239" s="9"/>
    </row>
    <row r="240" spans="1:7" ht="24.9" customHeight="1" x14ac:dyDescent="0.3">
      <c r="A240" s="23"/>
      <c r="B240" s="3"/>
      <c r="C240" s="2"/>
      <c r="D240" s="2"/>
      <c r="E240" s="3"/>
      <c r="F240" s="3"/>
      <c r="G240" s="9"/>
    </row>
    <row r="241" spans="1:7" ht="24.9" customHeight="1" x14ac:dyDescent="0.3">
      <c r="A241" s="23"/>
      <c r="B241" s="3"/>
      <c r="C241" s="2"/>
      <c r="D241" s="2"/>
      <c r="E241" s="3"/>
      <c r="F241" s="3"/>
      <c r="G241" s="9"/>
    </row>
    <row r="242" spans="1:7" ht="24.9" customHeight="1" x14ac:dyDescent="0.3">
      <c r="A242" s="23"/>
      <c r="B242" s="3"/>
      <c r="C242" s="2"/>
      <c r="D242" s="2"/>
      <c r="E242" s="3"/>
      <c r="F242" s="3"/>
      <c r="G242" s="9"/>
    </row>
    <row r="243" spans="1:7" ht="24.9" customHeight="1" x14ac:dyDescent="0.3">
      <c r="A243" s="23"/>
      <c r="B243" s="3"/>
      <c r="C243" s="2"/>
      <c r="D243" s="2"/>
      <c r="E243" s="3"/>
      <c r="F243" s="3"/>
      <c r="G243" s="9"/>
    </row>
    <row r="244" spans="1:7" ht="24.9" customHeight="1" x14ac:dyDescent="0.3">
      <c r="A244" s="23"/>
      <c r="B244" s="3"/>
      <c r="C244" s="2"/>
      <c r="D244" s="2"/>
      <c r="E244" s="3"/>
      <c r="F244" s="3"/>
      <c r="G244" s="9"/>
    </row>
    <row r="245" spans="1:7" ht="24.9" customHeight="1" x14ac:dyDescent="0.3">
      <c r="A245" s="23"/>
      <c r="B245" s="3"/>
      <c r="C245" s="2"/>
      <c r="D245" s="2"/>
      <c r="E245" s="3"/>
      <c r="F245" s="3"/>
      <c r="G245" s="9"/>
    </row>
    <row r="246" spans="1:7" ht="24.9" customHeight="1" x14ac:dyDescent="0.3">
      <c r="A246" s="23"/>
      <c r="B246" s="3"/>
      <c r="C246" s="2"/>
      <c r="D246" s="2"/>
      <c r="E246" s="3"/>
      <c r="F246" s="3"/>
      <c r="G246" s="9"/>
    </row>
    <row r="247" spans="1:7" ht="24.9" customHeight="1" x14ac:dyDescent="0.3">
      <c r="A247" s="23"/>
      <c r="B247" s="3"/>
      <c r="C247" s="2"/>
      <c r="D247" s="2"/>
      <c r="E247" s="3"/>
      <c r="F247" s="3"/>
      <c r="G247" s="9"/>
    </row>
    <row r="248" spans="1:7" ht="24.9" customHeight="1" x14ac:dyDescent="0.3">
      <c r="A248" s="23"/>
      <c r="B248" s="3"/>
      <c r="C248" s="2"/>
      <c r="D248" s="2"/>
      <c r="E248" s="3"/>
      <c r="F248" s="3"/>
      <c r="G248" s="9"/>
    </row>
    <row r="249" spans="1:7" ht="24.9" customHeight="1" x14ac:dyDescent="0.3">
      <c r="A249" s="23"/>
      <c r="B249" s="3"/>
      <c r="C249" s="2"/>
      <c r="D249" s="2"/>
      <c r="E249" s="3"/>
      <c r="F249" s="3"/>
      <c r="G249" s="9"/>
    </row>
    <row r="250" spans="1:7" ht="24.9" customHeight="1" x14ac:dyDescent="0.3">
      <c r="A250" s="23"/>
      <c r="B250" s="3"/>
      <c r="C250" s="2"/>
      <c r="D250" s="2"/>
      <c r="E250" s="3"/>
      <c r="F250" s="3"/>
      <c r="G250" s="9"/>
    </row>
    <row r="251" spans="1:7" ht="24.9" customHeight="1" x14ac:dyDescent="0.3">
      <c r="A251" s="23"/>
      <c r="B251" s="3"/>
      <c r="C251" s="2"/>
      <c r="D251" s="2"/>
      <c r="E251" s="3"/>
      <c r="F251" s="3"/>
      <c r="G251" s="9"/>
    </row>
    <row r="252" spans="1:7" ht="24.9" customHeight="1" x14ac:dyDescent="0.3">
      <c r="A252" s="23"/>
      <c r="B252" s="3"/>
      <c r="C252" s="2"/>
      <c r="D252" s="2"/>
      <c r="E252" s="3"/>
      <c r="F252" s="3"/>
      <c r="G252" s="9"/>
    </row>
    <row r="253" spans="1:7" ht="24.9" customHeight="1" x14ac:dyDescent="0.3">
      <c r="A253" s="23"/>
      <c r="B253" s="3"/>
      <c r="C253" s="2"/>
      <c r="D253" s="2"/>
      <c r="E253" s="3"/>
      <c r="F253" s="3"/>
      <c r="G253" s="9"/>
    </row>
    <row r="254" spans="1:7" ht="24.9" customHeight="1" x14ac:dyDescent="0.3">
      <c r="A254" s="23"/>
      <c r="B254" s="3"/>
      <c r="C254" s="2"/>
      <c r="D254" s="2"/>
      <c r="E254" s="3"/>
      <c r="F254" s="3"/>
      <c r="G254" s="9"/>
    </row>
    <row r="255" spans="1:7" ht="24.9" customHeight="1" x14ac:dyDescent="0.3">
      <c r="A255" s="23"/>
      <c r="B255" s="3"/>
      <c r="C255" s="2"/>
      <c r="D255" s="2"/>
      <c r="E255" s="3"/>
      <c r="F255" s="3"/>
      <c r="G255" s="9"/>
    </row>
    <row r="256" spans="1:7" ht="24.9" customHeight="1" x14ac:dyDescent="0.3">
      <c r="A256" s="23"/>
      <c r="B256" s="3"/>
      <c r="C256" s="2"/>
      <c r="D256" s="2"/>
      <c r="E256" s="3"/>
      <c r="F256" s="3"/>
      <c r="G256" s="9"/>
    </row>
    <row r="257" spans="1:7" ht="24.9" customHeight="1" x14ac:dyDescent="0.3">
      <c r="A257" s="23"/>
      <c r="B257" s="3"/>
      <c r="C257" s="2"/>
      <c r="D257" s="2"/>
      <c r="E257" s="3"/>
      <c r="F257" s="3"/>
      <c r="G257" s="9"/>
    </row>
    <row r="258" spans="1:7" ht="24.9" customHeight="1" x14ac:dyDescent="0.3">
      <c r="A258" s="23"/>
      <c r="B258" s="3"/>
      <c r="C258" s="2"/>
      <c r="D258" s="2"/>
      <c r="E258" s="3"/>
      <c r="F258" s="3"/>
      <c r="G258" s="9"/>
    </row>
    <row r="259" spans="1:7" ht="24.9" customHeight="1" x14ac:dyDescent="0.3">
      <c r="A259" s="23"/>
      <c r="B259" s="3"/>
      <c r="C259" s="2"/>
      <c r="D259" s="2"/>
      <c r="E259" s="3"/>
      <c r="F259" s="3"/>
      <c r="G259" s="9"/>
    </row>
    <row r="260" spans="1:7" ht="24.9" customHeight="1" x14ac:dyDescent="0.3">
      <c r="A260" s="23"/>
      <c r="B260" s="3"/>
      <c r="C260" s="2"/>
      <c r="D260" s="2"/>
      <c r="E260" s="3"/>
      <c r="F260" s="3"/>
      <c r="G260" s="9"/>
    </row>
    <row r="261" spans="1:7" ht="24.9" customHeight="1" x14ac:dyDescent="0.3">
      <c r="A261" s="23"/>
      <c r="B261" s="3"/>
      <c r="C261" s="2"/>
      <c r="D261" s="2"/>
      <c r="E261" s="3"/>
      <c r="F261" s="3"/>
      <c r="G261" s="9"/>
    </row>
    <row r="262" spans="1:7" ht="24.9" customHeight="1" x14ac:dyDescent="0.3">
      <c r="A262" s="23"/>
      <c r="B262" s="3"/>
      <c r="C262" s="2"/>
      <c r="D262" s="2"/>
      <c r="E262" s="3"/>
      <c r="F262" s="3"/>
      <c r="G262" s="9"/>
    </row>
    <row r="263" spans="1:7" ht="24.9" customHeight="1" x14ac:dyDescent="0.3">
      <c r="A263" s="23"/>
      <c r="B263" s="3"/>
      <c r="C263" s="2"/>
      <c r="D263" s="2"/>
      <c r="E263" s="3"/>
      <c r="F263" s="3"/>
      <c r="G263" s="9"/>
    </row>
    <row r="264" spans="1:7" ht="24.9" customHeight="1" x14ac:dyDescent="0.3">
      <c r="A264" s="23"/>
      <c r="B264" s="3"/>
      <c r="C264" s="2"/>
      <c r="D264" s="2"/>
      <c r="E264" s="3"/>
      <c r="F264" s="3"/>
      <c r="G264" s="9"/>
    </row>
    <row r="265" spans="1:7" ht="24.9" customHeight="1" x14ac:dyDescent="0.3">
      <c r="A265" s="23"/>
      <c r="B265" s="3"/>
      <c r="C265" s="2"/>
      <c r="D265" s="2"/>
      <c r="E265" s="3"/>
      <c r="F265" s="3"/>
      <c r="G265" s="9"/>
    </row>
    <row r="266" spans="1:7" ht="24.9" customHeight="1" x14ac:dyDescent="0.3">
      <c r="A266" s="23"/>
      <c r="B266" s="3"/>
      <c r="C266" s="2"/>
      <c r="D266" s="2"/>
      <c r="E266" s="3"/>
      <c r="F266" s="3"/>
      <c r="G266" s="9"/>
    </row>
    <row r="267" spans="1:7" ht="24.9" customHeight="1" x14ac:dyDescent="0.3">
      <c r="A267" s="23"/>
      <c r="B267" s="3"/>
      <c r="C267" s="2"/>
      <c r="D267" s="2"/>
      <c r="E267" s="3"/>
      <c r="F267" s="3"/>
      <c r="G267" s="9"/>
    </row>
    <row r="268" spans="1:7" ht="24.9" customHeight="1" x14ac:dyDescent="0.3">
      <c r="A268" s="23"/>
      <c r="B268" s="3"/>
      <c r="C268" s="2"/>
      <c r="D268" s="2"/>
      <c r="E268" s="3"/>
      <c r="F268" s="3"/>
      <c r="G268" s="9"/>
    </row>
    <row r="269" spans="1:7" ht="24.9" customHeight="1" x14ac:dyDescent="0.3">
      <c r="A269" s="23"/>
      <c r="B269" s="3"/>
      <c r="C269" s="2"/>
      <c r="D269" s="2"/>
      <c r="E269" s="3"/>
      <c r="F269" s="3"/>
      <c r="G269" s="9"/>
    </row>
    <row r="270" spans="1:7" ht="24.9" customHeight="1" x14ac:dyDescent="0.3">
      <c r="A270" s="23"/>
      <c r="B270" s="3"/>
      <c r="C270" s="2"/>
      <c r="D270" s="2"/>
      <c r="E270" s="3"/>
      <c r="F270" s="3"/>
      <c r="G270" s="9"/>
    </row>
    <row r="271" spans="1:7" ht="24.9" customHeight="1" x14ac:dyDescent="0.3">
      <c r="A271" s="23"/>
      <c r="B271" s="3"/>
      <c r="C271" s="2"/>
      <c r="D271" s="2"/>
      <c r="E271" s="3"/>
      <c r="F271" s="3"/>
      <c r="G271" s="9"/>
    </row>
    <row r="272" spans="1:7" ht="24.9" customHeight="1" x14ac:dyDescent="0.3">
      <c r="A272" s="23"/>
      <c r="B272" s="3"/>
      <c r="C272" s="2"/>
      <c r="D272" s="2"/>
      <c r="E272" s="3"/>
      <c r="F272" s="3"/>
      <c r="G272" s="9"/>
    </row>
    <row r="273" spans="1:7" ht="24.9" customHeight="1" x14ac:dyDescent="0.3">
      <c r="A273" s="23"/>
      <c r="B273" s="3"/>
      <c r="C273" s="2"/>
      <c r="D273" s="2"/>
      <c r="E273" s="3"/>
      <c r="F273" s="3"/>
      <c r="G273" s="9"/>
    </row>
    <row r="274" spans="1:7" ht="24.9" customHeight="1" x14ac:dyDescent="0.3">
      <c r="A274" s="23"/>
      <c r="B274" s="3"/>
      <c r="C274" s="2"/>
      <c r="D274" s="2"/>
      <c r="E274" s="3"/>
      <c r="F274" s="3"/>
      <c r="G274" s="9"/>
    </row>
    <row r="275" spans="1:7" ht="24.9" customHeight="1" x14ac:dyDescent="0.3">
      <c r="A275" s="23"/>
      <c r="B275" s="3"/>
      <c r="C275" s="2"/>
      <c r="D275" s="2"/>
      <c r="E275" s="3"/>
      <c r="F275" s="3"/>
      <c r="G275" s="9"/>
    </row>
    <row r="276" spans="1:7" ht="24.9" customHeight="1" x14ac:dyDescent="0.3">
      <c r="A276" s="23"/>
      <c r="B276" s="3"/>
      <c r="C276" s="2"/>
      <c r="D276" s="2"/>
      <c r="E276" s="3"/>
      <c r="F276" s="3"/>
      <c r="G276" s="9"/>
    </row>
    <row r="277" spans="1:7" ht="24.9" customHeight="1" x14ac:dyDescent="0.3">
      <c r="A277" s="23"/>
      <c r="B277" s="3"/>
      <c r="C277" s="2"/>
      <c r="D277" s="2"/>
      <c r="E277" s="3"/>
      <c r="F277" s="3"/>
      <c r="G277" s="9"/>
    </row>
    <row r="278" spans="1:7" ht="24.9" customHeight="1" x14ac:dyDescent="0.3">
      <c r="A278" s="23"/>
      <c r="B278" s="3"/>
      <c r="C278" s="2"/>
      <c r="D278" s="2"/>
      <c r="E278" s="3"/>
      <c r="F278" s="3"/>
      <c r="G278" s="9"/>
    </row>
    <row r="279" spans="1:7" ht="24.9" customHeight="1" x14ac:dyDescent="0.3">
      <c r="A279" s="23"/>
      <c r="B279" s="3"/>
      <c r="C279" s="2"/>
      <c r="D279" s="2"/>
      <c r="E279" s="3"/>
      <c r="F279" s="3"/>
      <c r="G279" s="9"/>
    </row>
    <row r="280" spans="1:7" ht="24.9" customHeight="1" x14ac:dyDescent="0.3">
      <c r="A280" s="23"/>
      <c r="B280" s="3"/>
      <c r="C280" s="2"/>
      <c r="D280" s="2"/>
      <c r="E280" s="3"/>
      <c r="F280" s="3"/>
      <c r="G280" s="9"/>
    </row>
    <row r="281" spans="1:7" ht="24.9" customHeight="1" x14ac:dyDescent="0.3">
      <c r="A281" s="23"/>
      <c r="B281" s="3"/>
      <c r="C281" s="2"/>
      <c r="D281" s="2"/>
      <c r="E281" s="3"/>
      <c r="F281" s="3"/>
      <c r="G281" s="9"/>
    </row>
    <row r="282" spans="1:7" ht="24.9" customHeight="1" x14ac:dyDescent="0.3">
      <c r="A282" s="23"/>
      <c r="B282" s="3"/>
      <c r="C282" s="2"/>
      <c r="D282" s="2"/>
      <c r="E282" s="3"/>
      <c r="F282" s="3"/>
      <c r="G282" s="9"/>
    </row>
    <row r="283" spans="1:7" ht="24.9" customHeight="1" x14ac:dyDescent="0.3">
      <c r="A283" s="23"/>
      <c r="B283" s="3"/>
      <c r="C283" s="2"/>
      <c r="D283" s="2"/>
      <c r="E283" s="3"/>
      <c r="F283" s="3"/>
      <c r="G283" s="9"/>
    </row>
    <row r="284" spans="1:7" ht="24.9" customHeight="1" x14ac:dyDescent="0.3">
      <c r="A284" s="23"/>
      <c r="B284" s="3"/>
      <c r="C284" s="2"/>
      <c r="D284" s="2"/>
      <c r="E284" s="3"/>
      <c r="F284" s="3"/>
      <c r="G284" s="9"/>
    </row>
    <row r="285" spans="1:7" ht="24.9" customHeight="1" x14ac:dyDescent="0.3">
      <c r="A285" s="23"/>
      <c r="B285" s="3"/>
      <c r="C285" s="2"/>
      <c r="D285" s="2"/>
      <c r="E285" s="3"/>
      <c r="F285" s="3"/>
      <c r="G285" s="9"/>
    </row>
    <row r="286" spans="1:7" ht="24.9" customHeight="1" x14ac:dyDescent="0.3">
      <c r="A286" s="23"/>
      <c r="B286" s="3"/>
      <c r="C286" s="2"/>
      <c r="D286" s="2"/>
      <c r="E286" s="3"/>
      <c r="F286" s="3"/>
      <c r="G286" s="9"/>
    </row>
    <row r="287" spans="1:7" ht="24.9" customHeight="1" x14ac:dyDescent="0.3">
      <c r="A287" s="23"/>
      <c r="B287" s="3"/>
      <c r="C287" s="2"/>
      <c r="D287" s="2"/>
      <c r="E287" s="3"/>
      <c r="F287" s="3"/>
      <c r="G287" s="9"/>
    </row>
    <row r="288" spans="1:7" ht="24.9" customHeight="1" x14ac:dyDescent="0.3">
      <c r="A288" s="23"/>
      <c r="B288" s="3"/>
      <c r="C288" s="2"/>
      <c r="D288" s="2"/>
      <c r="E288" s="3"/>
      <c r="F288" s="3"/>
      <c r="G288" s="9"/>
    </row>
    <row r="289" spans="1:7" ht="24.9" customHeight="1" x14ac:dyDescent="0.3">
      <c r="A289" s="23"/>
      <c r="B289" s="3"/>
      <c r="C289" s="2"/>
      <c r="D289" s="2"/>
      <c r="E289" s="3"/>
      <c r="F289" s="3"/>
      <c r="G289" s="9"/>
    </row>
    <row r="290" spans="1:7" ht="24.9" customHeight="1" x14ac:dyDescent="0.3">
      <c r="A290" s="23"/>
      <c r="B290" s="3"/>
      <c r="C290" s="2"/>
      <c r="D290" s="2"/>
      <c r="E290" s="3"/>
      <c r="F290" s="3"/>
      <c r="G290" s="9"/>
    </row>
    <row r="291" spans="1:7" ht="24.9" customHeight="1" x14ac:dyDescent="0.3">
      <c r="A291" s="23"/>
      <c r="B291" s="3"/>
      <c r="C291" s="2"/>
      <c r="D291" s="2"/>
      <c r="E291" s="3"/>
      <c r="F291" s="3"/>
      <c r="G291" s="9"/>
    </row>
    <row r="292" spans="1:7" ht="24.9" customHeight="1" x14ac:dyDescent="0.3">
      <c r="A292" s="23"/>
      <c r="B292" s="3"/>
      <c r="C292" s="2"/>
      <c r="D292" s="2"/>
      <c r="E292" s="3"/>
      <c r="F292" s="3"/>
      <c r="G292" s="9"/>
    </row>
    <row r="293" spans="1:7" ht="24.9" customHeight="1" x14ac:dyDescent="0.3">
      <c r="A293" s="23"/>
      <c r="B293" s="3"/>
      <c r="C293" s="2"/>
      <c r="D293" s="2"/>
      <c r="E293" s="3"/>
      <c r="F293" s="3"/>
      <c r="G293" s="9"/>
    </row>
    <row r="294" spans="1:7" ht="24.9" customHeight="1" x14ac:dyDescent="0.3">
      <c r="A294" s="23"/>
      <c r="B294" s="3"/>
      <c r="C294" s="2"/>
      <c r="D294" s="2"/>
      <c r="E294" s="3"/>
      <c r="F294" s="3"/>
      <c r="G294" s="9"/>
    </row>
    <row r="295" spans="1:7" ht="24.9" customHeight="1" x14ac:dyDescent="0.3">
      <c r="A295" s="23"/>
      <c r="B295" s="3"/>
      <c r="C295" s="2"/>
      <c r="D295" s="2"/>
      <c r="E295" s="3"/>
      <c r="F295" s="3"/>
      <c r="G295" s="9"/>
    </row>
    <row r="296" spans="1:7" ht="24.9" customHeight="1" x14ac:dyDescent="0.3">
      <c r="A296" s="23"/>
      <c r="B296" s="3"/>
      <c r="C296" s="2"/>
      <c r="D296" s="2"/>
      <c r="E296" s="3"/>
      <c r="F296" s="3"/>
      <c r="G296" s="9"/>
    </row>
    <row r="297" spans="1:7" ht="24.9" customHeight="1" x14ac:dyDescent="0.3">
      <c r="A297" s="23"/>
      <c r="B297" s="3"/>
      <c r="C297" s="2"/>
      <c r="D297" s="2"/>
      <c r="E297" s="3"/>
      <c r="F297" s="3"/>
      <c r="G297" s="9"/>
    </row>
    <row r="298" spans="1:7" ht="24.9" customHeight="1" x14ac:dyDescent="0.3">
      <c r="A298" s="23"/>
      <c r="B298" s="3"/>
      <c r="C298" s="2"/>
      <c r="D298" s="2"/>
      <c r="E298" s="3"/>
      <c r="F298" s="3"/>
      <c r="G298" s="9"/>
    </row>
    <row r="299" spans="1:7" ht="24.9" customHeight="1" x14ac:dyDescent="0.3">
      <c r="A299" s="23"/>
      <c r="B299" s="3"/>
      <c r="C299" s="2"/>
      <c r="D299" s="2"/>
      <c r="E299" s="3"/>
      <c r="F299" s="3"/>
      <c r="G299" s="9"/>
    </row>
    <row r="300" spans="1:7" ht="24.9" customHeight="1" x14ac:dyDescent="0.3">
      <c r="A300" s="23"/>
      <c r="B300" s="3"/>
      <c r="C300" s="2"/>
      <c r="D300" s="2"/>
      <c r="E300" s="3"/>
      <c r="F300" s="3"/>
      <c r="G300" s="9"/>
    </row>
    <row r="301" spans="1:7" ht="24.9" customHeight="1" x14ac:dyDescent="0.3">
      <c r="A301" s="23"/>
      <c r="B301" s="3"/>
      <c r="C301" s="2"/>
      <c r="D301" s="2"/>
      <c r="E301" s="3"/>
      <c r="F301" s="3"/>
      <c r="G301" s="9"/>
    </row>
    <row r="302" spans="1:7" ht="24.9" customHeight="1" x14ac:dyDescent="0.3">
      <c r="A302" s="23"/>
      <c r="B302" s="3"/>
      <c r="C302" s="2"/>
      <c r="D302" s="2"/>
      <c r="E302" s="3"/>
      <c r="F302" s="3"/>
      <c r="G302" s="9"/>
    </row>
    <row r="303" spans="1:7" ht="24.9" customHeight="1" x14ac:dyDescent="0.3">
      <c r="A303" s="23"/>
      <c r="B303" s="3"/>
      <c r="C303" s="2"/>
      <c r="D303" s="2"/>
      <c r="E303" s="3"/>
      <c r="F303" s="3"/>
      <c r="G303" s="9"/>
    </row>
    <row r="304" spans="1:7" ht="24.9" customHeight="1" x14ac:dyDescent="0.3">
      <c r="A304" s="23"/>
      <c r="B304" s="3"/>
      <c r="C304" s="2"/>
      <c r="D304" s="2"/>
      <c r="E304" s="3"/>
      <c r="F304" s="3"/>
      <c r="G304" s="9"/>
    </row>
    <row r="305" spans="1:7" ht="24.9" customHeight="1" x14ac:dyDescent="0.3">
      <c r="A305" s="23"/>
      <c r="B305" s="3"/>
      <c r="C305" s="2"/>
      <c r="D305" s="2"/>
      <c r="E305" s="3"/>
      <c r="F305" s="3"/>
      <c r="G305" s="9"/>
    </row>
    <row r="306" spans="1:7" ht="24.9" customHeight="1" x14ac:dyDescent="0.3">
      <c r="A306" s="23"/>
      <c r="B306" s="3"/>
      <c r="C306" s="2"/>
      <c r="D306" s="2"/>
      <c r="E306" s="3"/>
      <c r="F306" s="3"/>
      <c r="G306" s="9"/>
    </row>
    <row r="307" spans="1:7" ht="24.9" customHeight="1" x14ac:dyDescent="0.3">
      <c r="A307" s="23"/>
      <c r="B307" s="3"/>
      <c r="C307" s="2"/>
      <c r="D307" s="2"/>
      <c r="E307" s="3"/>
      <c r="F307" s="3"/>
      <c r="G307" s="9"/>
    </row>
    <row r="308" spans="1:7" ht="24.9" customHeight="1" x14ac:dyDescent="0.3">
      <c r="A308" s="23"/>
      <c r="B308" s="3"/>
      <c r="C308" s="2"/>
      <c r="D308" s="2"/>
      <c r="E308" s="3"/>
      <c r="F308" s="3"/>
      <c r="G308" s="9"/>
    </row>
    <row r="309" spans="1:7" ht="24.9" customHeight="1" x14ac:dyDescent="0.3">
      <c r="A309" s="23"/>
      <c r="B309" s="3"/>
      <c r="C309" s="2"/>
      <c r="D309" s="2"/>
      <c r="E309" s="3"/>
      <c r="F309" s="3"/>
      <c r="G309" s="9"/>
    </row>
    <row r="310" spans="1:7" ht="24.9" customHeight="1" x14ac:dyDescent="0.3">
      <c r="A310" s="23"/>
      <c r="B310" s="3"/>
      <c r="C310" s="2"/>
      <c r="D310" s="2"/>
      <c r="E310" s="3"/>
      <c r="F310" s="3"/>
      <c r="G310" s="9"/>
    </row>
    <row r="311" spans="1:7" ht="24.9" customHeight="1" x14ac:dyDescent="0.3">
      <c r="A311" s="23"/>
      <c r="B311" s="3"/>
      <c r="C311" s="2"/>
      <c r="D311" s="2"/>
      <c r="E311" s="3"/>
      <c r="F311" s="3"/>
      <c r="G311" s="9"/>
    </row>
    <row r="312" spans="1:7" ht="24.9" customHeight="1" x14ac:dyDescent="0.3">
      <c r="A312" s="23"/>
      <c r="B312" s="3"/>
      <c r="C312" s="2"/>
      <c r="D312" s="2"/>
      <c r="E312" s="3"/>
      <c r="F312" s="3"/>
      <c r="G312" s="9"/>
    </row>
    <row r="313" spans="1:7" ht="24.9" customHeight="1" x14ac:dyDescent="0.3">
      <c r="A313" s="23"/>
      <c r="B313" s="3"/>
      <c r="C313" s="2"/>
      <c r="D313" s="2"/>
      <c r="E313" s="3"/>
      <c r="F313" s="3"/>
      <c r="G313" s="9"/>
    </row>
    <row r="314" spans="1:7" ht="24.9" customHeight="1" x14ac:dyDescent="0.3">
      <c r="A314" s="23"/>
      <c r="B314" s="3"/>
      <c r="C314" s="2"/>
      <c r="D314" s="2"/>
      <c r="E314" s="3"/>
      <c r="F314" s="3"/>
      <c r="G314" s="9"/>
    </row>
    <row r="315" spans="1:7" ht="24.9" customHeight="1" x14ac:dyDescent="0.3">
      <c r="A315" s="23"/>
      <c r="B315" s="3"/>
      <c r="C315" s="2"/>
      <c r="D315" s="2"/>
      <c r="E315" s="3"/>
      <c r="F315" s="3"/>
      <c r="G315" s="9"/>
    </row>
    <row r="316" spans="1:7" ht="24.9" customHeight="1" x14ac:dyDescent="0.3">
      <c r="A316" s="23"/>
      <c r="B316" s="3"/>
      <c r="C316" s="2"/>
      <c r="D316" s="2"/>
      <c r="E316" s="3"/>
      <c r="F316" s="3"/>
      <c r="G316" s="9"/>
    </row>
    <row r="317" spans="1:7" ht="24.9" customHeight="1" x14ac:dyDescent="0.3">
      <c r="A317" s="23"/>
      <c r="B317" s="3"/>
      <c r="C317" s="2"/>
      <c r="D317" s="2"/>
      <c r="E317" s="3"/>
      <c r="F317" s="3"/>
      <c r="G317" s="9"/>
    </row>
    <row r="318" spans="1:7" ht="24.9" customHeight="1" x14ac:dyDescent="0.3">
      <c r="A318" s="23"/>
      <c r="B318" s="3"/>
      <c r="C318" s="2"/>
      <c r="D318" s="2"/>
      <c r="E318" s="3"/>
      <c r="F318" s="3"/>
      <c r="G318" s="9"/>
    </row>
    <row r="319" spans="1:7" ht="24.9" customHeight="1" x14ac:dyDescent="0.3">
      <c r="A319" s="23"/>
      <c r="B319" s="3"/>
      <c r="C319" s="2"/>
      <c r="D319" s="2"/>
      <c r="E319" s="3"/>
      <c r="F319" s="3"/>
      <c r="G319" s="9"/>
    </row>
    <row r="320" spans="1:7" ht="24.9" customHeight="1" x14ac:dyDescent="0.3">
      <c r="A320" s="23"/>
      <c r="B320" s="3"/>
      <c r="C320" s="2"/>
      <c r="D320" s="2"/>
      <c r="E320" s="3"/>
      <c r="F320" s="3"/>
      <c r="G320" s="9"/>
    </row>
    <row r="321" spans="1:7" ht="24.9" customHeight="1" x14ac:dyDescent="0.3">
      <c r="A321" s="23"/>
      <c r="B321" s="3"/>
      <c r="C321" s="2"/>
      <c r="D321" s="2"/>
      <c r="E321" s="3"/>
      <c r="F321" s="3"/>
      <c r="G321" s="9"/>
    </row>
    <row r="322" spans="1:7" ht="24.9" customHeight="1" x14ac:dyDescent="0.3">
      <c r="A322" s="23"/>
      <c r="B322" s="3"/>
      <c r="C322" s="2"/>
      <c r="D322" s="2"/>
      <c r="E322" s="3"/>
      <c r="F322" s="3"/>
      <c r="G322" s="9"/>
    </row>
    <row r="323" spans="1:7" ht="24.9" customHeight="1" x14ac:dyDescent="0.3">
      <c r="A323" s="23"/>
      <c r="B323" s="3"/>
      <c r="C323" s="2"/>
      <c r="D323" s="2"/>
      <c r="E323" s="3"/>
      <c r="F323" s="3"/>
      <c r="G323" s="9"/>
    </row>
    <row r="324" spans="1:7" ht="24.9" customHeight="1" x14ac:dyDescent="0.3">
      <c r="A324" s="23"/>
      <c r="B324" s="3"/>
      <c r="C324" s="2"/>
      <c r="D324" s="2"/>
      <c r="E324" s="3"/>
      <c r="F324" s="3"/>
      <c r="G324" s="9"/>
    </row>
    <row r="325" spans="1:7" ht="24.9" customHeight="1" x14ac:dyDescent="0.3">
      <c r="A325" s="23"/>
      <c r="B325" s="3"/>
      <c r="C325" s="2"/>
      <c r="D325" s="2"/>
      <c r="E325" s="3"/>
      <c r="F325" s="3"/>
      <c r="G325" s="9"/>
    </row>
    <row r="326" spans="1:7" ht="24.9" customHeight="1" x14ac:dyDescent="0.3">
      <c r="A326" s="23"/>
      <c r="B326" s="3"/>
      <c r="C326" s="2"/>
      <c r="D326" s="2"/>
      <c r="E326" s="3"/>
      <c r="F326" s="3"/>
      <c r="G326" s="9"/>
    </row>
    <row r="327" spans="1:7" ht="24.9" customHeight="1" x14ac:dyDescent="0.3">
      <c r="A327" s="23"/>
      <c r="B327" s="3"/>
      <c r="C327" s="2"/>
      <c r="D327" s="2"/>
      <c r="E327" s="3"/>
      <c r="F327" s="3"/>
      <c r="G327" s="9"/>
    </row>
    <row r="328" spans="1:7" ht="24.9" customHeight="1" x14ac:dyDescent="0.3">
      <c r="A328" s="23"/>
      <c r="B328" s="3"/>
      <c r="C328" s="2"/>
      <c r="D328" s="2"/>
      <c r="E328" s="3"/>
      <c r="F328" s="3"/>
      <c r="G328" s="9"/>
    </row>
    <row r="329" spans="1:7" ht="24.9" customHeight="1" x14ac:dyDescent="0.3">
      <c r="A329" s="23"/>
      <c r="B329" s="3"/>
      <c r="C329" s="2"/>
      <c r="D329" s="2"/>
      <c r="E329" s="3"/>
      <c r="F329" s="3"/>
      <c r="G329" s="9"/>
    </row>
    <row r="330" spans="1:7" ht="24.9" customHeight="1" x14ac:dyDescent="0.3">
      <c r="A330" s="23"/>
      <c r="B330" s="3"/>
      <c r="C330" s="2"/>
      <c r="D330" s="2"/>
      <c r="E330" s="3"/>
      <c r="F330" s="3"/>
      <c r="G330" s="9"/>
    </row>
    <row r="331" spans="1:7" ht="24.9" customHeight="1" x14ac:dyDescent="0.3">
      <c r="A331" s="23"/>
      <c r="B331" s="3"/>
      <c r="C331" s="2"/>
      <c r="D331" s="2"/>
      <c r="E331" s="3"/>
      <c r="F331" s="3"/>
      <c r="G331" s="9"/>
    </row>
    <row r="332" spans="1:7" ht="24.9" customHeight="1" x14ac:dyDescent="0.3">
      <c r="A332" s="23"/>
      <c r="B332" s="3"/>
      <c r="C332" s="2"/>
      <c r="D332" s="2"/>
      <c r="E332" s="3"/>
      <c r="F332" s="3"/>
      <c r="G332" s="9"/>
    </row>
    <row r="333" spans="1:7" ht="24.9" customHeight="1" x14ac:dyDescent="0.3">
      <c r="A333" s="23"/>
      <c r="B333" s="3"/>
      <c r="C333" s="2"/>
      <c r="D333" s="2"/>
      <c r="E333" s="3"/>
      <c r="F333" s="3"/>
      <c r="G333" s="9"/>
    </row>
    <row r="334" spans="1:7" ht="24.9" customHeight="1" x14ac:dyDescent="0.3">
      <c r="A334" s="23"/>
      <c r="B334" s="3"/>
      <c r="C334" s="2"/>
      <c r="D334" s="2"/>
      <c r="E334" s="3"/>
      <c r="F334" s="3"/>
      <c r="G334" s="9"/>
    </row>
    <row r="335" spans="1:7" ht="24.9" customHeight="1" x14ac:dyDescent="0.3">
      <c r="A335" s="23"/>
      <c r="B335" s="3"/>
      <c r="C335" s="2"/>
      <c r="D335" s="2"/>
      <c r="E335" s="3"/>
      <c r="F335" s="3"/>
      <c r="G335" s="9"/>
    </row>
    <row r="336" spans="1:7" ht="24.9" customHeight="1" x14ac:dyDescent="0.3">
      <c r="A336" s="23"/>
      <c r="B336" s="3"/>
      <c r="C336" s="2"/>
      <c r="D336" s="2"/>
      <c r="E336" s="3"/>
      <c r="F336" s="3"/>
      <c r="G336" s="9"/>
    </row>
    <row r="337" spans="1:7" ht="24.9" customHeight="1" x14ac:dyDescent="0.3">
      <c r="A337" s="23"/>
      <c r="B337" s="3"/>
      <c r="C337" s="2"/>
      <c r="D337" s="2"/>
      <c r="E337" s="3"/>
      <c r="F337" s="3"/>
      <c r="G337" s="9"/>
    </row>
    <row r="338" spans="1:7" ht="24.9" customHeight="1" x14ac:dyDescent="0.3">
      <c r="A338" s="23"/>
      <c r="B338" s="3"/>
      <c r="C338" s="2"/>
      <c r="D338" s="2"/>
      <c r="E338" s="3"/>
      <c r="F338" s="3"/>
      <c r="G338" s="9"/>
    </row>
    <row r="339" spans="1:7" ht="24.9" customHeight="1" x14ac:dyDescent="0.3">
      <c r="A339" s="23"/>
      <c r="B339" s="3"/>
      <c r="C339" s="2"/>
      <c r="D339" s="2"/>
      <c r="E339" s="3"/>
      <c r="F339" s="3"/>
      <c r="G339" s="9"/>
    </row>
    <row r="340" spans="1:7" ht="24.9" customHeight="1" x14ac:dyDescent="0.3">
      <c r="A340" s="23"/>
      <c r="B340" s="3"/>
      <c r="C340" s="2"/>
      <c r="D340" s="2"/>
      <c r="E340" s="3"/>
      <c r="F340" s="3"/>
      <c r="G340" s="9"/>
    </row>
    <row r="341" spans="1:7" ht="24.9" customHeight="1" x14ac:dyDescent="0.3">
      <c r="A341" s="23"/>
      <c r="B341" s="3"/>
      <c r="C341" s="2"/>
      <c r="D341" s="2"/>
      <c r="E341" s="3"/>
      <c r="F341" s="3"/>
      <c r="G341" s="9"/>
    </row>
    <row r="342" spans="1:7" ht="24.9" customHeight="1" x14ac:dyDescent="0.3">
      <c r="A342" s="23"/>
      <c r="B342" s="3"/>
      <c r="C342" s="2"/>
      <c r="D342" s="2"/>
      <c r="E342" s="3"/>
      <c r="F342" s="3"/>
      <c r="G342" s="9"/>
    </row>
    <row r="343" spans="1:7" ht="24.9" customHeight="1" x14ac:dyDescent="0.3">
      <c r="A343" s="23"/>
      <c r="B343" s="3"/>
      <c r="C343" s="2"/>
      <c r="D343" s="2"/>
      <c r="E343" s="3"/>
      <c r="F343" s="3"/>
      <c r="G343" s="9"/>
    </row>
    <row r="344" spans="1:7" ht="24.9" customHeight="1" x14ac:dyDescent="0.3">
      <c r="A344" s="23"/>
      <c r="B344" s="3"/>
      <c r="C344" s="2"/>
      <c r="D344" s="2"/>
      <c r="E344" s="3"/>
      <c r="F344" s="3"/>
      <c r="G344" s="9"/>
    </row>
    <row r="345" spans="1:7" ht="24.9" customHeight="1" x14ac:dyDescent="0.3">
      <c r="A345" s="23"/>
      <c r="B345" s="3"/>
      <c r="C345" s="2"/>
      <c r="D345" s="2"/>
      <c r="E345" s="3"/>
      <c r="F345" s="3"/>
      <c r="G345" s="9"/>
    </row>
    <row r="346" spans="1:7" ht="24.9" customHeight="1" x14ac:dyDescent="0.3">
      <c r="A346" s="23"/>
      <c r="B346" s="3"/>
      <c r="C346" s="2"/>
      <c r="D346" s="2"/>
      <c r="E346" s="3"/>
      <c r="F346" s="3"/>
      <c r="G346" s="9"/>
    </row>
    <row r="347" spans="1:7" ht="24.9" customHeight="1" x14ac:dyDescent="0.3">
      <c r="A347" s="23"/>
      <c r="B347" s="3"/>
      <c r="C347" s="2"/>
      <c r="D347" s="2"/>
      <c r="E347" s="3"/>
      <c r="F347" s="3"/>
      <c r="G347" s="9"/>
    </row>
    <row r="348" spans="1:7" ht="24.9" customHeight="1" x14ac:dyDescent="0.3">
      <c r="A348" s="23"/>
      <c r="B348" s="3"/>
      <c r="C348" s="2"/>
      <c r="D348" s="2"/>
      <c r="E348" s="3"/>
      <c r="F348" s="3"/>
      <c r="G348" s="9"/>
    </row>
    <row r="349" spans="1:7" ht="24.9" customHeight="1" x14ac:dyDescent="0.3">
      <c r="A349" s="23"/>
      <c r="B349" s="3"/>
      <c r="C349" s="2"/>
      <c r="D349" s="2"/>
      <c r="E349" s="3"/>
      <c r="F349" s="3"/>
      <c r="G349" s="9"/>
    </row>
    <row r="350" spans="1:7" ht="24.9" customHeight="1" x14ac:dyDescent="0.3">
      <c r="A350" s="23"/>
      <c r="B350" s="3"/>
      <c r="C350" s="2"/>
      <c r="D350" s="2"/>
      <c r="E350" s="3"/>
      <c r="F350" s="3"/>
      <c r="G350" s="9"/>
    </row>
    <row r="351" spans="1:7" ht="24.9" customHeight="1" x14ac:dyDescent="0.3">
      <c r="A351" s="23"/>
      <c r="B351" s="3"/>
      <c r="C351" s="2"/>
      <c r="D351" s="2"/>
      <c r="E351" s="3"/>
      <c r="F351" s="3"/>
      <c r="G351" s="9"/>
    </row>
    <row r="352" spans="1:7" ht="24.9" customHeight="1" x14ac:dyDescent="0.3">
      <c r="A352" s="23"/>
      <c r="B352" s="3"/>
      <c r="C352" s="2"/>
      <c r="D352" s="2"/>
      <c r="E352" s="3"/>
      <c r="F352" s="3"/>
      <c r="G352" s="9"/>
    </row>
    <row r="353" spans="1:7" ht="24.9" customHeight="1" x14ac:dyDescent="0.3">
      <c r="A353" s="23"/>
      <c r="B353" s="3"/>
      <c r="C353" s="2"/>
      <c r="D353" s="2"/>
      <c r="E353" s="3"/>
      <c r="F353" s="3"/>
      <c r="G353" s="9"/>
    </row>
    <row r="354" spans="1:7" ht="24.9" customHeight="1" x14ac:dyDescent="0.3">
      <c r="A354" s="23"/>
      <c r="B354" s="3"/>
      <c r="C354" s="2"/>
      <c r="D354" s="2"/>
      <c r="E354" s="3"/>
      <c r="F354" s="3"/>
      <c r="G354" s="9"/>
    </row>
    <row r="355" spans="1:7" ht="24.9" customHeight="1" x14ac:dyDescent="0.3">
      <c r="A355" s="23"/>
      <c r="B355" s="3"/>
      <c r="C355" s="2"/>
      <c r="D355" s="2"/>
      <c r="E355" s="3"/>
      <c r="F355" s="3"/>
      <c r="G355" s="9"/>
    </row>
    <row r="356" spans="1:7" ht="24.9" customHeight="1" x14ac:dyDescent="0.3">
      <c r="A356" s="23"/>
      <c r="B356" s="3"/>
      <c r="C356" s="2"/>
      <c r="D356" s="2"/>
      <c r="E356" s="3"/>
      <c r="F356" s="3"/>
      <c r="G356" s="9"/>
    </row>
    <row r="357" spans="1:7" ht="24.9" customHeight="1" x14ac:dyDescent="0.3">
      <c r="A357" s="23"/>
      <c r="B357" s="3"/>
      <c r="C357" s="2"/>
      <c r="D357" s="2"/>
      <c r="E357" s="3"/>
      <c r="F357" s="3"/>
      <c r="G357" s="9"/>
    </row>
    <row r="358" spans="1:7" ht="24.9" customHeight="1" x14ac:dyDescent="0.3">
      <c r="A358" s="23"/>
      <c r="B358" s="3"/>
      <c r="C358" s="2"/>
      <c r="D358" s="2"/>
      <c r="E358" s="3"/>
      <c r="F358" s="3"/>
      <c r="G358" s="9"/>
    </row>
    <row r="359" spans="1:7" ht="24.9" customHeight="1" x14ac:dyDescent="0.3">
      <c r="A359" s="23"/>
      <c r="B359" s="3"/>
      <c r="C359" s="2"/>
      <c r="D359" s="2"/>
      <c r="E359" s="3"/>
      <c r="F359" s="3"/>
      <c r="G359" s="9"/>
    </row>
    <row r="360" spans="1:7" ht="24.9" customHeight="1" x14ac:dyDescent="0.3">
      <c r="A360" s="23"/>
      <c r="B360" s="3"/>
      <c r="C360" s="2"/>
      <c r="D360" s="2"/>
      <c r="E360" s="3"/>
      <c r="F360" s="3"/>
      <c r="G360" s="9"/>
    </row>
    <row r="361" spans="1:7" ht="24.9" customHeight="1" x14ac:dyDescent="0.3">
      <c r="A361" s="23"/>
      <c r="B361" s="3"/>
      <c r="C361" s="2"/>
      <c r="D361" s="2"/>
      <c r="E361" s="3"/>
      <c r="F361" s="3"/>
      <c r="G361" s="9"/>
    </row>
    <row r="362" spans="1:7" ht="24.9" customHeight="1" x14ac:dyDescent="0.3">
      <c r="A362" s="23"/>
      <c r="B362" s="3"/>
      <c r="C362" s="2"/>
      <c r="D362" s="2"/>
      <c r="E362" s="3"/>
      <c r="F362" s="3"/>
      <c r="G362" s="9"/>
    </row>
    <row r="363" spans="1:7" ht="24.9" customHeight="1" x14ac:dyDescent="0.3">
      <c r="A363" s="23"/>
      <c r="B363" s="3"/>
      <c r="C363" s="2"/>
      <c r="D363" s="2"/>
      <c r="E363" s="3"/>
      <c r="F363" s="3"/>
      <c r="G363" s="9"/>
    </row>
    <row r="364" spans="1:7" ht="24.9" customHeight="1" x14ac:dyDescent="0.3">
      <c r="A364" s="23"/>
      <c r="B364" s="3"/>
      <c r="C364" s="2"/>
      <c r="D364" s="2"/>
      <c r="E364" s="3"/>
      <c r="F364" s="3"/>
      <c r="G364" s="9"/>
    </row>
    <row r="365" spans="1:7" ht="24.9" customHeight="1" x14ac:dyDescent="0.3">
      <c r="A365" s="23"/>
      <c r="B365" s="3"/>
      <c r="C365" s="2"/>
      <c r="D365" s="2"/>
      <c r="E365" s="3"/>
      <c r="F365" s="3"/>
      <c r="G365" s="9"/>
    </row>
    <row r="366" spans="1:7" ht="24.9" customHeight="1" x14ac:dyDescent="0.3">
      <c r="A366" s="23"/>
      <c r="B366" s="3"/>
      <c r="C366" s="2"/>
      <c r="D366" s="2"/>
      <c r="E366" s="3"/>
      <c r="F366" s="3"/>
      <c r="G366" s="9"/>
    </row>
    <row r="367" spans="1:7" ht="24.9" customHeight="1" x14ac:dyDescent="0.3">
      <c r="A367" s="23"/>
      <c r="B367" s="3"/>
      <c r="C367" s="2"/>
      <c r="D367" s="2"/>
      <c r="E367" s="3"/>
      <c r="F367" s="3"/>
      <c r="G367" s="9"/>
    </row>
    <row r="368" spans="1:7" ht="24.9" customHeight="1" x14ac:dyDescent="0.3">
      <c r="A368" s="23"/>
      <c r="B368" s="3"/>
      <c r="C368" s="2"/>
      <c r="D368" s="2"/>
      <c r="E368" s="3"/>
      <c r="F368" s="3"/>
      <c r="G368" s="9"/>
    </row>
    <row r="369" spans="1:7" ht="24.9" customHeight="1" x14ac:dyDescent="0.3">
      <c r="A369" s="23"/>
      <c r="B369" s="3"/>
      <c r="C369" s="2"/>
      <c r="D369" s="2"/>
      <c r="E369" s="3"/>
      <c r="F369" s="3"/>
      <c r="G369" s="9"/>
    </row>
    <row r="370" spans="1:7" ht="24.9" customHeight="1" x14ac:dyDescent="0.3">
      <c r="A370" s="23"/>
      <c r="B370" s="3"/>
      <c r="C370" s="2"/>
      <c r="D370" s="2"/>
      <c r="E370" s="3"/>
      <c r="F370" s="3"/>
      <c r="G370" s="9"/>
    </row>
    <row r="371" spans="1:7" ht="24.9" customHeight="1" x14ac:dyDescent="0.3">
      <c r="A371" s="23"/>
      <c r="B371" s="3"/>
      <c r="C371" s="2"/>
      <c r="D371" s="2"/>
      <c r="E371" s="3"/>
      <c r="F371" s="3"/>
      <c r="G371" s="9"/>
    </row>
    <row r="372" spans="1:7" ht="24.9" customHeight="1" x14ac:dyDescent="0.3">
      <c r="A372" s="23"/>
      <c r="B372" s="3"/>
      <c r="C372" s="2"/>
      <c r="D372" s="2"/>
      <c r="E372" s="3"/>
      <c r="F372" s="3"/>
      <c r="G372" s="9"/>
    </row>
    <row r="373" spans="1:7" ht="24.9" customHeight="1" x14ac:dyDescent="0.3">
      <c r="A373" s="23"/>
      <c r="B373" s="3"/>
      <c r="C373" s="2"/>
      <c r="D373" s="2"/>
      <c r="E373" s="3"/>
      <c r="F373" s="3"/>
      <c r="G373" s="9"/>
    </row>
    <row r="374" spans="1:7" ht="24.9" customHeight="1" x14ac:dyDescent="0.3">
      <c r="A374" s="23"/>
      <c r="B374" s="3"/>
      <c r="C374" s="2"/>
      <c r="D374" s="2"/>
      <c r="E374" s="3"/>
      <c r="F374" s="3"/>
      <c r="G374" s="9"/>
    </row>
    <row r="375" spans="1:7" ht="24.9" customHeight="1" x14ac:dyDescent="0.3">
      <c r="A375" s="23"/>
      <c r="B375" s="3"/>
      <c r="C375" s="2"/>
      <c r="D375" s="2"/>
      <c r="E375" s="3"/>
      <c r="F375" s="3"/>
      <c r="G375" s="9"/>
    </row>
    <row r="376" spans="1:7" ht="24.9" customHeight="1" x14ac:dyDescent="0.3">
      <c r="A376" s="23"/>
      <c r="B376" s="3"/>
      <c r="C376" s="2"/>
      <c r="D376" s="2"/>
      <c r="E376" s="3"/>
      <c r="F376" s="3"/>
      <c r="G376" s="9"/>
    </row>
    <row r="377" spans="1:7" ht="24.9" customHeight="1" x14ac:dyDescent="0.3">
      <c r="A377" s="23"/>
      <c r="B377" s="3"/>
      <c r="C377" s="2"/>
      <c r="D377" s="2"/>
      <c r="E377" s="3"/>
      <c r="F377" s="3"/>
      <c r="G377" s="9"/>
    </row>
    <row r="378" spans="1:7" ht="24.9" customHeight="1" x14ac:dyDescent="0.3">
      <c r="A378" s="23"/>
      <c r="B378" s="3"/>
      <c r="C378" s="2"/>
      <c r="D378" s="2"/>
      <c r="E378" s="3"/>
      <c r="F378" s="3"/>
      <c r="G378" s="9"/>
    </row>
    <row r="379" spans="1:7" ht="24.9" customHeight="1" x14ac:dyDescent="0.3">
      <c r="A379" s="23"/>
      <c r="B379" s="3"/>
      <c r="C379" s="2"/>
      <c r="D379" s="2"/>
      <c r="E379" s="3"/>
      <c r="F379" s="3"/>
      <c r="G379" s="9"/>
    </row>
    <row r="380" spans="1:7" ht="24.9" customHeight="1" x14ac:dyDescent="0.3">
      <c r="A380" s="23"/>
      <c r="B380" s="3"/>
      <c r="C380" s="2"/>
      <c r="D380" s="2"/>
      <c r="E380" s="3"/>
      <c r="F380" s="3"/>
      <c r="G380" s="9"/>
    </row>
    <row r="381" spans="1:7" ht="24.9" customHeight="1" x14ac:dyDescent="0.3">
      <c r="A381" s="23"/>
      <c r="B381" s="3"/>
      <c r="C381" s="2"/>
      <c r="D381" s="2"/>
      <c r="E381" s="3"/>
      <c r="F381" s="3"/>
      <c r="G381" s="9"/>
    </row>
    <row r="382" spans="1:7" ht="24.9" customHeight="1" x14ac:dyDescent="0.3">
      <c r="A382" s="23"/>
      <c r="B382" s="3"/>
      <c r="C382" s="2"/>
      <c r="D382" s="2"/>
      <c r="E382" s="3"/>
      <c r="F382" s="3"/>
      <c r="G382" s="9"/>
    </row>
    <row r="383" spans="1:7" ht="24.9" customHeight="1" x14ac:dyDescent="0.3">
      <c r="A383" s="23"/>
      <c r="B383" s="3"/>
      <c r="C383" s="2"/>
      <c r="D383" s="2"/>
      <c r="E383" s="3"/>
      <c r="F383" s="3"/>
      <c r="G383" s="9"/>
    </row>
    <row r="384" spans="1:7" ht="24.9" customHeight="1" x14ac:dyDescent="0.3">
      <c r="A384" s="23"/>
      <c r="B384" s="3"/>
      <c r="C384" s="2"/>
      <c r="D384" s="2"/>
      <c r="E384" s="3"/>
      <c r="F384" s="3"/>
      <c r="G384" s="9"/>
    </row>
    <row r="385" spans="1:7" ht="24.9" customHeight="1" x14ac:dyDescent="0.3">
      <c r="A385" s="23"/>
      <c r="B385" s="3"/>
      <c r="C385" s="2"/>
      <c r="D385" s="2"/>
      <c r="E385" s="3"/>
      <c r="F385" s="3"/>
      <c r="G385" s="9"/>
    </row>
    <row r="386" spans="1:7" ht="24.9" customHeight="1" x14ac:dyDescent="0.3">
      <c r="A386" s="23"/>
      <c r="B386" s="3"/>
      <c r="C386" s="2"/>
      <c r="D386" s="2"/>
      <c r="E386" s="3"/>
      <c r="F386" s="3"/>
      <c r="G386" s="9"/>
    </row>
    <row r="387" spans="1:7" ht="24.9" customHeight="1" x14ac:dyDescent="0.3">
      <c r="A387" s="23"/>
      <c r="B387" s="3"/>
      <c r="C387" s="2"/>
      <c r="D387" s="2"/>
      <c r="E387" s="3"/>
      <c r="F387" s="3"/>
      <c r="G387" s="9"/>
    </row>
    <row r="388" spans="1:7" ht="24.9" customHeight="1" x14ac:dyDescent="0.3">
      <c r="A388" s="23"/>
      <c r="B388" s="3"/>
      <c r="C388" s="2"/>
      <c r="D388" s="2"/>
      <c r="E388" s="3"/>
      <c r="F388" s="3"/>
      <c r="G388" s="9"/>
    </row>
    <row r="389" spans="1:7" ht="24.9" customHeight="1" x14ac:dyDescent="0.3">
      <c r="A389" s="23"/>
      <c r="B389" s="3"/>
      <c r="C389" s="2"/>
      <c r="D389" s="2"/>
      <c r="E389" s="3"/>
      <c r="F389" s="3"/>
      <c r="G389" s="9"/>
    </row>
    <row r="390" spans="1:7" ht="24.9" customHeight="1" x14ac:dyDescent="0.3">
      <c r="A390" s="23"/>
      <c r="B390" s="3"/>
      <c r="C390" s="2"/>
      <c r="D390" s="2"/>
      <c r="E390" s="3"/>
      <c r="F390" s="3"/>
      <c r="G390" s="9"/>
    </row>
    <row r="391" spans="1:7" ht="24.9" customHeight="1" x14ac:dyDescent="0.3">
      <c r="A391" s="23"/>
      <c r="B391" s="3"/>
      <c r="C391" s="2"/>
      <c r="D391" s="2"/>
      <c r="E391" s="3"/>
      <c r="F391" s="3"/>
      <c r="G391" s="9"/>
    </row>
    <row r="392" spans="1:7" ht="24.9" customHeight="1" x14ac:dyDescent="0.3">
      <c r="A392" s="23"/>
      <c r="B392" s="3"/>
      <c r="C392" s="2"/>
      <c r="D392" s="2"/>
      <c r="E392" s="3"/>
      <c r="F392" s="3"/>
      <c r="G392" s="9"/>
    </row>
    <row r="393" spans="1:7" ht="24.9" customHeight="1" x14ac:dyDescent="0.3">
      <c r="A393" s="23"/>
      <c r="B393" s="3"/>
      <c r="C393" s="2"/>
      <c r="D393" s="2"/>
      <c r="E393" s="3"/>
      <c r="F393" s="3"/>
      <c r="G393" s="9"/>
    </row>
    <row r="394" spans="1:7" ht="24.9" customHeight="1" x14ac:dyDescent="0.3">
      <c r="A394" s="23"/>
      <c r="B394" s="3"/>
      <c r="C394" s="2"/>
      <c r="D394" s="2"/>
      <c r="E394" s="3"/>
      <c r="F394" s="3"/>
      <c r="G394" s="9"/>
    </row>
    <row r="395" spans="1:7" ht="24.9" customHeight="1" x14ac:dyDescent="0.3">
      <c r="A395" s="23"/>
      <c r="B395" s="3"/>
      <c r="C395" s="2"/>
      <c r="D395" s="2"/>
      <c r="E395" s="3"/>
      <c r="F395" s="3"/>
      <c r="G395" s="9"/>
    </row>
    <row r="396" spans="1:7" ht="24.9" customHeight="1" x14ac:dyDescent="0.3">
      <c r="A396" s="23"/>
      <c r="B396" s="3"/>
      <c r="C396" s="2"/>
      <c r="D396" s="2"/>
      <c r="E396" s="3"/>
      <c r="F396" s="3"/>
      <c r="G396" s="9"/>
    </row>
    <row r="397" spans="1:7" ht="24.9" customHeight="1" x14ac:dyDescent="0.3">
      <c r="A397" s="23"/>
      <c r="B397" s="3"/>
      <c r="C397" s="2"/>
      <c r="D397" s="2"/>
      <c r="E397" s="3"/>
      <c r="F397" s="3"/>
      <c r="G397" s="9"/>
    </row>
    <row r="398" spans="1:7" ht="24.9" customHeight="1" x14ac:dyDescent="0.3">
      <c r="A398" s="23"/>
      <c r="B398" s="3"/>
      <c r="C398" s="2"/>
      <c r="D398" s="2"/>
      <c r="E398" s="3"/>
      <c r="F398" s="3"/>
      <c r="G398" s="9"/>
    </row>
    <row r="399" spans="1:7" ht="24.9" customHeight="1" x14ac:dyDescent="0.3">
      <c r="A399" s="23"/>
      <c r="B399" s="3"/>
      <c r="C399" s="2"/>
      <c r="D399" s="2"/>
      <c r="E399" s="3"/>
      <c r="F399" s="3"/>
      <c r="G399" s="9"/>
    </row>
    <row r="400" spans="1:7" ht="24.9" customHeight="1" x14ac:dyDescent="0.3">
      <c r="A400" s="23"/>
      <c r="B400" s="3"/>
      <c r="C400" s="2"/>
      <c r="D400" s="2"/>
      <c r="E400" s="3"/>
      <c r="F400" s="3"/>
      <c r="G400" s="9"/>
    </row>
    <row r="401" spans="1:7" ht="24.9" customHeight="1" x14ac:dyDescent="0.3">
      <c r="A401" s="23"/>
      <c r="B401" s="3"/>
      <c r="C401" s="2"/>
      <c r="D401" s="2"/>
      <c r="E401" s="3"/>
      <c r="F401" s="3"/>
      <c r="G401" s="9"/>
    </row>
    <row r="402" spans="1:7" ht="24.9" customHeight="1" x14ac:dyDescent="0.3">
      <c r="A402" s="23"/>
      <c r="B402" s="3"/>
      <c r="C402" s="2"/>
      <c r="D402" s="2"/>
      <c r="E402" s="3"/>
      <c r="F402" s="3"/>
      <c r="G402" s="9"/>
    </row>
    <row r="403" spans="1:7" ht="24.9" customHeight="1" x14ac:dyDescent="0.3">
      <c r="A403" s="23"/>
      <c r="B403" s="3"/>
      <c r="C403" s="2"/>
      <c r="D403" s="2"/>
      <c r="E403" s="3"/>
      <c r="F403" s="3"/>
      <c r="G403" s="9"/>
    </row>
    <row r="404" spans="1:7" ht="24.9" customHeight="1" x14ac:dyDescent="0.3">
      <c r="A404" s="23"/>
      <c r="B404" s="3"/>
      <c r="C404" s="2"/>
      <c r="D404" s="2"/>
      <c r="E404" s="3"/>
      <c r="F404" s="3"/>
      <c r="G404" s="9"/>
    </row>
    <row r="405" spans="1:7" ht="24.9" customHeight="1" x14ac:dyDescent="0.3">
      <c r="A405" s="23"/>
      <c r="B405" s="3"/>
      <c r="C405" s="2"/>
      <c r="D405" s="2"/>
      <c r="E405" s="3"/>
      <c r="F405" s="3"/>
      <c r="G405" s="9"/>
    </row>
    <row r="406" spans="1:7" ht="24.9" customHeight="1" x14ac:dyDescent="0.3">
      <c r="A406" s="23"/>
      <c r="B406" s="3"/>
      <c r="C406" s="2"/>
      <c r="D406" s="2"/>
      <c r="E406" s="3"/>
      <c r="F406" s="3"/>
      <c r="G406" s="9"/>
    </row>
    <row r="407" spans="1:7" ht="24.9" customHeight="1" x14ac:dyDescent="0.3">
      <c r="A407" s="23"/>
      <c r="B407" s="3"/>
      <c r="C407" s="2"/>
      <c r="D407" s="2"/>
      <c r="E407" s="3"/>
      <c r="F407" s="3"/>
      <c r="G407" s="9"/>
    </row>
    <row r="408" spans="1:7" ht="24.9" customHeight="1" x14ac:dyDescent="0.3">
      <c r="A408" s="23"/>
      <c r="B408" s="3"/>
      <c r="C408" s="2"/>
      <c r="D408" s="2"/>
      <c r="E408" s="3"/>
      <c r="F408" s="3"/>
      <c r="G408" s="9"/>
    </row>
    <row r="409" spans="1:7" ht="24.9" customHeight="1" x14ac:dyDescent="0.3">
      <c r="A409" s="23"/>
      <c r="B409" s="3"/>
      <c r="C409" s="2"/>
      <c r="D409" s="2"/>
      <c r="E409" s="3"/>
      <c r="F409" s="3"/>
      <c r="G409" s="9"/>
    </row>
    <row r="410" spans="1:7" ht="24.9" customHeight="1" x14ac:dyDescent="0.3">
      <c r="A410" s="23"/>
      <c r="B410" s="3"/>
      <c r="C410" s="2"/>
      <c r="D410" s="2"/>
      <c r="E410" s="3"/>
      <c r="F410" s="3"/>
      <c r="G410" s="9"/>
    </row>
    <row r="411" spans="1:7" ht="24.9" customHeight="1" x14ac:dyDescent="0.3">
      <c r="A411" s="23"/>
      <c r="B411" s="3"/>
      <c r="C411" s="2"/>
      <c r="D411" s="2"/>
      <c r="E411" s="3"/>
      <c r="F411" s="3"/>
      <c r="G411" s="9"/>
    </row>
    <row r="412" spans="1:7" ht="24.9" customHeight="1" x14ac:dyDescent="0.3">
      <c r="A412" s="23"/>
      <c r="B412" s="3"/>
      <c r="C412" s="2"/>
      <c r="D412" s="2"/>
      <c r="E412" s="3"/>
      <c r="F412" s="3"/>
      <c r="G412" s="9"/>
    </row>
    <row r="413" spans="1:7" ht="24.9" customHeight="1" x14ac:dyDescent="0.3">
      <c r="A413" s="23"/>
      <c r="B413" s="3"/>
      <c r="C413" s="2"/>
      <c r="D413" s="2"/>
      <c r="E413" s="3"/>
      <c r="F413" s="3"/>
      <c r="G413" s="9"/>
    </row>
    <row r="414" spans="1:7" ht="24.9" customHeight="1" x14ac:dyDescent="0.3">
      <c r="A414" s="23"/>
      <c r="B414" s="3"/>
      <c r="C414" s="2"/>
      <c r="D414" s="2"/>
      <c r="E414" s="3"/>
      <c r="F414" s="3"/>
      <c r="G414" s="9"/>
    </row>
    <row r="415" spans="1:7" ht="24.9" customHeight="1" x14ac:dyDescent="0.3">
      <c r="A415" s="23"/>
      <c r="B415" s="3"/>
      <c r="C415" s="2"/>
      <c r="D415" s="2"/>
      <c r="E415" s="3"/>
      <c r="F415" s="3"/>
      <c r="G415" s="9"/>
    </row>
    <row r="416" spans="1:7" ht="24.9" customHeight="1" x14ac:dyDescent="0.3">
      <c r="A416" s="23"/>
      <c r="B416" s="3"/>
      <c r="C416" s="2"/>
      <c r="D416" s="2"/>
      <c r="E416" s="3"/>
      <c r="F416" s="3"/>
      <c r="G416" s="9"/>
    </row>
    <row r="417" spans="1:7" ht="24.9" customHeight="1" x14ac:dyDescent="0.3">
      <c r="A417" s="23"/>
      <c r="B417" s="3"/>
      <c r="C417" s="2"/>
      <c r="D417" s="2"/>
      <c r="E417" s="3"/>
      <c r="F417" s="3"/>
      <c r="G417" s="9"/>
    </row>
    <row r="418" spans="1:7" ht="24.9" customHeight="1" x14ac:dyDescent="0.3">
      <c r="A418" s="23"/>
      <c r="B418" s="3"/>
      <c r="C418" s="2"/>
      <c r="D418" s="2"/>
      <c r="E418" s="3"/>
      <c r="F418" s="3"/>
      <c r="G418" s="9"/>
    </row>
    <row r="419" spans="1:7" ht="24.9" customHeight="1" x14ac:dyDescent="0.3">
      <c r="A419" s="23"/>
      <c r="B419" s="3"/>
      <c r="C419" s="2"/>
      <c r="D419" s="2"/>
      <c r="E419" s="3"/>
      <c r="F419" s="3"/>
      <c r="G419" s="9"/>
    </row>
    <row r="420" spans="1:7" ht="24.9" customHeight="1" x14ac:dyDescent="0.3">
      <c r="A420" s="23"/>
      <c r="B420" s="3"/>
      <c r="C420" s="2"/>
      <c r="D420" s="2"/>
      <c r="E420" s="3"/>
      <c r="F420" s="3"/>
      <c r="G420" s="9"/>
    </row>
    <row r="421" spans="1:7" ht="24.9" customHeight="1" x14ac:dyDescent="0.3">
      <c r="A421" s="23"/>
      <c r="B421" s="3"/>
      <c r="C421" s="2"/>
      <c r="D421" s="2"/>
      <c r="E421" s="3"/>
      <c r="F421" s="3"/>
      <c r="G421" s="9"/>
    </row>
    <row r="422" spans="1:7" ht="24.9" customHeight="1" x14ac:dyDescent="0.3">
      <c r="A422" s="23"/>
      <c r="B422" s="3"/>
      <c r="C422" s="2"/>
      <c r="D422" s="2"/>
      <c r="E422" s="3"/>
      <c r="F422" s="3"/>
      <c r="G422" s="9"/>
    </row>
    <row r="423" spans="1:7" ht="24.9" customHeight="1" x14ac:dyDescent="0.3">
      <c r="A423" s="23"/>
      <c r="B423" s="3"/>
      <c r="C423" s="2"/>
      <c r="D423" s="2"/>
      <c r="E423" s="3"/>
      <c r="F423" s="3"/>
      <c r="G423" s="9"/>
    </row>
    <row r="424" spans="1:7" ht="24.9" customHeight="1" x14ac:dyDescent="0.3">
      <c r="A424" s="23"/>
      <c r="B424" s="3"/>
      <c r="C424" s="2"/>
      <c r="D424" s="2"/>
      <c r="E424" s="3"/>
      <c r="F424" s="3"/>
      <c r="G424" s="9"/>
    </row>
    <row r="425" spans="1:7" ht="24.9" customHeight="1" x14ac:dyDescent="0.3">
      <c r="A425" s="23"/>
      <c r="B425" s="3"/>
      <c r="C425" s="2"/>
      <c r="D425" s="2"/>
      <c r="E425" s="3"/>
      <c r="F425" s="3"/>
      <c r="G425" s="9"/>
    </row>
    <row r="426" spans="1:7" ht="24.9" customHeight="1" x14ac:dyDescent="0.3">
      <c r="A426" s="23"/>
      <c r="B426" s="3"/>
      <c r="C426" s="2"/>
      <c r="D426" s="2"/>
      <c r="E426" s="3"/>
      <c r="F426" s="3"/>
      <c r="G426" s="9"/>
    </row>
    <row r="427" spans="1:7" ht="24.9" customHeight="1" x14ac:dyDescent="0.3">
      <c r="A427" s="23"/>
      <c r="B427" s="3"/>
      <c r="C427" s="2"/>
      <c r="D427" s="2"/>
      <c r="E427" s="3"/>
      <c r="F427" s="3"/>
      <c r="G427" s="9"/>
    </row>
    <row r="428" spans="1:7" ht="24.9" customHeight="1" x14ac:dyDescent="0.3">
      <c r="A428" s="23"/>
      <c r="B428" s="3"/>
      <c r="C428" s="2"/>
      <c r="D428" s="2"/>
      <c r="E428" s="3"/>
      <c r="F428" s="3"/>
      <c r="G428" s="9"/>
    </row>
    <row r="429" spans="1:7" ht="24.9" customHeight="1" x14ac:dyDescent="0.3">
      <c r="A429" s="23"/>
      <c r="B429" s="3"/>
      <c r="C429" s="2"/>
      <c r="D429" s="2"/>
      <c r="E429" s="3"/>
      <c r="F429" s="3"/>
      <c r="G429" s="9"/>
    </row>
    <row r="430" spans="1:7" ht="24.9" customHeight="1" x14ac:dyDescent="0.3">
      <c r="A430" s="23"/>
      <c r="B430" s="3"/>
      <c r="C430" s="2"/>
      <c r="D430" s="2"/>
      <c r="E430" s="3"/>
      <c r="F430" s="3"/>
      <c r="G430" s="9"/>
    </row>
    <row r="431" spans="1:7" ht="24.9" customHeight="1" x14ac:dyDescent="0.3">
      <c r="A431" s="23"/>
      <c r="B431" s="3"/>
      <c r="C431" s="2"/>
      <c r="D431" s="2"/>
      <c r="E431" s="3"/>
      <c r="F431" s="3"/>
      <c r="G431" s="9"/>
    </row>
    <row r="432" spans="1:7" ht="24.9" customHeight="1" x14ac:dyDescent="0.3">
      <c r="A432" s="23"/>
      <c r="B432" s="3"/>
      <c r="C432" s="2"/>
      <c r="D432" s="2"/>
      <c r="E432" s="3"/>
      <c r="F432" s="3"/>
      <c r="G432" s="9"/>
    </row>
    <row r="433" spans="1:7" ht="24.9" customHeight="1" x14ac:dyDescent="0.3">
      <c r="A433" s="23"/>
      <c r="B433" s="3"/>
      <c r="C433" s="2"/>
      <c r="D433" s="2"/>
      <c r="E433" s="3"/>
      <c r="F433" s="3"/>
      <c r="G433" s="9"/>
    </row>
    <row r="434" spans="1:7" ht="24.9" customHeight="1" x14ac:dyDescent="0.3">
      <c r="A434" s="23"/>
      <c r="B434" s="3"/>
      <c r="C434" s="2"/>
      <c r="D434" s="2"/>
      <c r="E434" s="3"/>
      <c r="F434" s="3"/>
      <c r="G434" s="9"/>
    </row>
    <row r="435" spans="1:7" ht="24.9" customHeight="1" x14ac:dyDescent="0.3">
      <c r="A435" s="23"/>
      <c r="B435" s="3"/>
      <c r="C435" s="2"/>
      <c r="D435" s="2"/>
      <c r="E435" s="3"/>
      <c r="F435" s="3"/>
      <c r="G435" s="9"/>
    </row>
    <row r="436" spans="1:7" ht="24.9" customHeight="1" x14ac:dyDescent="0.3">
      <c r="A436" s="23"/>
      <c r="B436" s="3"/>
      <c r="C436" s="2"/>
      <c r="D436" s="2"/>
      <c r="E436" s="3"/>
      <c r="F436" s="3"/>
      <c r="G436" s="9"/>
    </row>
    <row r="437" spans="1:7" ht="24.9" customHeight="1" x14ac:dyDescent="0.3">
      <c r="A437" s="23"/>
      <c r="B437" s="3"/>
      <c r="C437" s="2"/>
      <c r="D437" s="2"/>
      <c r="E437" s="3"/>
      <c r="F437" s="3"/>
      <c r="G437" s="9"/>
    </row>
    <row r="438" spans="1:7" ht="24.9" customHeight="1" x14ac:dyDescent="0.3">
      <c r="A438" s="23"/>
      <c r="B438" s="3"/>
      <c r="C438" s="2"/>
      <c r="D438" s="2"/>
      <c r="E438" s="3"/>
      <c r="F438" s="3"/>
      <c r="G438" s="9"/>
    </row>
    <row r="439" spans="1:7" ht="24.9" customHeight="1" x14ac:dyDescent="0.3">
      <c r="A439" s="23"/>
      <c r="B439" s="3"/>
      <c r="C439" s="2"/>
      <c r="D439" s="2"/>
      <c r="E439" s="3"/>
      <c r="F439" s="3"/>
      <c r="G439" s="9"/>
    </row>
    <row r="440" spans="1:7" ht="24.9" customHeight="1" x14ac:dyDescent="0.3">
      <c r="A440" s="23"/>
      <c r="B440" s="3"/>
      <c r="C440" s="2"/>
      <c r="D440" s="2"/>
      <c r="E440" s="3"/>
      <c r="F440" s="3"/>
      <c r="G440" s="9"/>
    </row>
    <row r="441" spans="1:7" ht="24.9" customHeight="1" x14ac:dyDescent="0.3">
      <c r="A441" s="23"/>
      <c r="B441" s="3"/>
      <c r="C441" s="2"/>
      <c r="D441" s="2"/>
      <c r="E441" s="3"/>
      <c r="F441" s="3"/>
      <c r="G441" s="9"/>
    </row>
    <row r="442" spans="1:7" ht="24.9" customHeight="1" x14ac:dyDescent="0.3">
      <c r="A442" s="23"/>
      <c r="B442" s="3"/>
      <c r="C442" s="2"/>
      <c r="D442" s="2"/>
      <c r="E442" s="3"/>
      <c r="F442" s="3"/>
      <c r="G442" s="9"/>
    </row>
    <row r="443" spans="1:7" ht="24.9" customHeight="1" x14ac:dyDescent="0.3">
      <c r="A443" s="23"/>
      <c r="B443" s="3"/>
      <c r="C443" s="2"/>
      <c r="D443" s="2"/>
      <c r="E443" s="3"/>
      <c r="F443" s="3"/>
      <c r="G443" s="9"/>
    </row>
    <row r="444" spans="1:7" ht="24.9" customHeight="1" x14ac:dyDescent="0.3">
      <c r="A444" s="23"/>
      <c r="B444" s="3"/>
      <c r="C444" s="2"/>
      <c r="D444" s="2"/>
      <c r="E444" s="3"/>
      <c r="F444" s="3"/>
      <c r="G444" s="9"/>
    </row>
    <row r="445" spans="1:7" ht="24.9" customHeight="1" x14ac:dyDescent="0.3">
      <c r="A445" s="23"/>
      <c r="B445" s="3"/>
      <c r="C445" s="2"/>
      <c r="D445" s="2"/>
      <c r="E445" s="3"/>
      <c r="F445" s="3"/>
      <c r="G445" s="9"/>
    </row>
    <row r="446" spans="1:7" ht="24.9" customHeight="1" x14ac:dyDescent="0.3">
      <c r="A446" s="23"/>
      <c r="B446" s="3"/>
      <c r="C446" s="2"/>
      <c r="D446" s="2"/>
      <c r="E446" s="3"/>
      <c r="F446" s="3"/>
      <c r="G446" s="9"/>
    </row>
    <row r="447" spans="1:7" ht="24.9" customHeight="1" x14ac:dyDescent="0.3">
      <c r="A447" s="23"/>
      <c r="B447" s="3"/>
      <c r="C447" s="2"/>
      <c r="D447" s="2"/>
      <c r="E447" s="3"/>
      <c r="F447" s="3"/>
      <c r="G447" s="9"/>
    </row>
    <row r="448" spans="1:7" ht="24.9" customHeight="1" x14ac:dyDescent="0.3">
      <c r="A448" s="23"/>
      <c r="B448" s="3"/>
      <c r="C448" s="2"/>
      <c r="D448" s="2"/>
      <c r="E448" s="3"/>
      <c r="F448" s="3"/>
      <c r="G448" s="9"/>
    </row>
    <row r="449" spans="1:7" ht="24.9" customHeight="1" x14ac:dyDescent="0.3">
      <c r="A449" s="23"/>
      <c r="B449" s="3"/>
      <c r="C449" s="2"/>
      <c r="D449" s="2"/>
      <c r="E449" s="3"/>
      <c r="F449" s="3"/>
      <c r="G449" s="9"/>
    </row>
    <row r="450" spans="1:7" ht="24.9" customHeight="1" x14ac:dyDescent="0.3">
      <c r="A450" s="23"/>
      <c r="B450" s="3"/>
      <c r="C450" s="2"/>
      <c r="D450" s="2"/>
      <c r="E450" s="3"/>
      <c r="F450" s="3"/>
      <c r="G450" s="9"/>
    </row>
    <row r="451" spans="1:7" ht="24.9" customHeight="1" x14ac:dyDescent="0.3">
      <c r="A451" s="23"/>
      <c r="B451" s="3"/>
      <c r="C451" s="2"/>
      <c r="D451" s="2"/>
      <c r="E451" s="3"/>
      <c r="F451" s="3"/>
      <c r="G451" s="9"/>
    </row>
    <row r="452" spans="1:7" ht="24.9" customHeight="1" x14ac:dyDescent="0.3">
      <c r="A452" s="23"/>
      <c r="B452" s="3"/>
      <c r="C452" s="2"/>
      <c r="D452" s="2"/>
      <c r="E452" s="3"/>
      <c r="F452" s="3"/>
      <c r="G452" s="9"/>
    </row>
    <row r="453" spans="1:7" ht="24.9" customHeight="1" x14ac:dyDescent="0.3">
      <c r="A453" s="23"/>
      <c r="B453" s="3"/>
      <c r="C453" s="2"/>
      <c r="D453" s="2"/>
      <c r="E453" s="3"/>
      <c r="F453" s="3"/>
      <c r="G453" s="9"/>
    </row>
    <row r="454" spans="1:7" ht="24.9" customHeight="1" x14ac:dyDescent="0.3">
      <c r="A454" s="23"/>
      <c r="B454" s="3"/>
      <c r="C454" s="2"/>
      <c r="D454" s="2"/>
      <c r="E454" s="3"/>
      <c r="F454" s="3"/>
      <c r="G454" s="9"/>
    </row>
    <row r="455" spans="1:7" ht="24.9" customHeight="1" x14ac:dyDescent="0.3">
      <c r="A455" s="23"/>
      <c r="B455" s="3"/>
      <c r="C455" s="2"/>
      <c r="D455" s="2"/>
      <c r="E455" s="3"/>
      <c r="F455" s="3"/>
      <c r="G455" s="9"/>
    </row>
    <row r="456" spans="1:7" ht="24.9" customHeight="1" x14ac:dyDescent="0.3">
      <c r="A456" s="23"/>
      <c r="B456" s="3"/>
      <c r="C456" s="2"/>
      <c r="D456" s="2"/>
      <c r="E456" s="3"/>
      <c r="F456" s="3"/>
      <c r="G456" s="9"/>
    </row>
    <row r="457" spans="1:7" ht="24.9" customHeight="1" x14ac:dyDescent="0.3">
      <c r="A457" s="23"/>
      <c r="B457" s="3"/>
      <c r="C457" s="2"/>
      <c r="D457" s="2"/>
      <c r="E457" s="3"/>
      <c r="F457" s="3"/>
      <c r="G457" s="9"/>
    </row>
    <row r="458" spans="1:7" ht="24.9" customHeight="1" x14ac:dyDescent="0.3">
      <c r="A458" s="23"/>
      <c r="B458" s="3"/>
      <c r="C458" s="2"/>
      <c r="D458" s="2"/>
      <c r="E458" s="3"/>
      <c r="F458" s="3"/>
      <c r="G458" s="9"/>
    </row>
    <row r="459" spans="1:7" ht="24.9" customHeight="1" x14ac:dyDescent="0.3">
      <c r="A459" s="23"/>
      <c r="B459" s="3"/>
      <c r="C459" s="2"/>
      <c r="D459" s="2"/>
      <c r="E459" s="3"/>
      <c r="F459" s="3"/>
      <c r="G459" s="9"/>
    </row>
    <row r="460" spans="1:7" ht="24.9" customHeight="1" x14ac:dyDescent="0.3">
      <c r="A460" s="23"/>
      <c r="B460" s="3"/>
      <c r="C460" s="2"/>
      <c r="D460" s="2"/>
      <c r="E460" s="3"/>
      <c r="F460" s="3"/>
      <c r="G460" s="9"/>
    </row>
    <row r="461" spans="1:7" ht="24.9" customHeight="1" x14ac:dyDescent="0.3">
      <c r="A461" s="23"/>
      <c r="B461" s="3"/>
      <c r="C461" s="2"/>
      <c r="D461" s="2"/>
      <c r="E461" s="3"/>
      <c r="F461" s="3"/>
      <c r="G461" s="9"/>
    </row>
    <row r="462" spans="1:7" ht="24.9" customHeight="1" x14ac:dyDescent="0.3">
      <c r="A462" s="23"/>
      <c r="B462" s="3"/>
      <c r="C462" s="2"/>
      <c r="D462" s="2"/>
      <c r="E462" s="3"/>
      <c r="F462" s="3"/>
      <c r="G462" s="9"/>
    </row>
    <row r="463" spans="1:7" ht="24.9" customHeight="1" x14ac:dyDescent="0.3">
      <c r="A463" s="23"/>
      <c r="B463" s="3"/>
      <c r="C463" s="2"/>
      <c r="D463" s="2"/>
      <c r="E463" s="3"/>
      <c r="F463" s="3"/>
      <c r="G463" s="9"/>
    </row>
    <row r="464" spans="1:7" ht="24.9" customHeight="1" x14ac:dyDescent="0.3">
      <c r="A464" s="23"/>
      <c r="B464" s="3"/>
      <c r="C464" s="2"/>
      <c r="D464" s="2"/>
      <c r="E464" s="3"/>
      <c r="F464" s="3"/>
      <c r="G464" s="9"/>
    </row>
    <row r="465" spans="1:7" ht="24.9" customHeight="1" x14ac:dyDescent="0.3">
      <c r="A465" s="23"/>
      <c r="B465" s="3"/>
      <c r="C465" s="2"/>
      <c r="D465" s="2"/>
      <c r="E465" s="3"/>
      <c r="F465" s="3"/>
      <c r="G465" s="9"/>
    </row>
    <row r="466" spans="1:7" ht="24.9" customHeight="1" x14ac:dyDescent="0.3">
      <c r="A466" s="23"/>
      <c r="B466" s="3"/>
      <c r="C466" s="2"/>
      <c r="D466" s="2"/>
      <c r="E466" s="3"/>
      <c r="F466" s="3"/>
      <c r="G466" s="9"/>
    </row>
    <row r="467" spans="1:7" ht="24.9" customHeight="1" x14ac:dyDescent="0.3">
      <c r="A467" s="23"/>
      <c r="B467" s="3"/>
      <c r="C467" s="2"/>
      <c r="D467" s="2"/>
      <c r="E467" s="3"/>
      <c r="F467" s="3"/>
      <c r="G467" s="9"/>
    </row>
    <row r="468" spans="1:7" ht="24.9" customHeight="1" x14ac:dyDescent="0.3">
      <c r="A468" s="23"/>
      <c r="B468" s="3"/>
      <c r="C468" s="2"/>
      <c r="D468" s="2"/>
      <c r="E468" s="3"/>
      <c r="F468" s="3"/>
      <c r="G468" s="9"/>
    </row>
    <row r="469" spans="1:7" ht="24.9" customHeight="1" x14ac:dyDescent="0.3">
      <c r="A469" s="23"/>
      <c r="B469" s="3"/>
      <c r="C469" s="2"/>
      <c r="D469" s="2"/>
      <c r="E469" s="3"/>
      <c r="F469" s="3"/>
      <c r="G469" s="9"/>
    </row>
    <row r="470" spans="1:7" ht="24.9" customHeight="1" x14ac:dyDescent="0.3">
      <c r="A470" s="23"/>
      <c r="B470" s="3"/>
      <c r="C470" s="2"/>
      <c r="D470" s="2"/>
      <c r="E470" s="3"/>
      <c r="F470" s="3"/>
      <c r="G470" s="9"/>
    </row>
    <row r="471" spans="1:7" ht="24.9" customHeight="1" x14ac:dyDescent="0.3">
      <c r="A471" s="23"/>
      <c r="B471" s="3"/>
      <c r="C471" s="2"/>
      <c r="D471" s="2"/>
      <c r="E471" s="3"/>
      <c r="F471" s="3"/>
      <c r="G471" s="9"/>
    </row>
    <row r="472" spans="1:7" ht="24.9" customHeight="1" x14ac:dyDescent="0.3">
      <c r="A472" s="23"/>
      <c r="B472" s="3"/>
      <c r="C472" s="2"/>
      <c r="D472" s="2"/>
      <c r="E472" s="3"/>
      <c r="F472" s="3"/>
      <c r="G472" s="9"/>
    </row>
    <row r="473" spans="1:7" ht="24.9" customHeight="1" x14ac:dyDescent="0.3">
      <c r="A473" s="23"/>
      <c r="B473" s="3"/>
      <c r="C473" s="2"/>
      <c r="D473" s="2"/>
      <c r="E473" s="3"/>
      <c r="F473" s="3"/>
      <c r="G473" s="9"/>
    </row>
    <row r="474" spans="1:7" ht="24.9" customHeight="1" x14ac:dyDescent="0.3">
      <c r="A474" s="23"/>
      <c r="B474" s="3"/>
      <c r="C474" s="2"/>
      <c r="D474" s="2"/>
      <c r="E474" s="3"/>
      <c r="F474" s="3"/>
      <c r="G474" s="9"/>
    </row>
    <row r="475" spans="1:7" ht="24.9" customHeight="1" x14ac:dyDescent="0.3">
      <c r="A475" s="23"/>
      <c r="B475" s="3"/>
      <c r="C475" s="2"/>
      <c r="D475" s="2"/>
      <c r="E475" s="3"/>
      <c r="F475" s="3"/>
      <c r="G475" s="9"/>
    </row>
    <row r="476" spans="1:7" ht="24.9" customHeight="1" x14ac:dyDescent="0.3">
      <c r="A476" s="23"/>
      <c r="B476" s="3"/>
      <c r="C476" s="2"/>
      <c r="D476" s="2"/>
      <c r="E476" s="3"/>
      <c r="F476" s="3"/>
      <c r="G476" s="9"/>
    </row>
    <row r="477" spans="1:7" ht="24.9" customHeight="1" x14ac:dyDescent="0.3">
      <c r="A477" s="23"/>
      <c r="B477" s="3"/>
      <c r="C477" s="2"/>
      <c r="D477" s="2"/>
      <c r="E477" s="3"/>
      <c r="F477" s="3"/>
      <c r="G477" s="9"/>
    </row>
    <row r="478" spans="1:7" ht="24.9" customHeight="1" x14ac:dyDescent="0.3">
      <c r="A478" s="23"/>
      <c r="B478" s="3"/>
      <c r="C478" s="2"/>
      <c r="D478" s="2"/>
      <c r="E478" s="3"/>
      <c r="F478" s="3"/>
      <c r="G478" s="9"/>
    </row>
    <row r="479" spans="1:7" ht="24.9" customHeight="1" x14ac:dyDescent="0.3">
      <c r="A479" s="23"/>
      <c r="B479" s="3"/>
      <c r="C479" s="2"/>
      <c r="D479" s="2"/>
      <c r="E479" s="3"/>
      <c r="F479" s="3"/>
      <c r="G479" s="9"/>
    </row>
    <row r="480" spans="1:7" ht="24.9" customHeight="1" x14ac:dyDescent="0.3">
      <c r="A480" s="23"/>
      <c r="B480" s="3"/>
      <c r="C480" s="2"/>
      <c r="D480" s="2"/>
      <c r="E480" s="3"/>
      <c r="F480" s="3"/>
      <c r="G480" s="9"/>
    </row>
    <row r="481" spans="1:7" ht="24.9" customHeight="1" x14ac:dyDescent="0.3">
      <c r="A481" s="23"/>
      <c r="B481" s="3"/>
      <c r="C481" s="2"/>
      <c r="D481" s="2"/>
      <c r="E481" s="3"/>
      <c r="F481" s="3"/>
      <c r="G481" s="9"/>
    </row>
    <row r="482" spans="1:7" ht="24.9" customHeight="1" x14ac:dyDescent="0.3">
      <c r="A482" s="23"/>
      <c r="B482" s="3"/>
      <c r="C482" s="2"/>
      <c r="D482" s="2"/>
      <c r="E482" s="3"/>
      <c r="F482" s="3"/>
      <c r="G482" s="9"/>
    </row>
    <row r="483" spans="1:7" ht="24.9" customHeight="1" x14ac:dyDescent="0.3">
      <c r="A483" s="23"/>
      <c r="B483" s="3"/>
      <c r="C483" s="2"/>
      <c r="D483" s="2"/>
      <c r="E483" s="3"/>
      <c r="F483" s="3"/>
      <c r="G483" s="9"/>
    </row>
    <row r="484" spans="1:7" ht="24.9" customHeight="1" x14ac:dyDescent="0.3">
      <c r="A484" s="23"/>
      <c r="B484" s="3"/>
      <c r="C484" s="2"/>
      <c r="D484" s="2"/>
      <c r="E484" s="3"/>
      <c r="F484" s="3"/>
      <c r="G484" s="9"/>
    </row>
    <row r="485" spans="1:7" ht="24.9" customHeight="1" x14ac:dyDescent="0.3">
      <c r="A485" s="23"/>
      <c r="B485" s="3"/>
      <c r="C485" s="2"/>
      <c r="D485" s="2"/>
      <c r="E485" s="3"/>
      <c r="F485" s="3"/>
      <c r="G485" s="9"/>
    </row>
    <row r="486" spans="1:7" ht="24.9" customHeight="1" x14ac:dyDescent="0.3">
      <c r="A486" s="23"/>
      <c r="B486" s="3"/>
      <c r="C486" s="2"/>
      <c r="D486" s="2"/>
      <c r="E486" s="3"/>
      <c r="F486" s="3"/>
      <c r="G486" s="9"/>
    </row>
    <row r="487" spans="1:7" ht="24.9" customHeight="1" x14ac:dyDescent="0.3">
      <c r="A487" s="23"/>
      <c r="B487" s="3"/>
      <c r="C487" s="2"/>
      <c r="D487" s="2"/>
      <c r="E487" s="3"/>
      <c r="F487" s="3"/>
      <c r="G487" s="9"/>
    </row>
    <row r="488" spans="1:7" ht="24.9" customHeight="1" x14ac:dyDescent="0.3">
      <c r="A488" s="23"/>
      <c r="B488" s="3"/>
      <c r="C488" s="2"/>
      <c r="D488" s="2"/>
      <c r="E488" s="3"/>
      <c r="F488" s="3"/>
      <c r="G488" s="9"/>
    </row>
    <row r="489" spans="1:7" ht="24.9" customHeight="1" x14ac:dyDescent="0.3">
      <c r="A489" s="23"/>
      <c r="B489" s="3"/>
      <c r="C489" s="2"/>
      <c r="D489" s="2"/>
      <c r="E489" s="3"/>
      <c r="F489" s="3"/>
      <c r="G489" s="9"/>
    </row>
    <row r="490" spans="1:7" ht="24.9" customHeight="1" x14ac:dyDescent="0.3">
      <c r="A490" s="23"/>
      <c r="B490" s="3"/>
      <c r="C490" s="2"/>
      <c r="D490" s="2"/>
      <c r="E490" s="3"/>
      <c r="F490" s="3"/>
      <c r="G490" s="9"/>
    </row>
    <row r="491" spans="1:7" ht="24.9" customHeight="1" x14ac:dyDescent="0.3">
      <c r="A491" s="23"/>
      <c r="B491" s="3"/>
      <c r="C491" s="2"/>
      <c r="D491" s="2"/>
      <c r="E491" s="3"/>
      <c r="F491" s="3"/>
      <c r="G491" s="9"/>
    </row>
    <row r="492" spans="1:7" ht="24.9" customHeight="1" x14ac:dyDescent="0.3">
      <c r="A492" s="23"/>
      <c r="B492" s="3"/>
      <c r="C492" s="2"/>
      <c r="D492" s="2"/>
      <c r="E492" s="3"/>
      <c r="F492" s="3"/>
      <c r="G492" s="9"/>
    </row>
    <row r="493" spans="1:7" ht="24.9" customHeight="1" x14ac:dyDescent="0.3">
      <c r="A493" s="23"/>
      <c r="B493" s="3"/>
      <c r="C493" s="2"/>
      <c r="D493" s="2"/>
      <c r="E493" s="3"/>
      <c r="F493" s="3"/>
      <c r="G493" s="9"/>
    </row>
    <row r="494" spans="1:7" ht="24.9" customHeight="1" x14ac:dyDescent="0.3">
      <c r="A494" s="23"/>
      <c r="B494" s="3"/>
      <c r="C494" s="2"/>
      <c r="D494" s="2"/>
      <c r="E494" s="3"/>
      <c r="F494" s="3"/>
      <c r="G494" s="9"/>
    </row>
    <row r="495" spans="1:7" ht="24.9" customHeight="1" x14ac:dyDescent="0.3">
      <c r="A495" s="23"/>
      <c r="B495" s="3"/>
      <c r="C495" s="2"/>
      <c r="D495" s="2"/>
      <c r="E495" s="3"/>
      <c r="F495" s="3"/>
      <c r="G495" s="9"/>
    </row>
    <row r="496" spans="1:7" ht="24.9" customHeight="1" x14ac:dyDescent="0.3">
      <c r="A496" s="23"/>
      <c r="B496" s="3"/>
      <c r="C496" s="2"/>
      <c r="D496" s="2"/>
      <c r="E496" s="3"/>
      <c r="F496" s="3"/>
      <c r="G496" s="9"/>
    </row>
    <row r="497" spans="1:7" ht="24.9" customHeight="1" x14ac:dyDescent="0.3">
      <c r="A497" s="23"/>
      <c r="B497" s="3"/>
      <c r="C497" s="2"/>
      <c r="D497" s="2"/>
      <c r="E497" s="3"/>
      <c r="F497" s="3"/>
      <c r="G497" s="9"/>
    </row>
    <row r="498" spans="1:7" ht="24.9" customHeight="1" x14ac:dyDescent="0.3">
      <c r="A498" s="23"/>
      <c r="B498" s="3"/>
      <c r="C498" s="2"/>
      <c r="D498" s="2"/>
      <c r="E498" s="3"/>
      <c r="F498" s="3"/>
      <c r="G498" s="9"/>
    </row>
    <row r="499" spans="1:7" ht="24.9" customHeight="1" x14ac:dyDescent="0.3">
      <c r="A499" s="23"/>
      <c r="B499" s="3"/>
      <c r="C499" s="2"/>
      <c r="D499" s="2"/>
      <c r="E499" s="3"/>
      <c r="F499" s="3"/>
      <c r="G499" s="9"/>
    </row>
    <row r="500" spans="1:7" ht="24.9" customHeight="1" x14ac:dyDescent="0.3">
      <c r="A500" s="23"/>
      <c r="B500" s="3"/>
      <c r="C500" s="2"/>
      <c r="D500" s="2"/>
      <c r="E500" s="3"/>
      <c r="F500" s="3"/>
      <c r="G500" s="9"/>
    </row>
    <row r="501" spans="1:7" ht="24.9" customHeight="1" x14ac:dyDescent="0.3">
      <c r="A501" s="23"/>
      <c r="B501" s="3"/>
      <c r="C501" s="2"/>
      <c r="D501" s="2"/>
      <c r="E501" s="3"/>
      <c r="F501" s="3"/>
      <c r="G501" s="9"/>
    </row>
    <row r="502" spans="1:7" ht="24.9" customHeight="1" x14ac:dyDescent="0.3">
      <c r="A502" s="23"/>
      <c r="B502" s="3"/>
      <c r="C502" s="2"/>
      <c r="D502" s="2"/>
      <c r="E502" s="3"/>
      <c r="F502" s="3"/>
      <c r="G502" s="9"/>
    </row>
    <row r="503" spans="1:7" ht="24.9" customHeight="1" x14ac:dyDescent="0.3">
      <c r="A503" s="23"/>
      <c r="B503" s="3"/>
      <c r="C503" s="2"/>
      <c r="D503" s="2"/>
      <c r="E503" s="3"/>
      <c r="F503" s="3"/>
      <c r="G503" s="9"/>
    </row>
    <row r="504" spans="1:7" ht="24.9" customHeight="1" x14ac:dyDescent="0.3">
      <c r="A504" s="23"/>
      <c r="B504" s="3"/>
      <c r="C504" s="2"/>
      <c r="D504" s="2"/>
      <c r="E504" s="3"/>
      <c r="F504" s="3"/>
      <c r="G504" s="9"/>
    </row>
    <row r="505" spans="1:7" ht="24.9" customHeight="1" x14ac:dyDescent="0.3">
      <c r="A505" s="23"/>
      <c r="B505" s="3"/>
      <c r="C505" s="2"/>
      <c r="D505" s="2"/>
      <c r="E505" s="3"/>
      <c r="F505" s="3"/>
      <c r="G505" s="9"/>
    </row>
    <row r="506" spans="1:7" ht="24.9" customHeight="1" x14ac:dyDescent="0.3">
      <c r="A506" s="23"/>
      <c r="B506" s="3"/>
      <c r="C506" s="2"/>
      <c r="D506" s="2"/>
      <c r="E506" s="3"/>
      <c r="F506" s="3"/>
      <c r="G506" s="9"/>
    </row>
    <row r="507" spans="1:7" ht="24.9" customHeight="1" x14ac:dyDescent="0.3">
      <c r="A507" s="23"/>
      <c r="B507" s="3"/>
      <c r="C507" s="2"/>
      <c r="D507" s="2"/>
      <c r="E507" s="3"/>
      <c r="F507" s="3"/>
      <c r="G507" s="9"/>
    </row>
    <row r="508" spans="1:7" ht="24.9" customHeight="1" x14ac:dyDescent="0.3">
      <c r="A508" s="23"/>
      <c r="B508" s="3"/>
      <c r="C508" s="2"/>
      <c r="D508" s="2"/>
      <c r="E508" s="3"/>
      <c r="F508" s="3"/>
      <c r="G508" s="9"/>
    </row>
    <row r="509" spans="1:7" ht="24.9" customHeight="1" x14ac:dyDescent="0.3">
      <c r="A509" s="23"/>
      <c r="B509" s="3"/>
      <c r="C509" s="2"/>
      <c r="D509" s="2"/>
      <c r="E509" s="3"/>
      <c r="F509" s="3"/>
      <c r="G509" s="9"/>
    </row>
    <row r="510" spans="1:7" ht="24.9" customHeight="1" x14ac:dyDescent="0.3">
      <c r="A510" s="23"/>
      <c r="B510" s="3"/>
      <c r="C510" s="2"/>
      <c r="D510" s="2"/>
      <c r="E510" s="3"/>
      <c r="F510" s="3"/>
      <c r="G510" s="9"/>
    </row>
    <row r="511" spans="1:7" ht="24.9" customHeight="1" x14ac:dyDescent="0.3">
      <c r="A511" s="23"/>
      <c r="B511" s="3"/>
      <c r="C511" s="2"/>
      <c r="D511" s="2"/>
      <c r="E511" s="3"/>
      <c r="F511" s="3"/>
      <c r="G511" s="9"/>
    </row>
    <row r="512" spans="1:7" ht="24.9" customHeight="1" x14ac:dyDescent="0.3">
      <c r="A512" s="23"/>
      <c r="B512" s="3"/>
      <c r="C512" s="2"/>
      <c r="D512" s="2"/>
      <c r="E512" s="3"/>
      <c r="F512" s="3"/>
      <c r="G512" s="9"/>
    </row>
    <row r="513" spans="1:7" ht="24.9" customHeight="1" x14ac:dyDescent="0.3">
      <c r="A513" s="23"/>
      <c r="B513" s="3"/>
      <c r="C513" s="2"/>
      <c r="D513" s="2"/>
      <c r="E513" s="3"/>
      <c r="F513" s="3"/>
      <c r="G513" s="9"/>
    </row>
    <row r="514" spans="1:7" ht="24.9" customHeight="1" x14ac:dyDescent="0.3">
      <c r="A514" s="23"/>
      <c r="B514" s="3"/>
      <c r="C514" s="2"/>
      <c r="D514" s="2"/>
      <c r="E514" s="3"/>
      <c r="F514" s="3"/>
      <c r="G514" s="9"/>
    </row>
    <row r="515" spans="1:7" ht="24.9" customHeight="1" x14ac:dyDescent="0.3">
      <c r="A515" s="23"/>
      <c r="B515" s="3"/>
      <c r="C515" s="2"/>
      <c r="D515" s="2"/>
      <c r="E515" s="3"/>
      <c r="F515" s="3"/>
      <c r="G515" s="9"/>
    </row>
    <row r="516" spans="1:7" ht="24.9" customHeight="1" x14ac:dyDescent="0.3">
      <c r="A516" s="23"/>
      <c r="B516" s="3"/>
      <c r="C516" s="2"/>
      <c r="D516" s="2"/>
      <c r="E516" s="3"/>
      <c r="F516" s="3"/>
      <c r="G516" s="9"/>
    </row>
    <row r="517" spans="1:7" ht="24.9" customHeight="1" x14ac:dyDescent="0.3">
      <c r="A517" s="23"/>
      <c r="B517" s="3"/>
      <c r="C517" s="2"/>
      <c r="D517" s="2"/>
      <c r="E517" s="3"/>
      <c r="F517" s="3"/>
      <c r="G517" s="9"/>
    </row>
    <row r="518" spans="1:7" ht="24.9" customHeight="1" x14ac:dyDescent="0.3">
      <c r="A518" s="23"/>
      <c r="B518" s="3"/>
      <c r="C518" s="2"/>
      <c r="D518" s="2"/>
      <c r="E518" s="3"/>
      <c r="F518" s="3"/>
      <c r="G518" s="9"/>
    </row>
    <row r="519" spans="1:7" ht="24.9" customHeight="1" x14ac:dyDescent="0.3">
      <c r="A519" s="23"/>
      <c r="B519" s="3"/>
      <c r="C519" s="2"/>
      <c r="D519" s="2"/>
      <c r="E519" s="3"/>
      <c r="F519" s="3"/>
      <c r="G519" s="9"/>
    </row>
    <row r="520" spans="1:7" ht="24.9" customHeight="1" x14ac:dyDescent="0.3">
      <c r="A520" s="23"/>
      <c r="B520" s="3"/>
      <c r="C520" s="2"/>
      <c r="D520" s="2"/>
      <c r="E520" s="3"/>
      <c r="F520" s="3"/>
      <c r="G520" s="9"/>
    </row>
    <row r="521" spans="1:7" ht="24.9" customHeight="1" x14ac:dyDescent="0.3">
      <c r="A521" s="23"/>
      <c r="B521" s="3"/>
      <c r="C521" s="2"/>
      <c r="D521" s="2"/>
      <c r="E521" s="3"/>
      <c r="F521" s="3"/>
      <c r="G521" s="9"/>
    </row>
    <row r="522" spans="1:7" ht="24.9" customHeight="1" x14ac:dyDescent="0.3">
      <c r="A522" s="23"/>
      <c r="B522" s="3"/>
      <c r="C522" s="2"/>
      <c r="D522" s="2"/>
      <c r="E522" s="3"/>
      <c r="F522" s="3"/>
      <c r="G522" s="9"/>
    </row>
    <row r="523" spans="1:7" ht="24.9" customHeight="1" x14ac:dyDescent="0.3">
      <c r="A523" s="23"/>
      <c r="B523" s="3"/>
      <c r="C523" s="2"/>
      <c r="D523" s="2"/>
      <c r="E523" s="3"/>
      <c r="F523" s="3"/>
      <c r="G523" s="9"/>
    </row>
    <row r="524" spans="1:7" ht="24.9" customHeight="1" x14ac:dyDescent="0.3">
      <c r="A524" s="23"/>
      <c r="B524" s="3"/>
      <c r="C524" s="2"/>
      <c r="D524" s="2"/>
      <c r="E524" s="3"/>
      <c r="F524" s="3"/>
      <c r="G524" s="9"/>
    </row>
    <row r="525" spans="1:7" ht="24.9" customHeight="1" x14ac:dyDescent="0.3">
      <c r="A525" s="23"/>
      <c r="B525" s="3"/>
      <c r="C525" s="2"/>
      <c r="D525" s="2"/>
      <c r="E525" s="3"/>
      <c r="F525" s="3"/>
      <c r="G525" s="9"/>
    </row>
    <row r="526" spans="1:7" ht="24.9" customHeight="1" x14ac:dyDescent="0.3">
      <c r="A526" s="23"/>
      <c r="B526" s="3"/>
      <c r="C526" s="2"/>
      <c r="D526" s="2"/>
      <c r="E526" s="3"/>
      <c r="F526" s="3"/>
      <c r="G526" s="9"/>
    </row>
    <row r="527" spans="1:7" ht="24.9" customHeight="1" x14ac:dyDescent="0.3">
      <c r="A527" s="23"/>
      <c r="B527" s="3"/>
      <c r="C527" s="2"/>
      <c r="D527" s="2"/>
      <c r="E527" s="3"/>
      <c r="F527" s="3"/>
      <c r="G527" s="9"/>
    </row>
    <row r="528" spans="1:7" ht="24.9" customHeight="1" x14ac:dyDescent="0.3">
      <c r="A528" s="23"/>
      <c r="B528" s="3"/>
      <c r="C528" s="2"/>
      <c r="D528" s="2"/>
      <c r="E528" s="3"/>
      <c r="F528" s="3"/>
      <c r="G528" s="9"/>
    </row>
    <row r="529" spans="1:7" ht="24.9" customHeight="1" x14ac:dyDescent="0.3">
      <c r="A529" s="23"/>
      <c r="B529" s="3"/>
      <c r="C529" s="2"/>
      <c r="D529" s="2"/>
      <c r="E529" s="3"/>
      <c r="F529" s="3"/>
      <c r="G529" s="9"/>
    </row>
    <row r="530" spans="1:7" ht="24.9" customHeight="1" x14ac:dyDescent="0.3">
      <c r="A530" s="23"/>
      <c r="B530" s="3"/>
      <c r="C530" s="2"/>
      <c r="D530" s="2"/>
      <c r="E530" s="3"/>
      <c r="F530" s="3"/>
      <c r="G530" s="9"/>
    </row>
    <row r="531" spans="1:7" ht="24.9" customHeight="1" x14ac:dyDescent="0.3">
      <c r="A531" s="23"/>
      <c r="B531" s="3"/>
      <c r="C531" s="2"/>
      <c r="D531" s="2"/>
      <c r="E531" s="3"/>
      <c r="F531" s="3"/>
      <c r="G531" s="9"/>
    </row>
    <row r="532" spans="1:7" ht="24.9" customHeight="1" x14ac:dyDescent="0.3">
      <c r="A532" s="23"/>
      <c r="B532" s="3"/>
      <c r="C532" s="2"/>
      <c r="D532" s="2"/>
      <c r="E532" s="3"/>
      <c r="F532" s="3"/>
      <c r="G532" s="9"/>
    </row>
    <row r="533" spans="1:7" ht="24.9" customHeight="1" x14ac:dyDescent="0.3">
      <c r="A533" s="23"/>
      <c r="B533" s="3"/>
      <c r="C533" s="2"/>
      <c r="D533" s="2"/>
      <c r="E533" s="3"/>
      <c r="F533" s="3"/>
      <c r="G533" s="9"/>
    </row>
    <row r="534" spans="1:7" ht="24.9" customHeight="1" x14ac:dyDescent="0.3">
      <c r="A534" s="23"/>
      <c r="B534" s="3"/>
      <c r="C534" s="2"/>
      <c r="D534" s="2"/>
      <c r="E534" s="3"/>
      <c r="F534" s="3"/>
      <c r="G534" s="9"/>
    </row>
    <row r="535" spans="1:7" ht="24.9" customHeight="1" x14ac:dyDescent="0.3">
      <c r="A535" s="23"/>
      <c r="B535" s="3"/>
      <c r="C535" s="2"/>
      <c r="D535" s="2"/>
      <c r="E535" s="3"/>
      <c r="F535" s="3"/>
      <c r="G535" s="9"/>
    </row>
    <row r="536" spans="1:7" ht="24.9" customHeight="1" x14ac:dyDescent="0.3">
      <c r="A536" s="23"/>
      <c r="B536" s="3"/>
      <c r="C536" s="2"/>
      <c r="D536" s="2"/>
      <c r="E536" s="3"/>
      <c r="F536" s="3"/>
      <c r="G536" s="9"/>
    </row>
    <row r="537" spans="1:7" ht="24.9" customHeight="1" x14ac:dyDescent="0.3">
      <c r="A537" s="23"/>
      <c r="B537" s="3"/>
      <c r="C537" s="2"/>
      <c r="D537" s="2"/>
      <c r="E537" s="3"/>
      <c r="F537" s="3"/>
      <c r="G537" s="9"/>
    </row>
    <row r="538" spans="1:7" ht="24.9" customHeight="1" x14ac:dyDescent="0.3">
      <c r="A538" s="23"/>
      <c r="B538" s="3"/>
      <c r="C538" s="2"/>
      <c r="D538" s="2"/>
      <c r="E538" s="3"/>
      <c r="F538" s="3"/>
      <c r="G538" s="9"/>
    </row>
    <row r="539" spans="1:7" ht="24.9" customHeight="1" x14ac:dyDescent="0.3">
      <c r="A539" s="23"/>
      <c r="B539" s="3"/>
      <c r="C539" s="2"/>
      <c r="D539" s="2"/>
      <c r="E539" s="3"/>
      <c r="F539" s="3"/>
      <c r="G539" s="9"/>
    </row>
    <row r="540" spans="1:7" ht="24.9" customHeight="1" x14ac:dyDescent="0.3">
      <c r="A540" s="23"/>
      <c r="B540" s="3"/>
      <c r="C540" s="2"/>
      <c r="D540" s="2"/>
      <c r="E540" s="3"/>
      <c r="F540" s="3"/>
      <c r="G540" s="9"/>
    </row>
    <row r="541" spans="1:7" ht="24.9" customHeight="1" x14ac:dyDescent="0.3">
      <c r="A541" s="23"/>
      <c r="B541" s="3"/>
      <c r="C541" s="2"/>
      <c r="D541" s="2"/>
      <c r="E541" s="3"/>
      <c r="F541" s="3"/>
      <c r="G541" s="9"/>
    </row>
    <row r="542" spans="1:7" ht="24.9" customHeight="1" x14ac:dyDescent="0.3">
      <c r="A542" s="23"/>
      <c r="B542" s="3"/>
      <c r="C542" s="2"/>
      <c r="D542" s="2"/>
      <c r="E542" s="3"/>
      <c r="F542" s="3"/>
      <c r="G542" s="9"/>
    </row>
    <row r="543" spans="1:7" ht="24.9" customHeight="1" x14ac:dyDescent="0.3">
      <c r="A543" s="23"/>
      <c r="B543" s="3"/>
      <c r="C543" s="2"/>
      <c r="D543" s="2"/>
      <c r="E543" s="3"/>
      <c r="F543" s="3"/>
      <c r="G543" s="9"/>
    </row>
    <row r="544" spans="1:7" ht="24.9" customHeight="1" x14ac:dyDescent="0.3">
      <c r="A544" s="23"/>
      <c r="B544" s="3"/>
      <c r="C544" s="2"/>
      <c r="D544" s="2"/>
      <c r="E544" s="3"/>
      <c r="F544" s="3"/>
      <c r="G544" s="9"/>
    </row>
    <row r="545" spans="1:7" ht="24.9" customHeight="1" x14ac:dyDescent="0.3">
      <c r="A545" s="23"/>
      <c r="B545" s="3"/>
      <c r="C545" s="2"/>
      <c r="D545" s="2"/>
      <c r="E545" s="3"/>
      <c r="F545" s="3"/>
      <c r="G545" s="9"/>
    </row>
    <row r="546" spans="1:7" ht="24.9" customHeight="1" x14ac:dyDescent="0.3">
      <c r="A546" s="23"/>
      <c r="B546" s="3"/>
      <c r="C546" s="2"/>
      <c r="D546" s="2"/>
      <c r="E546" s="3"/>
      <c r="F546" s="3"/>
      <c r="G546" s="9"/>
    </row>
    <row r="547" spans="1:7" ht="24.9" customHeight="1" x14ac:dyDescent="0.3">
      <c r="A547" s="23"/>
      <c r="B547" s="3"/>
      <c r="C547" s="2"/>
      <c r="D547" s="2"/>
      <c r="E547" s="3"/>
      <c r="F547" s="3"/>
      <c r="G547" s="9"/>
    </row>
    <row r="548" spans="1:7" ht="24.9" customHeight="1" x14ac:dyDescent="0.3">
      <c r="A548" s="23"/>
      <c r="B548" s="3"/>
      <c r="C548" s="2"/>
      <c r="D548" s="2"/>
      <c r="E548" s="3"/>
      <c r="F548" s="3"/>
      <c r="G548" s="9"/>
    </row>
    <row r="549" spans="1:7" ht="24.9" customHeight="1" x14ac:dyDescent="0.3">
      <c r="A549" s="23"/>
      <c r="B549" s="3"/>
      <c r="C549" s="2"/>
      <c r="D549" s="2"/>
      <c r="E549" s="3"/>
      <c r="F549" s="3"/>
      <c r="G549" s="9"/>
    </row>
    <row r="550" spans="1:7" ht="24.9" customHeight="1" x14ac:dyDescent="0.3">
      <c r="A550" s="23"/>
      <c r="B550" s="3"/>
      <c r="C550" s="2"/>
      <c r="D550" s="2"/>
      <c r="E550" s="3"/>
      <c r="F550" s="3"/>
      <c r="G550" s="9"/>
    </row>
    <row r="551" spans="1:7" ht="24.9" customHeight="1" x14ac:dyDescent="0.3">
      <c r="A551" s="23"/>
      <c r="B551" s="3"/>
      <c r="C551" s="2"/>
      <c r="D551" s="2"/>
      <c r="E551" s="3"/>
      <c r="F551" s="3"/>
      <c r="G551" s="9"/>
    </row>
    <row r="552" spans="1:7" ht="24.9" customHeight="1" x14ac:dyDescent="0.3">
      <c r="A552" s="23"/>
      <c r="B552" s="3"/>
      <c r="C552" s="2"/>
      <c r="D552" s="2"/>
      <c r="E552" s="3"/>
      <c r="F552" s="3"/>
      <c r="G552" s="9"/>
    </row>
    <row r="553" spans="1:7" ht="24.9" customHeight="1" x14ac:dyDescent="0.3">
      <c r="A553" s="23"/>
      <c r="B553" s="3"/>
      <c r="C553" s="2"/>
      <c r="D553" s="2"/>
      <c r="E553" s="3"/>
      <c r="F553" s="3"/>
      <c r="G553" s="9"/>
    </row>
    <row r="554" spans="1:7" ht="24.9" customHeight="1" x14ac:dyDescent="0.3">
      <c r="A554" s="23"/>
      <c r="B554" s="3"/>
      <c r="C554" s="2"/>
      <c r="D554" s="2"/>
      <c r="E554" s="3"/>
      <c r="F554" s="3"/>
      <c r="G554" s="9"/>
    </row>
    <row r="555" spans="1:7" ht="24.9" customHeight="1" x14ac:dyDescent="0.3">
      <c r="A555" s="23"/>
      <c r="B555" s="3"/>
      <c r="C555" s="2"/>
      <c r="D555" s="2"/>
      <c r="E555" s="3"/>
      <c r="F555" s="3"/>
      <c r="G555" s="9"/>
    </row>
    <row r="556" spans="1:7" ht="24.9" customHeight="1" x14ac:dyDescent="0.3">
      <c r="A556" s="23"/>
      <c r="B556" s="3"/>
      <c r="C556" s="2"/>
      <c r="D556" s="2"/>
      <c r="E556" s="3"/>
      <c r="F556" s="3"/>
      <c r="G556" s="9"/>
    </row>
    <row r="557" spans="1:7" ht="24.9" customHeight="1" x14ac:dyDescent="0.3">
      <c r="A557" s="23"/>
      <c r="B557" s="3"/>
      <c r="C557" s="2"/>
      <c r="D557" s="2"/>
      <c r="E557" s="3"/>
      <c r="F557" s="3"/>
      <c r="G557" s="9"/>
    </row>
    <row r="558" spans="1:7" ht="24.9" customHeight="1" x14ac:dyDescent="0.3">
      <c r="A558" s="23"/>
      <c r="B558" s="3"/>
      <c r="C558" s="2"/>
      <c r="D558" s="2"/>
      <c r="E558" s="3"/>
      <c r="F558" s="3"/>
      <c r="G558" s="9"/>
    </row>
    <row r="559" spans="1:7" ht="24.9" customHeight="1" x14ac:dyDescent="0.3">
      <c r="A559" s="23"/>
      <c r="B559" s="3"/>
      <c r="C559" s="2"/>
      <c r="D559" s="2"/>
      <c r="E559" s="3"/>
      <c r="F559" s="3"/>
      <c r="G559" s="9"/>
    </row>
    <row r="560" spans="1:7" ht="24.9" customHeight="1" x14ac:dyDescent="0.3">
      <c r="A560" s="23"/>
      <c r="B560" s="3"/>
      <c r="C560" s="2"/>
      <c r="D560" s="2"/>
      <c r="E560" s="3"/>
      <c r="F560" s="3"/>
      <c r="G560" s="9"/>
    </row>
    <row r="561" spans="1:7" ht="24.9" customHeight="1" x14ac:dyDescent="0.3">
      <c r="A561" s="23"/>
      <c r="B561" s="3"/>
      <c r="C561" s="2"/>
      <c r="D561" s="2"/>
      <c r="E561" s="3"/>
      <c r="F561" s="3"/>
      <c r="G561" s="9"/>
    </row>
    <row r="562" spans="1:7" ht="24.9" customHeight="1" x14ac:dyDescent="0.3">
      <c r="A562" s="23"/>
      <c r="B562" s="3"/>
      <c r="C562" s="2"/>
      <c r="D562" s="2"/>
      <c r="E562" s="3"/>
      <c r="F562" s="3"/>
      <c r="G562" s="9"/>
    </row>
    <row r="563" spans="1:7" ht="24.9" customHeight="1" x14ac:dyDescent="0.3">
      <c r="A563" s="23"/>
      <c r="B563" s="3"/>
      <c r="C563" s="2"/>
      <c r="D563" s="2"/>
      <c r="E563" s="3"/>
      <c r="F563" s="3"/>
      <c r="G563" s="9"/>
    </row>
    <row r="564" spans="1:7" ht="24.9" customHeight="1" x14ac:dyDescent="0.3">
      <c r="A564" s="23"/>
      <c r="B564" s="3"/>
      <c r="C564" s="2"/>
      <c r="D564" s="2"/>
      <c r="E564" s="3"/>
      <c r="F564" s="3"/>
      <c r="G564" s="9"/>
    </row>
    <row r="565" spans="1:7" ht="24.9" customHeight="1" x14ac:dyDescent="0.3">
      <c r="A565" s="23"/>
      <c r="B565" s="3"/>
      <c r="C565" s="2"/>
      <c r="D565" s="2"/>
      <c r="E565" s="3"/>
      <c r="F565" s="3"/>
      <c r="G565" s="9"/>
    </row>
    <row r="566" spans="1:7" ht="24.9" customHeight="1" x14ac:dyDescent="0.3">
      <c r="A566" s="23"/>
      <c r="B566" s="3"/>
      <c r="C566" s="2"/>
      <c r="D566" s="2"/>
      <c r="E566" s="3"/>
      <c r="F566" s="3"/>
      <c r="G566" s="9"/>
    </row>
    <row r="567" spans="1:7" ht="24.9" customHeight="1" x14ac:dyDescent="0.3">
      <c r="A567" s="23"/>
      <c r="B567" s="3"/>
      <c r="C567" s="2"/>
      <c r="D567" s="2"/>
      <c r="E567" s="3"/>
      <c r="F567" s="3"/>
      <c r="G567" s="9"/>
    </row>
    <row r="568" spans="1:7" ht="24.9" customHeight="1" x14ac:dyDescent="0.3">
      <c r="A568" s="23"/>
      <c r="B568" s="3"/>
      <c r="C568" s="2"/>
      <c r="D568" s="2"/>
      <c r="E568" s="3"/>
      <c r="F568" s="3"/>
      <c r="G568" s="9"/>
    </row>
    <row r="569" spans="1:7" ht="24.9" customHeight="1" x14ac:dyDescent="0.3">
      <c r="A569" s="23"/>
      <c r="B569" s="3"/>
      <c r="C569" s="2"/>
      <c r="D569" s="2"/>
      <c r="E569" s="3"/>
      <c r="F569" s="3"/>
      <c r="G569" s="9"/>
    </row>
    <row r="570" spans="1:7" ht="24.9" customHeight="1" x14ac:dyDescent="0.3">
      <c r="A570" s="23"/>
      <c r="B570" s="3"/>
      <c r="C570" s="2"/>
      <c r="D570" s="2"/>
      <c r="E570" s="3"/>
      <c r="F570" s="3"/>
      <c r="G570" s="9"/>
    </row>
    <row r="571" spans="1:7" ht="24.9" customHeight="1" x14ac:dyDescent="0.3">
      <c r="A571" s="23"/>
      <c r="B571" s="3"/>
      <c r="C571" s="2"/>
      <c r="D571" s="2"/>
      <c r="E571" s="3"/>
      <c r="F571" s="3"/>
      <c r="G571" s="9"/>
    </row>
    <row r="572" spans="1:7" ht="24.9" customHeight="1" x14ac:dyDescent="0.3">
      <c r="A572" s="23"/>
      <c r="B572" s="3"/>
      <c r="C572" s="2"/>
      <c r="D572" s="2"/>
      <c r="E572" s="3"/>
      <c r="F572" s="3"/>
      <c r="G572" s="9"/>
    </row>
    <row r="573" spans="1:7" ht="24.9" customHeight="1" x14ac:dyDescent="0.3">
      <c r="A573" s="23"/>
      <c r="B573" s="3"/>
      <c r="C573" s="2"/>
      <c r="D573" s="2"/>
      <c r="E573" s="3"/>
      <c r="F573" s="3"/>
      <c r="G573" s="9"/>
    </row>
    <row r="574" spans="1:7" ht="24.9" customHeight="1" x14ac:dyDescent="0.3">
      <c r="A574" s="23"/>
      <c r="B574" s="3"/>
      <c r="C574" s="2"/>
      <c r="D574" s="2"/>
      <c r="E574" s="3"/>
      <c r="F574" s="3"/>
      <c r="G574" s="9"/>
    </row>
    <row r="575" spans="1:7" ht="24.9" customHeight="1" x14ac:dyDescent="0.3">
      <c r="A575" s="23"/>
      <c r="B575" s="3"/>
      <c r="C575" s="2"/>
      <c r="D575" s="2"/>
      <c r="E575" s="3"/>
      <c r="F575" s="3"/>
      <c r="G575" s="9"/>
    </row>
    <row r="576" spans="1:7" ht="24.9" customHeight="1" x14ac:dyDescent="0.3">
      <c r="A576" s="23"/>
      <c r="B576" s="3"/>
      <c r="C576" s="2"/>
      <c r="D576" s="2"/>
      <c r="E576" s="3"/>
      <c r="F576" s="3"/>
      <c r="G576" s="9"/>
    </row>
    <row r="577" spans="1:7" ht="24.9" customHeight="1" x14ac:dyDescent="0.3">
      <c r="A577" s="23"/>
      <c r="B577" s="3"/>
      <c r="C577" s="2"/>
      <c r="D577" s="2"/>
      <c r="E577" s="3"/>
      <c r="F577" s="3"/>
      <c r="G577" s="9"/>
    </row>
    <row r="578" spans="1:7" ht="24.9" customHeight="1" x14ac:dyDescent="0.3">
      <c r="A578" s="23"/>
      <c r="B578" s="3"/>
      <c r="C578" s="2"/>
      <c r="D578" s="2"/>
      <c r="E578" s="3"/>
      <c r="F578" s="3"/>
      <c r="G578" s="9"/>
    </row>
    <row r="579" spans="1:7" ht="24.9" customHeight="1" x14ac:dyDescent="0.3">
      <c r="A579" s="23"/>
      <c r="B579" s="3"/>
      <c r="C579" s="2"/>
      <c r="D579" s="2"/>
      <c r="E579" s="3"/>
      <c r="F579" s="3"/>
      <c r="G579" s="9"/>
    </row>
    <row r="580" spans="1:7" ht="24.9" customHeight="1" x14ac:dyDescent="0.3">
      <c r="A580" s="23"/>
      <c r="B580" s="3"/>
      <c r="C580" s="2"/>
      <c r="D580" s="2"/>
      <c r="E580" s="3"/>
      <c r="F580" s="3"/>
      <c r="G580" s="9"/>
    </row>
    <row r="581" spans="1:7" ht="24.9" customHeight="1" x14ac:dyDescent="0.3">
      <c r="A581" s="23"/>
      <c r="B581" s="3"/>
      <c r="C581" s="2"/>
      <c r="D581" s="2"/>
      <c r="E581" s="3"/>
      <c r="F581" s="3"/>
      <c r="G581" s="9"/>
    </row>
    <row r="582" spans="1:7" ht="24.9" customHeight="1" x14ac:dyDescent="0.3">
      <c r="A582" s="23"/>
      <c r="B582" s="3"/>
      <c r="C582" s="2"/>
      <c r="D582" s="2"/>
      <c r="E582" s="3"/>
      <c r="F582" s="3"/>
      <c r="G582" s="9"/>
    </row>
    <row r="583" spans="1:7" ht="24.9" customHeight="1" x14ac:dyDescent="0.3">
      <c r="A583" s="23"/>
      <c r="B583" s="3"/>
      <c r="C583" s="2"/>
      <c r="D583" s="2"/>
      <c r="E583" s="3"/>
      <c r="F583" s="3"/>
      <c r="G583" s="9"/>
    </row>
    <row r="584" spans="1:7" ht="24.9" customHeight="1" x14ac:dyDescent="0.3">
      <c r="A584" s="23"/>
      <c r="B584" s="3"/>
      <c r="C584" s="2"/>
      <c r="D584" s="2"/>
      <c r="E584" s="3"/>
      <c r="F584" s="3"/>
      <c r="G584" s="9"/>
    </row>
    <row r="585" spans="1:7" ht="24.9" customHeight="1" x14ac:dyDescent="0.3">
      <c r="A585" s="23"/>
      <c r="B585" s="3"/>
      <c r="C585" s="2"/>
      <c r="D585" s="2"/>
      <c r="E585" s="3"/>
      <c r="F585" s="3"/>
      <c r="G585" s="9"/>
    </row>
    <row r="586" spans="1:7" ht="24.9" customHeight="1" x14ac:dyDescent="0.3">
      <c r="A586" s="23"/>
      <c r="B586" s="3"/>
      <c r="C586" s="2"/>
      <c r="D586" s="2"/>
      <c r="E586" s="3"/>
      <c r="F586" s="3"/>
      <c r="G586" s="9"/>
    </row>
    <row r="587" spans="1:7" ht="24.9" customHeight="1" x14ac:dyDescent="0.3">
      <c r="A587" s="23"/>
      <c r="B587" s="3"/>
      <c r="C587" s="2"/>
      <c r="D587" s="2"/>
      <c r="E587" s="3"/>
      <c r="F587" s="3"/>
      <c r="G587" s="9"/>
    </row>
    <row r="588" spans="1:7" ht="24.9" customHeight="1" x14ac:dyDescent="0.3">
      <c r="A588" s="23"/>
      <c r="B588" s="3"/>
      <c r="C588" s="2"/>
      <c r="D588" s="2"/>
      <c r="E588" s="3"/>
      <c r="F588" s="3"/>
      <c r="G588" s="9"/>
    </row>
    <row r="589" spans="1:7" ht="24.9" customHeight="1" x14ac:dyDescent="0.3">
      <c r="A589" s="23"/>
      <c r="B589" s="3"/>
      <c r="C589" s="2"/>
      <c r="D589" s="2"/>
      <c r="E589" s="3"/>
      <c r="F589" s="3"/>
      <c r="G589" s="9"/>
    </row>
    <row r="590" spans="1:7" ht="24.9" customHeight="1" x14ac:dyDescent="0.3">
      <c r="A590" s="23"/>
      <c r="B590" s="3"/>
      <c r="C590" s="2"/>
      <c r="D590" s="2"/>
      <c r="E590" s="3"/>
      <c r="F590" s="3"/>
      <c r="G590" s="9"/>
    </row>
    <row r="591" spans="1:7" ht="24.9" customHeight="1" x14ac:dyDescent="0.3">
      <c r="A591" s="23"/>
      <c r="B591" s="3"/>
      <c r="C591" s="2"/>
      <c r="D591" s="2"/>
      <c r="E591" s="3"/>
      <c r="F591" s="3"/>
      <c r="G591" s="9"/>
    </row>
    <row r="592" spans="1:7" ht="24.9" customHeight="1" x14ac:dyDescent="0.3">
      <c r="A592" s="23"/>
      <c r="B592" s="3"/>
      <c r="C592" s="2"/>
      <c r="D592" s="2"/>
      <c r="E592" s="3"/>
      <c r="F592" s="3"/>
      <c r="G592" s="9"/>
    </row>
    <row r="593" spans="1:7" ht="24.9" customHeight="1" x14ac:dyDescent="0.3">
      <c r="A593" s="23"/>
      <c r="B593" s="3"/>
      <c r="C593" s="2"/>
      <c r="D593" s="2"/>
      <c r="E593" s="3"/>
      <c r="F593" s="3"/>
      <c r="G593" s="9"/>
    </row>
    <row r="594" spans="1:7" ht="24.9" customHeight="1" x14ac:dyDescent="0.3">
      <c r="A594" s="23"/>
      <c r="B594" s="3"/>
      <c r="C594" s="2"/>
      <c r="D594" s="2"/>
      <c r="E594" s="3"/>
      <c r="F594" s="3"/>
      <c r="G594" s="9"/>
    </row>
    <row r="595" spans="1:7" ht="24.9" customHeight="1" x14ac:dyDescent="0.3">
      <c r="A595" s="23"/>
      <c r="B595" s="3"/>
      <c r="C595" s="2"/>
      <c r="D595" s="2"/>
      <c r="E595" s="3"/>
      <c r="F595" s="3"/>
      <c r="G595" s="9"/>
    </row>
    <row r="596" spans="1:7" ht="24.9" customHeight="1" x14ac:dyDescent="0.3">
      <c r="A596" s="23"/>
      <c r="B596" s="3"/>
      <c r="C596" s="2"/>
      <c r="D596" s="2"/>
      <c r="E596" s="3"/>
      <c r="F596" s="3"/>
      <c r="G596" s="9"/>
    </row>
    <row r="597" spans="1:7" ht="24.9" customHeight="1" x14ac:dyDescent="0.3">
      <c r="A597" s="23"/>
      <c r="B597" s="3"/>
      <c r="C597" s="2"/>
      <c r="D597" s="2"/>
      <c r="E597" s="3"/>
      <c r="F597" s="3"/>
      <c r="G597" s="9"/>
    </row>
    <row r="598" spans="1:7" ht="24.9" customHeight="1" x14ac:dyDescent="0.3">
      <c r="A598" s="23"/>
      <c r="B598" s="3"/>
      <c r="C598" s="2"/>
      <c r="D598" s="2"/>
      <c r="E598" s="3"/>
      <c r="F598" s="3"/>
      <c r="G598" s="9"/>
    </row>
    <row r="599" spans="1:7" ht="24.9" customHeight="1" x14ac:dyDescent="0.3">
      <c r="A599" s="23"/>
      <c r="B599" s="3"/>
      <c r="C599" s="2"/>
      <c r="D599" s="2"/>
      <c r="E599" s="3"/>
      <c r="F599" s="3"/>
      <c r="G599" s="9"/>
    </row>
    <row r="600" spans="1:7" ht="24.9" customHeight="1" x14ac:dyDescent="0.3">
      <c r="A600" s="23"/>
      <c r="B600" s="3"/>
      <c r="C600" s="2"/>
      <c r="D600" s="2"/>
      <c r="E600" s="3"/>
      <c r="F600" s="3"/>
      <c r="G600" s="9"/>
    </row>
    <row r="601" spans="1:7" ht="24.9" customHeight="1" x14ac:dyDescent="0.3">
      <c r="A601" s="23"/>
      <c r="B601" s="3"/>
      <c r="C601" s="2"/>
      <c r="D601" s="2"/>
      <c r="E601" s="3"/>
      <c r="F601" s="3"/>
      <c r="G601" s="9"/>
    </row>
    <row r="602" spans="1:7" ht="24.9" customHeight="1" x14ac:dyDescent="0.3">
      <c r="A602" s="23"/>
      <c r="B602" s="3"/>
      <c r="C602" s="2"/>
      <c r="D602" s="2"/>
      <c r="E602" s="3"/>
      <c r="F602" s="3"/>
      <c r="G602" s="9"/>
    </row>
    <row r="603" spans="1:7" ht="24.9" customHeight="1" x14ac:dyDescent="0.3">
      <c r="A603" s="23"/>
      <c r="B603" s="3"/>
      <c r="C603" s="2"/>
      <c r="D603" s="2"/>
      <c r="E603" s="3"/>
      <c r="F603" s="3"/>
      <c r="G603" s="9"/>
    </row>
    <row r="604" spans="1:7" ht="24.9" customHeight="1" x14ac:dyDescent="0.3">
      <c r="A604" s="23"/>
      <c r="B604" s="3"/>
      <c r="C604" s="2"/>
      <c r="D604" s="2"/>
      <c r="E604" s="3"/>
      <c r="F604" s="3"/>
      <c r="G604" s="9"/>
    </row>
    <row r="605" spans="1:7" ht="24.9" customHeight="1" x14ac:dyDescent="0.3">
      <c r="A605" s="23"/>
      <c r="B605" s="3"/>
      <c r="C605" s="2"/>
      <c r="D605" s="2"/>
      <c r="E605" s="3"/>
      <c r="F605" s="3"/>
      <c r="G605" s="9"/>
    </row>
    <row r="606" spans="1:7" ht="24.9" customHeight="1" x14ac:dyDescent="0.3">
      <c r="A606" s="23"/>
      <c r="B606" s="3"/>
      <c r="C606" s="2"/>
      <c r="D606" s="2"/>
      <c r="E606" s="3"/>
      <c r="F606" s="3"/>
      <c r="G606" s="9"/>
    </row>
    <row r="607" spans="1:7" ht="24.9" customHeight="1" x14ac:dyDescent="0.3">
      <c r="A607" s="23"/>
      <c r="B607" s="3"/>
      <c r="C607" s="2"/>
      <c r="D607" s="2"/>
      <c r="E607" s="3"/>
      <c r="F607" s="3"/>
      <c r="G607" s="9"/>
    </row>
    <row r="608" spans="1:7" ht="24.9" customHeight="1" x14ac:dyDescent="0.3">
      <c r="A608" s="23"/>
      <c r="B608" s="3"/>
      <c r="C608" s="2"/>
      <c r="D608" s="2"/>
      <c r="E608" s="3"/>
      <c r="F608" s="3"/>
      <c r="G608" s="9"/>
    </row>
    <row r="609" spans="1:7" ht="24.9" customHeight="1" x14ac:dyDescent="0.3">
      <c r="A609" s="23"/>
      <c r="B609" s="3"/>
      <c r="C609" s="2"/>
      <c r="D609" s="2"/>
      <c r="E609" s="3"/>
      <c r="F609" s="3"/>
      <c r="G609" s="9"/>
    </row>
    <row r="610" spans="1:7" ht="24.9" customHeight="1" x14ac:dyDescent="0.3">
      <c r="A610" s="23"/>
      <c r="B610" s="3"/>
      <c r="C610" s="2"/>
      <c r="D610" s="2"/>
      <c r="E610" s="3"/>
      <c r="F610" s="3"/>
      <c r="G610" s="9"/>
    </row>
    <row r="611" spans="1:7" ht="24.9" customHeight="1" x14ac:dyDescent="0.3">
      <c r="A611" s="23"/>
      <c r="B611" s="3"/>
      <c r="C611" s="2"/>
      <c r="D611" s="2"/>
      <c r="E611" s="3"/>
      <c r="F611" s="3"/>
      <c r="G611" s="9"/>
    </row>
    <row r="612" spans="1:7" ht="24.9" customHeight="1" x14ac:dyDescent="0.3">
      <c r="A612" s="23"/>
      <c r="B612" s="3"/>
      <c r="C612" s="2"/>
      <c r="D612" s="2"/>
      <c r="E612" s="3"/>
      <c r="F612" s="3"/>
      <c r="G612" s="9"/>
    </row>
    <row r="613" spans="1:7" ht="24.9" customHeight="1" x14ac:dyDescent="0.3">
      <c r="A613" s="23"/>
      <c r="B613" s="3"/>
      <c r="C613" s="2"/>
      <c r="D613" s="2"/>
      <c r="E613" s="3"/>
      <c r="F613" s="3"/>
      <c r="G613" s="9"/>
    </row>
    <row r="614" spans="1:7" ht="24.9" customHeight="1" x14ac:dyDescent="0.3">
      <c r="A614" s="23"/>
      <c r="B614" s="3"/>
      <c r="C614" s="2"/>
      <c r="D614" s="2"/>
      <c r="E614" s="3"/>
      <c r="F614" s="3"/>
      <c r="G614" s="9"/>
    </row>
    <row r="615" spans="1:7" ht="24.9" customHeight="1" x14ac:dyDescent="0.3">
      <c r="A615" s="23"/>
      <c r="B615" s="3"/>
      <c r="C615" s="2"/>
      <c r="D615" s="2"/>
      <c r="E615" s="3"/>
      <c r="F615" s="3"/>
      <c r="G615" s="9"/>
    </row>
    <row r="616" spans="1:7" ht="24.9" customHeight="1" x14ac:dyDescent="0.3">
      <c r="A616" s="23"/>
      <c r="B616" s="3"/>
      <c r="C616" s="2"/>
      <c r="D616" s="2"/>
      <c r="E616" s="3"/>
      <c r="F616" s="3"/>
      <c r="G616" s="9"/>
    </row>
    <row r="617" spans="1:7" ht="24.9" customHeight="1" x14ac:dyDescent="0.3">
      <c r="A617" s="23"/>
      <c r="B617" s="3"/>
      <c r="C617" s="2"/>
      <c r="D617" s="2"/>
      <c r="E617" s="3"/>
      <c r="F617" s="3"/>
      <c r="G617" s="9"/>
    </row>
    <row r="618" spans="1:7" ht="24.9" customHeight="1" x14ac:dyDescent="0.3">
      <c r="A618" s="23"/>
      <c r="B618" s="3"/>
      <c r="C618" s="2"/>
      <c r="D618" s="2"/>
      <c r="E618" s="3"/>
      <c r="F618" s="3"/>
      <c r="G618" s="9"/>
    </row>
    <row r="619" spans="1:7" ht="24.9" customHeight="1" x14ac:dyDescent="0.3">
      <c r="A619" s="23"/>
      <c r="B619" s="3"/>
      <c r="C619" s="2"/>
      <c r="D619" s="2"/>
      <c r="E619" s="3"/>
      <c r="F619" s="3"/>
      <c r="G619" s="9"/>
    </row>
    <row r="620" spans="1:7" ht="24.9" customHeight="1" x14ac:dyDescent="0.3">
      <c r="A620" s="23"/>
      <c r="B620" s="3"/>
      <c r="C620" s="2"/>
      <c r="D620" s="2"/>
      <c r="E620" s="3"/>
      <c r="F620" s="3"/>
      <c r="G620" s="9"/>
    </row>
    <row r="621" spans="1:7" ht="24.9" customHeight="1" x14ac:dyDescent="0.3">
      <c r="A621" s="23"/>
      <c r="B621" s="3"/>
      <c r="C621" s="2"/>
      <c r="D621" s="2"/>
      <c r="E621" s="3"/>
      <c r="F621" s="3"/>
      <c r="G621" s="9"/>
    </row>
    <row r="622" spans="1:7" ht="24.9" customHeight="1" x14ac:dyDescent="0.3">
      <c r="A622" s="23"/>
      <c r="B622" s="3"/>
      <c r="C622" s="2"/>
      <c r="D622" s="2"/>
      <c r="E622" s="3"/>
      <c r="F622" s="3"/>
      <c r="G622" s="9"/>
    </row>
    <row r="623" spans="1:7" ht="24.9" customHeight="1" x14ac:dyDescent="0.3">
      <c r="A623" s="23"/>
      <c r="B623" s="3"/>
      <c r="C623" s="2"/>
      <c r="D623" s="2"/>
      <c r="E623" s="3"/>
      <c r="F623" s="3"/>
      <c r="G623" s="9"/>
    </row>
    <row r="624" spans="1:7" ht="24.9" customHeight="1" x14ac:dyDescent="0.3">
      <c r="A624" s="23"/>
      <c r="B624" s="3"/>
      <c r="C624" s="2"/>
      <c r="D624" s="2"/>
      <c r="E624" s="3"/>
      <c r="F624" s="3"/>
      <c r="G624" s="9"/>
    </row>
    <row r="625" spans="1:7" ht="24.9" customHeight="1" x14ac:dyDescent="0.3">
      <c r="A625" s="23"/>
      <c r="B625" s="3"/>
      <c r="C625" s="2"/>
      <c r="D625" s="2"/>
      <c r="E625" s="3"/>
      <c r="F625" s="3"/>
      <c r="G625" s="9"/>
    </row>
    <row r="626" spans="1:7" ht="24.9" customHeight="1" x14ac:dyDescent="0.3">
      <c r="A626" s="23"/>
      <c r="B626" s="3"/>
      <c r="C626" s="2"/>
      <c r="D626" s="2"/>
      <c r="E626" s="3"/>
      <c r="F626" s="3"/>
      <c r="G626" s="9"/>
    </row>
    <row r="627" spans="1:7" ht="24.9" customHeight="1" x14ac:dyDescent="0.3">
      <c r="A627" s="23"/>
      <c r="B627" s="3"/>
      <c r="C627" s="2"/>
      <c r="D627" s="2"/>
      <c r="E627" s="3"/>
      <c r="F627" s="3"/>
      <c r="G627" s="9"/>
    </row>
    <row r="628" spans="1:7" ht="24.9" customHeight="1" x14ac:dyDescent="0.3">
      <c r="A628" s="23"/>
      <c r="B628" s="3"/>
      <c r="C628" s="2"/>
      <c r="D628" s="2"/>
      <c r="E628" s="3"/>
      <c r="F628" s="3"/>
      <c r="G628" s="9"/>
    </row>
    <row r="629" spans="1:7" ht="24.9" customHeight="1" x14ac:dyDescent="0.3">
      <c r="A629" s="23"/>
      <c r="B629" s="3"/>
      <c r="C629" s="2"/>
      <c r="D629" s="2"/>
      <c r="E629" s="3"/>
      <c r="F629" s="3"/>
      <c r="G629" s="9"/>
    </row>
    <row r="630" spans="1:7" ht="24.9" customHeight="1" x14ac:dyDescent="0.3">
      <c r="A630" s="23"/>
      <c r="B630" s="3"/>
      <c r="C630" s="2"/>
      <c r="D630" s="2"/>
      <c r="E630" s="3"/>
      <c r="F630" s="3"/>
      <c r="G630" s="9"/>
    </row>
    <row r="631" spans="1:7" ht="24.9" customHeight="1" x14ac:dyDescent="0.3">
      <c r="A631" s="23"/>
      <c r="B631" s="3"/>
      <c r="C631" s="2"/>
      <c r="D631" s="2"/>
      <c r="E631" s="3"/>
      <c r="F631" s="3"/>
      <c r="G631" s="9"/>
    </row>
    <row r="632" spans="1:7" ht="24.9" customHeight="1" x14ac:dyDescent="0.3">
      <c r="A632" s="23"/>
      <c r="B632" s="3"/>
      <c r="C632" s="2"/>
      <c r="D632" s="2"/>
      <c r="E632" s="3"/>
      <c r="F632" s="3"/>
      <c r="G632" s="9"/>
    </row>
    <row r="633" spans="1:7" ht="24.9" customHeight="1" x14ac:dyDescent="0.3">
      <c r="A633" s="23"/>
      <c r="B633" s="3"/>
      <c r="C633" s="2"/>
      <c r="D633" s="2"/>
      <c r="E633" s="3"/>
      <c r="F633" s="3"/>
      <c r="G633" s="9"/>
    </row>
    <row r="634" spans="1:7" ht="24.9" customHeight="1" x14ac:dyDescent="0.3">
      <c r="A634" s="23"/>
      <c r="B634" s="3"/>
      <c r="C634" s="2"/>
      <c r="D634" s="2"/>
      <c r="E634" s="3"/>
      <c r="F634" s="3"/>
      <c r="G634" s="9"/>
    </row>
    <row r="635" spans="1:7" ht="24.9" customHeight="1" x14ac:dyDescent="0.3">
      <c r="A635" s="23"/>
      <c r="B635" s="3"/>
      <c r="C635" s="2"/>
      <c r="D635" s="2"/>
      <c r="E635" s="3"/>
      <c r="F635" s="3"/>
      <c r="G635" s="9"/>
    </row>
    <row r="636" spans="1:7" ht="24.9" customHeight="1" x14ac:dyDescent="0.3">
      <c r="A636" s="23"/>
      <c r="B636" s="3"/>
      <c r="C636" s="2"/>
      <c r="D636" s="2"/>
      <c r="E636" s="3"/>
      <c r="F636" s="3"/>
      <c r="G636" s="9"/>
    </row>
    <row r="637" spans="1:7" ht="24.9" customHeight="1" x14ac:dyDescent="0.3">
      <c r="A637" s="23"/>
      <c r="B637" s="3"/>
      <c r="C637" s="2"/>
      <c r="D637" s="2"/>
      <c r="E637" s="3"/>
      <c r="F637" s="3"/>
      <c r="G637" s="9"/>
    </row>
    <row r="638" spans="1:7" ht="24.9" customHeight="1" x14ac:dyDescent="0.3">
      <c r="A638" s="23"/>
      <c r="B638" s="3"/>
      <c r="C638" s="2"/>
      <c r="D638" s="2"/>
      <c r="E638" s="3"/>
      <c r="F638" s="3"/>
      <c r="G638" s="9"/>
    </row>
    <row r="639" spans="1:7" ht="24.9" customHeight="1" x14ac:dyDescent="0.3">
      <c r="A639" s="23"/>
      <c r="B639" s="3"/>
      <c r="C639" s="2"/>
      <c r="D639" s="2"/>
      <c r="E639" s="3"/>
      <c r="F639" s="3"/>
      <c r="G639" s="9"/>
    </row>
    <row r="640" spans="1:7" ht="24.9" customHeight="1" x14ac:dyDescent="0.3">
      <c r="A640" s="23"/>
      <c r="B640" s="3"/>
      <c r="C640" s="2"/>
      <c r="D640" s="2"/>
      <c r="E640" s="3"/>
      <c r="F640" s="3"/>
      <c r="G640" s="9"/>
    </row>
    <row r="641" spans="1:7" ht="24.9" customHeight="1" x14ac:dyDescent="0.3">
      <c r="A641" s="23"/>
      <c r="B641" s="3"/>
      <c r="C641" s="2"/>
      <c r="D641" s="2"/>
      <c r="E641" s="3"/>
      <c r="F641" s="3"/>
      <c r="G641" s="9"/>
    </row>
    <row r="642" spans="1:7" ht="24.9" customHeight="1" x14ac:dyDescent="0.3">
      <c r="A642" s="23"/>
      <c r="B642" s="3"/>
      <c r="C642" s="2"/>
      <c r="D642" s="2"/>
      <c r="E642" s="3"/>
      <c r="F642" s="3"/>
      <c r="G642" s="9"/>
    </row>
    <row r="643" spans="1:7" ht="24.9" customHeight="1" x14ac:dyDescent="0.3">
      <c r="A643" s="23"/>
      <c r="B643" s="3"/>
      <c r="C643" s="2"/>
      <c r="D643" s="2"/>
      <c r="E643" s="3"/>
      <c r="F643" s="3"/>
      <c r="G643" s="9"/>
    </row>
    <row r="644" spans="1:7" ht="24.9" customHeight="1" x14ac:dyDescent="0.3">
      <c r="A644" s="23"/>
      <c r="B644" s="3"/>
      <c r="C644" s="2"/>
      <c r="D644" s="2"/>
      <c r="E644" s="3"/>
      <c r="F644" s="3"/>
      <c r="G644" s="9"/>
    </row>
    <row r="645" spans="1:7" ht="24.9" customHeight="1" x14ac:dyDescent="0.3">
      <c r="A645" s="23"/>
      <c r="B645" s="3"/>
      <c r="C645" s="2"/>
      <c r="D645" s="2"/>
      <c r="E645" s="3"/>
      <c r="F645" s="3"/>
      <c r="G645" s="9"/>
    </row>
    <row r="646" spans="1:7" ht="24.9" customHeight="1" x14ac:dyDescent="0.3">
      <c r="A646" s="23"/>
      <c r="B646" s="3"/>
      <c r="C646" s="2"/>
      <c r="D646" s="2"/>
      <c r="E646" s="3"/>
      <c r="F646" s="3"/>
      <c r="G646" s="9"/>
    </row>
    <row r="647" spans="1:7" ht="24.9" customHeight="1" x14ac:dyDescent="0.3">
      <c r="A647" s="23"/>
      <c r="B647" s="3"/>
      <c r="C647" s="2"/>
      <c r="D647" s="2"/>
      <c r="E647" s="3"/>
      <c r="F647" s="3"/>
      <c r="G647" s="9"/>
    </row>
    <row r="648" spans="1:7" ht="24.9" customHeight="1" x14ac:dyDescent="0.3">
      <c r="A648" s="23"/>
      <c r="B648" s="3"/>
      <c r="C648" s="2"/>
      <c r="D648" s="2"/>
      <c r="E648" s="3"/>
      <c r="F648" s="3"/>
      <c r="G648" s="9"/>
    </row>
    <row r="649" spans="1:7" ht="24.9" customHeight="1" x14ac:dyDescent="0.3">
      <c r="A649" s="23"/>
      <c r="B649" s="3"/>
      <c r="C649" s="2"/>
      <c r="D649" s="2"/>
      <c r="E649" s="3"/>
      <c r="F649" s="3"/>
      <c r="G649" s="9"/>
    </row>
    <row r="650" spans="1:7" ht="24.9" customHeight="1" x14ac:dyDescent="0.3">
      <c r="A650" s="23"/>
      <c r="B650" s="3"/>
      <c r="C650" s="2"/>
      <c r="D650" s="2"/>
      <c r="E650" s="3"/>
      <c r="F650" s="3"/>
      <c r="G650" s="9"/>
    </row>
    <row r="651" spans="1:7" ht="24.9" customHeight="1" x14ac:dyDescent="0.3">
      <c r="A651" s="23"/>
      <c r="B651" s="3"/>
      <c r="C651" s="2"/>
      <c r="D651" s="2"/>
      <c r="E651" s="3"/>
      <c r="F651" s="3"/>
      <c r="G651" s="9"/>
    </row>
    <row r="652" spans="1:7" ht="24.9" customHeight="1" x14ac:dyDescent="0.3">
      <c r="A652" s="23"/>
      <c r="B652" s="3"/>
      <c r="C652" s="2"/>
      <c r="D652" s="2"/>
      <c r="E652" s="3"/>
      <c r="F652" s="3"/>
      <c r="G652" s="9"/>
    </row>
    <row r="653" spans="1:7" ht="24.9" customHeight="1" x14ac:dyDescent="0.3">
      <c r="A653" s="23"/>
      <c r="B653" s="3"/>
      <c r="C653" s="2"/>
      <c r="D653" s="2"/>
      <c r="E653" s="3"/>
      <c r="F653" s="3"/>
      <c r="G653" s="9"/>
    </row>
    <row r="654" spans="1:7" ht="24.9" customHeight="1" x14ac:dyDescent="0.3">
      <c r="A654" s="23"/>
      <c r="B654" s="3"/>
      <c r="C654" s="2"/>
      <c r="D654" s="2"/>
      <c r="E654" s="3"/>
      <c r="F654" s="3"/>
      <c r="G654" s="9"/>
    </row>
    <row r="655" spans="1:7" ht="24.9" customHeight="1" x14ac:dyDescent="0.3">
      <c r="A655" s="23"/>
      <c r="B655" s="3"/>
      <c r="C655" s="2"/>
      <c r="D655" s="2"/>
      <c r="E655" s="3"/>
      <c r="F655" s="3"/>
      <c r="G655" s="9"/>
    </row>
    <row r="656" spans="1:7" ht="24.9" customHeight="1" x14ac:dyDescent="0.3">
      <c r="A656" s="23"/>
      <c r="B656" s="3"/>
      <c r="C656" s="2"/>
      <c r="D656" s="2"/>
      <c r="E656" s="3"/>
      <c r="F656" s="3"/>
      <c r="G656" s="9"/>
    </row>
    <row r="657" spans="1:7" ht="24.9" customHeight="1" x14ac:dyDescent="0.3">
      <c r="A657" s="23"/>
      <c r="B657" s="3"/>
      <c r="C657" s="2"/>
      <c r="D657" s="2"/>
      <c r="E657" s="3"/>
      <c r="F657" s="3"/>
      <c r="G657" s="9"/>
    </row>
    <row r="658" spans="1:7" ht="24.9" customHeight="1" x14ac:dyDescent="0.3">
      <c r="A658" s="23"/>
      <c r="B658" s="3"/>
      <c r="C658" s="2"/>
      <c r="D658" s="2"/>
      <c r="E658" s="3"/>
      <c r="F658" s="3"/>
      <c r="G658" s="9"/>
    </row>
    <row r="659" spans="1:7" ht="24.9" customHeight="1" x14ac:dyDescent="0.3">
      <c r="A659" s="23"/>
      <c r="B659" s="3"/>
      <c r="C659" s="2"/>
      <c r="D659" s="2"/>
      <c r="E659" s="3"/>
      <c r="F659" s="3"/>
      <c r="G659" s="9"/>
    </row>
    <row r="660" spans="1:7" ht="24.9" customHeight="1" x14ac:dyDescent="0.3">
      <c r="A660" s="23"/>
      <c r="B660" s="3"/>
      <c r="C660" s="2"/>
      <c r="D660" s="2"/>
      <c r="E660" s="3"/>
      <c r="F660" s="3"/>
      <c r="G660" s="9"/>
    </row>
    <row r="661" spans="1:7" ht="24.9" customHeight="1" x14ac:dyDescent="0.3">
      <c r="A661" s="23"/>
      <c r="B661" s="3"/>
      <c r="C661" s="2"/>
      <c r="D661" s="2"/>
      <c r="E661" s="3"/>
      <c r="F661" s="3"/>
      <c r="G661" s="9"/>
    </row>
    <row r="662" spans="1:7" ht="24.9" customHeight="1" x14ac:dyDescent="0.3">
      <c r="A662" s="23"/>
      <c r="B662" s="3"/>
      <c r="C662" s="2"/>
      <c r="D662" s="2"/>
      <c r="E662" s="3"/>
      <c r="F662" s="3"/>
      <c r="G662" s="9"/>
    </row>
    <row r="663" spans="1:7" ht="24.9" customHeight="1" x14ac:dyDescent="0.3">
      <c r="A663" s="23"/>
      <c r="B663" s="3"/>
      <c r="C663" s="2"/>
      <c r="D663" s="2"/>
      <c r="E663" s="3"/>
      <c r="F663" s="3"/>
      <c r="G663" s="9"/>
    </row>
    <row r="664" spans="1:7" ht="24.9" customHeight="1" x14ac:dyDescent="0.3">
      <c r="A664" s="23"/>
      <c r="B664" s="3"/>
      <c r="C664" s="2"/>
      <c r="D664" s="2"/>
      <c r="E664" s="3"/>
      <c r="F664" s="3"/>
      <c r="G664" s="9"/>
    </row>
    <row r="665" spans="1:7" ht="24.9" customHeight="1" x14ac:dyDescent="0.3">
      <c r="A665" s="23"/>
      <c r="B665" s="3"/>
      <c r="C665" s="2"/>
      <c r="D665" s="2"/>
      <c r="E665" s="3"/>
      <c r="F665" s="3"/>
      <c r="G665" s="9"/>
    </row>
    <row r="666" spans="1:7" ht="24.9" customHeight="1" x14ac:dyDescent="0.3">
      <c r="A666" s="23"/>
      <c r="B666" s="3"/>
      <c r="C666" s="2"/>
      <c r="D666" s="2"/>
      <c r="E666" s="3"/>
      <c r="F666" s="3"/>
      <c r="G666" s="9"/>
    </row>
    <row r="667" spans="1:7" ht="24.9" customHeight="1" x14ac:dyDescent="0.3">
      <c r="A667" s="23"/>
      <c r="B667" s="3"/>
      <c r="C667" s="2"/>
      <c r="D667" s="2"/>
      <c r="E667" s="3"/>
      <c r="F667" s="3"/>
      <c r="G667" s="9"/>
    </row>
    <row r="668" spans="1:7" ht="24.9" customHeight="1" x14ac:dyDescent="0.3">
      <c r="A668" s="23"/>
      <c r="B668" s="3"/>
      <c r="C668" s="2"/>
      <c r="D668" s="2"/>
      <c r="E668" s="3"/>
      <c r="F668" s="3"/>
      <c r="G668" s="9"/>
    </row>
    <row r="669" spans="1:7" ht="24.9" customHeight="1" x14ac:dyDescent="0.3">
      <c r="A669" s="23"/>
      <c r="B669" s="3"/>
      <c r="C669" s="2"/>
      <c r="D669" s="2"/>
      <c r="E669" s="3"/>
      <c r="F669" s="3"/>
      <c r="G669" s="9"/>
    </row>
    <row r="670" spans="1:7" ht="24.9" customHeight="1" x14ac:dyDescent="0.3">
      <c r="A670" s="23"/>
      <c r="B670" s="3"/>
      <c r="C670" s="2"/>
      <c r="D670" s="2"/>
      <c r="E670" s="3"/>
      <c r="F670" s="3"/>
      <c r="G670" s="9"/>
    </row>
    <row r="671" spans="1:7" ht="24.9" customHeight="1" x14ac:dyDescent="0.3">
      <c r="A671" s="23"/>
      <c r="B671" s="3"/>
      <c r="C671" s="2"/>
      <c r="D671" s="2"/>
      <c r="E671" s="3"/>
      <c r="F671" s="3"/>
      <c r="G671" s="9"/>
    </row>
    <row r="672" spans="1:7" ht="24.9" customHeight="1" x14ac:dyDescent="0.3">
      <c r="A672" s="23"/>
      <c r="B672" s="3"/>
      <c r="C672" s="2"/>
      <c r="D672" s="2"/>
      <c r="E672" s="3"/>
      <c r="F672" s="3"/>
      <c r="G672" s="9"/>
    </row>
    <row r="673" spans="1:7" ht="24.9" customHeight="1" x14ac:dyDescent="0.3">
      <c r="A673" s="23"/>
      <c r="B673" s="3"/>
      <c r="C673" s="2"/>
      <c r="D673" s="2"/>
      <c r="E673" s="3"/>
      <c r="F673" s="3"/>
      <c r="G673" s="9"/>
    </row>
    <row r="674" spans="1:7" ht="24.9" customHeight="1" x14ac:dyDescent="0.3">
      <c r="A674" s="23"/>
      <c r="B674" s="3"/>
      <c r="C674" s="2"/>
      <c r="D674" s="2"/>
      <c r="E674" s="3"/>
      <c r="F674" s="3"/>
      <c r="G674" s="9"/>
    </row>
    <row r="675" spans="1:7" ht="24.9" customHeight="1" x14ac:dyDescent="0.3">
      <c r="A675" s="23"/>
      <c r="B675" s="3"/>
      <c r="C675" s="2"/>
      <c r="D675" s="2"/>
      <c r="E675" s="3"/>
      <c r="F675" s="3"/>
      <c r="G675" s="9"/>
    </row>
    <row r="676" spans="1:7" ht="24.9" customHeight="1" x14ac:dyDescent="0.3">
      <c r="A676" s="23"/>
      <c r="B676" s="3"/>
      <c r="C676" s="2"/>
      <c r="D676" s="2"/>
      <c r="E676" s="3"/>
      <c r="F676" s="3"/>
      <c r="G676" s="9"/>
    </row>
    <row r="677" spans="1:7" ht="24.9" customHeight="1" x14ac:dyDescent="0.3">
      <c r="A677" s="23"/>
      <c r="B677" s="3"/>
      <c r="C677" s="2"/>
      <c r="D677" s="2"/>
      <c r="E677" s="3"/>
      <c r="F677" s="3"/>
      <c r="G677" s="9"/>
    </row>
    <row r="678" spans="1:7" ht="24.9" customHeight="1" x14ac:dyDescent="0.3">
      <c r="A678" s="23"/>
      <c r="B678" s="3"/>
      <c r="C678" s="2"/>
      <c r="D678" s="2"/>
      <c r="E678" s="3"/>
      <c r="F678" s="3"/>
      <c r="G678" s="9"/>
    </row>
    <row r="679" spans="1:7" ht="24.9" customHeight="1" x14ac:dyDescent="0.3">
      <c r="A679" s="23"/>
      <c r="B679" s="3"/>
      <c r="C679" s="2"/>
      <c r="D679" s="2"/>
      <c r="E679" s="3"/>
      <c r="F679" s="3"/>
      <c r="G679" s="9"/>
    </row>
    <row r="680" spans="1:7" ht="24.9" customHeight="1" x14ac:dyDescent="0.3">
      <c r="A680" s="23"/>
      <c r="B680" s="3"/>
      <c r="C680" s="2"/>
      <c r="D680" s="2"/>
      <c r="E680" s="3"/>
      <c r="F680" s="3"/>
      <c r="G680" s="9"/>
    </row>
    <row r="681" spans="1:7" ht="24.9" customHeight="1" x14ac:dyDescent="0.3">
      <c r="A681" s="23"/>
      <c r="B681" s="3"/>
      <c r="C681" s="2"/>
      <c r="D681" s="2"/>
      <c r="E681" s="3"/>
      <c r="F681" s="3"/>
      <c r="G681" s="9"/>
    </row>
    <row r="682" spans="1:7" ht="24.9" customHeight="1" x14ac:dyDescent="0.3">
      <c r="A682" s="23"/>
      <c r="B682" s="3"/>
      <c r="C682" s="2"/>
      <c r="D682" s="2"/>
      <c r="E682" s="3"/>
      <c r="F682" s="3"/>
      <c r="G682" s="9"/>
    </row>
    <row r="683" spans="1:7" ht="24.9" customHeight="1" x14ac:dyDescent="0.3">
      <c r="A683" s="23"/>
      <c r="B683" s="3"/>
      <c r="C683" s="2"/>
      <c r="D683" s="2"/>
      <c r="E683" s="3"/>
      <c r="F683" s="3"/>
      <c r="G683" s="9"/>
    </row>
    <row r="684" spans="1:7" ht="24.9" customHeight="1" x14ac:dyDescent="0.3">
      <c r="A684" s="23"/>
      <c r="B684" s="3"/>
      <c r="C684" s="2"/>
      <c r="D684" s="2"/>
      <c r="E684" s="3"/>
      <c r="F684" s="3"/>
      <c r="G684" s="9"/>
    </row>
    <row r="685" spans="1:7" ht="24.9" customHeight="1" x14ac:dyDescent="0.3">
      <c r="A685" s="23"/>
      <c r="B685" s="3"/>
      <c r="C685" s="2"/>
      <c r="D685" s="2"/>
      <c r="E685" s="3"/>
      <c r="F685" s="3"/>
      <c r="G685" s="9"/>
    </row>
    <row r="686" spans="1:7" ht="24.9" customHeight="1" x14ac:dyDescent="0.3">
      <c r="A686" s="23"/>
      <c r="B686" s="3"/>
      <c r="C686" s="2"/>
      <c r="D686" s="2"/>
      <c r="E686" s="3"/>
      <c r="F686" s="3"/>
      <c r="G686" s="9"/>
    </row>
    <row r="687" spans="1:7" ht="24.9" customHeight="1" x14ac:dyDescent="0.3">
      <c r="A687" s="23"/>
      <c r="B687" s="3"/>
      <c r="C687" s="2"/>
      <c r="D687" s="2"/>
      <c r="E687" s="3"/>
      <c r="F687" s="3"/>
      <c r="G687" s="9"/>
    </row>
    <row r="688" spans="1:7" ht="24.9" customHeight="1" x14ac:dyDescent="0.3">
      <c r="A688" s="23"/>
      <c r="B688" s="3"/>
      <c r="C688" s="2"/>
      <c r="D688" s="2"/>
      <c r="E688" s="3"/>
      <c r="F688" s="3"/>
      <c r="G688" s="9"/>
    </row>
    <row r="689" spans="1:7" ht="24.9" customHeight="1" x14ac:dyDescent="0.3">
      <c r="A689" s="23"/>
      <c r="B689" s="3"/>
      <c r="C689" s="2"/>
      <c r="D689" s="2"/>
      <c r="E689" s="3"/>
      <c r="F689" s="3"/>
      <c r="G689" s="9"/>
    </row>
    <row r="690" spans="1:7" ht="24.9" customHeight="1" x14ac:dyDescent="0.3">
      <c r="A690" s="23"/>
      <c r="B690" s="3"/>
      <c r="C690" s="2"/>
      <c r="D690" s="2"/>
      <c r="E690" s="3"/>
      <c r="F690" s="3"/>
      <c r="G690" s="9"/>
    </row>
    <row r="691" spans="1:7" ht="24.9" customHeight="1" x14ac:dyDescent="0.3">
      <c r="A691" s="23"/>
      <c r="B691" s="3"/>
      <c r="C691" s="2"/>
      <c r="D691" s="2"/>
      <c r="E691" s="3"/>
      <c r="F691" s="3"/>
      <c r="G691" s="9"/>
    </row>
    <row r="692" spans="1:7" ht="24.9" customHeight="1" x14ac:dyDescent="0.3">
      <c r="A692" s="23"/>
      <c r="B692" s="3"/>
      <c r="C692" s="2"/>
      <c r="D692" s="2"/>
      <c r="E692" s="3"/>
      <c r="F692" s="3"/>
      <c r="G692" s="9"/>
    </row>
    <row r="693" spans="1:7" ht="24.9" customHeight="1" x14ac:dyDescent="0.3">
      <c r="A693" s="23"/>
      <c r="B693" s="3"/>
      <c r="C693" s="2"/>
      <c r="D693" s="2"/>
      <c r="E693" s="3"/>
      <c r="F693" s="3"/>
      <c r="G693" s="9"/>
    </row>
    <row r="694" spans="1:7" ht="24.9" customHeight="1" x14ac:dyDescent="0.3">
      <c r="A694" s="23"/>
      <c r="B694" s="3"/>
      <c r="C694" s="2"/>
      <c r="D694" s="2"/>
      <c r="E694" s="3"/>
      <c r="F694" s="3"/>
      <c r="G694" s="9"/>
    </row>
    <row r="695" spans="1:7" ht="24.9" customHeight="1" x14ac:dyDescent="0.3">
      <c r="A695" s="23"/>
      <c r="B695" s="3"/>
      <c r="C695" s="2"/>
      <c r="D695" s="2"/>
      <c r="E695" s="3"/>
      <c r="F695" s="3"/>
      <c r="G695" s="9"/>
    </row>
    <row r="696" spans="1:7" ht="24.9" customHeight="1" x14ac:dyDescent="0.3">
      <c r="A696" s="23"/>
      <c r="B696" s="3"/>
      <c r="C696" s="2"/>
      <c r="D696" s="2"/>
      <c r="E696" s="3"/>
      <c r="F696" s="3"/>
      <c r="G696" s="9"/>
    </row>
    <row r="697" spans="1:7" ht="24.9" customHeight="1" x14ac:dyDescent="0.3">
      <c r="A697" s="23"/>
      <c r="B697" s="3"/>
      <c r="C697" s="2"/>
      <c r="D697" s="2"/>
      <c r="E697" s="3"/>
      <c r="F697" s="3"/>
      <c r="G697" s="9"/>
    </row>
    <row r="698" spans="1:7" ht="24.9" customHeight="1" x14ac:dyDescent="0.3">
      <c r="A698" s="23"/>
      <c r="B698" s="3"/>
      <c r="C698" s="2"/>
      <c r="D698" s="2"/>
      <c r="E698" s="3"/>
      <c r="F698" s="3"/>
      <c r="G698" s="9"/>
    </row>
    <row r="699" spans="1:7" ht="24.9" customHeight="1" x14ac:dyDescent="0.3">
      <c r="A699" s="23"/>
      <c r="B699" s="3"/>
      <c r="C699" s="2"/>
      <c r="D699" s="2"/>
      <c r="E699" s="3"/>
      <c r="F699" s="3"/>
      <c r="G699" s="9"/>
    </row>
    <row r="700" spans="1:7" ht="24.9" customHeight="1" x14ac:dyDescent="0.3">
      <c r="A700" s="23"/>
      <c r="B700" s="3"/>
      <c r="C700" s="2"/>
      <c r="D700" s="2"/>
      <c r="E700" s="3"/>
      <c r="F700" s="3"/>
      <c r="G700" s="9"/>
    </row>
    <row r="701" spans="1:7" ht="24.9" customHeight="1" x14ac:dyDescent="0.3">
      <c r="A701" s="23"/>
      <c r="B701" s="3"/>
      <c r="C701" s="2"/>
      <c r="D701" s="2"/>
      <c r="E701" s="3"/>
      <c r="F701" s="3"/>
      <c r="G701" s="9"/>
    </row>
    <row r="702" spans="1:7" ht="24.9" customHeight="1" x14ac:dyDescent="0.3">
      <c r="A702" s="23"/>
      <c r="B702" s="3"/>
      <c r="C702" s="2"/>
      <c r="D702" s="2"/>
      <c r="E702" s="3"/>
      <c r="F702" s="3"/>
      <c r="G702" s="9"/>
    </row>
    <row r="703" spans="1:7" ht="24.9" customHeight="1" x14ac:dyDescent="0.3">
      <c r="A703" s="23"/>
      <c r="B703" s="3"/>
      <c r="C703" s="2"/>
      <c r="D703" s="2"/>
      <c r="E703" s="3"/>
      <c r="F703" s="3"/>
      <c r="G703" s="9"/>
    </row>
    <row r="704" spans="1:7" ht="24.9" customHeight="1" x14ac:dyDescent="0.3">
      <c r="A704" s="23"/>
      <c r="B704" s="3"/>
      <c r="C704" s="2"/>
      <c r="D704" s="2"/>
      <c r="E704" s="3"/>
      <c r="F704" s="3"/>
      <c r="G704" s="9"/>
    </row>
    <row r="705" spans="1:7" ht="24.9" customHeight="1" x14ac:dyDescent="0.3">
      <c r="A705" s="23"/>
      <c r="B705" s="3"/>
      <c r="C705" s="2"/>
      <c r="D705" s="2"/>
      <c r="E705" s="3"/>
      <c r="F705" s="3"/>
      <c r="G705" s="9"/>
    </row>
    <row r="706" spans="1:7" ht="24.9" customHeight="1" x14ac:dyDescent="0.3">
      <c r="A706" s="23"/>
      <c r="B706" s="3"/>
      <c r="C706" s="2"/>
      <c r="D706" s="2"/>
      <c r="E706" s="3"/>
      <c r="F706" s="3"/>
      <c r="G706" s="9"/>
    </row>
    <row r="707" spans="1:7" ht="24.9" customHeight="1" x14ac:dyDescent="0.3">
      <c r="A707" s="23"/>
      <c r="B707" s="3"/>
      <c r="C707" s="2"/>
      <c r="D707" s="2"/>
      <c r="E707" s="3"/>
      <c r="F707" s="3"/>
      <c r="G707" s="9"/>
    </row>
    <row r="708" spans="1:7" ht="24.9" customHeight="1" x14ac:dyDescent="0.3">
      <c r="A708" s="23"/>
      <c r="B708" s="3"/>
      <c r="C708" s="2"/>
      <c r="D708" s="2"/>
      <c r="E708" s="3"/>
      <c r="F708" s="3"/>
      <c r="G708" s="9"/>
    </row>
    <row r="709" spans="1:7" ht="24.9" customHeight="1" x14ac:dyDescent="0.3">
      <c r="A709" s="23"/>
      <c r="B709" s="3"/>
      <c r="C709" s="2"/>
      <c r="D709" s="2"/>
      <c r="E709" s="3"/>
      <c r="F709" s="3"/>
      <c r="G709" s="9"/>
    </row>
    <row r="710" spans="1:7" ht="24.9" customHeight="1" x14ac:dyDescent="0.3">
      <c r="A710" s="23"/>
      <c r="B710" s="3"/>
      <c r="C710" s="2"/>
      <c r="D710" s="2"/>
      <c r="E710" s="3"/>
      <c r="F710" s="3"/>
      <c r="G710" s="9"/>
    </row>
    <row r="711" spans="1:7" ht="24.9" customHeight="1" x14ac:dyDescent="0.3">
      <c r="A711" s="23"/>
      <c r="B711" s="3"/>
      <c r="C711" s="2"/>
      <c r="D711" s="2"/>
      <c r="E711" s="3"/>
      <c r="F711" s="3"/>
      <c r="G711" s="9"/>
    </row>
    <row r="712" spans="1:7" ht="24.9" customHeight="1" x14ac:dyDescent="0.3">
      <c r="A712" s="23"/>
      <c r="B712" s="3"/>
      <c r="C712" s="2"/>
      <c r="D712" s="2"/>
      <c r="E712" s="3"/>
      <c r="F712" s="3"/>
      <c r="G712" s="9"/>
    </row>
    <row r="713" spans="1:7" ht="24.9" customHeight="1" x14ac:dyDescent="0.3">
      <c r="A713" s="23"/>
      <c r="B713" s="3"/>
      <c r="C713" s="2"/>
      <c r="D713" s="2"/>
      <c r="E713" s="3"/>
      <c r="F713" s="3"/>
      <c r="G713" s="9"/>
    </row>
    <row r="714" spans="1:7" ht="24.9" customHeight="1" x14ac:dyDescent="0.3">
      <c r="A714" s="23"/>
      <c r="B714" s="3"/>
      <c r="C714" s="2"/>
      <c r="D714" s="2"/>
      <c r="E714" s="3"/>
      <c r="F714" s="3"/>
      <c r="G714" s="9"/>
    </row>
    <row r="715" spans="1:7" ht="24.9" customHeight="1" x14ac:dyDescent="0.3">
      <c r="A715" s="23"/>
      <c r="B715" s="3"/>
      <c r="C715" s="2"/>
      <c r="D715" s="2"/>
      <c r="E715" s="3"/>
      <c r="F715" s="3"/>
      <c r="G715" s="9"/>
    </row>
    <row r="716" spans="1:7" ht="24.9" customHeight="1" x14ac:dyDescent="0.3">
      <c r="A716" s="23"/>
      <c r="B716" s="3"/>
      <c r="C716" s="2"/>
      <c r="D716" s="2"/>
      <c r="E716" s="3"/>
      <c r="F716" s="3"/>
      <c r="G716" s="9"/>
    </row>
    <row r="717" spans="1:7" ht="24.9" customHeight="1" x14ac:dyDescent="0.3">
      <c r="A717" s="23"/>
      <c r="B717" s="3"/>
      <c r="C717" s="2"/>
      <c r="D717" s="2"/>
      <c r="E717" s="3"/>
      <c r="F717" s="3"/>
      <c r="G717" s="9"/>
    </row>
    <row r="718" spans="1:7" ht="24.9" customHeight="1" x14ac:dyDescent="0.3">
      <c r="A718" s="23"/>
      <c r="B718" s="3"/>
      <c r="C718" s="2"/>
      <c r="D718" s="2"/>
      <c r="E718" s="3"/>
      <c r="F718" s="3"/>
      <c r="G718" s="9"/>
    </row>
    <row r="719" spans="1:7" ht="24.9" customHeight="1" x14ac:dyDescent="0.3">
      <c r="A719" s="23"/>
      <c r="B719" s="3"/>
      <c r="C719" s="2"/>
      <c r="D719" s="2"/>
      <c r="E719" s="3"/>
      <c r="F719" s="3"/>
      <c r="G719" s="9"/>
    </row>
    <row r="720" spans="1:7" ht="24.9" customHeight="1" x14ac:dyDescent="0.3">
      <c r="A720" s="23"/>
      <c r="B720" s="3"/>
      <c r="C720" s="2"/>
      <c r="D720" s="2"/>
      <c r="E720" s="3"/>
      <c r="F720" s="3"/>
      <c r="G720" s="9"/>
    </row>
    <row r="721" spans="1:7" ht="24.9" customHeight="1" x14ac:dyDescent="0.3">
      <c r="A721" s="23"/>
      <c r="B721" s="3"/>
      <c r="C721" s="2"/>
      <c r="D721" s="2"/>
      <c r="E721" s="3"/>
      <c r="F721" s="3"/>
      <c r="G721" s="9"/>
    </row>
    <row r="722" spans="1:7" ht="24.9" customHeight="1" x14ac:dyDescent="0.3">
      <c r="A722" s="23"/>
      <c r="B722" s="3"/>
      <c r="C722" s="2"/>
      <c r="D722" s="2"/>
      <c r="E722" s="3"/>
      <c r="F722" s="3"/>
      <c r="G722" s="9"/>
    </row>
    <row r="723" spans="1:7" ht="24.9" customHeight="1" x14ac:dyDescent="0.3">
      <c r="A723" s="23"/>
      <c r="B723" s="3"/>
      <c r="C723" s="2"/>
      <c r="D723" s="2"/>
      <c r="E723" s="3"/>
      <c r="F723" s="3"/>
      <c r="G723" s="9"/>
    </row>
    <row r="724" spans="1:7" ht="24.9" customHeight="1" x14ac:dyDescent="0.3">
      <c r="A724" s="23"/>
      <c r="B724" s="3"/>
      <c r="C724" s="2"/>
      <c r="D724" s="2"/>
      <c r="E724" s="3"/>
      <c r="F724" s="3"/>
      <c r="G724" s="9"/>
    </row>
    <row r="725" spans="1:7" ht="24.9" customHeight="1" x14ac:dyDescent="0.3">
      <c r="A725" s="23"/>
      <c r="B725" s="3"/>
      <c r="C725" s="2"/>
      <c r="D725" s="2"/>
      <c r="E725" s="3"/>
      <c r="F725" s="3"/>
      <c r="G725" s="9"/>
    </row>
    <row r="726" spans="1:7" x14ac:dyDescent="0.3">
      <c r="A726" s="7"/>
      <c r="B726" s="15"/>
      <c r="C726" s="2"/>
      <c r="D726" s="2"/>
      <c r="E726" s="3"/>
      <c r="F726" s="3"/>
      <c r="G726" s="9"/>
    </row>
    <row r="727" spans="1:7" x14ac:dyDescent="0.3">
      <c r="A727" s="7"/>
      <c r="B727" s="15"/>
      <c r="C727" s="2"/>
      <c r="D727" s="2"/>
      <c r="E727" s="3"/>
      <c r="F727" s="3"/>
      <c r="G727" s="9"/>
    </row>
    <row r="728" spans="1:7" x14ac:dyDescent="0.3">
      <c r="A728" s="7"/>
      <c r="B728" s="15"/>
      <c r="C728" s="2"/>
      <c r="D728" s="2"/>
      <c r="E728" s="3"/>
      <c r="F728" s="3"/>
      <c r="G728" s="9"/>
    </row>
    <row r="729" spans="1:7" x14ac:dyDescent="0.3">
      <c r="A729" s="7"/>
      <c r="B729" s="15"/>
      <c r="C729" s="2"/>
      <c r="D729" s="2"/>
      <c r="E729" s="3"/>
      <c r="F729" s="3"/>
      <c r="G729" s="9"/>
    </row>
    <row r="730" spans="1:7" x14ac:dyDescent="0.3">
      <c r="A730" s="7"/>
      <c r="B730" s="15"/>
      <c r="C730" s="2"/>
      <c r="D730" s="2"/>
      <c r="E730" s="3"/>
      <c r="F730" s="3"/>
      <c r="G730" s="9"/>
    </row>
    <row r="731" spans="1:7" x14ac:dyDescent="0.3">
      <c r="A731" s="7"/>
      <c r="B731" s="15"/>
      <c r="C731" s="2"/>
      <c r="D731" s="2"/>
      <c r="E731" s="3"/>
      <c r="F731" s="3"/>
      <c r="G731" s="9"/>
    </row>
    <row r="732" spans="1:7" x14ac:dyDescent="0.3">
      <c r="A732" s="7"/>
      <c r="B732" s="15"/>
      <c r="C732" s="2"/>
      <c r="D732" s="2"/>
      <c r="E732" s="3"/>
      <c r="F732" s="3"/>
      <c r="G732" s="9"/>
    </row>
    <row r="733" spans="1:7" x14ac:dyDescent="0.3">
      <c r="A733" s="7"/>
      <c r="B733" s="15"/>
      <c r="C733" s="2"/>
      <c r="D733" s="2"/>
      <c r="E733" s="3"/>
      <c r="F733" s="3"/>
      <c r="G733" s="9"/>
    </row>
    <row r="734" spans="1:7" x14ac:dyDescent="0.3">
      <c r="A734" s="7"/>
      <c r="B734" s="15"/>
      <c r="C734" s="2"/>
      <c r="D734" s="2"/>
      <c r="E734" s="3"/>
      <c r="F734" s="3"/>
      <c r="G734" s="9"/>
    </row>
    <row r="735" spans="1:7" x14ac:dyDescent="0.3">
      <c r="A735" s="7"/>
      <c r="B735" s="15"/>
      <c r="C735" s="2"/>
      <c r="D735" s="2"/>
      <c r="E735" s="3"/>
      <c r="F735" s="3"/>
      <c r="G735" s="9"/>
    </row>
    <row r="736" spans="1:7" x14ac:dyDescent="0.3">
      <c r="A736" s="7"/>
      <c r="B736" s="15"/>
      <c r="C736" s="2"/>
      <c r="D736" s="2"/>
      <c r="E736" s="3"/>
      <c r="F736" s="3"/>
      <c r="G736" s="9"/>
    </row>
    <row r="737" spans="1:7" x14ac:dyDescent="0.3">
      <c r="A737" s="7"/>
      <c r="B737" s="15"/>
      <c r="C737" s="2"/>
      <c r="D737" s="2"/>
      <c r="E737" s="3"/>
      <c r="F737" s="3"/>
      <c r="G737" s="9"/>
    </row>
    <row r="738" spans="1:7" x14ac:dyDescent="0.3">
      <c r="A738" s="7"/>
      <c r="B738" s="15"/>
      <c r="C738" s="2"/>
      <c r="D738" s="2"/>
      <c r="E738" s="3"/>
      <c r="F738" s="3"/>
      <c r="G738" s="9"/>
    </row>
    <row r="739" spans="1:7" x14ac:dyDescent="0.3">
      <c r="A739" s="7"/>
      <c r="B739" s="15"/>
      <c r="C739" s="2"/>
      <c r="D739" s="2"/>
      <c r="E739" s="3"/>
      <c r="F739" s="3"/>
      <c r="G739" s="9"/>
    </row>
    <row r="740" spans="1:7" x14ac:dyDescent="0.3">
      <c r="A740" s="7"/>
      <c r="B740" s="15"/>
      <c r="C740" s="2"/>
      <c r="D740" s="2"/>
      <c r="E740" s="3"/>
      <c r="F740" s="3"/>
      <c r="G740" s="9"/>
    </row>
    <row r="741" spans="1:7" x14ac:dyDescent="0.3">
      <c r="A741" s="7"/>
      <c r="B741" s="15"/>
      <c r="C741" s="2"/>
      <c r="D741" s="2"/>
      <c r="E741" s="3"/>
      <c r="F741" s="3"/>
      <c r="G741" s="9"/>
    </row>
    <row r="742" spans="1:7" x14ac:dyDescent="0.3">
      <c r="A742" s="7"/>
      <c r="B742" s="15"/>
      <c r="C742" s="2"/>
      <c r="D742" s="2"/>
      <c r="E742" s="3"/>
      <c r="F742" s="3"/>
      <c r="G742" s="9"/>
    </row>
    <row r="743" spans="1:7" x14ac:dyDescent="0.3">
      <c r="A743" s="7"/>
      <c r="B743" s="15"/>
      <c r="C743" s="2"/>
      <c r="D743" s="2"/>
      <c r="E743" s="3"/>
      <c r="F743" s="3"/>
      <c r="G743" s="9"/>
    </row>
    <row r="744" spans="1:7" x14ac:dyDescent="0.3">
      <c r="A744" s="7"/>
      <c r="B744" s="15"/>
      <c r="C744" s="2"/>
      <c r="D744" s="2"/>
      <c r="E744" s="3"/>
      <c r="F744" s="3"/>
      <c r="G744" s="9"/>
    </row>
    <row r="745" spans="1:7" x14ac:dyDescent="0.3">
      <c r="A745" s="7"/>
      <c r="B745" s="15"/>
      <c r="C745" s="2"/>
      <c r="D745" s="2"/>
      <c r="E745" s="3"/>
      <c r="F745" s="3"/>
      <c r="G745" s="9"/>
    </row>
    <row r="746" spans="1:7" x14ac:dyDescent="0.3">
      <c r="A746" s="7"/>
      <c r="B746" s="15"/>
      <c r="C746" s="2"/>
      <c r="D746" s="2"/>
      <c r="E746" s="3"/>
      <c r="F746" s="3"/>
      <c r="G746" s="9"/>
    </row>
    <row r="747" spans="1:7" x14ac:dyDescent="0.3">
      <c r="A747" s="7"/>
      <c r="B747" s="15"/>
      <c r="C747" s="2"/>
      <c r="D747" s="2"/>
      <c r="E747" s="3"/>
      <c r="F747" s="3"/>
      <c r="G747" s="9"/>
    </row>
    <row r="748" spans="1:7" x14ac:dyDescent="0.3">
      <c r="A748" s="7"/>
      <c r="B748" s="15"/>
      <c r="C748" s="2"/>
      <c r="D748" s="2"/>
      <c r="E748" s="3"/>
      <c r="F748" s="3"/>
      <c r="G748" s="9"/>
    </row>
    <row r="749" spans="1:7" x14ac:dyDescent="0.3">
      <c r="A749" s="7"/>
      <c r="B749" s="15"/>
      <c r="C749" s="2"/>
      <c r="D749" s="2"/>
      <c r="E749" s="3"/>
      <c r="F749" s="3"/>
      <c r="G749" s="9"/>
    </row>
    <row r="750" spans="1:7" x14ac:dyDescent="0.3">
      <c r="A750" s="7"/>
      <c r="B750" s="15"/>
      <c r="C750" s="2"/>
      <c r="D750" s="2"/>
      <c r="E750" s="3"/>
      <c r="F750" s="3"/>
      <c r="G750" s="9"/>
    </row>
    <row r="751" spans="1:7" x14ac:dyDescent="0.3">
      <c r="A751" s="7"/>
      <c r="B751" s="15"/>
      <c r="C751" s="2"/>
      <c r="D751" s="2"/>
      <c r="E751" s="3"/>
      <c r="F751" s="3"/>
      <c r="G751" s="9"/>
    </row>
    <row r="752" spans="1:7" x14ac:dyDescent="0.3">
      <c r="A752" s="7"/>
      <c r="B752" s="15"/>
      <c r="C752" s="2"/>
      <c r="D752" s="2"/>
      <c r="E752" s="3"/>
      <c r="F752" s="3"/>
      <c r="G752" s="9"/>
    </row>
    <row r="753" spans="1:7" x14ac:dyDescent="0.3">
      <c r="A753" s="7"/>
      <c r="B753" s="15"/>
      <c r="C753" s="2"/>
      <c r="D753" s="2"/>
      <c r="E753" s="3"/>
      <c r="F753" s="3"/>
      <c r="G753" s="9"/>
    </row>
    <row r="754" spans="1:7" x14ac:dyDescent="0.3">
      <c r="A754" s="7"/>
      <c r="B754" s="15"/>
      <c r="C754" s="2"/>
      <c r="D754" s="2"/>
      <c r="E754" s="3"/>
      <c r="F754" s="3"/>
      <c r="G754" s="9"/>
    </row>
    <row r="755" spans="1:7" x14ac:dyDescent="0.3">
      <c r="A755" s="7"/>
      <c r="B755" s="15"/>
      <c r="C755" s="2"/>
      <c r="D755" s="2"/>
      <c r="E755" s="3"/>
      <c r="F755" s="3"/>
      <c r="G755" s="9"/>
    </row>
    <row r="756" spans="1:7" x14ac:dyDescent="0.3">
      <c r="A756" s="7"/>
      <c r="B756" s="15"/>
      <c r="C756" s="2"/>
      <c r="D756" s="2"/>
      <c r="E756" s="3"/>
      <c r="F756" s="3"/>
      <c r="G756" s="9"/>
    </row>
    <row r="757" spans="1:7" x14ac:dyDescent="0.3">
      <c r="A757" s="7"/>
      <c r="B757" s="15"/>
      <c r="C757" s="2"/>
      <c r="D757" s="2"/>
      <c r="E757" s="3"/>
      <c r="F757" s="3"/>
      <c r="G757" s="9"/>
    </row>
    <row r="758" spans="1:7" x14ac:dyDescent="0.3">
      <c r="A758" s="7"/>
      <c r="B758" s="15"/>
      <c r="C758" s="2"/>
      <c r="D758" s="2"/>
      <c r="E758" s="3"/>
      <c r="F758" s="3"/>
      <c r="G758" s="9"/>
    </row>
    <row r="759" spans="1:7" x14ac:dyDescent="0.3">
      <c r="A759" s="7"/>
      <c r="B759" s="15"/>
      <c r="C759" s="2"/>
      <c r="D759" s="2"/>
      <c r="E759" s="3"/>
      <c r="F759" s="3"/>
      <c r="G759" s="9"/>
    </row>
    <row r="760" spans="1:7" x14ac:dyDescent="0.3">
      <c r="A760" s="7"/>
      <c r="B760" s="15"/>
      <c r="C760" s="2"/>
      <c r="D760" s="2"/>
      <c r="E760" s="3"/>
      <c r="F760" s="3"/>
      <c r="G760" s="9"/>
    </row>
    <row r="761" spans="1:7" x14ac:dyDescent="0.3">
      <c r="A761" s="7"/>
      <c r="B761" s="15"/>
      <c r="C761" s="2"/>
      <c r="D761" s="2"/>
      <c r="E761" s="3"/>
      <c r="F761" s="3"/>
      <c r="G761" s="9"/>
    </row>
    <row r="762" spans="1:7" x14ac:dyDescent="0.3">
      <c r="A762" s="7"/>
      <c r="B762" s="15"/>
      <c r="C762" s="2"/>
      <c r="D762" s="2"/>
      <c r="E762" s="3"/>
      <c r="F762" s="3"/>
      <c r="G762" s="9"/>
    </row>
    <row r="763" spans="1:7" x14ac:dyDescent="0.3">
      <c r="A763" s="7"/>
      <c r="B763" s="15"/>
      <c r="C763" s="2"/>
      <c r="D763" s="2"/>
      <c r="E763" s="3"/>
      <c r="F763" s="3"/>
      <c r="G763" s="9"/>
    </row>
    <row r="764" spans="1:7" x14ac:dyDescent="0.3">
      <c r="A764" s="7"/>
      <c r="B764" s="15"/>
      <c r="C764" s="2"/>
      <c r="D764" s="2"/>
      <c r="E764" s="3"/>
      <c r="F764" s="3"/>
      <c r="G764" s="9"/>
    </row>
    <row r="765" spans="1:7" x14ac:dyDescent="0.3">
      <c r="A765" s="7"/>
      <c r="B765" s="15"/>
      <c r="C765" s="2"/>
      <c r="D765" s="2"/>
      <c r="E765" s="3"/>
      <c r="F765" s="3"/>
      <c r="G765" s="9"/>
    </row>
    <row r="766" spans="1:7" x14ac:dyDescent="0.3">
      <c r="A766" s="7"/>
      <c r="B766" s="15"/>
      <c r="C766" s="2"/>
      <c r="D766" s="2"/>
      <c r="E766" s="3"/>
      <c r="F766" s="3"/>
      <c r="G766" s="9"/>
    </row>
    <row r="767" spans="1:7" x14ac:dyDescent="0.3">
      <c r="A767" s="7"/>
      <c r="B767" s="15"/>
      <c r="C767" s="2"/>
      <c r="D767" s="2"/>
      <c r="E767" s="3"/>
      <c r="F767" s="3"/>
      <c r="G767" s="9"/>
    </row>
    <row r="768" spans="1:7" x14ac:dyDescent="0.3">
      <c r="A768" s="7"/>
      <c r="B768" s="15"/>
      <c r="C768" s="2"/>
      <c r="D768" s="2"/>
      <c r="E768" s="3"/>
      <c r="F768" s="3"/>
      <c r="G768" s="9"/>
    </row>
    <row r="769" spans="1:7" x14ac:dyDescent="0.3">
      <c r="A769" s="7"/>
      <c r="B769" s="15"/>
      <c r="C769" s="2"/>
      <c r="D769" s="2"/>
      <c r="E769" s="3"/>
      <c r="F769" s="3"/>
      <c r="G769" s="9"/>
    </row>
    <row r="770" spans="1:7" x14ac:dyDescent="0.3">
      <c r="A770" s="7"/>
      <c r="B770" s="15"/>
      <c r="C770" s="2"/>
      <c r="D770" s="2"/>
      <c r="E770" s="3"/>
      <c r="F770" s="3"/>
      <c r="G770" s="9"/>
    </row>
    <row r="771" spans="1:7" x14ac:dyDescent="0.3">
      <c r="A771" s="7"/>
      <c r="B771" s="15"/>
      <c r="C771" s="2"/>
      <c r="D771" s="2"/>
      <c r="E771" s="3"/>
      <c r="F771" s="3"/>
      <c r="G771" s="9"/>
    </row>
    <row r="772" spans="1:7" x14ac:dyDescent="0.3">
      <c r="A772" s="7"/>
      <c r="B772" s="15"/>
      <c r="C772" s="2"/>
      <c r="D772" s="2"/>
      <c r="E772" s="3"/>
      <c r="F772" s="3"/>
      <c r="G772" s="9"/>
    </row>
    <row r="773" spans="1:7" x14ac:dyDescent="0.3">
      <c r="A773" s="7"/>
      <c r="B773" s="15"/>
      <c r="C773" s="2"/>
      <c r="D773" s="2"/>
      <c r="E773" s="3"/>
      <c r="F773" s="3"/>
      <c r="G773" s="9"/>
    </row>
    <row r="774" spans="1:7" x14ac:dyDescent="0.3">
      <c r="A774" s="7"/>
      <c r="B774" s="15"/>
      <c r="C774" s="2"/>
      <c r="D774" s="2"/>
      <c r="E774" s="3"/>
      <c r="F774" s="3"/>
      <c r="G774" s="9"/>
    </row>
    <row r="775" spans="1:7" x14ac:dyDescent="0.3">
      <c r="A775" s="7"/>
      <c r="B775" s="15"/>
      <c r="C775" s="2"/>
      <c r="D775" s="2"/>
      <c r="E775" s="3"/>
      <c r="F775" s="3"/>
      <c r="G775" s="9"/>
    </row>
    <row r="776" spans="1:7" x14ac:dyDescent="0.3">
      <c r="A776" s="7"/>
      <c r="B776" s="15"/>
      <c r="C776" s="2"/>
      <c r="D776" s="2"/>
      <c r="E776" s="3"/>
      <c r="F776" s="3"/>
      <c r="G776" s="9"/>
    </row>
    <row r="777" spans="1:7" x14ac:dyDescent="0.3">
      <c r="A777" s="7"/>
      <c r="B777" s="15"/>
      <c r="C777" s="2"/>
      <c r="D777" s="2"/>
      <c r="E777" s="3"/>
      <c r="F777" s="3"/>
      <c r="G777" s="9"/>
    </row>
    <row r="778" spans="1:7" x14ac:dyDescent="0.3">
      <c r="A778" s="7"/>
      <c r="B778" s="15"/>
      <c r="C778" s="2"/>
      <c r="D778" s="2"/>
      <c r="E778" s="3"/>
      <c r="F778" s="3"/>
      <c r="G778" s="9"/>
    </row>
    <row r="779" spans="1:7" x14ac:dyDescent="0.3">
      <c r="A779" s="7"/>
      <c r="B779" s="15"/>
      <c r="C779" s="2"/>
      <c r="D779" s="2"/>
      <c r="E779" s="3"/>
      <c r="F779" s="3"/>
      <c r="G779" s="9"/>
    </row>
    <row r="780" spans="1:7" x14ac:dyDescent="0.3">
      <c r="A780" s="7"/>
      <c r="B780" s="15"/>
      <c r="C780" s="2"/>
      <c r="D780" s="2"/>
      <c r="E780" s="3"/>
      <c r="F780" s="3"/>
      <c r="G780" s="9"/>
    </row>
    <row r="781" spans="1:7" x14ac:dyDescent="0.3">
      <c r="A781" s="7"/>
      <c r="B781" s="15"/>
      <c r="C781" s="2"/>
      <c r="D781" s="2"/>
      <c r="E781" s="3"/>
      <c r="F781" s="3"/>
      <c r="G781" s="9"/>
    </row>
    <row r="782" spans="1:7" x14ac:dyDescent="0.3">
      <c r="A782" s="7"/>
      <c r="B782" s="15"/>
      <c r="C782" s="2"/>
      <c r="D782" s="2"/>
      <c r="E782" s="3"/>
      <c r="F782" s="3"/>
      <c r="G782" s="9"/>
    </row>
    <row r="783" spans="1:7" x14ac:dyDescent="0.3">
      <c r="A783" s="7"/>
      <c r="B783" s="15"/>
      <c r="C783" s="2"/>
      <c r="D783" s="2"/>
      <c r="E783" s="3"/>
      <c r="F783" s="3"/>
      <c r="G783" s="9"/>
    </row>
    <row r="784" spans="1:7" x14ac:dyDescent="0.3">
      <c r="A784" s="7"/>
      <c r="B784" s="15"/>
      <c r="C784" s="2"/>
      <c r="D784" s="2"/>
      <c r="E784" s="3"/>
      <c r="F784" s="3"/>
      <c r="G784" s="9"/>
    </row>
    <row r="785" spans="1:7" x14ac:dyDescent="0.3">
      <c r="A785" s="7"/>
      <c r="B785" s="15"/>
      <c r="C785" s="2"/>
      <c r="D785" s="2"/>
      <c r="E785" s="3"/>
      <c r="F785" s="3"/>
      <c r="G785" s="9"/>
    </row>
    <row r="786" spans="1:7" x14ac:dyDescent="0.3">
      <c r="A786" s="7"/>
      <c r="B786" s="15"/>
      <c r="C786" s="2"/>
      <c r="D786" s="2"/>
      <c r="E786" s="3"/>
      <c r="F786" s="3"/>
      <c r="G786" s="9"/>
    </row>
    <row r="787" spans="1:7" x14ac:dyDescent="0.3">
      <c r="A787" s="7"/>
      <c r="B787" s="15"/>
      <c r="C787" s="2"/>
      <c r="D787" s="2"/>
      <c r="E787" s="3"/>
      <c r="F787" s="3"/>
      <c r="G787" s="9"/>
    </row>
    <row r="788" spans="1:7" x14ac:dyDescent="0.3">
      <c r="A788" s="7"/>
      <c r="B788" s="15"/>
      <c r="C788" s="2"/>
      <c r="D788" s="2"/>
      <c r="E788" s="3"/>
      <c r="F788" s="3"/>
      <c r="G788" s="9"/>
    </row>
    <row r="789" spans="1:7" x14ac:dyDescent="0.3">
      <c r="A789" s="7"/>
      <c r="B789" s="15"/>
      <c r="C789" s="2"/>
      <c r="D789" s="2"/>
      <c r="E789" s="3"/>
      <c r="F789" s="3"/>
      <c r="G789" s="9"/>
    </row>
    <row r="790" spans="1:7" x14ac:dyDescent="0.3">
      <c r="A790" s="7"/>
      <c r="B790" s="15"/>
      <c r="C790" s="2"/>
      <c r="D790" s="2"/>
      <c r="E790" s="3"/>
      <c r="F790" s="3"/>
      <c r="G790" s="9"/>
    </row>
    <row r="791" spans="1:7" x14ac:dyDescent="0.3">
      <c r="A791" s="7"/>
      <c r="B791" s="15"/>
      <c r="C791" s="2"/>
      <c r="D791" s="2"/>
      <c r="E791" s="3"/>
      <c r="F791" s="3"/>
      <c r="G791" s="9"/>
    </row>
    <row r="792" spans="1:7" x14ac:dyDescent="0.3">
      <c r="A792" s="7"/>
      <c r="B792" s="15"/>
      <c r="C792" s="2"/>
      <c r="D792" s="2"/>
      <c r="E792" s="3"/>
      <c r="F792" s="3"/>
      <c r="G792" s="9"/>
    </row>
    <row r="793" spans="1:7" x14ac:dyDescent="0.3">
      <c r="A793" s="7"/>
      <c r="B793" s="15"/>
      <c r="C793" s="2"/>
      <c r="D793" s="2"/>
      <c r="E793" s="3"/>
      <c r="F793" s="3"/>
      <c r="G793" s="9"/>
    </row>
    <row r="794" spans="1:7" x14ac:dyDescent="0.3">
      <c r="A794" s="7"/>
      <c r="B794" s="15"/>
      <c r="C794" s="2"/>
      <c r="D794" s="2"/>
      <c r="E794" s="3"/>
      <c r="F794" s="3"/>
      <c r="G794" s="9"/>
    </row>
    <row r="795" spans="1:7" x14ac:dyDescent="0.3">
      <c r="A795" s="7"/>
      <c r="B795" s="15"/>
      <c r="C795" s="2"/>
      <c r="D795" s="2"/>
      <c r="E795" s="3"/>
      <c r="F795" s="3"/>
      <c r="G795" s="9"/>
    </row>
    <row r="796" spans="1:7" x14ac:dyDescent="0.3">
      <c r="A796" s="7"/>
      <c r="B796" s="15"/>
      <c r="C796" s="2"/>
      <c r="D796" s="2"/>
      <c r="E796" s="3"/>
      <c r="F796" s="3"/>
      <c r="G796" s="9"/>
    </row>
    <row r="797" spans="1:7" x14ac:dyDescent="0.3">
      <c r="A797" s="7"/>
      <c r="B797" s="15"/>
      <c r="C797" s="2"/>
      <c r="D797" s="2"/>
      <c r="E797" s="3"/>
      <c r="F797" s="3"/>
      <c r="G797" s="9"/>
    </row>
    <row r="798" spans="1:7" x14ac:dyDescent="0.3">
      <c r="A798" s="7"/>
      <c r="B798" s="15"/>
      <c r="C798" s="2"/>
      <c r="D798" s="2"/>
      <c r="E798" s="3"/>
      <c r="F798" s="3"/>
      <c r="G798" s="9"/>
    </row>
    <row r="799" spans="1:7" x14ac:dyDescent="0.3">
      <c r="A799" s="7"/>
      <c r="B799" s="15"/>
      <c r="C799" s="2"/>
      <c r="D799" s="2"/>
      <c r="E799" s="3"/>
      <c r="F799" s="3"/>
      <c r="G799" s="9"/>
    </row>
    <row r="800" spans="1:7" x14ac:dyDescent="0.3">
      <c r="A800" s="7"/>
      <c r="B800" s="15"/>
      <c r="C800" s="2"/>
      <c r="D800" s="2"/>
      <c r="E800" s="3"/>
      <c r="F800" s="3"/>
      <c r="G800" s="9"/>
    </row>
    <row r="801" spans="1:7" x14ac:dyDescent="0.3">
      <c r="A801" s="7"/>
      <c r="B801" s="15"/>
      <c r="C801" s="2"/>
      <c r="D801" s="2"/>
      <c r="E801" s="3"/>
      <c r="F801" s="3"/>
      <c r="G801" s="9"/>
    </row>
    <row r="802" spans="1:7" x14ac:dyDescent="0.3">
      <c r="A802" s="7"/>
      <c r="B802" s="15"/>
      <c r="C802" s="2"/>
      <c r="D802" s="2"/>
      <c r="E802" s="3"/>
      <c r="F802" s="3"/>
      <c r="G802" s="9"/>
    </row>
    <row r="803" spans="1:7" x14ac:dyDescent="0.3">
      <c r="A803" s="7"/>
      <c r="B803" s="15"/>
      <c r="C803" s="2"/>
      <c r="D803" s="2"/>
      <c r="E803" s="3"/>
      <c r="F803" s="3"/>
      <c r="G803" s="9"/>
    </row>
    <row r="804" spans="1:7" x14ac:dyDescent="0.3">
      <c r="A804" s="7"/>
      <c r="B804" s="15"/>
      <c r="C804" s="2"/>
      <c r="D804" s="2"/>
      <c r="E804" s="3"/>
      <c r="F804" s="3"/>
      <c r="G804" s="9"/>
    </row>
    <row r="805" spans="1:7" x14ac:dyDescent="0.3">
      <c r="A805" s="7"/>
      <c r="B805" s="15"/>
      <c r="C805" s="2"/>
      <c r="D805" s="2"/>
      <c r="E805" s="3"/>
      <c r="F805" s="3"/>
      <c r="G805" s="9"/>
    </row>
    <row r="806" spans="1:7" x14ac:dyDescent="0.3">
      <c r="A806" s="7"/>
      <c r="B806" s="15"/>
      <c r="C806" s="2"/>
      <c r="D806" s="2"/>
      <c r="E806" s="3"/>
      <c r="F806" s="3"/>
      <c r="G806" s="9"/>
    </row>
    <row r="807" spans="1:7" x14ac:dyDescent="0.3">
      <c r="A807" s="7"/>
      <c r="B807" s="15"/>
      <c r="C807" s="2"/>
      <c r="D807" s="2"/>
      <c r="E807" s="3"/>
      <c r="F807" s="3"/>
      <c r="G807" s="9"/>
    </row>
    <row r="808" spans="1:7" x14ac:dyDescent="0.3">
      <c r="A808" s="7"/>
      <c r="B808" s="15"/>
      <c r="C808" s="2"/>
      <c r="D808" s="2"/>
      <c r="E808" s="3"/>
      <c r="F808" s="3"/>
      <c r="G808" s="9"/>
    </row>
    <row r="809" spans="1:7" x14ac:dyDescent="0.3">
      <c r="A809" s="7"/>
      <c r="B809" s="15"/>
      <c r="C809" s="2"/>
      <c r="D809" s="2"/>
      <c r="E809" s="3"/>
      <c r="F809" s="3"/>
      <c r="G809" s="9"/>
    </row>
    <row r="810" spans="1:7" x14ac:dyDescent="0.3">
      <c r="A810" s="7"/>
      <c r="B810" s="15"/>
      <c r="C810" s="2"/>
      <c r="D810" s="2"/>
      <c r="E810" s="3"/>
      <c r="F810" s="3"/>
      <c r="G810" s="9"/>
    </row>
    <row r="811" spans="1:7" x14ac:dyDescent="0.3">
      <c r="A811" s="7"/>
      <c r="B811" s="15"/>
      <c r="C811" s="2"/>
      <c r="D811" s="2"/>
      <c r="E811" s="3"/>
      <c r="F811" s="3"/>
      <c r="G811" s="9"/>
    </row>
    <row r="812" spans="1:7" x14ac:dyDescent="0.3">
      <c r="A812" s="7"/>
      <c r="B812" s="15"/>
      <c r="C812" s="2"/>
      <c r="D812" s="2"/>
      <c r="E812" s="3"/>
      <c r="F812" s="3"/>
      <c r="G812" s="9"/>
    </row>
    <row r="813" spans="1:7" x14ac:dyDescent="0.3">
      <c r="A813" s="7"/>
      <c r="B813" s="15"/>
      <c r="C813" s="2"/>
      <c r="D813" s="2"/>
      <c r="E813" s="3"/>
      <c r="F813" s="3"/>
      <c r="G813" s="9"/>
    </row>
    <row r="814" spans="1:7" x14ac:dyDescent="0.3">
      <c r="A814" s="7"/>
      <c r="B814" s="15"/>
      <c r="C814" s="2"/>
      <c r="D814" s="2"/>
      <c r="E814" s="3"/>
      <c r="F814" s="3"/>
      <c r="G814" s="9"/>
    </row>
    <row r="815" spans="1:7" x14ac:dyDescent="0.3">
      <c r="A815" s="7"/>
      <c r="B815" s="15"/>
      <c r="C815" s="2"/>
      <c r="D815" s="2"/>
      <c r="E815" s="3"/>
      <c r="F815" s="3"/>
      <c r="G815" s="9"/>
    </row>
    <row r="816" spans="1:7" x14ac:dyDescent="0.3">
      <c r="A816" s="7"/>
      <c r="B816" s="15"/>
      <c r="C816" s="2"/>
      <c r="D816" s="2"/>
      <c r="E816" s="3"/>
      <c r="F816" s="3"/>
      <c r="G816" s="9"/>
    </row>
    <row r="817" spans="1:7" x14ac:dyDescent="0.3">
      <c r="A817" s="7"/>
      <c r="B817" s="15"/>
      <c r="C817" s="2"/>
      <c r="D817" s="2"/>
      <c r="E817" s="3"/>
      <c r="F817" s="3"/>
      <c r="G817" s="9"/>
    </row>
    <row r="818" spans="1:7" x14ac:dyDescent="0.3">
      <c r="A818" s="7"/>
      <c r="B818" s="15"/>
      <c r="C818" s="2"/>
      <c r="D818" s="2"/>
      <c r="E818" s="3"/>
      <c r="F818" s="3"/>
      <c r="G818" s="9"/>
    </row>
    <row r="819" spans="1:7" x14ac:dyDescent="0.3">
      <c r="A819" s="7"/>
      <c r="B819" s="15"/>
      <c r="C819" s="2"/>
      <c r="D819" s="2"/>
      <c r="E819" s="3"/>
      <c r="F819" s="3"/>
      <c r="G819" s="9"/>
    </row>
    <row r="820" spans="1:7" x14ac:dyDescent="0.3">
      <c r="A820" s="7"/>
      <c r="B820" s="15"/>
      <c r="C820" s="2"/>
      <c r="D820" s="2"/>
      <c r="E820" s="3"/>
      <c r="F820" s="3"/>
      <c r="G820" s="9"/>
    </row>
    <row r="821" spans="1:7" x14ac:dyDescent="0.3">
      <c r="A821" s="7"/>
      <c r="B821" s="15"/>
      <c r="C821" s="2"/>
      <c r="D821" s="2"/>
      <c r="E821" s="3"/>
      <c r="F821" s="3"/>
      <c r="G821" s="9"/>
    </row>
    <row r="822" spans="1:7" x14ac:dyDescent="0.3">
      <c r="A822" s="7"/>
      <c r="B822" s="15"/>
      <c r="C822" s="2"/>
      <c r="D822" s="2"/>
      <c r="E822" s="3"/>
      <c r="F822" s="3"/>
      <c r="G822" s="9"/>
    </row>
    <row r="823" spans="1:7" x14ac:dyDescent="0.3">
      <c r="A823" s="7"/>
      <c r="B823" s="15"/>
      <c r="C823" s="2"/>
      <c r="D823" s="2"/>
      <c r="E823" s="3"/>
      <c r="F823" s="3"/>
      <c r="G823" s="9"/>
    </row>
    <row r="824" spans="1:7" x14ac:dyDescent="0.3">
      <c r="A824" s="7"/>
      <c r="B824" s="15"/>
      <c r="C824" s="2"/>
      <c r="D824" s="2"/>
      <c r="E824" s="3"/>
      <c r="F824" s="3"/>
      <c r="G824" s="9"/>
    </row>
    <row r="825" spans="1:7" x14ac:dyDescent="0.3">
      <c r="A825" s="7"/>
      <c r="B825" s="15"/>
      <c r="C825" s="2"/>
      <c r="D825" s="2"/>
      <c r="E825" s="3"/>
      <c r="F825" s="3"/>
      <c r="G825" s="9"/>
    </row>
    <row r="826" spans="1:7" x14ac:dyDescent="0.3">
      <c r="A826" s="7"/>
      <c r="B826" s="15"/>
      <c r="C826" s="2"/>
      <c r="D826" s="2"/>
      <c r="E826" s="3"/>
      <c r="F826" s="3"/>
      <c r="G826" s="9"/>
    </row>
    <row r="827" spans="1:7" x14ac:dyDescent="0.3">
      <c r="A827" s="7"/>
      <c r="B827" s="15"/>
      <c r="C827" s="2"/>
      <c r="D827" s="2"/>
      <c r="E827" s="3"/>
      <c r="F827" s="3"/>
      <c r="G827" s="9"/>
    </row>
    <row r="828" spans="1:7" x14ac:dyDescent="0.3">
      <c r="A828" s="7"/>
      <c r="B828" s="15"/>
      <c r="C828" s="2"/>
      <c r="D828" s="2"/>
      <c r="E828" s="3"/>
      <c r="F828" s="3"/>
      <c r="G828" s="9"/>
    </row>
    <row r="829" spans="1:7" x14ac:dyDescent="0.3">
      <c r="A829" s="7"/>
      <c r="B829" s="15"/>
      <c r="C829" s="2"/>
      <c r="D829" s="2"/>
      <c r="E829" s="3"/>
      <c r="F829" s="3"/>
      <c r="G829" s="9"/>
    </row>
    <row r="830" spans="1:7" x14ac:dyDescent="0.3">
      <c r="A830" s="7"/>
      <c r="B830" s="15"/>
      <c r="C830" s="2"/>
      <c r="D830" s="2"/>
      <c r="E830" s="3"/>
      <c r="F830" s="3"/>
      <c r="G830" s="9"/>
    </row>
    <row r="831" spans="1:7" x14ac:dyDescent="0.3">
      <c r="A831" s="7"/>
      <c r="B831" s="15"/>
      <c r="C831" s="2"/>
      <c r="D831" s="2"/>
      <c r="E831" s="3"/>
      <c r="F831" s="3"/>
      <c r="G831" s="9"/>
    </row>
    <row r="832" spans="1:7" x14ac:dyDescent="0.3">
      <c r="A832" s="7"/>
      <c r="B832" s="15"/>
      <c r="C832" s="2"/>
      <c r="D832" s="2"/>
      <c r="E832" s="3"/>
      <c r="F832" s="3"/>
      <c r="G832" s="9"/>
    </row>
    <row r="833" spans="1:7" x14ac:dyDescent="0.3">
      <c r="A833" s="7"/>
      <c r="B833" s="15"/>
      <c r="C833" s="2"/>
      <c r="D833" s="2"/>
      <c r="E833" s="3"/>
      <c r="F833" s="3"/>
      <c r="G833" s="9"/>
    </row>
    <row r="834" spans="1:7" x14ac:dyDescent="0.3">
      <c r="A834" s="7"/>
      <c r="B834" s="15"/>
      <c r="C834" s="2"/>
      <c r="D834" s="2"/>
      <c r="E834" s="3"/>
      <c r="F834" s="3"/>
      <c r="G834" s="9"/>
    </row>
    <row r="835" spans="1:7" x14ac:dyDescent="0.3">
      <c r="A835" s="7"/>
      <c r="B835" s="15"/>
      <c r="C835" s="2"/>
      <c r="D835" s="2"/>
      <c r="E835" s="3"/>
      <c r="F835" s="3"/>
      <c r="G835" s="9"/>
    </row>
    <row r="836" spans="1:7" x14ac:dyDescent="0.3">
      <c r="A836" s="7"/>
      <c r="B836" s="15"/>
      <c r="C836" s="2"/>
      <c r="D836" s="2"/>
      <c r="E836" s="3"/>
      <c r="F836" s="3"/>
      <c r="G836" s="9"/>
    </row>
    <row r="837" spans="1:7" x14ac:dyDescent="0.3">
      <c r="A837" s="7"/>
      <c r="B837" s="15"/>
      <c r="C837" s="2"/>
      <c r="D837" s="2"/>
      <c r="E837" s="3"/>
      <c r="F837" s="3"/>
      <c r="G837" s="9"/>
    </row>
    <row r="838" spans="1:7" x14ac:dyDescent="0.3">
      <c r="A838" s="7"/>
      <c r="B838" s="15"/>
      <c r="C838" s="2"/>
      <c r="D838" s="2"/>
      <c r="E838" s="3"/>
      <c r="F838" s="3"/>
      <c r="G838" s="9"/>
    </row>
    <row r="839" spans="1:7" x14ac:dyDescent="0.3">
      <c r="A839" s="7"/>
      <c r="B839" s="15"/>
      <c r="C839" s="2"/>
      <c r="D839" s="2"/>
      <c r="E839" s="3"/>
      <c r="F839" s="3"/>
      <c r="G839" s="9"/>
    </row>
    <row r="840" spans="1:7" x14ac:dyDescent="0.3">
      <c r="A840" s="7"/>
      <c r="B840" s="15"/>
      <c r="C840" s="2"/>
      <c r="D840" s="2"/>
      <c r="E840" s="3"/>
      <c r="F840" s="3"/>
      <c r="G840" s="9"/>
    </row>
    <row r="841" spans="1:7" x14ac:dyDescent="0.3">
      <c r="A841" s="7"/>
      <c r="B841" s="15"/>
      <c r="C841" s="2"/>
      <c r="D841" s="2"/>
      <c r="E841" s="3"/>
      <c r="F841" s="3"/>
      <c r="G841" s="9"/>
    </row>
    <row r="842" spans="1:7" x14ac:dyDescent="0.3">
      <c r="A842" s="7"/>
      <c r="B842" s="15"/>
      <c r="C842" s="2"/>
      <c r="D842" s="2"/>
      <c r="E842" s="3"/>
      <c r="F842" s="3"/>
      <c r="G842" s="9"/>
    </row>
    <row r="843" spans="1:7" x14ac:dyDescent="0.3">
      <c r="A843" s="7"/>
      <c r="B843" s="15"/>
      <c r="C843" s="2"/>
      <c r="D843" s="2"/>
      <c r="E843" s="3"/>
      <c r="F843" s="3"/>
      <c r="G843" s="9"/>
    </row>
    <row r="844" spans="1:7" x14ac:dyDescent="0.3">
      <c r="A844" s="7"/>
      <c r="B844" s="15"/>
      <c r="C844" s="2"/>
      <c r="D844" s="2"/>
      <c r="E844" s="3"/>
      <c r="F844" s="3"/>
      <c r="G844" s="9"/>
    </row>
    <row r="845" spans="1:7" ht="18" x14ac:dyDescent="0.3">
      <c r="A845" s="7"/>
      <c r="B845" s="22"/>
      <c r="C845" s="2"/>
      <c r="D845" s="2"/>
      <c r="E845" s="3"/>
      <c r="F845" s="3"/>
      <c r="G845" s="9"/>
    </row>
    <row r="846" spans="1:7" x14ac:dyDescent="0.3">
      <c r="A846" s="7"/>
      <c r="B846" s="15"/>
      <c r="C846" s="2"/>
      <c r="D846" s="2"/>
      <c r="E846" s="3"/>
      <c r="F846" s="3"/>
      <c r="G846" s="9"/>
    </row>
    <row r="847" spans="1:7" x14ac:dyDescent="0.3">
      <c r="A847" s="7"/>
      <c r="B847" s="15"/>
      <c r="C847" s="2"/>
      <c r="D847" s="2"/>
      <c r="E847" s="3"/>
      <c r="F847" s="3"/>
      <c r="G847" s="9"/>
    </row>
    <row r="848" spans="1:7" x14ac:dyDescent="0.3">
      <c r="A848" s="7"/>
      <c r="B848" s="15"/>
      <c r="C848" s="2"/>
      <c r="D848" s="2"/>
      <c r="E848" s="3"/>
      <c r="F848" s="3"/>
      <c r="G848" s="9"/>
    </row>
    <row r="849" spans="1:7" x14ac:dyDescent="0.3">
      <c r="A849" s="7"/>
      <c r="B849" s="15"/>
      <c r="C849" s="2"/>
      <c r="D849" s="2"/>
      <c r="E849" s="3"/>
      <c r="F849" s="3"/>
      <c r="G849" s="9"/>
    </row>
    <row r="850" spans="1:7" x14ac:dyDescent="0.3">
      <c r="A850" s="7"/>
      <c r="B850" s="15"/>
      <c r="C850" s="2"/>
      <c r="D850" s="2"/>
      <c r="E850" s="3"/>
      <c r="F850" s="3"/>
      <c r="G850" s="9"/>
    </row>
    <row r="851" spans="1:7" x14ac:dyDescent="0.3">
      <c r="A851" s="7"/>
      <c r="B851" s="15"/>
      <c r="C851" s="2"/>
      <c r="D851" s="2"/>
      <c r="E851" s="3"/>
      <c r="F851" s="3"/>
      <c r="G851" s="9"/>
    </row>
    <row r="852" spans="1:7" x14ac:dyDescent="0.3">
      <c r="A852" s="7"/>
      <c r="B852" s="15"/>
      <c r="C852" s="2"/>
      <c r="D852" s="2"/>
      <c r="E852" s="3"/>
      <c r="F852" s="3"/>
      <c r="G852" s="9"/>
    </row>
    <row r="853" spans="1:7" x14ac:dyDescent="0.3">
      <c r="A853" s="7"/>
      <c r="B853" s="15"/>
      <c r="C853" s="2"/>
      <c r="D853" s="2"/>
      <c r="E853" s="3"/>
      <c r="F853" s="3"/>
      <c r="G853" s="9"/>
    </row>
    <row r="854" spans="1:7" x14ac:dyDescent="0.3">
      <c r="A854" s="17"/>
      <c r="B854" s="15">
        <f t="shared" ref="B854:B855" si="0">MONTH(A854)</f>
        <v>1</v>
      </c>
      <c r="C854" s="2"/>
      <c r="D854" s="19"/>
      <c r="E854" s="11"/>
      <c r="F854" s="11"/>
      <c r="G854" s="20"/>
    </row>
    <row r="855" spans="1:7" x14ac:dyDescent="0.3">
      <c r="A855" s="18">
        <v>44653</v>
      </c>
      <c r="B855" s="15">
        <f t="shared" si="0"/>
        <v>4</v>
      </c>
      <c r="C855" s="19"/>
      <c r="D855" s="19"/>
      <c r="E855" s="11"/>
      <c r="F855" s="11"/>
      <c r="G855" s="20"/>
    </row>
  </sheetData>
  <mergeCells count="1">
    <mergeCell ref="B1:F1"/>
  </mergeCells>
  <dataValidations count="2">
    <dataValidation type="list" allowBlank="1" showInputMessage="1" showErrorMessage="1" sqref="G845:G853" xr:uid="{F48DCE43-91B1-4289-BC46-011DF2D3F0E1}">
      <formula1>#REF!</formula1>
    </dataValidation>
    <dataValidation type="list" allowBlank="1" showInputMessage="1" showErrorMessage="1" sqref="C856:C904" xr:uid="{2F9E4EA0-436B-4268-878E-76241E36A7DB}">
      <formula1>$B$2:$B$21</formula1>
    </dataValidation>
  </dataValidations>
  <pageMargins left="0.7" right="0.7" top="0.75" bottom="0.75" header="0.3" footer="0.3"/>
  <pageSetup paperSize="9" scale="1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43F1A5C-6F73-436E-90B6-1EA058AFAB0F}">
          <x14:formula1>
            <xm:f>'C:\Users\Colabr. Nicold G\Desktop\KLUANE 2022\BITACORA DE GESTIÓN AMBIENTAL\WARINTZA\[SEPTIEMBRE 2022.xlsx]DESPLEABLES'!#REF!</xm:f>
          </x14:formula1>
          <xm:sqref>G726:G844 C726:C844</xm:sqref>
        </x14:dataValidation>
        <x14:dataValidation type="list" allowBlank="1" showInputMessage="1" showErrorMessage="1" xr:uid="{AE708D47-668D-48AB-914F-2D0261F6A631}">
          <x14:formula1>
            <xm:f>DESPLEGABLES!$H$2:$H$9</xm:f>
          </x14:formula1>
          <xm:sqref>G3:G725</xm:sqref>
        </x14:dataValidation>
        <x14:dataValidation type="list" allowBlank="1" showInputMessage="1" showErrorMessage="1" xr:uid="{D1E49D38-79FD-4A2A-BCAA-1A0D86D63DB2}">
          <x14:formula1>
            <xm:f>DESPLEGABLES!$E$2:$E$23</xm:f>
          </x14:formula1>
          <xm:sqref>D886:D904 C3:C725</xm:sqref>
        </x14:dataValidation>
        <x14:dataValidation type="list" allowBlank="1" showInputMessage="1" showErrorMessage="1" xr:uid="{EDC0482A-5CEC-4DA9-B8F5-A074081492B4}">
          <x14:formula1>
            <xm:f>DESPLEGABLES!$E$2:$E$24</xm:f>
          </x14:formula1>
          <xm:sqref>D856:D885 C845:C851</xm:sqref>
        </x14:dataValidation>
        <x14:dataValidation type="list" allowBlank="1" showInputMessage="1" showErrorMessage="1" xr:uid="{6D7827E3-7E57-4D05-8967-785FAA3955E5}">
          <x14:formula1>
            <xm:f>DESPLEGABLES!$F$12:$F$13</xm:f>
          </x14:formula1>
          <xm:sqref>D3:D855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C049E-E8D9-4AB2-B597-74D28DE6BE23}">
  <sheetPr codeName="Hoja5"/>
  <dimension ref="A1:G426"/>
  <sheetViews>
    <sheetView view="pageBreakPreview" zoomScale="85" zoomScaleNormal="100" zoomScaleSheetLayoutView="85" workbookViewId="0">
      <selection activeCell="G7" sqref="A3:G7"/>
    </sheetView>
  </sheetViews>
  <sheetFormatPr baseColWidth="10" defaultColWidth="11.44140625" defaultRowHeight="14.4" x14ac:dyDescent="0.3"/>
  <cols>
    <col min="1" max="1" width="21.44140625" style="1" customWidth="1"/>
    <col min="2" max="2" width="9.88671875" style="1" bestFit="1" customWidth="1"/>
    <col min="3" max="3" width="16.6640625" style="1" customWidth="1"/>
    <col min="4" max="4" width="44.109375" style="1" customWidth="1"/>
    <col min="5" max="5" width="19.6640625" style="1" customWidth="1"/>
    <col min="6" max="6" width="16.109375" style="1" customWidth="1"/>
    <col min="7" max="7" width="17.44140625" style="1" customWidth="1"/>
  </cols>
  <sheetData>
    <row r="1" spans="1:7" ht="89.25" customHeight="1" thickBot="1" x14ac:dyDescent="0.35">
      <c r="A1" s="10"/>
      <c r="B1" s="98" t="s">
        <v>21</v>
      </c>
      <c r="C1" s="99"/>
      <c r="D1" s="99"/>
      <c r="E1" s="99"/>
      <c r="F1" s="26"/>
      <c r="G1" s="41" t="s">
        <v>218</v>
      </c>
    </row>
    <row r="2" spans="1:7" ht="18" customHeight="1" x14ac:dyDescent="0.3">
      <c r="A2" s="16" t="s">
        <v>17</v>
      </c>
      <c r="B2" s="6" t="s">
        <v>1</v>
      </c>
      <c r="C2" s="4" t="s">
        <v>18</v>
      </c>
      <c r="D2" s="4" t="s">
        <v>150</v>
      </c>
      <c r="E2" s="5" t="s">
        <v>22</v>
      </c>
      <c r="F2" s="5" t="s">
        <v>155</v>
      </c>
      <c r="G2" s="8" t="s">
        <v>5</v>
      </c>
    </row>
    <row r="3" spans="1:7" x14ac:dyDescent="0.3">
      <c r="A3" s="7"/>
      <c r="B3" s="14"/>
      <c r="C3" s="2"/>
      <c r="D3" s="3"/>
      <c r="E3" s="3"/>
      <c r="F3" s="27"/>
      <c r="G3" s="9"/>
    </row>
    <row r="4" spans="1:7" x14ac:dyDescent="0.3">
      <c r="A4" s="7"/>
      <c r="B4" s="14"/>
      <c r="C4" s="2"/>
      <c r="D4" s="3"/>
      <c r="E4" s="3"/>
      <c r="F4" s="3"/>
      <c r="G4" s="9"/>
    </row>
    <row r="5" spans="1:7" x14ac:dyDescent="0.3">
      <c r="A5" s="7"/>
      <c r="B5" s="14"/>
      <c r="C5" s="2"/>
      <c r="D5" s="3"/>
      <c r="E5" s="3"/>
      <c r="F5" s="27"/>
      <c r="G5" s="9"/>
    </row>
    <row r="6" spans="1:7" x14ac:dyDescent="0.3">
      <c r="A6" s="7"/>
      <c r="B6" s="14"/>
      <c r="C6" s="2"/>
      <c r="D6" s="3"/>
      <c r="E6" s="3"/>
      <c r="F6" s="27"/>
      <c r="G6" s="9"/>
    </row>
    <row r="7" spans="1:7" x14ac:dyDescent="0.3">
      <c r="A7" s="7"/>
      <c r="B7" s="14"/>
      <c r="C7" s="2"/>
      <c r="D7" s="3"/>
      <c r="E7" s="3"/>
      <c r="F7" s="27"/>
      <c r="G7" s="9"/>
    </row>
    <row r="8" spans="1:7" x14ac:dyDescent="0.3">
      <c r="A8" s="7"/>
      <c r="B8" s="14">
        <f t="shared" ref="B7:B70" si="0">MONTH(A8)</f>
        <v>1</v>
      </c>
      <c r="C8" s="2"/>
      <c r="D8" s="3"/>
      <c r="E8" s="3"/>
      <c r="F8" s="27"/>
      <c r="G8" s="9"/>
    </row>
    <row r="9" spans="1:7" x14ac:dyDescent="0.3">
      <c r="A9" s="7"/>
      <c r="B9" s="14">
        <f t="shared" si="0"/>
        <v>1</v>
      </c>
      <c r="C9" s="2"/>
      <c r="D9" s="3"/>
      <c r="E9" s="3"/>
      <c r="F9" s="27"/>
      <c r="G9" s="9"/>
    </row>
    <row r="10" spans="1:7" x14ac:dyDescent="0.3">
      <c r="A10" s="7"/>
      <c r="B10" s="14">
        <f t="shared" si="0"/>
        <v>1</v>
      </c>
      <c r="C10" s="2"/>
      <c r="D10" s="3"/>
      <c r="E10" s="3"/>
      <c r="F10" s="27"/>
      <c r="G10" s="9"/>
    </row>
    <row r="11" spans="1:7" x14ac:dyDescent="0.3">
      <c r="A11" s="7"/>
      <c r="B11" s="14">
        <f t="shared" si="0"/>
        <v>1</v>
      </c>
      <c r="C11" s="2"/>
      <c r="D11" s="3"/>
      <c r="E11" s="3"/>
      <c r="F11" s="27"/>
      <c r="G11" s="9"/>
    </row>
    <row r="12" spans="1:7" x14ac:dyDescent="0.3">
      <c r="A12" s="7"/>
      <c r="B12" s="14">
        <f t="shared" si="0"/>
        <v>1</v>
      </c>
      <c r="C12" s="2"/>
      <c r="D12" s="3"/>
      <c r="E12" s="3"/>
      <c r="F12" s="27"/>
      <c r="G12" s="9"/>
    </row>
    <row r="13" spans="1:7" x14ac:dyDescent="0.3">
      <c r="A13" s="7"/>
      <c r="B13" s="14">
        <f t="shared" si="0"/>
        <v>1</v>
      </c>
      <c r="C13" s="2"/>
      <c r="D13" s="3"/>
      <c r="E13" s="3"/>
      <c r="F13" s="27"/>
      <c r="G13" s="9"/>
    </row>
    <row r="14" spans="1:7" x14ac:dyDescent="0.3">
      <c r="A14" s="7"/>
      <c r="B14" s="14">
        <f t="shared" si="0"/>
        <v>1</v>
      </c>
      <c r="C14" s="2"/>
      <c r="D14" s="3"/>
      <c r="E14" s="3"/>
      <c r="F14" s="27"/>
      <c r="G14" s="9"/>
    </row>
    <row r="15" spans="1:7" x14ac:dyDescent="0.3">
      <c r="A15" s="7"/>
      <c r="B15" s="14">
        <f t="shared" si="0"/>
        <v>1</v>
      </c>
      <c r="C15" s="2"/>
      <c r="D15" s="3"/>
      <c r="E15" s="3"/>
      <c r="F15" s="27"/>
      <c r="G15" s="9"/>
    </row>
    <row r="16" spans="1:7" x14ac:dyDescent="0.3">
      <c r="A16" s="7"/>
      <c r="B16" s="14">
        <f t="shared" si="0"/>
        <v>1</v>
      </c>
      <c r="C16" s="2"/>
      <c r="D16" s="3"/>
      <c r="E16" s="3"/>
      <c r="F16" s="27"/>
      <c r="G16" s="9"/>
    </row>
    <row r="17" spans="1:7" x14ac:dyDescent="0.3">
      <c r="A17" s="7"/>
      <c r="B17" s="14">
        <f t="shared" si="0"/>
        <v>1</v>
      </c>
      <c r="C17" s="2"/>
      <c r="D17" s="3"/>
      <c r="E17" s="3"/>
      <c r="F17" s="27"/>
      <c r="G17" s="9"/>
    </row>
    <row r="18" spans="1:7" x14ac:dyDescent="0.3">
      <c r="A18" s="7"/>
      <c r="B18" s="14">
        <f t="shared" si="0"/>
        <v>1</v>
      </c>
      <c r="C18" s="2"/>
      <c r="D18" s="3"/>
      <c r="E18" s="3"/>
      <c r="F18" s="27"/>
      <c r="G18" s="9"/>
    </row>
    <row r="19" spans="1:7" x14ac:dyDescent="0.3">
      <c r="A19" s="7"/>
      <c r="B19" s="14">
        <f t="shared" si="0"/>
        <v>1</v>
      </c>
      <c r="C19" s="2"/>
      <c r="D19" s="3"/>
      <c r="E19" s="3"/>
      <c r="F19" s="27"/>
      <c r="G19" s="9"/>
    </row>
    <row r="20" spans="1:7" x14ac:dyDescent="0.3">
      <c r="A20" s="7"/>
      <c r="B20" s="14">
        <f t="shared" si="0"/>
        <v>1</v>
      </c>
      <c r="C20" s="2"/>
      <c r="D20" s="3"/>
      <c r="E20" s="3"/>
      <c r="F20" s="27"/>
      <c r="G20" s="9"/>
    </row>
    <row r="21" spans="1:7" x14ac:dyDescent="0.3">
      <c r="A21" s="7"/>
      <c r="B21" s="14">
        <f t="shared" si="0"/>
        <v>1</v>
      </c>
      <c r="C21" s="2"/>
      <c r="D21" s="3"/>
      <c r="E21" s="3"/>
      <c r="F21" s="27"/>
      <c r="G21" s="9"/>
    </row>
    <row r="22" spans="1:7" x14ac:dyDescent="0.3">
      <c r="A22" s="7"/>
      <c r="B22" s="14">
        <f t="shared" si="0"/>
        <v>1</v>
      </c>
      <c r="C22" s="2"/>
      <c r="D22" s="3"/>
      <c r="E22" s="3"/>
      <c r="F22" s="27"/>
      <c r="G22" s="9"/>
    </row>
    <row r="23" spans="1:7" x14ac:dyDescent="0.3">
      <c r="A23" s="7"/>
      <c r="B23" s="14">
        <f t="shared" si="0"/>
        <v>1</v>
      </c>
      <c r="C23" s="2"/>
      <c r="D23" s="3"/>
      <c r="E23" s="3"/>
      <c r="F23" s="27"/>
      <c r="G23" s="9"/>
    </row>
    <row r="24" spans="1:7" x14ac:dyDescent="0.3">
      <c r="A24" s="7"/>
      <c r="B24" s="14">
        <f t="shared" si="0"/>
        <v>1</v>
      </c>
      <c r="C24" s="2"/>
      <c r="D24" s="3"/>
      <c r="E24" s="3"/>
      <c r="F24" s="27"/>
      <c r="G24" s="9"/>
    </row>
    <row r="25" spans="1:7" x14ac:dyDescent="0.3">
      <c r="A25" s="7"/>
      <c r="B25" s="14">
        <f t="shared" si="0"/>
        <v>1</v>
      </c>
      <c r="C25" s="2"/>
      <c r="D25" s="3"/>
      <c r="E25" s="3"/>
      <c r="F25" s="27"/>
      <c r="G25" s="9"/>
    </row>
    <row r="26" spans="1:7" x14ac:dyDescent="0.3">
      <c r="A26" s="7"/>
      <c r="B26" s="14">
        <f t="shared" si="0"/>
        <v>1</v>
      </c>
      <c r="C26" s="2"/>
      <c r="D26" s="3"/>
      <c r="E26" s="3"/>
      <c r="F26" s="27"/>
      <c r="G26" s="9"/>
    </row>
    <row r="27" spans="1:7" x14ac:dyDescent="0.3">
      <c r="A27" s="7"/>
      <c r="B27" s="14">
        <f t="shared" si="0"/>
        <v>1</v>
      </c>
      <c r="C27" s="2"/>
      <c r="D27" s="3"/>
      <c r="E27" s="3"/>
      <c r="F27" s="27"/>
      <c r="G27" s="9"/>
    </row>
    <row r="28" spans="1:7" x14ac:dyDescent="0.3">
      <c r="A28" s="7"/>
      <c r="B28" s="14">
        <f t="shared" si="0"/>
        <v>1</v>
      </c>
      <c r="C28" s="2"/>
      <c r="D28" s="3"/>
      <c r="E28" s="3"/>
      <c r="F28" s="27"/>
      <c r="G28" s="9"/>
    </row>
    <row r="29" spans="1:7" x14ac:dyDescent="0.3">
      <c r="A29" s="7"/>
      <c r="B29" s="14">
        <f t="shared" si="0"/>
        <v>1</v>
      </c>
      <c r="C29" s="2"/>
      <c r="D29" s="3"/>
      <c r="E29" s="3"/>
      <c r="F29" s="27"/>
      <c r="G29" s="9"/>
    </row>
    <row r="30" spans="1:7" x14ac:dyDescent="0.3">
      <c r="A30" s="7"/>
      <c r="B30" s="14">
        <f t="shared" si="0"/>
        <v>1</v>
      </c>
      <c r="C30" s="2"/>
      <c r="D30" s="3"/>
      <c r="E30" s="3"/>
      <c r="F30" s="27"/>
      <c r="G30" s="9"/>
    </row>
    <row r="31" spans="1:7" x14ac:dyDescent="0.3">
      <c r="A31" s="7"/>
      <c r="B31" s="14">
        <f t="shared" si="0"/>
        <v>1</v>
      </c>
      <c r="C31" s="2"/>
      <c r="D31" s="3"/>
      <c r="E31" s="3"/>
      <c r="F31" s="27"/>
      <c r="G31" s="9"/>
    </row>
    <row r="32" spans="1:7" x14ac:dyDescent="0.3">
      <c r="A32" s="7"/>
      <c r="B32" s="14">
        <f t="shared" si="0"/>
        <v>1</v>
      </c>
      <c r="C32" s="2"/>
      <c r="D32" s="3"/>
      <c r="E32" s="3"/>
      <c r="F32" s="27"/>
      <c r="G32" s="9"/>
    </row>
    <row r="33" spans="1:7" x14ac:dyDescent="0.3">
      <c r="A33" s="7"/>
      <c r="B33" s="14">
        <f t="shared" si="0"/>
        <v>1</v>
      </c>
      <c r="C33" s="2"/>
      <c r="D33" s="3"/>
      <c r="E33" s="3"/>
      <c r="F33" s="27"/>
      <c r="G33" s="9"/>
    </row>
    <row r="34" spans="1:7" x14ac:dyDescent="0.3">
      <c r="A34" s="7"/>
      <c r="B34" s="14">
        <f t="shared" si="0"/>
        <v>1</v>
      </c>
      <c r="C34" s="2"/>
      <c r="D34" s="3"/>
      <c r="E34" s="3"/>
      <c r="F34" s="27"/>
      <c r="G34" s="9"/>
    </row>
    <row r="35" spans="1:7" x14ac:dyDescent="0.3">
      <c r="A35" s="7"/>
      <c r="B35" s="14">
        <f t="shared" si="0"/>
        <v>1</v>
      </c>
      <c r="C35" s="2"/>
      <c r="D35" s="3"/>
      <c r="E35" s="3"/>
      <c r="F35" s="27"/>
      <c r="G35" s="9"/>
    </row>
    <row r="36" spans="1:7" x14ac:dyDescent="0.3">
      <c r="A36" s="7"/>
      <c r="B36" s="14">
        <f t="shared" si="0"/>
        <v>1</v>
      </c>
      <c r="C36" s="2"/>
      <c r="D36" s="3"/>
      <c r="E36" s="3"/>
      <c r="F36" s="27"/>
      <c r="G36" s="9"/>
    </row>
    <row r="37" spans="1:7" x14ac:dyDescent="0.3">
      <c r="A37" s="7"/>
      <c r="B37" s="14">
        <f t="shared" si="0"/>
        <v>1</v>
      </c>
      <c r="C37" s="2"/>
      <c r="D37" s="3"/>
      <c r="E37" s="3"/>
      <c r="F37" s="27"/>
      <c r="G37" s="9"/>
    </row>
    <row r="38" spans="1:7" x14ac:dyDescent="0.3">
      <c r="A38" s="7"/>
      <c r="B38" s="14">
        <f t="shared" si="0"/>
        <v>1</v>
      </c>
      <c r="C38" s="2"/>
      <c r="D38" s="3"/>
      <c r="E38" s="3"/>
      <c r="F38" s="27"/>
      <c r="G38" s="9"/>
    </row>
    <row r="39" spans="1:7" x14ac:dyDescent="0.3">
      <c r="A39" s="7"/>
      <c r="B39" s="14">
        <f t="shared" si="0"/>
        <v>1</v>
      </c>
      <c r="C39" s="2"/>
      <c r="D39" s="3"/>
      <c r="E39" s="3"/>
      <c r="F39" s="27"/>
      <c r="G39" s="9"/>
    </row>
    <row r="40" spans="1:7" x14ac:dyDescent="0.3">
      <c r="A40" s="7"/>
      <c r="B40" s="14">
        <f t="shared" si="0"/>
        <v>1</v>
      </c>
      <c r="C40" s="2"/>
      <c r="D40" s="3"/>
      <c r="E40" s="3"/>
      <c r="F40" s="27"/>
      <c r="G40" s="9"/>
    </row>
    <row r="41" spans="1:7" x14ac:dyDescent="0.3">
      <c r="A41" s="7"/>
      <c r="B41" s="14">
        <f t="shared" si="0"/>
        <v>1</v>
      </c>
      <c r="C41" s="2"/>
      <c r="D41" s="3"/>
      <c r="E41" s="3"/>
      <c r="F41" s="27"/>
      <c r="G41" s="9"/>
    </row>
    <row r="42" spans="1:7" x14ac:dyDescent="0.3">
      <c r="A42" s="7"/>
      <c r="B42" s="14">
        <f t="shared" si="0"/>
        <v>1</v>
      </c>
      <c r="C42" s="2"/>
      <c r="D42" s="3"/>
      <c r="E42" s="3"/>
      <c r="F42" s="27"/>
      <c r="G42" s="9"/>
    </row>
    <row r="43" spans="1:7" x14ac:dyDescent="0.3">
      <c r="A43" s="7"/>
      <c r="B43" s="14">
        <f t="shared" si="0"/>
        <v>1</v>
      </c>
      <c r="C43" s="2"/>
      <c r="D43" s="3"/>
      <c r="E43" s="3"/>
      <c r="F43" s="27"/>
      <c r="G43" s="9"/>
    </row>
    <row r="44" spans="1:7" x14ac:dyDescent="0.3">
      <c r="A44" s="7"/>
      <c r="B44" s="14">
        <f t="shared" si="0"/>
        <v>1</v>
      </c>
      <c r="C44" s="2"/>
      <c r="D44" s="3"/>
      <c r="E44" s="3"/>
      <c r="F44" s="27"/>
      <c r="G44" s="9"/>
    </row>
    <row r="45" spans="1:7" x14ac:dyDescent="0.3">
      <c r="A45" s="7"/>
      <c r="B45" s="14">
        <f t="shared" si="0"/>
        <v>1</v>
      </c>
      <c r="C45" s="2"/>
      <c r="D45" s="3"/>
      <c r="E45" s="3"/>
      <c r="F45" s="27"/>
      <c r="G45" s="9"/>
    </row>
    <row r="46" spans="1:7" x14ac:dyDescent="0.3">
      <c r="A46" s="7"/>
      <c r="B46" s="14">
        <f t="shared" si="0"/>
        <v>1</v>
      </c>
      <c r="C46" s="2"/>
      <c r="D46" s="3"/>
      <c r="E46" s="3"/>
      <c r="F46" s="27"/>
      <c r="G46" s="9"/>
    </row>
    <row r="47" spans="1:7" x14ac:dyDescent="0.3">
      <c r="A47" s="7"/>
      <c r="B47" s="14">
        <f t="shared" si="0"/>
        <v>1</v>
      </c>
      <c r="C47" s="2"/>
      <c r="D47" s="3"/>
      <c r="E47" s="3"/>
      <c r="F47" s="27"/>
      <c r="G47" s="9"/>
    </row>
    <row r="48" spans="1:7" x14ac:dyDescent="0.3">
      <c r="A48" s="7"/>
      <c r="B48" s="14">
        <f t="shared" si="0"/>
        <v>1</v>
      </c>
      <c r="C48" s="2"/>
      <c r="D48" s="3"/>
      <c r="E48" s="3"/>
      <c r="F48" s="27"/>
      <c r="G48" s="9"/>
    </row>
    <row r="49" spans="1:7" x14ac:dyDescent="0.3">
      <c r="A49" s="7"/>
      <c r="B49" s="14">
        <f t="shared" si="0"/>
        <v>1</v>
      </c>
      <c r="C49" s="2"/>
      <c r="D49" s="3"/>
      <c r="E49" s="3"/>
      <c r="F49" s="27"/>
      <c r="G49" s="9"/>
    </row>
    <row r="50" spans="1:7" x14ac:dyDescent="0.3">
      <c r="A50" s="7"/>
      <c r="B50" s="14">
        <f t="shared" si="0"/>
        <v>1</v>
      </c>
      <c r="C50" s="2"/>
      <c r="D50" s="3"/>
      <c r="E50" s="3"/>
      <c r="F50" s="27"/>
      <c r="G50" s="9"/>
    </row>
    <row r="51" spans="1:7" x14ac:dyDescent="0.3">
      <c r="A51" s="7"/>
      <c r="B51" s="14">
        <f t="shared" si="0"/>
        <v>1</v>
      </c>
      <c r="C51" s="2"/>
      <c r="D51" s="3"/>
      <c r="E51" s="3"/>
      <c r="F51" s="27"/>
      <c r="G51" s="9"/>
    </row>
    <row r="52" spans="1:7" x14ac:dyDescent="0.3">
      <c r="A52" s="7"/>
      <c r="B52" s="14">
        <f t="shared" si="0"/>
        <v>1</v>
      </c>
      <c r="C52" s="2"/>
      <c r="D52" s="3"/>
      <c r="E52" s="3"/>
      <c r="F52" s="27"/>
      <c r="G52" s="9"/>
    </row>
    <row r="53" spans="1:7" x14ac:dyDescent="0.3">
      <c r="A53" s="7"/>
      <c r="B53" s="14">
        <f t="shared" si="0"/>
        <v>1</v>
      </c>
      <c r="C53" s="2"/>
      <c r="D53" s="3"/>
      <c r="E53" s="3"/>
      <c r="F53" s="27"/>
      <c r="G53" s="9"/>
    </row>
    <row r="54" spans="1:7" x14ac:dyDescent="0.3">
      <c r="A54" s="7"/>
      <c r="B54" s="14">
        <f t="shared" si="0"/>
        <v>1</v>
      </c>
      <c r="C54" s="2"/>
      <c r="D54" s="3"/>
      <c r="E54" s="3"/>
      <c r="F54" s="27"/>
      <c r="G54" s="9"/>
    </row>
    <row r="55" spans="1:7" x14ac:dyDescent="0.3">
      <c r="A55" s="7"/>
      <c r="B55" s="14">
        <f t="shared" si="0"/>
        <v>1</v>
      </c>
      <c r="C55" s="2"/>
      <c r="D55" s="3"/>
      <c r="E55" s="3"/>
      <c r="F55" s="27"/>
      <c r="G55" s="9"/>
    </row>
    <row r="56" spans="1:7" x14ac:dyDescent="0.3">
      <c r="A56" s="7"/>
      <c r="B56" s="14">
        <f t="shared" si="0"/>
        <v>1</v>
      </c>
      <c r="C56" s="2"/>
      <c r="D56" s="3"/>
      <c r="E56" s="3"/>
      <c r="F56" s="27"/>
      <c r="G56" s="9"/>
    </row>
    <row r="57" spans="1:7" x14ac:dyDescent="0.3">
      <c r="A57" s="7"/>
      <c r="B57" s="14">
        <f t="shared" si="0"/>
        <v>1</v>
      </c>
      <c r="C57" s="2"/>
      <c r="D57" s="3"/>
      <c r="E57" s="3"/>
      <c r="F57" s="27"/>
      <c r="G57" s="9"/>
    </row>
    <row r="58" spans="1:7" x14ac:dyDescent="0.3">
      <c r="A58" s="7"/>
      <c r="B58" s="14">
        <f t="shared" si="0"/>
        <v>1</v>
      </c>
      <c r="C58" s="2"/>
      <c r="D58" s="3"/>
      <c r="E58" s="3"/>
      <c r="F58" s="27"/>
      <c r="G58" s="9"/>
    </row>
    <row r="59" spans="1:7" x14ac:dyDescent="0.3">
      <c r="A59" s="7"/>
      <c r="B59" s="14">
        <f t="shared" si="0"/>
        <v>1</v>
      </c>
      <c r="C59" s="2"/>
      <c r="D59" s="3"/>
      <c r="E59" s="3"/>
      <c r="F59" s="27"/>
      <c r="G59" s="9"/>
    </row>
    <row r="60" spans="1:7" x14ac:dyDescent="0.3">
      <c r="A60" s="7"/>
      <c r="B60" s="14">
        <f t="shared" si="0"/>
        <v>1</v>
      </c>
      <c r="C60" s="2"/>
      <c r="D60" s="3"/>
      <c r="E60" s="3"/>
      <c r="F60" s="27"/>
      <c r="G60" s="9"/>
    </row>
    <row r="61" spans="1:7" x14ac:dyDescent="0.3">
      <c r="A61" s="7"/>
      <c r="B61" s="14">
        <f t="shared" si="0"/>
        <v>1</v>
      </c>
      <c r="C61" s="2"/>
      <c r="D61" s="3"/>
      <c r="E61" s="3"/>
      <c r="F61" s="27"/>
      <c r="G61" s="9"/>
    </row>
    <row r="62" spans="1:7" x14ac:dyDescent="0.3">
      <c r="A62" s="7"/>
      <c r="B62" s="14">
        <f t="shared" si="0"/>
        <v>1</v>
      </c>
      <c r="C62" s="2"/>
      <c r="D62" s="3"/>
      <c r="E62" s="3"/>
      <c r="F62" s="27"/>
      <c r="G62" s="9"/>
    </row>
    <row r="63" spans="1:7" x14ac:dyDescent="0.3">
      <c r="A63" s="7"/>
      <c r="B63" s="14">
        <f t="shared" si="0"/>
        <v>1</v>
      </c>
      <c r="C63" s="2"/>
      <c r="D63" s="3"/>
      <c r="E63" s="3"/>
      <c r="F63" s="27"/>
      <c r="G63" s="9"/>
    </row>
    <row r="64" spans="1:7" x14ac:dyDescent="0.3">
      <c r="A64" s="7"/>
      <c r="B64" s="14">
        <f t="shared" si="0"/>
        <v>1</v>
      </c>
      <c r="C64" s="2"/>
      <c r="D64" s="3"/>
      <c r="E64" s="3"/>
      <c r="F64" s="27"/>
      <c r="G64" s="9"/>
    </row>
    <row r="65" spans="1:7" x14ac:dyDescent="0.3">
      <c r="A65" s="7"/>
      <c r="B65" s="14">
        <f t="shared" si="0"/>
        <v>1</v>
      </c>
      <c r="C65" s="2"/>
      <c r="D65" s="3"/>
      <c r="E65" s="3"/>
      <c r="F65" s="27"/>
      <c r="G65" s="9"/>
    </row>
    <row r="66" spans="1:7" x14ac:dyDescent="0.3">
      <c r="A66" s="7"/>
      <c r="B66" s="14">
        <f t="shared" si="0"/>
        <v>1</v>
      </c>
      <c r="C66" s="2"/>
      <c r="D66" s="3"/>
      <c r="E66" s="3"/>
      <c r="F66" s="27"/>
      <c r="G66" s="9"/>
    </row>
    <row r="67" spans="1:7" x14ac:dyDescent="0.3">
      <c r="A67" s="7"/>
      <c r="B67" s="14">
        <f t="shared" si="0"/>
        <v>1</v>
      </c>
      <c r="C67" s="2"/>
      <c r="D67" s="3"/>
      <c r="E67" s="3"/>
      <c r="F67" s="27"/>
      <c r="G67" s="9"/>
    </row>
    <row r="68" spans="1:7" x14ac:dyDescent="0.3">
      <c r="A68" s="7"/>
      <c r="B68" s="14">
        <f t="shared" si="0"/>
        <v>1</v>
      </c>
      <c r="C68" s="2"/>
      <c r="D68" s="3"/>
      <c r="E68" s="3"/>
      <c r="F68" s="27"/>
      <c r="G68" s="9"/>
    </row>
    <row r="69" spans="1:7" x14ac:dyDescent="0.3">
      <c r="A69" s="7"/>
      <c r="B69" s="14">
        <f t="shared" si="0"/>
        <v>1</v>
      </c>
      <c r="C69" s="2"/>
      <c r="D69" s="3"/>
      <c r="E69" s="3"/>
      <c r="F69" s="27"/>
      <c r="G69" s="9"/>
    </row>
    <row r="70" spans="1:7" x14ac:dyDescent="0.3">
      <c r="A70" s="7"/>
      <c r="B70" s="14">
        <f t="shared" si="0"/>
        <v>1</v>
      </c>
      <c r="C70" s="2"/>
      <c r="D70" s="3"/>
      <c r="E70" s="3"/>
      <c r="F70" s="27"/>
      <c r="G70" s="9"/>
    </row>
    <row r="71" spans="1:7" x14ac:dyDescent="0.3">
      <c r="A71" s="7"/>
      <c r="B71" s="14">
        <f t="shared" ref="B71:B134" si="1">MONTH(A71)</f>
        <v>1</v>
      </c>
      <c r="C71" s="2"/>
      <c r="D71" s="3"/>
      <c r="E71" s="3"/>
      <c r="F71" s="27"/>
      <c r="G71" s="9"/>
    </row>
    <row r="72" spans="1:7" x14ac:dyDescent="0.3">
      <c r="A72" s="7"/>
      <c r="B72" s="14">
        <f t="shared" si="1"/>
        <v>1</v>
      </c>
      <c r="C72" s="2"/>
      <c r="D72" s="3"/>
      <c r="E72" s="3"/>
      <c r="F72" s="27"/>
      <c r="G72" s="9"/>
    </row>
    <row r="73" spans="1:7" x14ac:dyDescent="0.3">
      <c r="A73" s="7"/>
      <c r="B73" s="14">
        <f t="shared" si="1"/>
        <v>1</v>
      </c>
      <c r="C73" s="2"/>
      <c r="D73" s="3"/>
      <c r="E73" s="3"/>
      <c r="F73" s="27"/>
      <c r="G73" s="9"/>
    </row>
    <row r="74" spans="1:7" x14ac:dyDescent="0.3">
      <c r="A74" s="7"/>
      <c r="B74" s="14">
        <f t="shared" si="1"/>
        <v>1</v>
      </c>
      <c r="C74" s="2"/>
      <c r="D74" s="3"/>
      <c r="E74" s="3"/>
      <c r="F74" s="27"/>
      <c r="G74" s="9"/>
    </row>
    <row r="75" spans="1:7" x14ac:dyDescent="0.3">
      <c r="A75" s="7"/>
      <c r="B75" s="14">
        <f t="shared" si="1"/>
        <v>1</v>
      </c>
      <c r="C75" s="2"/>
      <c r="D75" s="3"/>
      <c r="E75" s="3"/>
      <c r="F75" s="27"/>
      <c r="G75" s="9"/>
    </row>
    <row r="76" spans="1:7" x14ac:dyDescent="0.3">
      <c r="A76" s="7"/>
      <c r="B76" s="14">
        <f t="shared" si="1"/>
        <v>1</v>
      </c>
      <c r="C76" s="2"/>
      <c r="D76" s="3"/>
      <c r="E76" s="3"/>
      <c r="F76" s="27"/>
      <c r="G76" s="9"/>
    </row>
    <row r="77" spans="1:7" x14ac:dyDescent="0.3">
      <c r="A77" s="7"/>
      <c r="B77" s="14">
        <f t="shared" si="1"/>
        <v>1</v>
      </c>
      <c r="C77" s="2"/>
      <c r="D77" s="3"/>
      <c r="E77" s="3"/>
      <c r="F77" s="27"/>
      <c r="G77" s="9"/>
    </row>
    <row r="78" spans="1:7" x14ac:dyDescent="0.3">
      <c r="A78" s="7"/>
      <c r="B78" s="14">
        <f t="shared" si="1"/>
        <v>1</v>
      </c>
      <c r="C78" s="2"/>
      <c r="D78" s="3"/>
      <c r="E78" s="3"/>
      <c r="F78" s="27"/>
      <c r="G78" s="9"/>
    </row>
    <row r="79" spans="1:7" x14ac:dyDescent="0.3">
      <c r="A79" s="7"/>
      <c r="B79" s="14">
        <f t="shared" si="1"/>
        <v>1</v>
      </c>
      <c r="C79" s="2"/>
      <c r="D79" s="3"/>
      <c r="E79" s="3"/>
      <c r="F79" s="27"/>
      <c r="G79" s="9"/>
    </row>
    <row r="80" spans="1:7" x14ac:dyDescent="0.3">
      <c r="A80" s="7"/>
      <c r="B80" s="14">
        <f t="shared" si="1"/>
        <v>1</v>
      </c>
      <c r="C80" s="2"/>
      <c r="D80" s="3"/>
      <c r="E80" s="3"/>
      <c r="F80" s="27"/>
      <c r="G80" s="9"/>
    </row>
    <row r="81" spans="1:7" x14ac:dyDescent="0.3">
      <c r="A81" s="7"/>
      <c r="B81" s="14">
        <f t="shared" si="1"/>
        <v>1</v>
      </c>
      <c r="C81" s="2"/>
      <c r="D81" s="3"/>
      <c r="E81" s="3"/>
      <c r="F81" s="27"/>
      <c r="G81" s="9"/>
    </row>
    <row r="82" spans="1:7" x14ac:dyDescent="0.3">
      <c r="A82" s="7"/>
      <c r="B82" s="14">
        <f t="shared" si="1"/>
        <v>1</v>
      </c>
      <c r="C82" s="2"/>
      <c r="D82" s="3"/>
      <c r="E82" s="3"/>
      <c r="F82" s="27"/>
      <c r="G82" s="9"/>
    </row>
    <row r="83" spans="1:7" x14ac:dyDescent="0.3">
      <c r="A83" s="7"/>
      <c r="B83" s="14">
        <f t="shared" si="1"/>
        <v>1</v>
      </c>
      <c r="C83" s="2"/>
      <c r="D83" s="3"/>
      <c r="E83" s="3"/>
      <c r="F83" s="27"/>
      <c r="G83" s="9"/>
    </row>
    <row r="84" spans="1:7" x14ac:dyDescent="0.3">
      <c r="A84" s="7"/>
      <c r="B84" s="14">
        <f t="shared" si="1"/>
        <v>1</v>
      </c>
      <c r="C84" s="2"/>
      <c r="D84" s="3"/>
      <c r="E84" s="3"/>
      <c r="F84" s="27"/>
      <c r="G84" s="9"/>
    </row>
    <row r="85" spans="1:7" x14ac:dyDescent="0.3">
      <c r="A85" s="7"/>
      <c r="B85" s="14">
        <f t="shared" si="1"/>
        <v>1</v>
      </c>
      <c r="C85" s="2"/>
      <c r="D85" s="3"/>
      <c r="E85" s="3"/>
      <c r="F85" s="27"/>
      <c r="G85" s="9"/>
    </row>
    <row r="86" spans="1:7" x14ac:dyDescent="0.3">
      <c r="A86" s="7"/>
      <c r="B86" s="14">
        <f t="shared" si="1"/>
        <v>1</v>
      </c>
      <c r="C86" s="2"/>
      <c r="D86" s="3"/>
      <c r="E86" s="3"/>
      <c r="F86" s="27"/>
      <c r="G86" s="9"/>
    </row>
    <row r="87" spans="1:7" x14ac:dyDescent="0.3">
      <c r="A87" s="7"/>
      <c r="B87" s="14">
        <f t="shared" si="1"/>
        <v>1</v>
      </c>
      <c r="C87" s="2"/>
      <c r="D87" s="3"/>
      <c r="E87" s="3"/>
      <c r="F87" s="27"/>
      <c r="G87" s="9"/>
    </row>
    <row r="88" spans="1:7" x14ac:dyDescent="0.3">
      <c r="A88" s="7"/>
      <c r="B88" s="14">
        <f t="shared" si="1"/>
        <v>1</v>
      </c>
      <c r="C88" s="2"/>
      <c r="D88" s="3"/>
      <c r="E88" s="3"/>
      <c r="F88" s="27"/>
      <c r="G88" s="9"/>
    </row>
    <row r="89" spans="1:7" x14ac:dyDescent="0.3">
      <c r="A89" s="7"/>
      <c r="B89" s="14">
        <f t="shared" si="1"/>
        <v>1</v>
      </c>
      <c r="C89" s="2"/>
      <c r="D89" s="3"/>
      <c r="E89" s="3"/>
      <c r="F89" s="27"/>
      <c r="G89" s="9"/>
    </row>
    <row r="90" spans="1:7" x14ac:dyDescent="0.3">
      <c r="A90" s="7"/>
      <c r="B90" s="14">
        <f t="shared" si="1"/>
        <v>1</v>
      </c>
      <c r="C90" s="2"/>
      <c r="D90" s="3"/>
      <c r="E90" s="3"/>
      <c r="F90" s="27"/>
      <c r="G90" s="9"/>
    </row>
    <row r="91" spans="1:7" x14ac:dyDescent="0.3">
      <c r="A91" s="7"/>
      <c r="B91" s="14">
        <f t="shared" si="1"/>
        <v>1</v>
      </c>
      <c r="C91" s="2"/>
      <c r="D91" s="3"/>
      <c r="E91" s="3"/>
      <c r="F91" s="27"/>
      <c r="G91" s="9"/>
    </row>
    <row r="92" spans="1:7" x14ac:dyDescent="0.3">
      <c r="A92" s="7"/>
      <c r="B92" s="14">
        <f t="shared" si="1"/>
        <v>1</v>
      </c>
      <c r="C92" s="2"/>
      <c r="D92" s="3"/>
      <c r="E92" s="3"/>
      <c r="F92" s="27"/>
      <c r="G92" s="9"/>
    </row>
    <row r="93" spans="1:7" x14ac:dyDescent="0.3">
      <c r="A93" s="7"/>
      <c r="B93" s="14">
        <f t="shared" si="1"/>
        <v>1</v>
      </c>
      <c r="C93" s="2"/>
      <c r="D93" s="3"/>
      <c r="E93" s="3"/>
      <c r="F93" s="27"/>
      <c r="G93" s="9"/>
    </row>
    <row r="94" spans="1:7" x14ac:dyDescent="0.3">
      <c r="A94" s="7"/>
      <c r="B94" s="14">
        <f t="shared" si="1"/>
        <v>1</v>
      </c>
      <c r="C94" s="2"/>
      <c r="D94" s="3"/>
      <c r="E94" s="3"/>
      <c r="F94" s="27"/>
      <c r="G94" s="9"/>
    </row>
    <row r="95" spans="1:7" x14ac:dyDescent="0.3">
      <c r="A95" s="7"/>
      <c r="B95" s="14">
        <f t="shared" si="1"/>
        <v>1</v>
      </c>
      <c r="C95" s="2"/>
      <c r="D95" s="3"/>
      <c r="E95" s="3"/>
      <c r="F95" s="27"/>
      <c r="G95" s="9"/>
    </row>
    <row r="96" spans="1:7" x14ac:dyDescent="0.3">
      <c r="A96" s="7"/>
      <c r="B96" s="14">
        <f t="shared" si="1"/>
        <v>1</v>
      </c>
      <c r="C96" s="2"/>
      <c r="D96" s="3"/>
      <c r="E96" s="3"/>
      <c r="F96" s="27"/>
      <c r="G96" s="9"/>
    </row>
    <row r="97" spans="1:7" x14ac:dyDescent="0.3">
      <c r="A97" s="7"/>
      <c r="B97" s="14">
        <f t="shared" si="1"/>
        <v>1</v>
      </c>
      <c r="C97" s="2"/>
      <c r="D97" s="3"/>
      <c r="E97" s="3"/>
      <c r="F97" s="27"/>
      <c r="G97" s="9"/>
    </row>
    <row r="98" spans="1:7" x14ac:dyDescent="0.3">
      <c r="A98" s="7"/>
      <c r="B98" s="14">
        <f t="shared" si="1"/>
        <v>1</v>
      </c>
      <c r="C98" s="2"/>
      <c r="D98" s="3"/>
      <c r="E98" s="3"/>
      <c r="F98" s="27"/>
      <c r="G98" s="9"/>
    </row>
    <row r="99" spans="1:7" x14ac:dyDescent="0.3">
      <c r="A99" s="7"/>
      <c r="B99" s="14">
        <f t="shared" si="1"/>
        <v>1</v>
      </c>
      <c r="C99" s="2"/>
      <c r="D99" s="3"/>
      <c r="E99" s="3"/>
      <c r="F99" s="27"/>
      <c r="G99" s="9"/>
    </row>
    <row r="100" spans="1:7" x14ac:dyDescent="0.3">
      <c r="A100" s="7"/>
      <c r="B100" s="14">
        <f t="shared" si="1"/>
        <v>1</v>
      </c>
      <c r="C100" s="2"/>
      <c r="D100" s="3"/>
      <c r="E100" s="3"/>
      <c r="F100" s="27"/>
      <c r="G100" s="9"/>
    </row>
    <row r="101" spans="1:7" x14ac:dyDescent="0.3">
      <c r="A101" s="7"/>
      <c r="B101" s="14">
        <f t="shared" si="1"/>
        <v>1</v>
      </c>
      <c r="C101" s="2"/>
      <c r="D101" s="3"/>
      <c r="E101" s="3"/>
      <c r="F101" s="27"/>
      <c r="G101" s="9"/>
    </row>
    <row r="102" spans="1:7" x14ac:dyDescent="0.3">
      <c r="A102" s="7"/>
      <c r="B102" s="14">
        <f t="shared" si="1"/>
        <v>1</v>
      </c>
      <c r="C102" s="2"/>
      <c r="D102" s="3"/>
      <c r="E102" s="3"/>
      <c r="F102" s="27"/>
      <c r="G102" s="9"/>
    </row>
    <row r="103" spans="1:7" x14ac:dyDescent="0.3">
      <c r="A103" s="7"/>
      <c r="B103" s="14">
        <f t="shared" si="1"/>
        <v>1</v>
      </c>
      <c r="C103" s="2"/>
      <c r="D103" s="3"/>
      <c r="E103" s="3"/>
      <c r="F103" s="27"/>
      <c r="G103" s="9"/>
    </row>
    <row r="104" spans="1:7" x14ac:dyDescent="0.3">
      <c r="A104" s="7"/>
      <c r="B104" s="14">
        <f t="shared" si="1"/>
        <v>1</v>
      </c>
      <c r="C104" s="2"/>
      <c r="D104" s="3"/>
      <c r="E104" s="3"/>
      <c r="F104" s="27"/>
      <c r="G104" s="9"/>
    </row>
    <row r="105" spans="1:7" x14ac:dyDescent="0.3">
      <c r="A105" s="7"/>
      <c r="B105" s="14">
        <f t="shared" si="1"/>
        <v>1</v>
      </c>
      <c r="C105" s="2"/>
      <c r="D105" s="3"/>
      <c r="E105" s="3"/>
      <c r="F105" s="27"/>
      <c r="G105" s="9"/>
    </row>
    <row r="106" spans="1:7" x14ac:dyDescent="0.3">
      <c r="A106" s="7"/>
      <c r="B106" s="14">
        <f t="shared" si="1"/>
        <v>1</v>
      </c>
      <c r="C106" s="2"/>
      <c r="D106" s="3"/>
      <c r="E106" s="3"/>
      <c r="F106" s="27"/>
      <c r="G106" s="9"/>
    </row>
    <row r="107" spans="1:7" x14ac:dyDescent="0.3">
      <c r="A107" s="7"/>
      <c r="B107" s="14">
        <f t="shared" si="1"/>
        <v>1</v>
      </c>
      <c r="C107" s="2"/>
      <c r="D107" s="3"/>
      <c r="E107" s="3"/>
      <c r="F107" s="27"/>
      <c r="G107" s="9"/>
    </row>
    <row r="108" spans="1:7" x14ac:dyDescent="0.3">
      <c r="A108" s="7"/>
      <c r="B108" s="14">
        <f t="shared" si="1"/>
        <v>1</v>
      </c>
      <c r="C108" s="2"/>
      <c r="D108" s="3"/>
      <c r="E108" s="3"/>
      <c r="F108" s="27"/>
      <c r="G108" s="9"/>
    </row>
    <row r="109" spans="1:7" x14ac:dyDescent="0.3">
      <c r="A109" s="7"/>
      <c r="B109" s="14">
        <f t="shared" si="1"/>
        <v>1</v>
      </c>
      <c r="C109" s="2"/>
      <c r="D109" s="3"/>
      <c r="E109" s="3"/>
      <c r="F109" s="27"/>
      <c r="G109" s="9"/>
    </row>
    <row r="110" spans="1:7" x14ac:dyDescent="0.3">
      <c r="A110" s="7"/>
      <c r="B110" s="14">
        <f t="shared" si="1"/>
        <v>1</v>
      </c>
      <c r="C110" s="2"/>
      <c r="D110" s="3"/>
      <c r="E110" s="3"/>
      <c r="F110" s="27"/>
      <c r="G110" s="9"/>
    </row>
    <row r="111" spans="1:7" x14ac:dyDescent="0.3">
      <c r="A111" s="7"/>
      <c r="B111" s="14">
        <f t="shared" si="1"/>
        <v>1</v>
      </c>
      <c r="C111" s="2"/>
      <c r="D111" s="3"/>
      <c r="E111" s="3"/>
      <c r="F111" s="27"/>
      <c r="G111" s="9"/>
    </row>
    <row r="112" spans="1:7" x14ac:dyDescent="0.3">
      <c r="A112" s="7"/>
      <c r="B112" s="14">
        <f t="shared" si="1"/>
        <v>1</v>
      </c>
      <c r="C112" s="2"/>
      <c r="D112" s="3"/>
      <c r="E112" s="3"/>
      <c r="F112" s="27"/>
      <c r="G112" s="9"/>
    </row>
    <row r="113" spans="1:7" x14ac:dyDescent="0.3">
      <c r="A113" s="7"/>
      <c r="B113" s="14">
        <f t="shared" si="1"/>
        <v>1</v>
      </c>
      <c r="C113" s="2"/>
      <c r="D113" s="3"/>
      <c r="E113" s="3"/>
      <c r="F113" s="27"/>
      <c r="G113" s="9"/>
    </row>
    <row r="114" spans="1:7" x14ac:dyDescent="0.3">
      <c r="A114" s="7"/>
      <c r="B114" s="14">
        <f t="shared" si="1"/>
        <v>1</v>
      </c>
      <c r="C114" s="2"/>
      <c r="D114" s="3"/>
      <c r="E114" s="3"/>
      <c r="F114" s="27"/>
      <c r="G114" s="9"/>
    </row>
    <row r="115" spans="1:7" x14ac:dyDescent="0.3">
      <c r="A115" s="7"/>
      <c r="B115" s="14">
        <f t="shared" si="1"/>
        <v>1</v>
      </c>
      <c r="C115" s="2"/>
      <c r="D115" s="3"/>
      <c r="E115" s="3"/>
      <c r="F115" s="27"/>
      <c r="G115" s="9"/>
    </row>
    <row r="116" spans="1:7" x14ac:dyDescent="0.3">
      <c r="A116" s="7"/>
      <c r="B116" s="14">
        <f t="shared" si="1"/>
        <v>1</v>
      </c>
      <c r="C116" s="2"/>
      <c r="D116" s="3"/>
      <c r="E116" s="3"/>
      <c r="F116" s="27"/>
      <c r="G116" s="9"/>
    </row>
    <row r="117" spans="1:7" x14ac:dyDescent="0.3">
      <c r="A117" s="7"/>
      <c r="B117" s="14">
        <f t="shared" si="1"/>
        <v>1</v>
      </c>
      <c r="C117" s="2"/>
      <c r="D117" s="3"/>
      <c r="E117" s="3"/>
      <c r="F117" s="27"/>
      <c r="G117" s="9"/>
    </row>
    <row r="118" spans="1:7" x14ac:dyDescent="0.3">
      <c r="A118" s="7"/>
      <c r="B118" s="14">
        <f t="shared" si="1"/>
        <v>1</v>
      </c>
      <c r="C118" s="2"/>
      <c r="D118" s="3"/>
      <c r="E118" s="3"/>
      <c r="F118" s="27"/>
      <c r="G118" s="9"/>
    </row>
    <row r="119" spans="1:7" x14ac:dyDescent="0.3">
      <c r="A119" s="7"/>
      <c r="B119" s="14">
        <f t="shared" si="1"/>
        <v>1</v>
      </c>
      <c r="C119" s="2"/>
      <c r="D119" s="3"/>
      <c r="E119" s="3"/>
      <c r="F119" s="27"/>
      <c r="G119" s="9"/>
    </row>
    <row r="120" spans="1:7" x14ac:dyDescent="0.3">
      <c r="A120" s="7"/>
      <c r="B120" s="14">
        <f t="shared" si="1"/>
        <v>1</v>
      </c>
      <c r="C120" s="2"/>
      <c r="D120" s="3"/>
      <c r="E120" s="3"/>
      <c r="F120" s="27"/>
      <c r="G120" s="9"/>
    </row>
    <row r="121" spans="1:7" x14ac:dyDescent="0.3">
      <c r="A121" s="7"/>
      <c r="B121" s="14">
        <f t="shared" si="1"/>
        <v>1</v>
      </c>
      <c r="C121" s="2"/>
      <c r="D121" s="3"/>
      <c r="E121" s="3"/>
      <c r="F121" s="27"/>
      <c r="G121" s="9"/>
    </row>
    <row r="122" spans="1:7" x14ac:dyDescent="0.3">
      <c r="A122" s="7"/>
      <c r="B122" s="14">
        <f t="shared" si="1"/>
        <v>1</v>
      </c>
      <c r="C122" s="2"/>
      <c r="D122" s="3"/>
      <c r="E122" s="3"/>
      <c r="F122" s="27"/>
      <c r="G122" s="9"/>
    </row>
    <row r="123" spans="1:7" x14ac:dyDescent="0.3">
      <c r="A123" s="7"/>
      <c r="B123" s="14">
        <f t="shared" si="1"/>
        <v>1</v>
      </c>
      <c r="C123" s="2"/>
      <c r="D123" s="3"/>
      <c r="E123" s="3"/>
      <c r="F123" s="27"/>
      <c r="G123" s="9"/>
    </row>
    <row r="124" spans="1:7" x14ac:dyDescent="0.3">
      <c r="A124" s="7"/>
      <c r="B124" s="14">
        <f t="shared" si="1"/>
        <v>1</v>
      </c>
      <c r="C124" s="2"/>
      <c r="D124" s="3"/>
      <c r="E124" s="3"/>
      <c r="F124" s="27"/>
      <c r="G124" s="9"/>
    </row>
    <row r="125" spans="1:7" x14ac:dyDescent="0.3">
      <c r="A125" s="7"/>
      <c r="B125" s="14">
        <f t="shared" si="1"/>
        <v>1</v>
      </c>
      <c r="C125" s="2"/>
      <c r="D125" s="3"/>
      <c r="E125" s="3"/>
      <c r="F125" s="27"/>
      <c r="G125" s="9"/>
    </row>
    <row r="126" spans="1:7" x14ac:dyDescent="0.3">
      <c r="A126" s="7"/>
      <c r="B126" s="14">
        <f t="shared" si="1"/>
        <v>1</v>
      </c>
      <c r="C126" s="2"/>
      <c r="D126" s="3"/>
      <c r="E126" s="3"/>
      <c r="F126" s="27"/>
      <c r="G126" s="9"/>
    </row>
    <row r="127" spans="1:7" x14ac:dyDescent="0.3">
      <c r="A127" s="7"/>
      <c r="B127" s="14">
        <f t="shared" si="1"/>
        <v>1</v>
      </c>
      <c r="C127" s="2"/>
      <c r="D127" s="3"/>
      <c r="E127" s="3"/>
      <c r="F127" s="27"/>
      <c r="G127" s="9"/>
    </row>
    <row r="128" spans="1:7" x14ac:dyDescent="0.3">
      <c r="A128" s="7"/>
      <c r="B128" s="14">
        <f t="shared" si="1"/>
        <v>1</v>
      </c>
      <c r="C128" s="2"/>
      <c r="D128" s="3"/>
      <c r="E128" s="3"/>
      <c r="F128" s="27"/>
      <c r="G128" s="9"/>
    </row>
    <row r="129" spans="1:7" x14ac:dyDescent="0.3">
      <c r="A129" s="7"/>
      <c r="B129" s="14">
        <f t="shared" si="1"/>
        <v>1</v>
      </c>
      <c r="C129" s="2"/>
      <c r="D129" s="3"/>
      <c r="E129" s="3"/>
      <c r="F129" s="27"/>
      <c r="G129" s="9"/>
    </row>
    <row r="130" spans="1:7" x14ac:dyDescent="0.3">
      <c r="A130" s="7"/>
      <c r="B130" s="14">
        <f t="shared" si="1"/>
        <v>1</v>
      </c>
      <c r="C130" s="2"/>
      <c r="D130" s="3"/>
      <c r="E130" s="3"/>
      <c r="F130" s="27"/>
      <c r="G130" s="9"/>
    </row>
    <row r="131" spans="1:7" x14ac:dyDescent="0.3">
      <c r="A131" s="7"/>
      <c r="B131" s="14">
        <f t="shared" si="1"/>
        <v>1</v>
      </c>
      <c r="C131" s="2"/>
      <c r="D131" s="3"/>
      <c r="E131" s="3"/>
      <c r="F131" s="27"/>
      <c r="G131" s="9"/>
    </row>
    <row r="132" spans="1:7" x14ac:dyDescent="0.3">
      <c r="A132" s="7"/>
      <c r="B132" s="14">
        <f t="shared" si="1"/>
        <v>1</v>
      </c>
      <c r="C132" s="2"/>
      <c r="D132" s="3"/>
      <c r="E132" s="3"/>
      <c r="F132" s="27"/>
      <c r="G132" s="9"/>
    </row>
    <row r="133" spans="1:7" x14ac:dyDescent="0.3">
      <c r="A133" s="7"/>
      <c r="B133" s="14">
        <f t="shared" si="1"/>
        <v>1</v>
      </c>
      <c r="C133" s="2"/>
      <c r="D133" s="3"/>
      <c r="E133" s="3"/>
      <c r="F133" s="27"/>
      <c r="G133" s="9"/>
    </row>
    <row r="134" spans="1:7" x14ac:dyDescent="0.3">
      <c r="A134" s="7"/>
      <c r="B134" s="14">
        <f t="shared" si="1"/>
        <v>1</v>
      </c>
      <c r="C134" s="2"/>
      <c r="D134" s="3"/>
      <c r="E134" s="3"/>
      <c r="F134" s="27"/>
      <c r="G134" s="9"/>
    </row>
    <row r="135" spans="1:7" x14ac:dyDescent="0.3">
      <c r="A135" s="7"/>
      <c r="B135" s="14">
        <f t="shared" ref="B135:B198" si="2">MONTH(A135)</f>
        <v>1</v>
      </c>
      <c r="C135" s="2"/>
      <c r="D135" s="3"/>
      <c r="E135" s="3"/>
      <c r="F135" s="27"/>
      <c r="G135" s="9"/>
    </row>
    <row r="136" spans="1:7" x14ac:dyDescent="0.3">
      <c r="A136" s="7"/>
      <c r="B136" s="14">
        <f t="shared" si="2"/>
        <v>1</v>
      </c>
      <c r="C136" s="2"/>
      <c r="D136" s="3"/>
      <c r="E136" s="3"/>
      <c r="F136" s="27"/>
      <c r="G136" s="9"/>
    </row>
    <row r="137" spans="1:7" x14ac:dyDescent="0.3">
      <c r="A137" s="7"/>
      <c r="B137" s="14">
        <f t="shared" si="2"/>
        <v>1</v>
      </c>
      <c r="C137" s="2"/>
      <c r="D137" s="3"/>
      <c r="E137" s="3"/>
      <c r="F137" s="27"/>
      <c r="G137" s="9"/>
    </row>
    <row r="138" spans="1:7" x14ac:dyDescent="0.3">
      <c r="A138" s="7"/>
      <c r="B138" s="14">
        <f t="shared" si="2"/>
        <v>1</v>
      </c>
      <c r="C138" s="2"/>
      <c r="D138" s="3"/>
      <c r="E138" s="3"/>
      <c r="F138" s="27"/>
      <c r="G138" s="9"/>
    </row>
    <row r="139" spans="1:7" x14ac:dyDescent="0.3">
      <c r="A139" s="7"/>
      <c r="B139" s="14">
        <f t="shared" si="2"/>
        <v>1</v>
      </c>
      <c r="C139" s="2"/>
      <c r="D139" s="3"/>
      <c r="E139" s="3"/>
      <c r="F139" s="27"/>
      <c r="G139" s="9"/>
    </row>
    <row r="140" spans="1:7" x14ac:dyDescent="0.3">
      <c r="A140" s="7"/>
      <c r="B140" s="14">
        <f t="shared" si="2"/>
        <v>1</v>
      </c>
      <c r="C140" s="2"/>
      <c r="D140" s="3"/>
      <c r="E140" s="3"/>
      <c r="F140" s="27"/>
      <c r="G140" s="9"/>
    </row>
    <row r="141" spans="1:7" x14ac:dyDescent="0.3">
      <c r="A141" s="7"/>
      <c r="B141" s="14">
        <f t="shared" si="2"/>
        <v>1</v>
      </c>
      <c r="C141" s="2"/>
      <c r="D141" s="3"/>
      <c r="E141" s="3"/>
      <c r="F141" s="27"/>
      <c r="G141" s="9"/>
    </row>
    <row r="142" spans="1:7" x14ac:dyDescent="0.3">
      <c r="A142" s="7"/>
      <c r="B142" s="14">
        <f t="shared" si="2"/>
        <v>1</v>
      </c>
      <c r="C142" s="2"/>
      <c r="D142" s="3"/>
      <c r="E142" s="3"/>
      <c r="F142" s="27"/>
      <c r="G142" s="9"/>
    </row>
    <row r="143" spans="1:7" x14ac:dyDescent="0.3">
      <c r="A143" s="7"/>
      <c r="B143" s="14">
        <f t="shared" si="2"/>
        <v>1</v>
      </c>
      <c r="C143" s="2"/>
      <c r="D143" s="3"/>
      <c r="E143" s="3"/>
      <c r="F143" s="27"/>
      <c r="G143" s="9"/>
    </row>
    <row r="144" spans="1:7" x14ac:dyDescent="0.3">
      <c r="A144" s="7"/>
      <c r="B144" s="14">
        <f t="shared" si="2"/>
        <v>1</v>
      </c>
      <c r="C144" s="2"/>
      <c r="D144" s="3"/>
      <c r="E144" s="3"/>
      <c r="F144" s="27"/>
      <c r="G144" s="9"/>
    </row>
    <row r="145" spans="1:7" x14ac:dyDescent="0.3">
      <c r="A145" s="7"/>
      <c r="B145" s="14">
        <f t="shared" si="2"/>
        <v>1</v>
      </c>
      <c r="C145" s="2"/>
      <c r="D145" s="3"/>
      <c r="E145" s="3"/>
      <c r="F145" s="27"/>
      <c r="G145" s="9"/>
    </row>
    <row r="146" spans="1:7" x14ac:dyDescent="0.3">
      <c r="A146" s="7"/>
      <c r="B146" s="14">
        <f t="shared" si="2"/>
        <v>1</v>
      </c>
      <c r="C146" s="2"/>
      <c r="D146" s="3"/>
      <c r="E146" s="3"/>
      <c r="F146" s="27"/>
      <c r="G146" s="9"/>
    </row>
    <row r="147" spans="1:7" x14ac:dyDescent="0.3">
      <c r="A147" s="7"/>
      <c r="B147" s="14">
        <f t="shared" si="2"/>
        <v>1</v>
      </c>
      <c r="C147" s="2"/>
      <c r="D147" s="3"/>
      <c r="E147" s="3"/>
      <c r="F147" s="27"/>
      <c r="G147" s="9"/>
    </row>
    <row r="148" spans="1:7" x14ac:dyDescent="0.3">
      <c r="A148" s="7"/>
      <c r="B148" s="14">
        <f t="shared" si="2"/>
        <v>1</v>
      </c>
      <c r="C148" s="2"/>
      <c r="D148" s="3"/>
      <c r="E148" s="3"/>
      <c r="F148" s="27"/>
      <c r="G148" s="9"/>
    </row>
    <row r="149" spans="1:7" x14ac:dyDescent="0.3">
      <c r="A149" s="7"/>
      <c r="B149" s="14">
        <f t="shared" si="2"/>
        <v>1</v>
      </c>
      <c r="C149" s="2"/>
      <c r="D149" s="3"/>
      <c r="E149" s="3"/>
      <c r="F149" s="27"/>
      <c r="G149" s="9"/>
    </row>
    <row r="150" spans="1:7" x14ac:dyDescent="0.3">
      <c r="A150" s="7"/>
      <c r="B150" s="14">
        <f t="shared" si="2"/>
        <v>1</v>
      </c>
      <c r="C150" s="2"/>
      <c r="D150" s="3"/>
      <c r="E150" s="3"/>
      <c r="F150" s="27"/>
      <c r="G150" s="9"/>
    </row>
    <row r="151" spans="1:7" x14ac:dyDescent="0.3">
      <c r="A151" s="7"/>
      <c r="B151" s="14">
        <f t="shared" si="2"/>
        <v>1</v>
      </c>
      <c r="C151" s="2"/>
      <c r="D151" s="3"/>
      <c r="E151" s="3"/>
      <c r="F151" s="27"/>
      <c r="G151" s="9"/>
    </row>
    <row r="152" spans="1:7" x14ac:dyDescent="0.3">
      <c r="A152" s="7"/>
      <c r="B152" s="14">
        <f t="shared" si="2"/>
        <v>1</v>
      </c>
      <c r="C152" s="2"/>
      <c r="D152" s="3"/>
      <c r="E152" s="3"/>
      <c r="F152" s="27"/>
      <c r="G152" s="9"/>
    </row>
    <row r="153" spans="1:7" x14ac:dyDescent="0.3">
      <c r="A153" s="7"/>
      <c r="B153" s="14">
        <f t="shared" si="2"/>
        <v>1</v>
      </c>
      <c r="C153" s="2"/>
      <c r="D153" s="3"/>
      <c r="E153" s="3"/>
      <c r="F153" s="27"/>
      <c r="G153" s="9"/>
    </row>
    <row r="154" spans="1:7" x14ac:dyDescent="0.3">
      <c r="A154" s="7"/>
      <c r="B154" s="14">
        <f t="shared" si="2"/>
        <v>1</v>
      </c>
      <c r="C154" s="2"/>
      <c r="D154" s="3"/>
      <c r="E154" s="3"/>
      <c r="F154" s="27"/>
      <c r="G154" s="9"/>
    </row>
    <row r="155" spans="1:7" x14ac:dyDescent="0.3">
      <c r="A155" s="7"/>
      <c r="B155" s="14">
        <f t="shared" si="2"/>
        <v>1</v>
      </c>
      <c r="C155" s="2"/>
      <c r="D155" s="3"/>
      <c r="E155" s="3"/>
      <c r="F155" s="27"/>
      <c r="G155" s="9"/>
    </row>
    <row r="156" spans="1:7" x14ac:dyDescent="0.3">
      <c r="A156" s="7"/>
      <c r="B156" s="14">
        <f t="shared" si="2"/>
        <v>1</v>
      </c>
      <c r="C156" s="2"/>
      <c r="D156" s="3"/>
      <c r="E156" s="3"/>
      <c r="F156" s="27"/>
      <c r="G156" s="9"/>
    </row>
    <row r="157" spans="1:7" x14ac:dyDescent="0.3">
      <c r="A157" s="7"/>
      <c r="B157" s="14">
        <f t="shared" si="2"/>
        <v>1</v>
      </c>
      <c r="C157" s="2"/>
      <c r="D157" s="3"/>
      <c r="E157" s="3"/>
      <c r="F157" s="27"/>
      <c r="G157" s="9"/>
    </row>
    <row r="158" spans="1:7" x14ac:dyDescent="0.3">
      <c r="A158" s="7"/>
      <c r="B158" s="14">
        <f t="shared" si="2"/>
        <v>1</v>
      </c>
      <c r="C158" s="2"/>
      <c r="D158" s="3"/>
      <c r="E158" s="3"/>
      <c r="F158" s="27"/>
      <c r="G158" s="9"/>
    </row>
    <row r="159" spans="1:7" x14ac:dyDescent="0.3">
      <c r="A159" s="7"/>
      <c r="B159" s="14">
        <f t="shared" si="2"/>
        <v>1</v>
      </c>
      <c r="C159" s="2"/>
      <c r="D159" s="3"/>
      <c r="E159" s="3"/>
      <c r="F159" s="27"/>
      <c r="G159" s="9"/>
    </row>
    <row r="160" spans="1:7" x14ac:dyDescent="0.3">
      <c r="A160" s="7"/>
      <c r="B160" s="14">
        <f t="shared" si="2"/>
        <v>1</v>
      </c>
      <c r="C160" s="2"/>
      <c r="D160" s="3"/>
      <c r="E160" s="3"/>
      <c r="F160" s="27"/>
      <c r="G160" s="9"/>
    </row>
    <row r="161" spans="1:7" x14ac:dyDescent="0.3">
      <c r="A161" s="7"/>
      <c r="B161" s="14">
        <f t="shared" si="2"/>
        <v>1</v>
      </c>
      <c r="C161" s="2"/>
      <c r="D161" s="3"/>
      <c r="E161" s="3"/>
      <c r="F161" s="27"/>
      <c r="G161" s="9"/>
    </row>
    <row r="162" spans="1:7" x14ac:dyDescent="0.3">
      <c r="A162" s="7"/>
      <c r="B162" s="14">
        <f t="shared" si="2"/>
        <v>1</v>
      </c>
      <c r="C162" s="2"/>
      <c r="D162" s="3"/>
      <c r="E162" s="3"/>
      <c r="F162" s="27"/>
      <c r="G162" s="9"/>
    </row>
    <row r="163" spans="1:7" x14ac:dyDescent="0.3">
      <c r="A163" s="7"/>
      <c r="B163" s="14">
        <f t="shared" si="2"/>
        <v>1</v>
      </c>
      <c r="C163" s="2"/>
      <c r="D163" s="3"/>
      <c r="E163" s="3"/>
      <c r="F163" s="27"/>
      <c r="G163" s="9"/>
    </row>
    <row r="164" spans="1:7" x14ac:dyDescent="0.3">
      <c r="A164" s="7"/>
      <c r="B164" s="14">
        <f t="shared" si="2"/>
        <v>1</v>
      </c>
      <c r="C164" s="2"/>
      <c r="D164" s="3"/>
      <c r="E164" s="3"/>
      <c r="F164" s="27"/>
      <c r="G164" s="9"/>
    </row>
    <row r="165" spans="1:7" x14ac:dyDescent="0.3">
      <c r="A165" s="7"/>
      <c r="B165" s="14">
        <f t="shared" si="2"/>
        <v>1</v>
      </c>
      <c r="C165" s="2"/>
      <c r="D165" s="3"/>
      <c r="E165" s="3"/>
      <c r="F165" s="27"/>
      <c r="G165" s="9"/>
    </row>
    <row r="166" spans="1:7" x14ac:dyDescent="0.3">
      <c r="A166" s="7"/>
      <c r="B166" s="14">
        <f t="shared" si="2"/>
        <v>1</v>
      </c>
      <c r="C166" s="2"/>
      <c r="D166" s="3"/>
      <c r="E166" s="3"/>
      <c r="F166" s="27"/>
      <c r="G166" s="9"/>
    </row>
    <row r="167" spans="1:7" x14ac:dyDescent="0.3">
      <c r="A167" s="7"/>
      <c r="B167" s="14">
        <f t="shared" si="2"/>
        <v>1</v>
      </c>
      <c r="C167" s="2"/>
      <c r="D167" s="3"/>
      <c r="E167" s="3"/>
      <c r="F167" s="27"/>
      <c r="G167" s="9"/>
    </row>
    <row r="168" spans="1:7" x14ac:dyDescent="0.3">
      <c r="A168" s="7"/>
      <c r="B168" s="14">
        <f t="shared" si="2"/>
        <v>1</v>
      </c>
      <c r="C168" s="2"/>
      <c r="D168" s="3"/>
      <c r="E168" s="3"/>
      <c r="F168" s="27"/>
      <c r="G168" s="9"/>
    </row>
    <row r="169" spans="1:7" x14ac:dyDescent="0.3">
      <c r="A169" s="7"/>
      <c r="B169" s="14">
        <f t="shared" si="2"/>
        <v>1</v>
      </c>
      <c r="C169" s="2"/>
      <c r="D169" s="3"/>
      <c r="E169" s="3"/>
      <c r="F169" s="27"/>
      <c r="G169" s="9"/>
    </row>
    <row r="170" spans="1:7" x14ac:dyDescent="0.3">
      <c r="A170" s="7"/>
      <c r="B170" s="14">
        <f t="shared" si="2"/>
        <v>1</v>
      </c>
      <c r="C170" s="2"/>
      <c r="D170" s="3"/>
      <c r="E170" s="3"/>
      <c r="F170" s="27"/>
      <c r="G170" s="9"/>
    </row>
    <row r="171" spans="1:7" x14ac:dyDescent="0.3">
      <c r="A171" s="7"/>
      <c r="B171" s="14">
        <f t="shared" si="2"/>
        <v>1</v>
      </c>
      <c r="C171" s="2"/>
      <c r="D171" s="3"/>
      <c r="E171" s="3"/>
      <c r="F171" s="27"/>
      <c r="G171" s="9"/>
    </row>
    <row r="172" spans="1:7" x14ac:dyDescent="0.3">
      <c r="A172" s="7"/>
      <c r="B172" s="14">
        <f t="shared" si="2"/>
        <v>1</v>
      </c>
      <c r="C172" s="2"/>
      <c r="D172" s="3"/>
      <c r="E172" s="3"/>
      <c r="F172" s="27"/>
      <c r="G172" s="9"/>
    </row>
    <row r="173" spans="1:7" x14ac:dyDescent="0.3">
      <c r="A173" s="7"/>
      <c r="B173" s="14">
        <f t="shared" si="2"/>
        <v>1</v>
      </c>
      <c r="C173" s="2"/>
      <c r="D173" s="3"/>
      <c r="E173" s="3"/>
      <c r="F173" s="27"/>
      <c r="G173" s="9"/>
    </row>
    <row r="174" spans="1:7" x14ac:dyDescent="0.3">
      <c r="A174" s="7"/>
      <c r="B174" s="14">
        <f t="shared" si="2"/>
        <v>1</v>
      </c>
      <c r="C174" s="2"/>
      <c r="D174" s="3"/>
      <c r="E174" s="3"/>
      <c r="F174" s="27"/>
      <c r="G174" s="9"/>
    </row>
    <row r="175" spans="1:7" x14ac:dyDescent="0.3">
      <c r="A175" s="7"/>
      <c r="B175" s="14">
        <f t="shared" si="2"/>
        <v>1</v>
      </c>
      <c r="C175" s="2"/>
      <c r="D175" s="3"/>
      <c r="E175" s="3"/>
      <c r="F175" s="27"/>
      <c r="G175" s="9"/>
    </row>
    <row r="176" spans="1:7" x14ac:dyDescent="0.3">
      <c r="A176" s="7"/>
      <c r="B176" s="14">
        <f t="shared" si="2"/>
        <v>1</v>
      </c>
      <c r="C176" s="2"/>
      <c r="D176" s="3"/>
      <c r="E176" s="3"/>
      <c r="F176" s="27"/>
      <c r="G176" s="9"/>
    </row>
    <row r="177" spans="1:7" x14ac:dyDescent="0.3">
      <c r="A177" s="7"/>
      <c r="B177" s="14">
        <f t="shared" si="2"/>
        <v>1</v>
      </c>
      <c r="C177" s="2"/>
      <c r="D177" s="3"/>
      <c r="E177" s="3"/>
      <c r="F177" s="27"/>
      <c r="G177" s="9"/>
    </row>
    <row r="178" spans="1:7" x14ac:dyDescent="0.3">
      <c r="A178" s="7"/>
      <c r="B178" s="14">
        <f t="shared" si="2"/>
        <v>1</v>
      </c>
      <c r="C178" s="2"/>
      <c r="D178" s="3"/>
      <c r="E178" s="3"/>
      <c r="F178" s="27"/>
      <c r="G178" s="9"/>
    </row>
    <row r="179" spans="1:7" x14ac:dyDescent="0.3">
      <c r="A179" s="7"/>
      <c r="B179" s="14">
        <f t="shared" si="2"/>
        <v>1</v>
      </c>
      <c r="C179" s="2"/>
      <c r="D179" s="3"/>
      <c r="E179" s="3"/>
      <c r="F179" s="27"/>
      <c r="G179" s="9"/>
    </row>
    <row r="180" spans="1:7" x14ac:dyDescent="0.3">
      <c r="A180" s="7"/>
      <c r="B180" s="14">
        <f t="shared" si="2"/>
        <v>1</v>
      </c>
      <c r="C180" s="2"/>
      <c r="D180" s="3"/>
      <c r="E180" s="3"/>
      <c r="F180" s="27"/>
      <c r="G180" s="9"/>
    </row>
    <row r="181" spans="1:7" x14ac:dyDescent="0.3">
      <c r="A181" s="7"/>
      <c r="B181" s="14">
        <f t="shared" si="2"/>
        <v>1</v>
      </c>
      <c r="C181" s="2"/>
      <c r="D181" s="3"/>
      <c r="E181" s="3"/>
      <c r="F181" s="27"/>
      <c r="G181" s="9"/>
    </row>
    <row r="182" spans="1:7" x14ac:dyDescent="0.3">
      <c r="A182" s="7"/>
      <c r="B182" s="14">
        <f t="shared" si="2"/>
        <v>1</v>
      </c>
      <c r="C182" s="2"/>
      <c r="D182" s="3"/>
      <c r="E182" s="3"/>
      <c r="F182" s="27"/>
      <c r="G182" s="9"/>
    </row>
    <row r="183" spans="1:7" x14ac:dyDescent="0.3">
      <c r="A183" s="7"/>
      <c r="B183" s="14">
        <f t="shared" si="2"/>
        <v>1</v>
      </c>
      <c r="C183" s="2"/>
      <c r="D183" s="3"/>
      <c r="E183" s="3"/>
      <c r="F183" s="27"/>
      <c r="G183" s="9"/>
    </row>
    <row r="184" spans="1:7" x14ac:dyDescent="0.3">
      <c r="A184" s="7"/>
      <c r="B184" s="14">
        <f t="shared" si="2"/>
        <v>1</v>
      </c>
      <c r="C184" s="2"/>
      <c r="D184" s="3"/>
      <c r="E184" s="3"/>
      <c r="F184" s="27"/>
      <c r="G184" s="9"/>
    </row>
    <row r="185" spans="1:7" x14ac:dyDescent="0.3">
      <c r="A185" s="7"/>
      <c r="B185" s="14">
        <f t="shared" si="2"/>
        <v>1</v>
      </c>
      <c r="C185" s="2"/>
      <c r="D185" s="3"/>
      <c r="E185" s="3"/>
      <c r="F185" s="27"/>
      <c r="G185" s="9"/>
    </row>
    <row r="186" spans="1:7" x14ac:dyDescent="0.3">
      <c r="A186" s="7"/>
      <c r="B186" s="14">
        <f t="shared" si="2"/>
        <v>1</v>
      </c>
      <c r="C186" s="2"/>
      <c r="D186" s="3"/>
      <c r="E186" s="3"/>
      <c r="F186" s="27"/>
      <c r="G186" s="9"/>
    </row>
    <row r="187" spans="1:7" x14ac:dyDescent="0.3">
      <c r="A187" s="7"/>
      <c r="B187" s="14">
        <f t="shared" si="2"/>
        <v>1</v>
      </c>
      <c r="C187" s="2"/>
      <c r="D187" s="3"/>
      <c r="E187" s="3"/>
      <c r="F187" s="27"/>
      <c r="G187" s="9"/>
    </row>
    <row r="188" spans="1:7" x14ac:dyDescent="0.3">
      <c r="A188" s="7"/>
      <c r="B188" s="14">
        <f t="shared" si="2"/>
        <v>1</v>
      </c>
      <c r="C188" s="2"/>
      <c r="D188" s="3"/>
      <c r="E188" s="3"/>
      <c r="F188" s="27"/>
      <c r="G188" s="9"/>
    </row>
    <row r="189" spans="1:7" x14ac:dyDescent="0.3">
      <c r="A189" s="7"/>
      <c r="B189" s="14">
        <f t="shared" si="2"/>
        <v>1</v>
      </c>
      <c r="C189" s="2"/>
      <c r="D189" s="3"/>
      <c r="E189" s="3"/>
      <c r="F189" s="27"/>
      <c r="G189" s="9"/>
    </row>
    <row r="190" spans="1:7" x14ac:dyDescent="0.3">
      <c r="A190" s="7"/>
      <c r="B190" s="14">
        <f t="shared" si="2"/>
        <v>1</v>
      </c>
      <c r="C190" s="2"/>
      <c r="D190" s="3"/>
      <c r="E190" s="3"/>
      <c r="F190" s="27"/>
      <c r="G190" s="9"/>
    </row>
    <row r="191" spans="1:7" x14ac:dyDescent="0.3">
      <c r="A191" s="7"/>
      <c r="B191" s="14">
        <f t="shared" si="2"/>
        <v>1</v>
      </c>
      <c r="C191" s="2"/>
      <c r="D191" s="3"/>
      <c r="E191" s="3"/>
      <c r="F191" s="27"/>
      <c r="G191" s="9"/>
    </row>
    <row r="192" spans="1:7" x14ac:dyDescent="0.3">
      <c r="A192" s="7"/>
      <c r="B192" s="14">
        <f t="shared" si="2"/>
        <v>1</v>
      </c>
      <c r="C192" s="2"/>
      <c r="D192" s="3"/>
      <c r="E192" s="3"/>
      <c r="F192" s="27"/>
      <c r="G192" s="9"/>
    </row>
    <row r="193" spans="1:7" x14ac:dyDescent="0.3">
      <c r="A193" s="7"/>
      <c r="B193" s="14">
        <f t="shared" si="2"/>
        <v>1</v>
      </c>
      <c r="C193" s="2"/>
      <c r="D193" s="3"/>
      <c r="E193" s="3"/>
      <c r="F193" s="27"/>
      <c r="G193" s="9"/>
    </row>
    <row r="194" spans="1:7" x14ac:dyDescent="0.3">
      <c r="A194" s="7"/>
      <c r="B194" s="14">
        <f t="shared" si="2"/>
        <v>1</v>
      </c>
      <c r="C194" s="2"/>
      <c r="D194" s="3"/>
      <c r="E194" s="3"/>
      <c r="F194" s="27"/>
      <c r="G194" s="9"/>
    </row>
    <row r="195" spans="1:7" x14ac:dyDescent="0.3">
      <c r="A195" s="7"/>
      <c r="B195" s="14">
        <f t="shared" si="2"/>
        <v>1</v>
      </c>
      <c r="C195" s="2"/>
      <c r="D195" s="3"/>
      <c r="E195" s="3"/>
      <c r="F195" s="27"/>
      <c r="G195" s="9"/>
    </row>
    <row r="196" spans="1:7" x14ac:dyDescent="0.3">
      <c r="A196" s="7"/>
      <c r="B196" s="14">
        <f t="shared" si="2"/>
        <v>1</v>
      </c>
      <c r="C196" s="2"/>
      <c r="D196" s="3"/>
      <c r="E196" s="3"/>
      <c r="F196" s="27"/>
      <c r="G196" s="9"/>
    </row>
    <row r="197" spans="1:7" x14ac:dyDescent="0.3">
      <c r="A197" s="7"/>
      <c r="B197" s="14">
        <f t="shared" si="2"/>
        <v>1</v>
      </c>
      <c r="C197" s="2"/>
      <c r="D197" s="3"/>
      <c r="E197" s="3"/>
      <c r="F197" s="27"/>
      <c r="G197" s="9"/>
    </row>
    <row r="198" spans="1:7" x14ac:dyDescent="0.3">
      <c r="A198" s="7"/>
      <c r="B198" s="14">
        <f t="shared" si="2"/>
        <v>1</v>
      </c>
      <c r="C198" s="2"/>
      <c r="D198" s="3"/>
      <c r="E198" s="3"/>
      <c r="F198" s="27"/>
      <c r="G198" s="9"/>
    </row>
    <row r="199" spans="1:7" x14ac:dyDescent="0.3">
      <c r="A199" s="7"/>
      <c r="B199" s="14">
        <f t="shared" ref="B199:B262" si="3">MONTH(A199)</f>
        <v>1</v>
      </c>
      <c r="C199" s="2"/>
      <c r="D199" s="3"/>
      <c r="E199" s="3"/>
      <c r="F199" s="27"/>
      <c r="G199" s="9"/>
    </row>
    <row r="200" spans="1:7" x14ac:dyDescent="0.3">
      <c r="A200" s="7"/>
      <c r="B200" s="14">
        <f t="shared" si="3"/>
        <v>1</v>
      </c>
      <c r="C200" s="2"/>
      <c r="D200" s="3"/>
      <c r="E200" s="3"/>
      <c r="F200" s="27"/>
      <c r="G200" s="9"/>
    </row>
    <row r="201" spans="1:7" x14ac:dyDescent="0.3">
      <c r="A201" s="7"/>
      <c r="B201" s="14">
        <f t="shared" si="3"/>
        <v>1</v>
      </c>
      <c r="C201" s="2"/>
      <c r="D201" s="3"/>
      <c r="E201" s="3"/>
      <c r="F201" s="27"/>
      <c r="G201" s="9"/>
    </row>
    <row r="202" spans="1:7" x14ac:dyDescent="0.3">
      <c r="A202" s="7"/>
      <c r="B202" s="14">
        <f t="shared" si="3"/>
        <v>1</v>
      </c>
      <c r="C202" s="2"/>
      <c r="D202" s="3"/>
      <c r="E202" s="3"/>
      <c r="F202" s="27"/>
      <c r="G202" s="9"/>
    </row>
    <row r="203" spans="1:7" x14ac:dyDescent="0.3">
      <c r="A203" s="7"/>
      <c r="B203" s="14">
        <f t="shared" si="3"/>
        <v>1</v>
      </c>
      <c r="C203" s="2"/>
      <c r="D203" s="3"/>
      <c r="E203" s="3"/>
      <c r="F203" s="27"/>
      <c r="G203" s="9"/>
    </row>
    <row r="204" spans="1:7" x14ac:dyDescent="0.3">
      <c r="A204" s="7"/>
      <c r="B204" s="14">
        <f t="shared" si="3"/>
        <v>1</v>
      </c>
      <c r="C204" s="2"/>
      <c r="D204" s="3"/>
      <c r="E204" s="3"/>
      <c r="F204" s="27"/>
      <c r="G204" s="9"/>
    </row>
    <row r="205" spans="1:7" x14ac:dyDescent="0.3">
      <c r="A205" s="7"/>
      <c r="B205" s="14">
        <f t="shared" si="3"/>
        <v>1</v>
      </c>
      <c r="C205" s="2"/>
      <c r="D205" s="3"/>
      <c r="E205" s="3"/>
      <c r="F205" s="27"/>
      <c r="G205" s="9"/>
    </row>
    <row r="206" spans="1:7" x14ac:dyDescent="0.3">
      <c r="A206" s="7"/>
      <c r="B206" s="14">
        <f t="shared" si="3"/>
        <v>1</v>
      </c>
      <c r="C206" s="2"/>
      <c r="D206" s="3"/>
      <c r="E206" s="3"/>
      <c r="F206" s="27"/>
      <c r="G206" s="9"/>
    </row>
    <row r="207" spans="1:7" x14ac:dyDescent="0.3">
      <c r="A207" s="7"/>
      <c r="B207" s="14">
        <f t="shared" si="3"/>
        <v>1</v>
      </c>
      <c r="C207" s="2"/>
      <c r="D207" s="3"/>
      <c r="E207" s="3"/>
      <c r="F207" s="27"/>
      <c r="G207" s="9"/>
    </row>
    <row r="208" spans="1:7" x14ac:dyDescent="0.3">
      <c r="A208" s="7"/>
      <c r="B208" s="14">
        <f t="shared" si="3"/>
        <v>1</v>
      </c>
      <c r="C208" s="2"/>
      <c r="D208" s="3"/>
      <c r="E208" s="3"/>
      <c r="F208" s="27"/>
      <c r="G208" s="9"/>
    </row>
    <row r="209" spans="1:7" x14ac:dyDescent="0.3">
      <c r="A209" s="7"/>
      <c r="B209" s="14">
        <f t="shared" si="3"/>
        <v>1</v>
      </c>
      <c r="C209" s="2"/>
      <c r="D209" s="3"/>
      <c r="E209" s="3"/>
      <c r="F209" s="27"/>
      <c r="G209" s="9"/>
    </row>
    <row r="210" spans="1:7" x14ac:dyDescent="0.3">
      <c r="A210" s="7"/>
      <c r="B210" s="14">
        <f t="shared" si="3"/>
        <v>1</v>
      </c>
      <c r="C210" s="2"/>
      <c r="D210" s="3"/>
      <c r="E210" s="3"/>
      <c r="F210" s="27"/>
      <c r="G210" s="9"/>
    </row>
    <row r="211" spans="1:7" x14ac:dyDescent="0.3">
      <c r="A211" s="7"/>
      <c r="B211" s="14">
        <f t="shared" si="3"/>
        <v>1</v>
      </c>
      <c r="C211" s="2"/>
      <c r="D211" s="3"/>
      <c r="E211" s="3"/>
      <c r="F211" s="27"/>
      <c r="G211" s="9"/>
    </row>
    <row r="212" spans="1:7" x14ac:dyDescent="0.3">
      <c r="A212" s="7"/>
      <c r="B212" s="14">
        <f t="shared" si="3"/>
        <v>1</v>
      </c>
      <c r="C212" s="2"/>
      <c r="D212" s="3"/>
      <c r="E212" s="3"/>
      <c r="F212" s="27"/>
      <c r="G212" s="9"/>
    </row>
    <row r="213" spans="1:7" x14ac:dyDescent="0.3">
      <c r="A213" s="7"/>
      <c r="B213" s="14">
        <f t="shared" si="3"/>
        <v>1</v>
      </c>
      <c r="C213" s="2"/>
      <c r="D213" s="3"/>
      <c r="E213" s="3"/>
      <c r="F213" s="27"/>
      <c r="G213" s="9"/>
    </row>
    <row r="214" spans="1:7" x14ac:dyDescent="0.3">
      <c r="A214" s="7"/>
      <c r="B214" s="14">
        <f t="shared" si="3"/>
        <v>1</v>
      </c>
      <c r="C214" s="2"/>
      <c r="D214" s="3"/>
      <c r="E214" s="3"/>
      <c r="F214" s="27"/>
      <c r="G214" s="9"/>
    </row>
    <row r="215" spans="1:7" x14ac:dyDescent="0.3">
      <c r="A215" s="7"/>
      <c r="B215" s="14">
        <f t="shared" si="3"/>
        <v>1</v>
      </c>
      <c r="C215" s="2"/>
      <c r="D215" s="3"/>
      <c r="E215" s="3"/>
      <c r="F215" s="27"/>
      <c r="G215" s="9"/>
    </row>
    <row r="216" spans="1:7" x14ac:dyDescent="0.3">
      <c r="A216" s="7"/>
      <c r="B216" s="14">
        <f t="shared" si="3"/>
        <v>1</v>
      </c>
      <c r="C216" s="2"/>
      <c r="D216" s="3"/>
      <c r="E216" s="3"/>
      <c r="F216" s="27"/>
      <c r="G216" s="9"/>
    </row>
    <row r="217" spans="1:7" x14ac:dyDescent="0.3">
      <c r="A217" s="7"/>
      <c r="B217" s="14">
        <f t="shared" si="3"/>
        <v>1</v>
      </c>
      <c r="C217" s="2"/>
      <c r="D217" s="3"/>
      <c r="E217" s="3"/>
      <c r="F217" s="27"/>
      <c r="G217" s="9"/>
    </row>
    <row r="218" spans="1:7" x14ac:dyDescent="0.3">
      <c r="A218" s="7"/>
      <c r="B218" s="14">
        <f t="shared" si="3"/>
        <v>1</v>
      </c>
      <c r="C218" s="2"/>
      <c r="D218" s="3"/>
      <c r="E218" s="3"/>
      <c r="F218" s="27"/>
      <c r="G218" s="9"/>
    </row>
    <row r="219" spans="1:7" x14ac:dyDescent="0.3">
      <c r="A219" s="7"/>
      <c r="B219" s="14">
        <f t="shared" si="3"/>
        <v>1</v>
      </c>
      <c r="C219" s="2"/>
      <c r="D219" s="3"/>
      <c r="E219" s="3"/>
      <c r="F219" s="27"/>
      <c r="G219" s="9"/>
    </row>
    <row r="220" spans="1:7" x14ac:dyDescent="0.3">
      <c r="A220" s="7"/>
      <c r="B220" s="14">
        <f t="shared" si="3"/>
        <v>1</v>
      </c>
      <c r="C220" s="2"/>
      <c r="D220" s="3"/>
      <c r="E220" s="3"/>
      <c r="F220" s="27"/>
      <c r="G220" s="9"/>
    </row>
    <row r="221" spans="1:7" x14ac:dyDescent="0.3">
      <c r="A221" s="7"/>
      <c r="B221" s="14">
        <f t="shared" si="3"/>
        <v>1</v>
      </c>
      <c r="C221" s="2"/>
      <c r="D221" s="3"/>
      <c r="E221" s="3"/>
      <c r="F221" s="27"/>
      <c r="G221" s="9"/>
    </row>
    <row r="222" spans="1:7" x14ac:dyDescent="0.3">
      <c r="A222" s="7"/>
      <c r="B222" s="14">
        <f t="shared" si="3"/>
        <v>1</v>
      </c>
      <c r="C222" s="2"/>
      <c r="D222" s="3"/>
      <c r="E222" s="3"/>
      <c r="F222" s="27"/>
      <c r="G222" s="9"/>
    </row>
    <row r="223" spans="1:7" x14ac:dyDescent="0.3">
      <c r="A223" s="7"/>
      <c r="B223" s="14">
        <f t="shared" si="3"/>
        <v>1</v>
      </c>
      <c r="C223" s="2"/>
      <c r="D223" s="3"/>
      <c r="E223" s="3"/>
      <c r="F223" s="27"/>
      <c r="G223" s="9"/>
    </row>
    <row r="224" spans="1:7" x14ac:dyDescent="0.3">
      <c r="A224" s="7"/>
      <c r="B224" s="14">
        <f t="shared" si="3"/>
        <v>1</v>
      </c>
      <c r="C224" s="2"/>
      <c r="D224" s="3"/>
      <c r="E224" s="3"/>
      <c r="F224" s="27"/>
      <c r="G224" s="9"/>
    </row>
    <row r="225" spans="1:7" x14ac:dyDescent="0.3">
      <c r="A225" s="7"/>
      <c r="B225" s="14">
        <f t="shared" si="3"/>
        <v>1</v>
      </c>
      <c r="C225" s="2"/>
      <c r="D225" s="3"/>
      <c r="E225" s="3"/>
      <c r="F225" s="27"/>
      <c r="G225" s="9"/>
    </row>
    <row r="226" spans="1:7" x14ac:dyDescent="0.3">
      <c r="A226" s="7"/>
      <c r="B226" s="14">
        <f t="shared" si="3"/>
        <v>1</v>
      </c>
      <c r="C226" s="2"/>
      <c r="D226" s="3"/>
      <c r="E226" s="3"/>
      <c r="F226" s="27"/>
      <c r="G226" s="9"/>
    </row>
    <row r="227" spans="1:7" x14ac:dyDescent="0.3">
      <c r="A227" s="7"/>
      <c r="B227" s="14">
        <f t="shared" si="3"/>
        <v>1</v>
      </c>
      <c r="C227" s="2"/>
      <c r="D227" s="3"/>
      <c r="E227" s="3"/>
      <c r="F227" s="27"/>
      <c r="G227" s="9"/>
    </row>
    <row r="228" spans="1:7" x14ac:dyDescent="0.3">
      <c r="A228" s="7"/>
      <c r="B228" s="14">
        <f t="shared" si="3"/>
        <v>1</v>
      </c>
      <c r="C228" s="2"/>
      <c r="D228" s="3"/>
      <c r="E228" s="3"/>
      <c r="F228" s="27"/>
      <c r="G228" s="9"/>
    </row>
    <row r="229" spans="1:7" x14ac:dyDescent="0.3">
      <c r="A229" s="7"/>
      <c r="B229" s="14">
        <f t="shared" si="3"/>
        <v>1</v>
      </c>
      <c r="C229" s="2"/>
      <c r="D229" s="3"/>
      <c r="E229" s="3"/>
      <c r="F229" s="27"/>
      <c r="G229" s="9"/>
    </row>
    <row r="230" spans="1:7" x14ac:dyDescent="0.3">
      <c r="A230" s="7"/>
      <c r="B230" s="14">
        <f t="shared" si="3"/>
        <v>1</v>
      </c>
      <c r="C230" s="2"/>
      <c r="D230" s="3"/>
      <c r="E230" s="3"/>
      <c r="F230" s="27"/>
      <c r="G230" s="9"/>
    </row>
    <row r="231" spans="1:7" x14ac:dyDescent="0.3">
      <c r="A231" s="7"/>
      <c r="B231" s="14">
        <f t="shared" si="3"/>
        <v>1</v>
      </c>
      <c r="C231" s="2"/>
      <c r="D231" s="3"/>
      <c r="E231" s="3"/>
      <c r="F231" s="27"/>
      <c r="G231" s="9"/>
    </row>
    <row r="232" spans="1:7" x14ac:dyDescent="0.3">
      <c r="A232" s="7"/>
      <c r="B232" s="14">
        <f t="shared" si="3"/>
        <v>1</v>
      </c>
      <c r="C232" s="2"/>
      <c r="D232" s="3"/>
      <c r="E232" s="3"/>
      <c r="F232" s="27"/>
      <c r="G232" s="9"/>
    </row>
    <row r="233" spans="1:7" x14ac:dyDescent="0.3">
      <c r="A233" s="7"/>
      <c r="B233" s="14">
        <f t="shared" si="3"/>
        <v>1</v>
      </c>
      <c r="C233" s="2"/>
      <c r="D233" s="3"/>
      <c r="E233" s="3"/>
      <c r="F233" s="27"/>
      <c r="G233" s="9"/>
    </row>
    <row r="234" spans="1:7" x14ac:dyDescent="0.3">
      <c r="A234" s="7"/>
      <c r="B234" s="14">
        <f t="shared" si="3"/>
        <v>1</v>
      </c>
      <c r="C234" s="2"/>
      <c r="D234" s="3"/>
      <c r="E234" s="3"/>
      <c r="F234" s="27"/>
      <c r="G234" s="9"/>
    </row>
    <row r="235" spans="1:7" x14ac:dyDescent="0.3">
      <c r="A235" s="7"/>
      <c r="B235" s="14">
        <f t="shared" si="3"/>
        <v>1</v>
      </c>
      <c r="C235" s="2"/>
      <c r="D235" s="3"/>
      <c r="E235" s="3"/>
      <c r="F235" s="27"/>
      <c r="G235" s="9"/>
    </row>
    <row r="236" spans="1:7" x14ac:dyDescent="0.3">
      <c r="A236" s="7"/>
      <c r="B236" s="14">
        <f t="shared" si="3"/>
        <v>1</v>
      </c>
      <c r="C236" s="2"/>
      <c r="D236" s="3"/>
      <c r="E236" s="3"/>
      <c r="F236" s="27"/>
      <c r="G236" s="9"/>
    </row>
    <row r="237" spans="1:7" x14ac:dyDescent="0.3">
      <c r="A237" s="7"/>
      <c r="B237" s="14">
        <f t="shared" si="3"/>
        <v>1</v>
      </c>
      <c r="C237" s="2"/>
      <c r="D237" s="3"/>
      <c r="E237" s="3"/>
      <c r="F237" s="27"/>
      <c r="G237" s="9"/>
    </row>
    <row r="238" spans="1:7" x14ac:dyDescent="0.3">
      <c r="A238" s="7"/>
      <c r="B238" s="14">
        <f t="shared" si="3"/>
        <v>1</v>
      </c>
      <c r="C238" s="2"/>
      <c r="D238" s="3"/>
      <c r="E238" s="3"/>
      <c r="F238" s="27"/>
      <c r="G238" s="9"/>
    </row>
    <row r="239" spans="1:7" x14ac:dyDescent="0.3">
      <c r="A239" s="7"/>
      <c r="B239" s="14">
        <f t="shared" si="3"/>
        <v>1</v>
      </c>
      <c r="C239" s="2"/>
      <c r="D239" s="3"/>
      <c r="E239" s="3"/>
      <c r="F239" s="27"/>
      <c r="G239" s="9"/>
    </row>
    <row r="240" spans="1:7" x14ac:dyDescent="0.3">
      <c r="A240" s="7"/>
      <c r="B240" s="14">
        <f t="shared" si="3"/>
        <v>1</v>
      </c>
      <c r="C240" s="2"/>
      <c r="D240" s="3"/>
      <c r="E240" s="3"/>
      <c r="F240" s="27"/>
      <c r="G240" s="9"/>
    </row>
    <row r="241" spans="1:7" x14ac:dyDescent="0.3">
      <c r="A241" s="7"/>
      <c r="B241" s="14">
        <f t="shared" si="3"/>
        <v>1</v>
      </c>
      <c r="C241" s="2"/>
      <c r="D241" s="3"/>
      <c r="E241" s="3"/>
      <c r="F241" s="27"/>
      <c r="G241" s="9"/>
    </row>
    <row r="242" spans="1:7" x14ac:dyDescent="0.3">
      <c r="A242" s="7"/>
      <c r="B242" s="14">
        <f t="shared" si="3"/>
        <v>1</v>
      </c>
      <c r="C242" s="2"/>
      <c r="D242" s="3"/>
      <c r="E242" s="3"/>
      <c r="F242" s="27"/>
      <c r="G242" s="9"/>
    </row>
    <row r="243" spans="1:7" x14ac:dyDescent="0.3">
      <c r="A243" s="7"/>
      <c r="B243" s="14">
        <f t="shared" si="3"/>
        <v>1</v>
      </c>
      <c r="C243" s="2"/>
      <c r="D243" s="3"/>
      <c r="E243" s="3"/>
      <c r="F243" s="27"/>
      <c r="G243" s="9"/>
    </row>
    <row r="244" spans="1:7" x14ac:dyDescent="0.3">
      <c r="A244" s="7"/>
      <c r="B244" s="14">
        <f t="shared" si="3"/>
        <v>1</v>
      </c>
      <c r="C244" s="2"/>
      <c r="D244" s="3"/>
      <c r="E244" s="3"/>
      <c r="F244" s="27"/>
      <c r="G244" s="9"/>
    </row>
    <row r="245" spans="1:7" x14ac:dyDescent="0.3">
      <c r="A245" s="7"/>
      <c r="B245" s="14">
        <f t="shared" si="3"/>
        <v>1</v>
      </c>
      <c r="C245" s="2"/>
      <c r="D245" s="3"/>
      <c r="E245" s="3"/>
      <c r="F245" s="27"/>
      <c r="G245" s="9"/>
    </row>
    <row r="246" spans="1:7" x14ac:dyDescent="0.3">
      <c r="A246" s="7"/>
      <c r="B246" s="14">
        <f t="shared" si="3"/>
        <v>1</v>
      </c>
      <c r="C246" s="2"/>
      <c r="D246" s="3"/>
      <c r="E246" s="3"/>
      <c r="F246" s="27"/>
      <c r="G246" s="9"/>
    </row>
    <row r="247" spans="1:7" x14ac:dyDescent="0.3">
      <c r="A247" s="7"/>
      <c r="B247" s="14">
        <f t="shared" si="3"/>
        <v>1</v>
      </c>
      <c r="C247" s="2"/>
      <c r="D247" s="3"/>
      <c r="E247" s="3"/>
      <c r="F247" s="27"/>
      <c r="G247" s="9"/>
    </row>
    <row r="248" spans="1:7" x14ac:dyDescent="0.3">
      <c r="A248" s="7"/>
      <c r="B248" s="14">
        <f t="shared" si="3"/>
        <v>1</v>
      </c>
      <c r="C248" s="2"/>
      <c r="D248" s="3"/>
      <c r="E248" s="3"/>
      <c r="F248" s="27"/>
      <c r="G248" s="9"/>
    </row>
    <row r="249" spans="1:7" x14ac:dyDescent="0.3">
      <c r="A249" s="7"/>
      <c r="B249" s="14">
        <f t="shared" si="3"/>
        <v>1</v>
      </c>
      <c r="C249" s="2"/>
      <c r="D249" s="3"/>
      <c r="E249" s="3"/>
      <c r="F249" s="27"/>
      <c r="G249" s="9"/>
    </row>
    <row r="250" spans="1:7" x14ac:dyDescent="0.3">
      <c r="A250" s="7"/>
      <c r="B250" s="14">
        <f t="shared" si="3"/>
        <v>1</v>
      </c>
      <c r="C250" s="2"/>
      <c r="D250" s="3"/>
      <c r="E250" s="3"/>
      <c r="F250" s="27"/>
      <c r="G250" s="9"/>
    </row>
    <row r="251" spans="1:7" x14ac:dyDescent="0.3">
      <c r="A251" s="7"/>
      <c r="B251" s="14">
        <f t="shared" si="3"/>
        <v>1</v>
      </c>
      <c r="C251" s="2"/>
      <c r="D251" s="3"/>
      <c r="E251" s="3"/>
      <c r="F251" s="27"/>
      <c r="G251" s="9"/>
    </row>
    <row r="252" spans="1:7" x14ac:dyDescent="0.3">
      <c r="A252" s="7"/>
      <c r="B252" s="14">
        <f t="shared" si="3"/>
        <v>1</v>
      </c>
      <c r="C252" s="2"/>
      <c r="D252" s="3"/>
      <c r="E252" s="3"/>
      <c r="F252" s="27"/>
      <c r="G252" s="9"/>
    </row>
    <row r="253" spans="1:7" x14ac:dyDescent="0.3">
      <c r="A253" s="7"/>
      <c r="B253" s="14">
        <f t="shared" si="3"/>
        <v>1</v>
      </c>
      <c r="C253" s="2"/>
      <c r="D253" s="3"/>
      <c r="E253" s="3"/>
      <c r="F253" s="27"/>
      <c r="G253" s="9"/>
    </row>
    <row r="254" spans="1:7" x14ac:dyDescent="0.3">
      <c r="A254" s="7"/>
      <c r="B254" s="14">
        <f t="shared" si="3"/>
        <v>1</v>
      </c>
      <c r="C254" s="2"/>
      <c r="D254" s="3"/>
      <c r="E254" s="3"/>
      <c r="F254" s="27"/>
      <c r="G254" s="9"/>
    </row>
    <row r="255" spans="1:7" x14ac:dyDescent="0.3">
      <c r="A255" s="7"/>
      <c r="B255" s="14">
        <f t="shared" si="3"/>
        <v>1</v>
      </c>
      <c r="C255" s="2"/>
      <c r="D255" s="3"/>
      <c r="E255" s="3"/>
      <c r="F255" s="27"/>
      <c r="G255" s="9"/>
    </row>
    <row r="256" spans="1:7" x14ac:dyDescent="0.3">
      <c r="A256" s="7"/>
      <c r="B256" s="14">
        <f t="shared" si="3"/>
        <v>1</v>
      </c>
      <c r="C256" s="2"/>
      <c r="D256" s="3"/>
      <c r="E256" s="3"/>
      <c r="F256" s="27"/>
      <c r="G256" s="9"/>
    </row>
    <row r="257" spans="1:7" x14ac:dyDescent="0.3">
      <c r="A257" s="7"/>
      <c r="B257" s="14">
        <f t="shared" si="3"/>
        <v>1</v>
      </c>
      <c r="C257" s="2"/>
      <c r="D257" s="3"/>
      <c r="E257" s="3"/>
      <c r="F257" s="27"/>
      <c r="G257" s="9"/>
    </row>
    <row r="258" spans="1:7" x14ac:dyDescent="0.3">
      <c r="A258" s="7"/>
      <c r="B258" s="14">
        <f t="shared" si="3"/>
        <v>1</v>
      </c>
      <c r="C258" s="2"/>
      <c r="D258" s="3"/>
      <c r="E258" s="3"/>
      <c r="F258" s="27"/>
      <c r="G258" s="9"/>
    </row>
    <row r="259" spans="1:7" x14ac:dyDescent="0.3">
      <c r="A259" s="7"/>
      <c r="B259" s="14">
        <f t="shared" si="3"/>
        <v>1</v>
      </c>
      <c r="C259" s="2"/>
      <c r="D259" s="3"/>
      <c r="E259" s="3"/>
      <c r="F259" s="27"/>
      <c r="G259" s="9"/>
    </row>
    <row r="260" spans="1:7" x14ac:dyDescent="0.3">
      <c r="A260" s="7"/>
      <c r="B260" s="14">
        <f t="shared" si="3"/>
        <v>1</v>
      </c>
      <c r="C260" s="2"/>
      <c r="D260" s="3"/>
      <c r="E260" s="3"/>
      <c r="F260" s="27"/>
      <c r="G260" s="9"/>
    </row>
    <row r="261" spans="1:7" x14ac:dyDescent="0.3">
      <c r="A261" s="7"/>
      <c r="B261" s="14">
        <f t="shared" si="3"/>
        <v>1</v>
      </c>
      <c r="C261" s="2"/>
      <c r="D261" s="3"/>
      <c r="E261" s="3"/>
      <c r="F261" s="27"/>
      <c r="G261" s="9"/>
    </row>
    <row r="262" spans="1:7" x14ac:dyDescent="0.3">
      <c r="A262" s="7"/>
      <c r="B262" s="14">
        <f t="shared" si="3"/>
        <v>1</v>
      </c>
      <c r="C262" s="2"/>
      <c r="D262" s="3"/>
      <c r="E262" s="3"/>
      <c r="F262" s="27"/>
      <c r="G262" s="9"/>
    </row>
    <row r="263" spans="1:7" x14ac:dyDescent="0.3">
      <c r="A263" s="7"/>
      <c r="B263" s="14">
        <f t="shared" ref="B263:B326" si="4">MONTH(A263)</f>
        <v>1</v>
      </c>
      <c r="C263" s="2"/>
      <c r="D263" s="3"/>
      <c r="E263" s="3"/>
      <c r="F263" s="27"/>
      <c r="G263" s="9"/>
    </row>
    <row r="264" spans="1:7" x14ac:dyDescent="0.3">
      <c r="A264" s="7"/>
      <c r="B264" s="14">
        <f t="shared" si="4"/>
        <v>1</v>
      </c>
      <c r="C264" s="2"/>
      <c r="D264" s="3"/>
      <c r="E264" s="3"/>
      <c r="F264" s="27"/>
      <c r="G264" s="9"/>
    </row>
    <row r="265" spans="1:7" x14ac:dyDescent="0.3">
      <c r="A265" s="7"/>
      <c r="B265" s="14">
        <f t="shared" si="4"/>
        <v>1</v>
      </c>
      <c r="C265" s="2"/>
      <c r="D265" s="3"/>
      <c r="E265" s="3"/>
      <c r="F265" s="27"/>
      <c r="G265" s="9"/>
    </row>
    <row r="266" spans="1:7" x14ac:dyDescent="0.3">
      <c r="A266" s="7"/>
      <c r="B266" s="14">
        <f t="shared" si="4"/>
        <v>1</v>
      </c>
      <c r="C266" s="2"/>
      <c r="D266" s="3"/>
      <c r="E266" s="3"/>
      <c r="F266" s="27"/>
      <c r="G266" s="9"/>
    </row>
    <row r="267" spans="1:7" x14ac:dyDescent="0.3">
      <c r="A267" s="7"/>
      <c r="B267" s="14">
        <f t="shared" si="4"/>
        <v>1</v>
      </c>
      <c r="C267" s="2"/>
      <c r="D267" s="3"/>
      <c r="E267" s="3"/>
      <c r="F267" s="27"/>
      <c r="G267" s="9"/>
    </row>
    <row r="268" spans="1:7" x14ac:dyDescent="0.3">
      <c r="A268" s="7"/>
      <c r="B268" s="14">
        <f t="shared" si="4"/>
        <v>1</v>
      </c>
      <c r="C268" s="2"/>
      <c r="D268" s="3"/>
      <c r="E268" s="3"/>
      <c r="F268" s="27"/>
      <c r="G268" s="9"/>
    </row>
    <row r="269" spans="1:7" x14ac:dyDescent="0.3">
      <c r="A269" s="7"/>
      <c r="B269" s="14">
        <f t="shared" si="4"/>
        <v>1</v>
      </c>
      <c r="C269" s="2"/>
      <c r="D269" s="3"/>
      <c r="E269" s="3"/>
      <c r="F269" s="27"/>
      <c r="G269" s="9"/>
    </row>
    <row r="270" spans="1:7" x14ac:dyDescent="0.3">
      <c r="A270" s="7"/>
      <c r="B270" s="14">
        <f t="shared" si="4"/>
        <v>1</v>
      </c>
      <c r="C270" s="2"/>
      <c r="D270" s="3"/>
      <c r="E270" s="3"/>
      <c r="F270" s="27"/>
      <c r="G270" s="9"/>
    </row>
    <row r="271" spans="1:7" x14ac:dyDescent="0.3">
      <c r="A271" s="7"/>
      <c r="B271" s="14">
        <f t="shared" si="4"/>
        <v>1</v>
      </c>
      <c r="C271" s="2"/>
      <c r="D271" s="3"/>
      <c r="E271" s="3"/>
      <c r="F271" s="27"/>
      <c r="G271" s="9"/>
    </row>
    <row r="272" spans="1:7" x14ac:dyDescent="0.3">
      <c r="A272" s="7"/>
      <c r="B272" s="14">
        <f t="shared" si="4"/>
        <v>1</v>
      </c>
      <c r="C272" s="2"/>
      <c r="D272" s="3"/>
      <c r="E272" s="3"/>
      <c r="F272" s="27"/>
      <c r="G272" s="9"/>
    </row>
    <row r="273" spans="1:7" x14ac:dyDescent="0.3">
      <c r="A273" s="7"/>
      <c r="B273" s="14">
        <f t="shared" si="4"/>
        <v>1</v>
      </c>
      <c r="C273" s="2"/>
      <c r="D273" s="3"/>
      <c r="E273" s="3"/>
      <c r="F273" s="27"/>
      <c r="G273" s="9"/>
    </row>
    <row r="274" spans="1:7" x14ac:dyDescent="0.3">
      <c r="A274" s="7"/>
      <c r="B274" s="14">
        <f t="shared" si="4"/>
        <v>1</v>
      </c>
      <c r="C274" s="2"/>
      <c r="D274" s="3"/>
      <c r="E274" s="3"/>
      <c r="F274" s="27"/>
      <c r="G274" s="9"/>
    </row>
    <row r="275" spans="1:7" x14ac:dyDescent="0.3">
      <c r="A275" s="7"/>
      <c r="B275" s="14">
        <f t="shared" si="4"/>
        <v>1</v>
      </c>
      <c r="C275" s="2"/>
      <c r="D275" s="3"/>
      <c r="E275" s="3"/>
      <c r="F275" s="27"/>
      <c r="G275" s="9"/>
    </row>
    <row r="276" spans="1:7" x14ac:dyDescent="0.3">
      <c r="A276" s="7"/>
      <c r="B276" s="14">
        <f t="shared" si="4"/>
        <v>1</v>
      </c>
      <c r="C276" s="2"/>
      <c r="D276" s="3"/>
      <c r="E276" s="3"/>
      <c r="F276" s="27"/>
      <c r="G276" s="9"/>
    </row>
    <row r="277" spans="1:7" x14ac:dyDescent="0.3">
      <c r="A277" s="7"/>
      <c r="B277" s="14">
        <f t="shared" si="4"/>
        <v>1</v>
      </c>
      <c r="C277" s="2"/>
      <c r="D277" s="3"/>
      <c r="E277" s="3"/>
      <c r="F277" s="27"/>
      <c r="G277" s="9"/>
    </row>
    <row r="278" spans="1:7" x14ac:dyDescent="0.3">
      <c r="A278" s="7"/>
      <c r="B278" s="14">
        <f t="shared" si="4"/>
        <v>1</v>
      </c>
      <c r="C278" s="2"/>
      <c r="D278" s="3"/>
      <c r="E278" s="3"/>
      <c r="F278" s="27"/>
      <c r="G278" s="9"/>
    </row>
    <row r="279" spans="1:7" x14ac:dyDescent="0.3">
      <c r="A279" s="7"/>
      <c r="B279" s="14">
        <f t="shared" si="4"/>
        <v>1</v>
      </c>
      <c r="C279" s="2"/>
      <c r="D279" s="3"/>
      <c r="E279" s="3"/>
      <c r="F279" s="27"/>
      <c r="G279" s="9"/>
    </row>
    <row r="280" spans="1:7" x14ac:dyDescent="0.3">
      <c r="A280" s="7"/>
      <c r="B280" s="14">
        <f t="shared" si="4"/>
        <v>1</v>
      </c>
      <c r="C280" s="2"/>
      <c r="D280" s="3"/>
      <c r="E280" s="3"/>
      <c r="F280" s="27"/>
      <c r="G280" s="9"/>
    </row>
    <row r="281" spans="1:7" x14ac:dyDescent="0.3">
      <c r="A281" s="7"/>
      <c r="B281" s="14">
        <f t="shared" si="4"/>
        <v>1</v>
      </c>
      <c r="C281" s="2"/>
      <c r="D281" s="3"/>
      <c r="E281" s="3"/>
      <c r="F281" s="27"/>
      <c r="G281" s="9"/>
    </row>
    <row r="282" spans="1:7" x14ac:dyDescent="0.3">
      <c r="A282" s="7"/>
      <c r="B282" s="14">
        <f t="shared" si="4"/>
        <v>1</v>
      </c>
      <c r="C282" s="2"/>
      <c r="D282" s="3"/>
      <c r="E282" s="3"/>
      <c r="F282" s="27"/>
      <c r="G282" s="9"/>
    </row>
    <row r="283" spans="1:7" x14ac:dyDescent="0.3">
      <c r="A283" s="7"/>
      <c r="B283" s="14">
        <f t="shared" si="4"/>
        <v>1</v>
      </c>
      <c r="C283" s="2"/>
      <c r="D283" s="3"/>
      <c r="E283" s="3"/>
      <c r="F283" s="27"/>
      <c r="G283" s="9"/>
    </row>
    <row r="284" spans="1:7" x14ac:dyDescent="0.3">
      <c r="A284" s="7"/>
      <c r="B284" s="14">
        <f t="shared" si="4"/>
        <v>1</v>
      </c>
      <c r="C284" s="2"/>
      <c r="D284" s="3"/>
      <c r="E284" s="3"/>
      <c r="F284" s="27"/>
      <c r="G284" s="9"/>
    </row>
    <row r="285" spans="1:7" x14ac:dyDescent="0.3">
      <c r="A285" s="7"/>
      <c r="B285" s="14">
        <f t="shared" si="4"/>
        <v>1</v>
      </c>
      <c r="C285" s="2"/>
      <c r="D285" s="3"/>
      <c r="E285" s="3"/>
      <c r="F285" s="27"/>
      <c r="G285" s="9"/>
    </row>
    <row r="286" spans="1:7" x14ac:dyDescent="0.3">
      <c r="A286" s="7"/>
      <c r="B286" s="14">
        <f t="shared" si="4"/>
        <v>1</v>
      </c>
      <c r="C286" s="2"/>
      <c r="D286" s="3"/>
      <c r="E286" s="3"/>
      <c r="F286" s="27"/>
      <c r="G286" s="9"/>
    </row>
    <row r="287" spans="1:7" x14ac:dyDescent="0.3">
      <c r="A287" s="7"/>
      <c r="B287" s="14">
        <f t="shared" si="4"/>
        <v>1</v>
      </c>
      <c r="C287" s="2"/>
      <c r="D287" s="3"/>
      <c r="E287" s="3"/>
      <c r="F287" s="27"/>
      <c r="G287" s="9"/>
    </row>
    <row r="288" spans="1:7" x14ac:dyDescent="0.3">
      <c r="A288" s="7"/>
      <c r="B288" s="14">
        <f t="shared" si="4"/>
        <v>1</v>
      </c>
      <c r="C288" s="2"/>
      <c r="D288" s="3"/>
      <c r="E288" s="3"/>
      <c r="F288" s="27"/>
      <c r="G288" s="9"/>
    </row>
    <row r="289" spans="1:7" x14ac:dyDescent="0.3">
      <c r="A289" s="7"/>
      <c r="B289" s="14">
        <f t="shared" si="4"/>
        <v>1</v>
      </c>
      <c r="C289" s="2"/>
      <c r="D289" s="3"/>
      <c r="E289" s="3"/>
      <c r="F289" s="27"/>
      <c r="G289" s="9"/>
    </row>
    <row r="290" spans="1:7" x14ac:dyDescent="0.3">
      <c r="A290" s="7"/>
      <c r="B290" s="14">
        <f t="shared" si="4"/>
        <v>1</v>
      </c>
      <c r="C290" s="2"/>
      <c r="D290" s="3"/>
      <c r="E290" s="3"/>
      <c r="F290" s="27"/>
      <c r="G290" s="9"/>
    </row>
    <row r="291" spans="1:7" x14ac:dyDescent="0.3">
      <c r="A291" s="7"/>
      <c r="B291" s="14">
        <f t="shared" si="4"/>
        <v>1</v>
      </c>
      <c r="C291" s="2"/>
      <c r="D291" s="3"/>
      <c r="E291" s="3"/>
      <c r="F291" s="27"/>
      <c r="G291" s="9"/>
    </row>
    <row r="292" spans="1:7" x14ac:dyDescent="0.3">
      <c r="A292" s="7"/>
      <c r="B292" s="14">
        <f t="shared" si="4"/>
        <v>1</v>
      </c>
      <c r="C292" s="2"/>
      <c r="D292" s="3"/>
      <c r="E292" s="3"/>
      <c r="F292" s="27"/>
      <c r="G292" s="9"/>
    </row>
    <row r="293" spans="1:7" x14ac:dyDescent="0.3">
      <c r="A293" s="7"/>
      <c r="B293" s="14">
        <f t="shared" si="4"/>
        <v>1</v>
      </c>
      <c r="C293" s="2"/>
      <c r="D293" s="3"/>
      <c r="E293" s="3"/>
      <c r="F293" s="27"/>
      <c r="G293" s="9"/>
    </row>
    <row r="294" spans="1:7" x14ac:dyDescent="0.3">
      <c r="A294" s="7"/>
      <c r="B294" s="14">
        <f t="shared" si="4"/>
        <v>1</v>
      </c>
      <c r="C294" s="2"/>
      <c r="D294" s="3"/>
      <c r="E294" s="3"/>
      <c r="F294" s="27"/>
      <c r="G294" s="9"/>
    </row>
    <row r="295" spans="1:7" x14ac:dyDescent="0.3">
      <c r="A295" s="7"/>
      <c r="B295" s="14">
        <f t="shared" si="4"/>
        <v>1</v>
      </c>
      <c r="C295" s="2"/>
      <c r="D295" s="3"/>
      <c r="E295" s="3"/>
      <c r="F295" s="27"/>
      <c r="G295" s="9"/>
    </row>
    <row r="296" spans="1:7" x14ac:dyDescent="0.3">
      <c r="A296" s="7"/>
      <c r="B296" s="14">
        <f t="shared" si="4"/>
        <v>1</v>
      </c>
      <c r="C296" s="2"/>
      <c r="D296" s="3"/>
      <c r="E296" s="3"/>
      <c r="F296" s="27"/>
      <c r="G296" s="9"/>
    </row>
    <row r="297" spans="1:7" x14ac:dyDescent="0.3">
      <c r="A297" s="7"/>
      <c r="B297" s="14">
        <f t="shared" si="4"/>
        <v>1</v>
      </c>
      <c r="C297" s="2"/>
      <c r="D297" s="3"/>
      <c r="E297" s="3"/>
      <c r="F297" s="27"/>
      <c r="G297" s="9"/>
    </row>
    <row r="298" spans="1:7" x14ac:dyDescent="0.3">
      <c r="A298" s="7"/>
      <c r="B298" s="14">
        <f t="shared" si="4"/>
        <v>1</v>
      </c>
      <c r="C298" s="2"/>
      <c r="D298" s="3"/>
      <c r="E298" s="3"/>
      <c r="F298" s="27"/>
      <c r="G298" s="9"/>
    </row>
    <row r="299" spans="1:7" x14ac:dyDescent="0.3">
      <c r="A299" s="7"/>
      <c r="B299" s="14">
        <f t="shared" si="4"/>
        <v>1</v>
      </c>
      <c r="C299" s="2"/>
      <c r="D299" s="3"/>
      <c r="E299" s="3"/>
      <c r="F299" s="27"/>
      <c r="G299" s="9"/>
    </row>
    <row r="300" spans="1:7" x14ac:dyDescent="0.3">
      <c r="A300" s="7"/>
      <c r="B300" s="14">
        <f t="shared" si="4"/>
        <v>1</v>
      </c>
      <c r="C300" s="2"/>
      <c r="D300" s="3"/>
      <c r="E300" s="3"/>
      <c r="F300" s="27"/>
      <c r="G300" s="9"/>
    </row>
    <row r="301" spans="1:7" x14ac:dyDescent="0.3">
      <c r="A301" s="7"/>
      <c r="B301" s="14">
        <f t="shared" si="4"/>
        <v>1</v>
      </c>
      <c r="C301" s="2"/>
      <c r="D301" s="3"/>
      <c r="E301" s="3"/>
      <c r="F301" s="27"/>
      <c r="G301" s="9"/>
    </row>
    <row r="302" spans="1:7" x14ac:dyDescent="0.3">
      <c r="A302" s="7"/>
      <c r="B302" s="14">
        <f t="shared" si="4"/>
        <v>1</v>
      </c>
      <c r="C302" s="2"/>
      <c r="D302" s="3"/>
      <c r="E302" s="3"/>
      <c r="F302" s="27"/>
      <c r="G302" s="9"/>
    </row>
    <row r="303" spans="1:7" x14ac:dyDescent="0.3">
      <c r="A303" s="7"/>
      <c r="B303" s="14">
        <f t="shared" si="4"/>
        <v>1</v>
      </c>
      <c r="C303" s="2"/>
      <c r="D303" s="3"/>
      <c r="E303" s="3"/>
      <c r="F303" s="27"/>
      <c r="G303" s="9"/>
    </row>
    <row r="304" spans="1:7" x14ac:dyDescent="0.3">
      <c r="A304" s="7"/>
      <c r="B304" s="14">
        <f t="shared" si="4"/>
        <v>1</v>
      </c>
      <c r="C304" s="2"/>
      <c r="D304" s="3"/>
      <c r="E304" s="3"/>
      <c r="F304" s="27"/>
      <c r="G304" s="9"/>
    </row>
    <row r="305" spans="1:7" x14ac:dyDescent="0.3">
      <c r="A305" s="7"/>
      <c r="B305" s="14">
        <f t="shared" si="4"/>
        <v>1</v>
      </c>
      <c r="C305" s="2"/>
      <c r="D305" s="3"/>
      <c r="E305" s="3"/>
      <c r="F305" s="27"/>
      <c r="G305" s="9"/>
    </row>
    <row r="306" spans="1:7" x14ac:dyDescent="0.3">
      <c r="A306" s="7"/>
      <c r="B306" s="14">
        <f t="shared" si="4"/>
        <v>1</v>
      </c>
      <c r="C306" s="2"/>
      <c r="D306" s="3"/>
      <c r="E306" s="3"/>
      <c r="F306" s="27"/>
      <c r="G306" s="9"/>
    </row>
    <row r="307" spans="1:7" x14ac:dyDescent="0.3">
      <c r="A307" s="7"/>
      <c r="B307" s="14">
        <f t="shared" si="4"/>
        <v>1</v>
      </c>
      <c r="C307" s="2"/>
      <c r="D307" s="3"/>
      <c r="E307" s="3"/>
      <c r="F307" s="27"/>
      <c r="G307" s="9"/>
    </row>
    <row r="308" spans="1:7" x14ac:dyDescent="0.3">
      <c r="A308" s="7"/>
      <c r="B308" s="14">
        <f t="shared" si="4"/>
        <v>1</v>
      </c>
      <c r="C308" s="2"/>
      <c r="D308" s="3"/>
      <c r="E308" s="3"/>
      <c r="F308" s="27"/>
      <c r="G308" s="9"/>
    </row>
    <row r="309" spans="1:7" x14ac:dyDescent="0.3">
      <c r="A309" s="7"/>
      <c r="B309" s="14">
        <f t="shared" si="4"/>
        <v>1</v>
      </c>
      <c r="C309" s="2"/>
      <c r="D309" s="3"/>
      <c r="E309" s="3"/>
      <c r="F309" s="27"/>
      <c r="G309" s="9"/>
    </row>
    <row r="310" spans="1:7" x14ac:dyDescent="0.3">
      <c r="A310" s="7"/>
      <c r="B310" s="14">
        <f t="shared" si="4"/>
        <v>1</v>
      </c>
      <c r="C310" s="2"/>
      <c r="D310" s="3"/>
      <c r="E310" s="3"/>
      <c r="F310" s="27"/>
      <c r="G310" s="9"/>
    </row>
    <row r="311" spans="1:7" x14ac:dyDescent="0.3">
      <c r="A311" s="7"/>
      <c r="B311" s="14">
        <f t="shared" si="4"/>
        <v>1</v>
      </c>
      <c r="C311" s="2"/>
      <c r="D311" s="3"/>
      <c r="E311" s="3"/>
      <c r="F311" s="27"/>
      <c r="G311" s="9"/>
    </row>
    <row r="312" spans="1:7" x14ac:dyDescent="0.3">
      <c r="A312" s="7"/>
      <c r="B312" s="14">
        <f t="shared" si="4"/>
        <v>1</v>
      </c>
      <c r="C312" s="2"/>
      <c r="D312" s="3"/>
      <c r="E312" s="3"/>
      <c r="F312" s="27"/>
      <c r="G312" s="9"/>
    </row>
    <row r="313" spans="1:7" x14ac:dyDescent="0.3">
      <c r="A313" s="7"/>
      <c r="B313" s="14">
        <f t="shared" si="4"/>
        <v>1</v>
      </c>
      <c r="C313" s="2"/>
      <c r="D313" s="3"/>
      <c r="E313" s="3"/>
      <c r="F313" s="27"/>
      <c r="G313" s="9"/>
    </row>
    <row r="314" spans="1:7" x14ac:dyDescent="0.3">
      <c r="A314" s="7"/>
      <c r="B314" s="14">
        <f t="shared" si="4"/>
        <v>1</v>
      </c>
      <c r="C314" s="2"/>
      <c r="D314" s="3"/>
      <c r="E314" s="3"/>
      <c r="F314" s="27"/>
      <c r="G314" s="9"/>
    </row>
    <row r="315" spans="1:7" x14ac:dyDescent="0.3">
      <c r="A315" s="7"/>
      <c r="B315" s="14">
        <f t="shared" si="4"/>
        <v>1</v>
      </c>
      <c r="C315" s="2"/>
      <c r="D315" s="3"/>
      <c r="E315" s="3"/>
      <c r="F315" s="27"/>
      <c r="G315" s="9"/>
    </row>
    <row r="316" spans="1:7" x14ac:dyDescent="0.3">
      <c r="A316" s="7"/>
      <c r="B316" s="14">
        <f t="shared" si="4"/>
        <v>1</v>
      </c>
      <c r="C316" s="2"/>
      <c r="D316" s="3"/>
      <c r="E316" s="3"/>
      <c r="F316" s="27"/>
      <c r="G316" s="9"/>
    </row>
    <row r="317" spans="1:7" x14ac:dyDescent="0.3">
      <c r="A317" s="7"/>
      <c r="B317" s="14">
        <f t="shared" si="4"/>
        <v>1</v>
      </c>
      <c r="C317" s="2"/>
      <c r="D317" s="3"/>
      <c r="E317" s="3"/>
      <c r="F317" s="27"/>
      <c r="G317" s="9"/>
    </row>
    <row r="318" spans="1:7" x14ac:dyDescent="0.3">
      <c r="A318" s="7"/>
      <c r="B318" s="14">
        <f t="shared" si="4"/>
        <v>1</v>
      </c>
      <c r="C318" s="2"/>
      <c r="D318" s="3"/>
      <c r="E318" s="3"/>
      <c r="F318" s="27"/>
      <c r="G318" s="9"/>
    </row>
    <row r="319" spans="1:7" x14ac:dyDescent="0.3">
      <c r="A319" s="7"/>
      <c r="B319" s="14">
        <f t="shared" si="4"/>
        <v>1</v>
      </c>
      <c r="C319" s="2"/>
      <c r="D319" s="3"/>
      <c r="E319" s="3"/>
      <c r="F319" s="27"/>
      <c r="G319" s="9"/>
    </row>
    <row r="320" spans="1:7" x14ac:dyDescent="0.3">
      <c r="A320" s="7"/>
      <c r="B320" s="14">
        <f t="shared" si="4"/>
        <v>1</v>
      </c>
      <c r="C320" s="2"/>
      <c r="D320" s="3"/>
      <c r="E320" s="3"/>
      <c r="F320" s="27"/>
      <c r="G320" s="9"/>
    </row>
    <row r="321" spans="1:7" x14ac:dyDescent="0.3">
      <c r="A321" s="7"/>
      <c r="B321" s="14">
        <f t="shared" si="4"/>
        <v>1</v>
      </c>
      <c r="C321" s="2"/>
      <c r="D321" s="3"/>
      <c r="E321" s="3"/>
      <c r="F321" s="27"/>
      <c r="G321" s="9"/>
    </row>
    <row r="322" spans="1:7" x14ac:dyDescent="0.3">
      <c r="A322" s="7"/>
      <c r="B322" s="14">
        <f t="shared" si="4"/>
        <v>1</v>
      </c>
      <c r="C322" s="2"/>
      <c r="D322" s="3"/>
      <c r="E322" s="3"/>
      <c r="F322" s="27"/>
      <c r="G322" s="9"/>
    </row>
    <row r="323" spans="1:7" x14ac:dyDescent="0.3">
      <c r="A323" s="7"/>
      <c r="B323" s="14">
        <f t="shared" si="4"/>
        <v>1</v>
      </c>
      <c r="C323" s="2"/>
      <c r="D323" s="3"/>
      <c r="E323" s="3"/>
      <c r="F323" s="27"/>
      <c r="G323" s="9"/>
    </row>
    <row r="324" spans="1:7" x14ac:dyDescent="0.3">
      <c r="A324" s="7"/>
      <c r="B324" s="14">
        <f t="shared" si="4"/>
        <v>1</v>
      </c>
      <c r="C324" s="2"/>
      <c r="D324" s="3"/>
      <c r="E324" s="3"/>
      <c r="F324" s="27"/>
      <c r="G324" s="9"/>
    </row>
    <row r="325" spans="1:7" x14ac:dyDescent="0.3">
      <c r="A325" s="7"/>
      <c r="B325" s="14">
        <f t="shared" si="4"/>
        <v>1</v>
      </c>
      <c r="C325" s="2"/>
      <c r="D325" s="3"/>
      <c r="E325" s="3"/>
      <c r="F325" s="27"/>
      <c r="G325" s="9"/>
    </row>
    <row r="326" spans="1:7" x14ac:dyDescent="0.3">
      <c r="A326" s="7"/>
      <c r="B326" s="14">
        <f t="shared" si="4"/>
        <v>1</v>
      </c>
      <c r="C326" s="2"/>
      <c r="D326" s="3"/>
      <c r="E326" s="3"/>
      <c r="F326" s="27"/>
      <c r="G326" s="9"/>
    </row>
    <row r="327" spans="1:7" x14ac:dyDescent="0.3">
      <c r="A327" s="7"/>
      <c r="B327" s="14">
        <f t="shared" ref="B327:B390" si="5">MONTH(A327)</f>
        <v>1</v>
      </c>
      <c r="C327" s="2"/>
      <c r="D327" s="3"/>
      <c r="E327" s="3"/>
      <c r="F327" s="27"/>
      <c r="G327" s="9"/>
    </row>
    <row r="328" spans="1:7" x14ac:dyDescent="0.3">
      <c r="A328" s="7"/>
      <c r="B328" s="14">
        <f t="shared" si="5"/>
        <v>1</v>
      </c>
      <c r="C328" s="2"/>
      <c r="D328" s="3"/>
      <c r="E328" s="3"/>
      <c r="F328" s="27"/>
      <c r="G328" s="9"/>
    </row>
    <row r="329" spans="1:7" x14ac:dyDescent="0.3">
      <c r="A329" s="7"/>
      <c r="B329" s="14">
        <f t="shared" si="5"/>
        <v>1</v>
      </c>
      <c r="C329" s="2"/>
      <c r="D329" s="3"/>
      <c r="E329" s="3"/>
      <c r="F329" s="27"/>
      <c r="G329" s="9"/>
    </row>
    <row r="330" spans="1:7" x14ac:dyDescent="0.3">
      <c r="A330" s="7"/>
      <c r="B330" s="14">
        <f t="shared" si="5"/>
        <v>1</v>
      </c>
      <c r="C330" s="2"/>
      <c r="D330" s="3"/>
      <c r="E330" s="3"/>
      <c r="F330" s="27"/>
      <c r="G330" s="9"/>
    </row>
    <row r="331" spans="1:7" x14ac:dyDescent="0.3">
      <c r="A331" s="7"/>
      <c r="B331" s="14">
        <f t="shared" si="5"/>
        <v>1</v>
      </c>
      <c r="C331" s="2"/>
      <c r="D331" s="3"/>
      <c r="E331" s="3"/>
      <c r="F331" s="27"/>
      <c r="G331" s="9"/>
    </row>
    <row r="332" spans="1:7" x14ac:dyDescent="0.3">
      <c r="A332" s="7"/>
      <c r="B332" s="14">
        <f t="shared" si="5"/>
        <v>1</v>
      </c>
      <c r="C332" s="2"/>
      <c r="D332" s="3"/>
      <c r="E332" s="3"/>
      <c r="F332" s="27"/>
      <c r="G332" s="9"/>
    </row>
    <row r="333" spans="1:7" x14ac:dyDescent="0.3">
      <c r="A333" s="7"/>
      <c r="B333" s="14">
        <f t="shared" si="5"/>
        <v>1</v>
      </c>
      <c r="C333" s="2"/>
      <c r="D333" s="3"/>
      <c r="E333" s="3"/>
      <c r="F333" s="27"/>
      <c r="G333" s="9"/>
    </row>
    <row r="334" spans="1:7" x14ac:dyDescent="0.3">
      <c r="A334" s="7"/>
      <c r="B334" s="14">
        <f t="shared" si="5"/>
        <v>1</v>
      </c>
      <c r="C334" s="2"/>
      <c r="D334" s="3"/>
      <c r="E334" s="3"/>
      <c r="F334" s="27"/>
      <c r="G334" s="9"/>
    </row>
    <row r="335" spans="1:7" x14ac:dyDescent="0.3">
      <c r="A335" s="7"/>
      <c r="B335" s="14">
        <f t="shared" si="5"/>
        <v>1</v>
      </c>
      <c r="C335" s="2"/>
      <c r="D335" s="3"/>
      <c r="E335" s="3"/>
      <c r="F335" s="27"/>
      <c r="G335" s="9"/>
    </row>
    <row r="336" spans="1:7" x14ac:dyDescent="0.3">
      <c r="A336" s="7"/>
      <c r="B336" s="14">
        <f t="shared" si="5"/>
        <v>1</v>
      </c>
      <c r="C336" s="2"/>
      <c r="D336" s="3"/>
      <c r="E336" s="3"/>
      <c r="F336" s="27"/>
      <c r="G336" s="9"/>
    </row>
    <row r="337" spans="1:7" x14ac:dyDescent="0.3">
      <c r="A337" s="7"/>
      <c r="B337" s="14">
        <f t="shared" si="5"/>
        <v>1</v>
      </c>
      <c r="C337" s="2"/>
      <c r="D337" s="3"/>
      <c r="E337" s="3"/>
      <c r="F337" s="27"/>
      <c r="G337" s="9"/>
    </row>
    <row r="338" spans="1:7" x14ac:dyDescent="0.3">
      <c r="A338" s="7"/>
      <c r="B338" s="14">
        <f t="shared" si="5"/>
        <v>1</v>
      </c>
      <c r="C338" s="2"/>
      <c r="D338" s="3"/>
      <c r="E338" s="3"/>
      <c r="F338" s="27"/>
      <c r="G338" s="9"/>
    </row>
    <row r="339" spans="1:7" x14ac:dyDescent="0.3">
      <c r="A339" s="7"/>
      <c r="B339" s="14">
        <f t="shared" si="5"/>
        <v>1</v>
      </c>
      <c r="C339" s="2"/>
      <c r="D339" s="3"/>
      <c r="E339" s="3"/>
      <c r="F339" s="27"/>
      <c r="G339" s="9"/>
    </row>
    <row r="340" spans="1:7" x14ac:dyDescent="0.3">
      <c r="A340" s="7"/>
      <c r="B340" s="14">
        <f t="shared" si="5"/>
        <v>1</v>
      </c>
      <c r="C340" s="2"/>
      <c r="D340" s="3"/>
      <c r="E340" s="3"/>
      <c r="F340" s="27"/>
      <c r="G340" s="9"/>
    </row>
    <row r="341" spans="1:7" x14ac:dyDescent="0.3">
      <c r="A341" s="7"/>
      <c r="B341" s="14">
        <f t="shared" si="5"/>
        <v>1</v>
      </c>
      <c r="C341" s="2"/>
      <c r="D341" s="3"/>
      <c r="E341" s="3"/>
      <c r="F341" s="27"/>
      <c r="G341" s="9"/>
    </row>
    <row r="342" spans="1:7" x14ac:dyDescent="0.3">
      <c r="A342" s="7"/>
      <c r="B342" s="14">
        <f t="shared" si="5"/>
        <v>1</v>
      </c>
      <c r="C342" s="2"/>
      <c r="D342" s="3"/>
      <c r="E342" s="3"/>
      <c r="F342" s="27"/>
      <c r="G342" s="9"/>
    </row>
    <row r="343" spans="1:7" x14ac:dyDescent="0.3">
      <c r="A343" s="7"/>
      <c r="B343" s="14">
        <f t="shared" si="5"/>
        <v>1</v>
      </c>
      <c r="C343" s="2"/>
      <c r="D343" s="3"/>
      <c r="E343" s="3"/>
      <c r="F343" s="27"/>
      <c r="G343" s="9"/>
    </row>
    <row r="344" spans="1:7" x14ac:dyDescent="0.3">
      <c r="A344" s="7"/>
      <c r="B344" s="14">
        <f t="shared" si="5"/>
        <v>1</v>
      </c>
      <c r="C344" s="2"/>
      <c r="D344" s="3"/>
      <c r="E344" s="3"/>
      <c r="F344" s="27"/>
      <c r="G344" s="9"/>
    </row>
    <row r="345" spans="1:7" x14ac:dyDescent="0.3">
      <c r="A345" s="7"/>
      <c r="B345" s="14">
        <f t="shared" si="5"/>
        <v>1</v>
      </c>
      <c r="C345" s="2"/>
      <c r="D345" s="3"/>
      <c r="E345" s="3"/>
      <c r="F345" s="27"/>
      <c r="G345" s="9"/>
    </row>
    <row r="346" spans="1:7" x14ac:dyDescent="0.3">
      <c r="A346" s="7"/>
      <c r="B346" s="14">
        <f t="shared" si="5"/>
        <v>1</v>
      </c>
      <c r="C346" s="2"/>
      <c r="D346" s="3"/>
      <c r="E346" s="3"/>
      <c r="F346" s="27"/>
      <c r="G346" s="9"/>
    </row>
    <row r="347" spans="1:7" x14ac:dyDescent="0.3">
      <c r="A347" s="7"/>
      <c r="B347" s="14">
        <f t="shared" si="5"/>
        <v>1</v>
      </c>
      <c r="C347" s="2"/>
      <c r="D347" s="3"/>
      <c r="E347" s="3"/>
      <c r="F347" s="27"/>
      <c r="G347" s="9"/>
    </row>
    <row r="348" spans="1:7" x14ac:dyDescent="0.3">
      <c r="A348" s="7"/>
      <c r="B348" s="14">
        <f t="shared" si="5"/>
        <v>1</v>
      </c>
      <c r="C348" s="2"/>
      <c r="D348" s="3"/>
      <c r="E348" s="3"/>
      <c r="F348" s="27"/>
      <c r="G348" s="9"/>
    </row>
    <row r="349" spans="1:7" x14ac:dyDescent="0.3">
      <c r="A349" s="7"/>
      <c r="B349" s="14">
        <f t="shared" si="5"/>
        <v>1</v>
      </c>
      <c r="C349" s="2"/>
      <c r="D349" s="3"/>
      <c r="E349" s="3"/>
      <c r="F349" s="27"/>
      <c r="G349" s="9"/>
    </row>
    <row r="350" spans="1:7" x14ac:dyDescent="0.3">
      <c r="A350" s="7"/>
      <c r="B350" s="14">
        <f t="shared" si="5"/>
        <v>1</v>
      </c>
      <c r="C350" s="2"/>
      <c r="D350" s="3"/>
      <c r="E350" s="3"/>
      <c r="F350" s="27"/>
      <c r="G350" s="9"/>
    </row>
    <row r="351" spans="1:7" x14ac:dyDescent="0.3">
      <c r="A351" s="7"/>
      <c r="B351" s="14">
        <f t="shared" si="5"/>
        <v>1</v>
      </c>
      <c r="C351" s="2"/>
      <c r="D351" s="3"/>
      <c r="E351" s="3"/>
      <c r="F351" s="27"/>
      <c r="G351" s="9"/>
    </row>
    <row r="352" spans="1:7" x14ac:dyDescent="0.3">
      <c r="A352" s="7"/>
      <c r="B352" s="14">
        <f t="shared" si="5"/>
        <v>1</v>
      </c>
      <c r="C352" s="2"/>
      <c r="D352" s="3"/>
      <c r="E352" s="3"/>
      <c r="F352" s="27"/>
      <c r="G352" s="9"/>
    </row>
    <row r="353" spans="1:7" x14ac:dyDescent="0.3">
      <c r="A353" s="7"/>
      <c r="B353" s="14">
        <f t="shared" si="5"/>
        <v>1</v>
      </c>
      <c r="C353" s="2"/>
      <c r="D353" s="3"/>
      <c r="E353" s="3"/>
      <c r="F353" s="27"/>
      <c r="G353" s="9"/>
    </row>
    <row r="354" spans="1:7" x14ac:dyDescent="0.3">
      <c r="A354" s="7"/>
      <c r="B354" s="14">
        <f t="shared" si="5"/>
        <v>1</v>
      </c>
      <c r="C354" s="2"/>
      <c r="D354" s="3"/>
      <c r="E354" s="3"/>
      <c r="F354" s="27"/>
      <c r="G354" s="9"/>
    </row>
    <row r="355" spans="1:7" x14ac:dyDescent="0.3">
      <c r="A355" s="7"/>
      <c r="B355" s="14">
        <f t="shared" si="5"/>
        <v>1</v>
      </c>
      <c r="C355" s="2"/>
      <c r="D355" s="3"/>
      <c r="E355" s="3"/>
      <c r="F355" s="27"/>
      <c r="G355" s="9"/>
    </row>
    <row r="356" spans="1:7" x14ac:dyDescent="0.3">
      <c r="A356" s="7"/>
      <c r="B356" s="14">
        <f t="shared" si="5"/>
        <v>1</v>
      </c>
      <c r="C356" s="2"/>
      <c r="D356" s="3"/>
      <c r="E356" s="3"/>
      <c r="F356" s="27"/>
      <c r="G356" s="9"/>
    </row>
    <row r="357" spans="1:7" x14ac:dyDescent="0.3">
      <c r="A357" s="7"/>
      <c r="B357" s="14">
        <f t="shared" si="5"/>
        <v>1</v>
      </c>
      <c r="C357" s="2"/>
      <c r="D357" s="3"/>
      <c r="E357" s="3"/>
      <c r="F357" s="27"/>
      <c r="G357" s="9"/>
    </row>
    <row r="358" spans="1:7" x14ac:dyDescent="0.3">
      <c r="A358" s="7"/>
      <c r="B358" s="14">
        <f t="shared" si="5"/>
        <v>1</v>
      </c>
      <c r="C358" s="2"/>
      <c r="D358" s="3"/>
      <c r="E358" s="3"/>
      <c r="F358" s="27"/>
      <c r="G358" s="9"/>
    </row>
    <row r="359" spans="1:7" x14ac:dyDescent="0.3">
      <c r="A359" s="7"/>
      <c r="B359" s="14">
        <f t="shared" si="5"/>
        <v>1</v>
      </c>
      <c r="C359" s="2"/>
      <c r="D359" s="3"/>
      <c r="E359" s="3"/>
      <c r="F359" s="27"/>
      <c r="G359" s="9"/>
    </row>
    <row r="360" spans="1:7" x14ac:dyDescent="0.3">
      <c r="A360" s="7"/>
      <c r="B360" s="14">
        <f t="shared" si="5"/>
        <v>1</v>
      </c>
      <c r="C360" s="2"/>
      <c r="D360" s="3"/>
      <c r="E360" s="3"/>
      <c r="F360" s="27"/>
      <c r="G360" s="9"/>
    </row>
    <row r="361" spans="1:7" x14ac:dyDescent="0.3">
      <c r="A361" s="7"/>
      <c r="B361" s="14">
        <f t="shared" si="5"/>
        <v>1</v>
      </c>
      <c r="C361" s="2"/>
      <c r="D361" s="3"/>
      <c r="E361" s="3"/>
      <c r="F361" s="27"/>
      <c r="G361" s="9"/>
    </row>
    <row r="362" spans="1:7" x14ac:dyDescent="0.3">
      <c r="A362" s="7"/>
      <c r="B362" s="14">
        <f t="shared" si="5"/>
        <v>1</v>
      </c>
      <c r="C362" s="2"/>
      <c r="D362" s="3"/>
      <c r="E362" s="3"/>
      <c r="F362" s="27"/>
      <c r="G362" s="9"/>
    </row>
    <row r="363" spans="1:7" x14ac:dyDescent="0.3">
      <c r="A363" s="7"/>
      <c r="B363" s="14">
        <f t="shared" si="5"/>
        <v>1</v>
      </c>
      <c r="C363" s="2"/>
      <c r="D363" s="3"/>
      <c r="E363" s="3"/>
      <c r="F363" s="27"/>
      <c r="G363" s="9"/>
    </row>
    <row r="364" spans="1:7" x14ac:dyDescent="0.3">
      <c r="A364" s="7"/>
      <c r="B364" s="14">
        <f t="shared" si="5"/>
        <v>1</v>
      </c>
      <c r="C364" s="2"/>
      <c r="D364" s="3"/>
      <c r="E364" s="3"/>
      <c r="F364" s="27"/>
      <c r="G364" s="9"/>
    </row>
    <row r="365" spans="1:7" x14ac:dyDescent="0.3">
      <c r="A365" s="7"/>
      <c r="B365" s="14">
        <f t="shared" si="5"/>
        <v>1</v>
      </c>
      <c r="C365" s="2"/>
      <c r="D365" s="3"/>
      <c r="E365" s="3"/>
      <c r="F365" s="27"/>
      <c r="G365" s="9"/>
    </row>
    <row r="366" spans="1:7" x14ac:dyDescent="0.3">
      <c r="A366" s="7"/>
      <c r="B366" s="14">
        <f t="shared" si="5"/>
        <v>1</v>
      </c>
      <c r="C366" s="2"/>
      <c r="D366" s="3"/>
      <c r="E366" s="3"/>
      <c r="F366" s="27"/>
      <c r="G366" s="9"/>
    </row>
    <row r="367" spans="1:7" x14ac:dyDescent="0.3">
      <c r="A367" s="7"/>
      <c r="B367" s="14">
        <f t="shared" si="5"/>
        <v>1</v>
      </c>
      <c r="C367" s="2"/>
      <c r="D367" s="3"/>
      <c r="E367" s="3"/>
      <c r="F367" s="27"/>
      <c r="G367" s="9"/>
    </row>
    <row r="368" spans="1:7" x14ac:dyDescent="0.3">
      <c r="A368" s="7"/>
      <c r="B368" s="14">
        <f t="shared" si="5"/>
        <v>1</v>
      </c>
      <c r="C368" s="2"/>
      <c r="D368" s="3"/>
      <c r="E368" s="3"/>
      <c r="F368" s="27"/>
      <c r="G368" s="9"/>
    </row>
    <row r="369" spans="1:7" x14ac:dyDescent="0.3">
      <c r="A369" s="7"/>
      <c r="B369" s="14">
        <f t="shared" si="5"/>
        <v>1</v>
      </c>
      <c r="C369" s="2"/>
      <c r="D369" s="3"/>
      <c r="E369" s="3"/>
      <c r="F369" s="27"/>
      <c r="G369" s="9"/>
    </row>
    <row r="370" spans="1:7" x14ac:dyDescent="0.3">
      <c r="A370" s="7"/>
      <c r="B370" s="14">
        <f t="shared" si="5"/>
        <v>1</v>
      </c>
      <c r="C370" s="2"/>
      <c r="D370" s="3"/>
      <c r="E370" s="3"/>
      <c r="F370" s="27"/>
      <c r="G370" s="9"/>
    </row>
    <row r="371" spans="1:7" x14ac:dyDescent="0.3">
      <c r="A371" s="7"/>
      <c r="B371" s="14">
        <f t="shared" si="5"/>
        <v>1</v>
      </c>
      <c r="C371" s="2"/>
      <c r="D371" s="3"/>
      <c r="E371" s="3"/>
      <c r="F371" s="27"/>
      <c r="G371" s="9"/>
    </row>
    <row r="372" spans="1:7" x14ac:dyDescent="0.3">
      <c r="A372" s="7"/>
      <c r="B372" s="14">
        <f t="shared" si="5"/>
        <v>1</v>
      </c>
      <c r="C372" s="2"/>
      <c r="D372" s="3"/>
      <c r="E372" s="3"/>
      <c r="F372" s="27"/>
      <c r="G372" s="9"/>
    </row>
    <row r="373" spans="1:7" x14ac:dyDescent="0.3">
      <c r="A373" s="7"/>
      <c r="B373" s="14">
        <f t="shared" si="5"/>
        <v>1</v>
      </c>
      <c r="C373" s="2"/>
      <c r="D373" s="3"/>
      <c r="E373" s="3"/>
      <c r="F373" s="27"/>
      <c r="G373" s="9"/>
    </row>
    <row r="374" spans="1:7" x14ac:dyDescent="0.3">
      <c r="A374" s="7"/>
      <c r="B374" s="14">
        <f t="shared" si="5"/>
        <v>1</v>
      </c>
      <c r="C374" s="2"/>
      <c r="D374" s="3"/>
      <c r="E374" s="3"/>
      <c r="F374" s="27"/>
      <c r="G374" s="9"/>
    </row>
    <row r="375" spans="1:7" x14ac:dyDescent="0.3">
      <c r="A375" s="7"/>
      <c r="B375" s="14">
        <f t="shared" si="5"/>
        <v>1</v>
      </c>
      <c r="C375" s="2"/>
      <c r="D375" s="3"/>
      <c r="E375" s="3"/>
      <c r="F375" s="27"/>
      <c r="G375" s="9"/>
    </row>
    <row r="376" spans="1:7" x14ac:dyDescent="0.3">
      <c r="A376" s="7"/>
      <c r="B376" s="14">
        <f t="shared" si="5"/>
        <v>1</v>
      </c>
      <c r="C376" s="2"/>
      <c r="D376" s="3"/>
      <c r="E376" s="3"/>
      <c r="F376" s="27"/>
      <c r="G376" s="9"/>
    </row>
    <row r="377" spans="1:7" x14ac:dyDescent="0.3">
      <c r="A377" s="7"/>
      <c r="B377" s="14">
        <f t="shared" si="5"/>
        <v>1</v>
      </c>
      <c r="C377" s="2"/>
      <c r="D377" s="3"/>
      <c r="E377" s="3"/>
      <c r="F377" s="27"/>
      <c r="G377" s="9"/>
    </row>
    <row r="378" spans="1:7" x14ac:dyDescent="0.3">
      <c r="A378" s="7"/>
      <c r="B378" s="14">
        <f t="shared" si="5"/>
        <v>1</v>
      </c>
      <c r="C378" s="2"/>
      <c r="D378" s="3"/>
      <c r="E378" s="3"/>
      <c r="F378" s="27"/>
      <c r="G378" s="9"/>
    </row>
    <row r="379" spans="1:7" x14ac:dyDescent="0.3">
      <c r="A379" s="7"/>
      <c r="B379" s="14">
        <f t="shared" si="5"/>
        <v>1</v>
      </c>
      <c r="C379" s="2"/>
      <c r="D379" s="3"/>
      <c r="E379" s="3"/>
      <c r="F379" s="27"/>
      <c r="G379" s="9"/>
    </row>
    <row r="380" spans="1:7" x14ac:dyDescent="0.3">
      <c r="A380" s="7"/>
      <c r="B380" s="14">
        <f t="shared" si="5"/>
        <v>1</v>
      </c>
      <c r="C380" s="2"/>
      <c r="D380" s="3"/>
      <c r="E380" s="3"/>
      <c r="F380" s="27"/>
      <c r="G380" s="9"/>
    </row>
    <row r="381" spans="1:7" x14ac:dyDescent="0.3">
      <c r="A381" s="7"/>
      <c r="B381" s="14">
        <f t="shared" si="5"/>
        <v>1</v>
      </c>
      <c r="C381" s="2"/>
      <c r="D381" s="3"/>
      <c r="E381" s="3"/>
      <c r="F381" s="27"/>
      <c r="G381" s="9"/>
    </row>
    <row r="382" spans="1:7" x14ac:dyDescent="0.3">
      <c r="A382" s="7"/>
      <c r="B382" s="14">
        <f t="shared" si="5"/>
        <v>1</v>
      </c>
      <c r="C382" s="2"/>
      <c r="D382" s="3"/>
      <c r="E382" s="3"/>
      <c r="F382" s="27"/>
      <c r="G382" s="9"/>
    </row>
    <row r="383" spans="1:7" x14ac:dyDescent="0.3">
      <c r="A383" s="7"/>
      <c r="B383" s="14">
        <f t="shared" si="5"/>
        <v>1</v>
      </c>
      <c r="C383" s="2"/>
      <c r="D383" s="3"/>
      <c r="E383" s="3"/>
      <c r="F383" s="27"/>
      <c r="G383" s="9"/>
    </row>
    <row r="384" spans="1:7" x14ac:dyDescent="0.3">
      <c r="A384" s="7"/>
      <c r="B384" s="14">
        <f t="shared" si="5"/>
        <v>1</v>
      </c>
      <c r="C384" s="2"/>
      <c r="D384" s="3"/>
      <c r="E384" s="3"/>
      <c r="F384" s="27"/>
      <c r="G384" s="9"/>
    </row>
    <row r="385" spans="1:7" x14ac:dyDescent="0.3">
      <c r="A385" s="7"/>
      <c r="B385" s="14">
        <f t="shared" si="5"/>
        <v>1</v>
      </c>
      <c r="C385" s="2"/>
      <c r="D385" s="3"/>
      <c r="E385" s="3"/>
      <c r="F385" s="27"/>
      <c r="G385" s="9"/>
    </row>
    <row r="386" spans="1:7" x14ac:dyDescent="0.3">
      <c r="A386" s="7"/>
      <c r="B386" s="14">
        <f t="shared" si="5"/>
        <v>1</v>
      </c>
      <c r="C386" s="2"/>
      <c r="D386" s="3"/>
      <c r="E386" s="3"/>
      <c r="F386" s="27"/>
      <c r="G386" s="9"/>
    </row>
    <row r="387" spans="1:7" x14ac:dyDescent="0.3">
      <c r="A387" s="7"/>
      <c r="B387" s="14">
        <f t="shared" si="5"/>
        <v>1</v>
      </c>
      <c r="C387" s="2"/>
      <c r="D387" s="3"/>
      <c r="E387" s="3"/>
      <c r="F387" s="27"/>
      <c r="G387" s="9"/>
    </row>
    <row r="388" spans="1:7" x14ac:dyDescent="0.3">
      <c r="A388" s="7"/>
      <c r="B388" s="14">
        <f t="shared" si="5"/>
        <v>1</v>
      </c>
      <c r="C388" s="2"/>
      <c r="D388" s="3"/>
      <c r="E388" s="3"/>
      <c r="F388" s="27"/>
      <c r="G388" s="9"/>
    </row>
    <row r="389" spans="1:7" x14ac:dyDescent="0.3">
      <c r="A389" s="7"/>
      <c r="B389" s="14">
        <f t="shared" si="5"/>
        <v>1</v>
      </c>
      <c r="C389" s="2"/>
      <c r="D389" s="3"/>
      <c r="E389" s="3"/>
      <c r="F389" s="27"/>
      <c r="G389" s="9"/>
    </row>
    <row r="390" spans="1:7" x14ac:dyDescent="0.3">
      <c r="A390" s="7"/>
      <c r="B390" s="14">
        <f t="shared" si="5"/>
        <v>1</v>
      </c>
      <c r="C390" s="2"/>
      <c r="D390" s="3"/>
      <c r="E390" s="3"/>
      <c r="F390" s="27"/>
      <c r="G390" s="9"/>
    </row>
    <row r="391" spans="1:7" x14ac:dyDescent="0.3">
      <c r="A391" s="7"/>
      <c r="B391" s="14">
        <f t="shared" ref="B391:B426" si="6">MONTH(A391)</f>
        <v>1</v>
      </c>
      <c r="C391" s="2"/>
      <c r="D391" s="3"/>
      <c r="E391" s="3"/>
      <c r="F391" s="27"/>
      <c r="G391" s="9"/>
    </row>
    <row r="392" spans="1:7" x14ac:dyDescent="0.3">
      <c r="A392" s="7"/>
      <c r="B392" s="14">
        <f t="shared" si="6"/>
        <v>1</v>
      </c>
      <c r="C392" s="2"/>
      <c r="D392" s="3"/>
      <c r="E392" s="3"/>
      <c r="F392" s="27"/>
      <c r="G392" s="9"/>
    </row>
    <row r="393" spans="1:7" x14ac:dyDescent="0.3">
      <c r="A393" s="7"/>
      <c r="B393" s="14">
        <f t="shared" si="6"/>
        <v>1</v>
      </c>
      <c r="C393" s="2"/>
      <c r="D393" s="3"/>
      <c r="E393" s="3"/>
      <c r="F393" s="27"/>
      <c r="G393" s="9"/>
    </row>
    <row r="394" spans="1:7" x14ac:dyDescent="0.3">
      <c r="A394" s="7"/>
      <c r="B394" s="14">
        <f t="shared" si="6"/>
        <v>1</v>
      </c>
      <c r="C394" s="2"/>
      <c r="D394" s="3"/>
      <c r="E394" s="3"/>
      <c r="F394" s="27"/>
      <c r="G394" s="9"/>
    </row>
    <row r="395" spans="1:7" x14ac:dyDescent="0.3">
      <c r="A395" s="7"/>
      <c r="B395" s="14">
        <f t="shared" si="6"/>
        <v>1</v>
      </c>
      <c r="C395" s="2"/>
      <c r="D395" s="3"/>
      <c r="E395" s="3"/>
      <c r="F395" s="27"/>
      <c r="G395" s="9"/>
    </row>
    <row r="396" spans="1:7" x14ac:dyDescent="0.3">
      <c r="A396" s="7"/>
      <c r="B396" s="14">
        <f t="shared" si="6"/>
        <v>1</v>
      </c>
      <c r="C396" s="2"/>
      <c r="D396" s="3"/>
      <c r="E396" s="3"/>
      <c r="F396" s="27"/>
      <c r="G396" s="9"/>
    </row>
    <row r="397" spans="1:7" x14ac:dyDescent="0.3">
      <c r="A397" s="7"/>
      <c r="B397" s="14">
        <f t="shared" si="6"/>
        <v>1</v>
      </c>
      <c r="C397" s="2"/>
      <c r="D397" s="3"/>
      <c r="E397" s="3"/>
      <c r="F397" s="27"/>
      <c r="G397" s="9"/>
    </row>
    <row r="398" spans="1:7" x14ac:dyDescent="0.3">
      <c r="A398" s="7"/>
      <c r="B398" s="14">
        <f t="shared" si="6"/>
        <v>1</v>
      </c>
      <c r="C398" s="2"/>
      <c r="D398" s="3"/>
      <c r="E398" s="3"/>
      <c r="F398" s="27"/>
      <c r="G398" s="9"/>
    </row>
    <row r="399" spans="1:7" x14ac:dyDescent="0.3">
      <c r="A399" s="7"/>
      <c r="B399" s="14">
        <f t="shared" si="6"/>
        <v>1</v>
      </c>
      <c r="C399" s="2"/>
      <c r="D399" s="3"/>
      <c r="E399" s="3"/>
      <c r="F399" s="27"/>
      <c r="G399" s="9"/>
    </row>
    <row r="400" spans="1:7" x14ac:dyDescent="0.3">
      <c r="A400" s="7"/>
      <c r="B400" s="14">
        <f t="shared" si="6"/>
        <v>1</v>
      </c>
      <c r="C400" s="2"/>
      <c r="D400" s="3"/>
      <c r="E400" s="3"/>
      <c r="F400" s="27"/>
      <c r="G400" s="9"/>
    </row>
    <row r="401" spans="1:7" x14ac:dyDescent="0.3">
      <c r="A401" s="7"/>
      <c r="B401" s="14">
        <f t="shared" si="6"/>
        <v>1</v>
      </c>
      <c r="C401" s="2"/>
      <c r="D401" s="3"/>
      <c r="E401" s="3"/>
      <c r="F401" s="27"/>
      <c r="G401" s="9"/>
    </row>
    <row r="402" spans="1:7" x14ac:dyDescent="0.3">
      <c r="A402" s="7"/>
      <c r="B402" s="14">
        <f t="shared" si="6"/>
        <v>1</v>
      </c>
      <c r="C402" s="2"/>
      <c r="D402" s="3"/>
      <c r="E402" s="3"/>
      <c r="F402" s="27"/>
      <c r="G402" s="9"/>
    </row>
    <row r="403" spans="1:7" x14ac:dyDescent="0.3">
      <c r="A403" s="7"/>
      <c r="B403" s="14">
        <f t="shared" si="6"/>
        <v>1</v>
      </c>
      <c r="C403" s="2"/>
      <c r="D403" s="3"/>
      <c r="E403" s="3"/>
      <c r="F403" s="27"/>
      <c r="G403" s="9"/>
    </row>
    <row r="404" spans="1:7" x14ac:dyDescent="0.3">
      <c r="A404" s="7"/>
      <c r="B404" s="14">
        <f t="shared" si="6"/>
        <v>1</v>
      </c>
      <c r="C404" s="2"/>
      <c r="D404" s="3"/>
      <c r="E404" s="3"/>
      <c r="F404" s="27"/>
      <c r="G404" s="9"/>
    </row>
    <row r="405" spans="1:7" x14ac:dyDescent="0.3">
      <c r="A405" s="7"/>
      <c r="B405" s="14">
        <f t="shared" si="6"/>
        <v>1</v>
      </c>
      <c r="C405" s="2"/>
      <c r="D405" s="3"/>
      <c r="E405" s="3"/>
      <c r="F405" s="27"/>
      <c r="G405" s="9"/>
    </row>
    <row r="406" spans="1:7" x14ac:dyDescent="0.3">
      <c r="A406" s="7"/>
      <c r="B406" s="14">
        <f t="shared" si="6"/>
        <v>1</v>
      </c>
      <c r="C406" s="2"/>
      <c r="D406" s="3"/>
      <c r="E406" s="3"/>
      <c r="F406" s="27"/>
      <c r="G406" s="9"/>
    </row>
    <row r="407" spans="1:7" x14ac:dyDescent="0.3">
      <c r="A407" s="7"/>
      <c r="B407" s="14">
        <f t="shared" si="6"/>
        <v>1</v>
      </c>
      <c r="C407" s="2"/>
      <c r="D407" s="3"/>
      <c r="E407" s="3"/>
      <c r="F407" s="27"/>
      <c r="G407" s="9"/>
    </row>
    <row r="408" spans="1:7" x14ac:dyDescent="0.3">
      <c r="A408" s="7"/>
      <c r="B408" s="14">
        <f t="shared" si="6"/>
        <v>1</v>
      </c>
      <c r="C408" s="2"/>
      <c r="D408" s="3"/>
      <c r="E408" s="3"/>
      <c r="F408" s="27"/>
      <c r="G408" s="9"/>
    </row>
    <row r="409" spans="1:7" x14ac:dyDescent="0.3">
      <c r="A409" s="7"/>
      <c r="B409" s="14">
        <f t="shared" si="6"/>
        <v>1</v>
      </c>
      <c r="C409" s="2"/>
      <c r="D409" s="3"/>
      <c r="E409" s="3"/>
      <c r="F409" s="28"/>
      <c r="G409" s="20"/>
    </row>
    <row r="410" spans="1:7" x14ac:dyDescent="0.3">
      <c r="A410" s="7">
        <v>44997</v>
      </c>
      <c r="B410" s="14">
        <f t="shared" si="6"/>
        <v>3</v>
      </c>
      <c r="C410" s="2" t="s">
        <v>135</v>
      </c>
      <c r="D410" s="3"/>
      <c r="E410" s="3" t="s">
        <v>23</v>
      </c>
      <c r="F410" s="27">
        <v>512</v>
      </c>
      <c r="G410" s="9" t="s">
        <v>46</v>
      </c>
    </row>
    <row r="411" spans="1:7" x14ac:dyDescent="0.3">
      <c r="A411" s="7">
        <v>45031</v>
      </c>
      <c r="B411" s="14">
        <f t="shared" si="6"/>
        <v>4</v>
      </c>
      <c r="C411" s="2" t="s">
        <v>156</v>
      </c>
      <c r="D411" s="3"/>
      <c r="E411" s="3" t="s">
        <v>23</v>
      </c>
      <c r="F411" s="3">
        <v>978</v>
      </c>
      <c r="G411" s="9" t="s">
        <v>46</v>
      </c>
    </row>
    <row r="412" spans="1:7" x14ac:dyDescent="0.3">
      <c r="A412" s="7">
        <v>45071</v>
      </c>
      <c r="B412" s="14">
        <f t="shared" si="6"/>
        <v>5</v>
      </c>
      <c r="C412" s="2" t="s">
        <v>158</v>
      </c>
      <c r="D412" s="3"/>
      <c r="E412" s="3" t="s">
        <v>24</v>
      </c>
      <c r="F412" s="27">
        <v>458</v>
      </c>
      <c r="G412" s="9" t="s">
        <v>46</v>
      </c>
    </row>
    <row r="413" spans="1:7" x14ac:dyDescent="0.3">
      <c r="A413" s="7">
        <v>45105</v>
      </c>
      <c r="B413" s="14">
        <f t="shared" si="6"/>
        <v>6</v>
      </c>
      <c r="C413" s="2" t="s">
        <v>157</v>
      </c>
      <c r="D413" s="3"/>
      <c r="E413" s="3" t="s">
        <v>23</v>
      </c>
      <c r="F413" s="27">
        <v>587</v>
      </c>
      <c r="G413" s="9" t="s">
        <v>46</v>
      </c>
    </row>
    <row r="414" spans="1:7" x14ac:dyDescent="0.3">
      <c r="A414" s="7">
        <v>45135</v>
      </c>
      <c r="B414" s="14">
        <f t="shared" si="6"/>
        <v>7</v>
      </c>
      <c r="C414" s="2" t="s">
        <v>156</v>
      </c>
      <c r="D414" s="3"/>
      <c r="E414" s="3" t="s">
        <v>24</v>
      </c>
      <c r="F414" s="27">
        <v>174</v>
      </c>
      <c r="G414" s="9" t="s">
        <v>46</v>
      </c>
    </row>
    <row r="415" spans="1:7" x14ac:dyDescent="0.3">
      <c r="A415" s="7">
        <v>45166</v>
      </c>
      <c r="B415" s="14">
        <f t="shared" si="6"/>
        <v>8</v>
      </c>
      <c r="C415" s="2" t="s">
        <v>156</v>
      </c>
      <c r="D415" s="3"/>
      <c r="E415" s="3" t="s">
        <v>23</v>
      </c>
      <c r="F415" s="27">
        <v>512</v>
      </c>
      <c r="G415" s="9" t="s">
        <v>46</v>
      </c>
    </row>
    <row r="416" spans="1:7" x14ac:dyDescent="0.3">
      <c r="A416" s="7">
        <v>45197</v>
      </c>
      <c r="B416" s="14">
        <f t="shared" si="6"/>
        <v>9</v>
      </c>
      <c r="C416" s="2" t="s">
        <v>156</v>
      </c>
      <c r="D416" s="3"/>
      <c r="E416" s="3" t="s">
        <v>23</v>
      </c>
      <c r="F416" s="3">
        <v>978</v>
      </c>
      <c r="G416" s="9" t="s">
        <v>46</v>
      </c>
    </row>
    <row r="417" spans="1:7" x14ac:dyDescent="0.3">
      <c r="A417" s="7">
        <v>45227</v>
      </c>
      <c r="B417" s="14">
        <f t="shared" si="6"/>
        <v>10</v>
      </c>
      <c r="C417" s="2" t="s">
        <v>156</v>
      </c>
      <c r="D417" s="3"/>
      <c r="E417" s="3" t="s">
        <v>24</v>
      </c>
      <c r="F417" s="27">
        <v>458</v>
      </c>
      <c r="G417" s="9" t="s">
        <v>46</v>
      </c>
    </row>
    <row r="418" spans="1:7" x14ac:dyDescent="0.3">
      <c r="A418" s="7">
        <v>45258</v>
      </c>
      <c r="B418" s="14">
        <f t="shared" si="6"/>
        <v>11</v>
      </c>
      <c r="C418" s="2" t="s">
        <v>156</v>
      </c>
      <c r="D418" s="3"/>
      <c r="E418" s="3" t="s">
        <v>23</v>
      </c>
      <c r="F418" s="27">
        <v>587</v>
      </c>
      <c r="G418" s="9" t="s">
        <v>46</v>
      </c>
    </row>
    <row r="419" spans="1:7" x14ac:dyDescent="0.3">
      <c r="A419" s="7">
        <v>45288</v>
      </c>
      <c r="B419" s="14">
        <f t="shared" si="6"/>
        <v>12</v>
      </c>
      <c r="C419" s="2" t="s">
        <v>156</v>
      </c>
      <c r="D419" s="3"/>
      <c r="E419" s="3" t="s">
        <v>23</v>
      </c>
      <c r="F419" s="27"/>
      <c r="G419" s="9"/>
    </row>
    <row r="420" spans="1:7" x14ac:dyDescent="0.3">
      <c r="A420" s="7"/>
      <c r="B420" s="14">
        <f t="shared" si="6"/>
        <v>1</v>
      </c>
      <c r="C420" s="2"/>
      <c r="D420" s="3"/>
      <c r="E420" s="3"/>
      <c r="F420" s="27"/>
      <c r="G420" s="9"/>
    </row>
    <row r="421" spans="1:7" x14ac:dyDescent="0.3">
      <c r="A421" s="7"/>
      <c r="B421" s="14">
        <f t="shared" si="6"/>
        <v>1</v>
      </c>
      <c r="C421" s="2"/>
      <c r="D421" s="3"/>
      <c r="E421" s="3"/>
      <c r="F421" s="3"/>
      <c r="G421" s="9"/>
    </row>
    <row r="422" spans="1:7" x14ac:dyDescent="0.3">
      <c r="A422" s="7"/>
      <c r="B422" s="14">
        <f t="shared" si="6"/>
        <v>1</v>
      </c>
      <c r="C422" s="2"/>
      <c r="D422" s="3"/>
      <c r="E422" s="3"/>
      <c r="F422" s="27"/>
      <c r="G422" s="9"/>
    </row>
    <row r="423" spans="1:7" x14ac:dyDescent="0.3">
      <c r="A423" s="7"/>
      <c r="B423" s="14">
        <f t="shared" si="6"/>
        <v>1</v>
      </c>
      <c r="C423" s="2"/>
      <c r="D423" s="3"/>
      <c r="E423" s="3"/>
      <c r="F423" s="27"/>
      <c r="G423" s="9"/>
    </row>
    <row r="424" spans="1:7" x14ac:dyDescent="0.3">
      <c r="A424" s="7"/>
      <c r="B424" s="14">
        <f t="shared" si="6"/>
        <v>1</v>
      </c>
      <c r="C424" s="2"/>
      <c r="D424" s="3"/>
      <c r="E424" s="3"/>
      <c r="F424" s="27"/>
      <c r="G424" s="9"/>
    </row>
    <row r="425" spans="1:7" x14ac:dyDescent="0.3">
      <c r="A425" s="7"/>
      <c r="B425" s="14">
        <f t="shared" si="6"/>
        <v>1</v>
      </c>
      <c r="C425" s="2"/>
      <c r="D425" s="3"/>
      <c r="E425" s="3"/>
      <c r="F425" s="3"/>
      <c r="G425" s="9"/>
    </row>
    <row r="426" spans="1:7" x14ac:dyDescent="0.3">
      <c r="A426" s="14"/>
      <c r="B426" s="14">
        <f t="shared" si="6"/>
        <v>1</v>
      </c>
      <c r="C426" s="3"/>
      <c r="D426" s="3"/>
      <c r="E426" s="3"/>
      <c r="F426" s="27"/>
      <c r="G426" s="9"/>
    </row>
  </sheetData>
  <mergeCells count="1">
    <mergeCell ref="B1:E1"/>
  </mergeCells>
  <phoneticPr fontId="3" type="noConversion"/>
  <pageMargins left="0.7" right="0.7" top="0.75" bottom="0.75" header="0.3" footer="0.3"/>
  <pageSetup paperSize="9" scale="19" orientation="portrait" r:id="rId1"/>
  <rowBreaks count="1" manualBreakCount="1">
    <brk id="626" max="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5436178-0377-4C2D-A33A-4FCD97164FC7}">
          <x14:formula1>
            <xm:f>DESPLEGABLES!$O$2:$O$3</xm:f>
          </x14:formula1>
          <xm:sqref>E1:E1048576</xm:sqref>
        </x14:dataValidation>
        <x14:dataValidation type="list" allowBlank="1" showInputMessage="1" showErrorMessage="1" xr:uid="{75ECA6A8-7770-4B1C-B249-E653425B0915}">
          <x14:formula1>
            <xm:f>DESPLEGABLES!$H$2:$H$9</xm:f>
          </x14:formula1>
          <xm:sqref>G3:G84 G137:G218 G271:G346 G410:G426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070AF-D69D-4B7A-804E-6C19A7DB80B5}">
  <sheetPr codeName="Hoja6"/>
  <dimension ref="A1:F409"/>
  <sheetViews>
    <sheetView view="pageBreakPreview" zoomScale="90" zoomScaleNormal="80" zoomScaleSheetLayoutView="90" workbookViewId="0">
      <selection activeCell="F11" sqref="A3:F11"/>
    </sheetView>
  </sheetViews>
  <sheetFormatPr baseColWidth="10" defaultColWidth="11.44140625" defaultRowHeight="14.4" x14ac:dyDescent="0.3"/>
  <cols>
    <col min="1" max="1" width="21.44140625" style="1" customWidth="1"/>
    <col min="2" max="2" width="9.88671875" style="1" bestFit="1" customWidth="1"/>
    <col min="3" max="3" width="16.6640625" style="1" customWidth="1"/>
    <col min="4" max="4" width="19.6640625" style="1" customWidth="1"/>
    <col min="5" max="5" width="16.109375" style="1" customWidth="1"/>
    <col min="6" max="6" width="17.44140625" style="1" customWidth="1"/>
  </cols>
  <sheetData>
    <row r="1" spans="1:6" ht="89.25" customHeight="1" thickBot="1" x14ac:dyDescent="0.35">
      <c r="A1" s="10"/>
      <c r="B1" s="98" t="s">
        <v>25</v>
      </c>
      <c r="C1" s="99"/>
      <c r="D1" s="99"/>
      <c r="E1" s="100"/>
      <c r="F1" s="41" t="s">
        <v>218</v>
      </c>
    </row>
    <row r="2" spans="1:6" ht="18" customHeight="1" x14ac:dyDescent="0.3">
      <c r="A2" s="16" t="s">
        <v>17</v>
      </c>
      <c r="B2" s="6" t="s">
        <v>1</v>
      </c>
      <c r="C2" s="4" t="s">
        <v>151</v>
      </c>
      <c r="D2" s="5" t="s">
        <v>22</v>
      </c>
      <c r="E2" s="5" t="s">
        <v>155</v>
      </c>
      <c r="F2" s="8" t="s">
        <v>5</v>
      </c>
    </row>
    <row r="3" spans="1:6" x14ac:dyDescent="0.3">
      <c r="A3" s="7"/>
      <c r="B3" s="14"/>
      <c r="C3" s="2"/>
      <c r="D3" s="3"/>
      <c r="E3" s="27"/>
      <c r="F3" s="9"/>
    </row>
    <row r="4" spans="1:6" x14ac:dyDescent="0.3">
      <c r="A4" s="7"/>
      <c r="B4" s="14"/>
      <c r="C4" s="2"/>
      <c r="D4" s="3"/>
      <c r="E4" s="3"/>
      <c r="F4" s="9"/>
    </row>
    <row r="5" spans="1:6" x14ac:dyDescent="0.3">
      <c r="A5" s="7"/>
      <c r="B5" s="14"/>
      <c r="C5" s="2"/>
      <c r="D5" s="3"/>
      <c r="E5" s="27"/>
      <c r="F5" s="9"/>
    </row>
    <row r="6" spans="1:6" x14ac:dyDescent="0.3">
      <c r="A6" s="7"/>
      <c r="B6" s="14"/>
      <c r="C6" s="2"/>
      <c r="D6" s="3"/>
      <c r="E6" s="27"/>
      <c r="F6" s="9"/>
    </row>
    <row r="7" spans="1:6" x14ac:dyDescent="0.3">
      <c r="A7" s="7"/>
      <c r="B7" s="14"/>
      <c r="C7" s="2"/>
      <c r="D7" s="3"/>
      <c r="E7" s="27"/>
      <c r="F7" s="9"/>
    </row>
    <row r="8" spans="1:6" x14ac:dyDescent="0.3">
      <c r="A8" s="7"/>
      <c r="B8" s="14"/>
      <c r="C8" s="2"/>
      <c r="D8" s="3"/>
      <c r="E8" s="27"/>
      <c r="F8" s="9"/>
    </row>
    <row r="9" spans="1:6" x14ac:dyDescent="0.3">
      <c r="A9" s="7"/>
      <c r="B9" s="14"/>
      <c r="C9" s="2"/>
      <c r="D9" s="3"/>
      <c r="E9" s="27"/>
      <c r="F9" s="9"/>
    </row>
    <row r="10" spans="1:6" x14ac:dyDescent="0.3">
      <c r="A10" s="7"/>
      <c r="B10" s="14"/>
      <c r="C10" s="2"/>
      <c r="D10" s="3"/>
      <c r="E10" s="27"/>
      <c r="F10" s="9"/>
    </row>
    <row r="11" spans="1:6" x14ac:dyDescent="0.3">
      <c r="A11" s="7"/>
      <c r="B11" s="14"/>
      <c r="C11" s="2"/>
      <c r="D11" s="3"/>
      <c r="E11" s="27"/>
      <c r="F11" s="9"/>
    </row>
    <row r="12" spans="1:6" x14ac:dyDescent="0.3">
      <c r="A12" s="7"/>
      <c r="B12" s="14">
        <f t="shared" ref="B7:B70" si="0">MONTH(A12)</f>
        <v>1</v>
      </c>
      <c r="C12" s="2"/>
      <c r="D12" s="3"/>
      <c r="E12" s="27"/>
      <c r="F12" s="9"/>
    </row>
    <row r="13" spans="1:6" x14ac:dyDescent="0.3">
      <c r="A13" s="7"/>
      <c r="B13" s="14">
        <f t="shared" si="0"/>
        <v>1</v>
      </c>
      <c r="C13" s="2"/>
      <c r="D13" s="3"/>
      <c r="E13" s="27"/>
      <c r="F13" s="9"/>
    </row>
    <row r="14" spans="1:6" x14ac:dyDescent="0.3">
      <c r="A14" s="7"/>
      <c r="B14" s="14">
        <f t="shared" si="0"/>
        <v>1</v>
      </c>
      <c r="C14" s="2"/>
      <c r="D14" s="3"/>
      <c r="E14" s="27"/>
      <c r="F14" s="9"/>
    </row>
    <row r="15" spans="1:6" x14ac:dyDescent="0.3">
      <c r="A15" s="7"/>
      <c r="B15" s="14">
        <f t="shared" si="0"/>
        <v>1</v>
      </c>
      <c r="C15" s="2"/>
      <c r="D15" s="3"/>
      <c r="E15" s="27"/>
      <c r="F15" s="9"/>
    </row>
    <row r="16" spans="1:6" x14ac:dyDescent="0.3">
      <c r="A16" s="7"/>
      <c r="B16" s="14">
        <f t="shared" si="0"/>
        <v>1</v>
      </c>
      <c r="C16" s="2"/>
      <c r="D16" s="3"/>
      <c r="E16" s="27"/>
      <c r="F16" s="9"/>
    </row>
    <row r="17" spans="1:6" x14ac:dyDescent="0.3">
      <c r="A17" s="7"/>
      <c r="B17" s="14">
        <f t="shared" si="0"/>
        <v>1</v>
      </c>
      <c r="C17" s="2"/>
      <c r="D17" s="3"/>
      <c r="E17" s="27"/>
      <c r="F17" s="9"/>
    </row>
    <row r="18" spans="1:6" x14ac:dyDescent="0.3">
      <c r="A18" s="7"/>
      <c r="B18" s="14">
        <f t="shared" si="0"/>
        <v>1</v>
      </c>
      <c r="C18" s="2"/>
      <c r="D18" s="3"/>
      <c r="E18" s="27"/>
      <c r="F18" s="9"/>
    </row>
    <row r="19" spans="1:6" x14ac:dyDescent="0.3">
      <c r="A19" s="7"/>
      <c r="B19" s="14">
        <f t="shared" si="0"/>
        <v>1</v>
      </c>
      <c r="C19" s="2"/>
      <c r="D19" s="3"/>
      <c r="E19" s="27"/>
      <c r="F19" s="9"/>
    </row>
    <row r="20" spans="1:6" x14ac:dyDescent="0.3">
      <c r="A20" s="7"/>
      <c r="B20" s="14">
        <f t="shared" si="0"/>
        <v>1</v>
      </c>
      <c r="C20" s="2"/>
      <c r="D20" s="3"/>
      <c r="E20" s="27"/>
      <c r="F20" s="9"/>
    </row>
    <row r="21" spans="1:6" x14ac:dyDescent="0.3">
      <c r="A21" s="7"/>
      <c r="B21" s="14">
        <f t="shared" si="0"/>
        <v>1</v>
      </c>
      <c r="C21" s="2"/>
      <c r="D21" s="3"/>
      <c r="E21" s="27"/>
      <c r="F21" s="9"/>
    </row>
    <row r="22" spans="1:6" x14ac:dyDescent="0.3">
      <c r="A22" s="7"/>
      <c r="B22" s="14">
        <f t="shared" si="0"/>
        <v>1</v>
      </c>
      <c r="C22" s="2"/>
      <c r="D22" s="3"/>
      <c r="E22" s="27"/>
      <c r="F22" s="9"/>
    </row>
    <row r="23" spans="1:6" x14ac:dyDescent="0.3">
      <c r="A23" s="7"/>
      <c r="B23" s="14">
        <f t="shared" si="0"/>
        <v>1</v>
      </c>
      <c r="C23" s="2"/>
      <c r="D23" s="3"/>
      <c r="E23" s="27"/>
      <c r="F23" s="9"/>
    </row>
    <row r="24" spans="1:6" x14ac:dyDescent="0.3">
      <c r="A24" s="7"/>
      <c r="B24" s="14">
        <f t="shared" si="0"/>
        <v>1</v>
      </c>
      <c r="C24" s="2"/>
      <c r="D24" s="3"/>
      <c r="E24" s="27"/>
      <c r="F24" s="9"/>
    </row>
    <row r="25" spans="1:6" x14ac:dyDescent="0.3">
      <c r="A25" s="7"/>
      <c r="B25" s="14">
        <f t="shared" si="0"/>
        <v>1</v>
      </c>
      <c r="C25" s="2"/>
      <c r="D25" s="3"/>
      <c r="E25" s="27"/>
      <c r="F25" s="9"/>
    </row>
    <row r="26" spans="1:6" x14ac:dyDescent="0.3">
      <c r="A26" s="7"/>
      <c r="B26" s="14">
        <f t="shared" si="0"/>
        <v>1</v>
      </c>
      <c r="C26" s="2"/>
      <c r="D26" s="3"/>
      <c r="E26" s="27"/>
      <c r="F26" s="9"/>
    </row>
    <row r="27" spans="1:6" x14ac:dyDescent="0.3">
      <c r="A27" s="7"/>
      <c r="B27" s="14">
        <f t="shared" si="0"/>
        <v>1</v>
      </c>
      <c r="C27" s="2"/>
      <c r="D27" s="3"/>
      <c r="E27" s="27"/>
      <c r="F27" s="9"/>
    </row>
    <row r="28" spans="1:6" x14ac:dyDescent="0.3">
      <c r="A28" s="7"/>
      <c r="B28" s="14">
        <f t="shared" si="0"/>
        <v>1</v>
      </c>
      <c r="C28" s="2"/>
      <c r="D28" s="3"/>
      <c r="E28" s="27"/>
      <c r="F28" s="9"/>
    </row>
    <row r="29" spans="1:6" x14ac:dyDescent="0.3">
      <c r="A29" s="7"/>
      <c r="B29" s="14">
        <f t="shared" si="0"/>
        <v>1</v>
      </c>
      <c r="C29" s="2"/>
      <c r="D29" s="3"/>
      <c r="E29" s="27"/>
      <c r="F29" s="9"/>
    </row>
    <row r="30" spans="1:6" x14ac:dyDescent="0.3">
      <c r="A30" s="7"/>
      <c r="B30" s="14">
        <f t="shared" si="0"/>
        <v>1</v>
      </c>
      <c r="C30" s="2"/>
      <c r="D30" s="3"/>
      <c r="E30" s="27"/>
      <c r="F30" s="9"/>
    </row>
    <row r="31" spans="1:6" x14ac:dyDescent="0.3">
      <c r="A31" s="7"/>
      <c r="B31" s="14">
        <f t="shared" si="0"/>
        <v>1</v>
      </c>
      <c r="C31" s="2"/>
      <c r="D31" s="3"/>
      <c r="E31" s="27"/>
      <c r="F31" s="9"/>
    </row>
    <row r="32" spans="1:6" x14ac:dyDescent="0.3">
      <c r="A32" s="7"/>
      <c r="B32" s="14">
        <f t="shared" si="0"/>
        <v>1</v>
      </c>
      <c r="C32" s="2"/>
      <c r="D32" s="3"/>
      <c r="E32" s="27"/>
      <c r="F32" s="9"/>
    </row>
    <row r="33" spans="1:6" x14ac:dyDescent="0.3">
      <c r="A33" s="7"/>
      <c r="B33" s="14">
        <f t="shared" si="0"/>
        <v>1</v>
      </c>
      <c r="C33" s="2"/>
      <c r="D33" s="3"/>
      <c r="E33" s="27"/>
      <c r="F33" s="9"/>
    </row>
    <row r="34" spans="1:6" x14ac:dyDescent="0.3">
      <c r="A34" s="7"/>
      <c r="B34" s="14">
        <f t="shared" si="0"/>
        <v>1</v>
      </c>
      <c r="C34" s="2"/>
      <c r="D34" s="3"/>
      <c r="E34" s="27"/>
      <c r="F34" s="9"/>
    </row>
    <row r="35" spans="1:6" x14ac:dyDescent="0.3">
      <c r="A35" s="7"/>
      <c r="B35" s="14">
        <f t="shared" si="0"/>
        <v>1</v>
      </c>
      <c r="C35" s="2"/>
      <c r="D35" s="3"/>
      <c r="E35" s="27"/>
      <c r="F35" s="9"/>
    </row>
    <row r="36" spans="1:6" x14ac:dyDescent="0.3">
      <c r="A36" s="7"/>
      <c r="B36" s="14">
        <f t="shared" si="0"/>
        <v>1</v>
      </c>
      <c r="C36" s="2"/>
      <c r="D36" s="3"/>
      <c r="E36" s="27"/>
      <c r="F36" s="9"/>
    </row>
    <row r="37" spans="1:6" x14ac:dyDescent="0.3">
      <c r="A37" s="7"/>
      <c r="B37" s="14">
        <f t="shared" si="0"/>
        <v>1</v>
      </c>
      <c r="C37" s="2"/>
      <c r="D37" s="3"/>
      <c r="E37" s="27"/>
      <c r="F37" s="9"/>
    </row>
    <row r="38" spans="1:6" x14ac:dyDescent="0.3">
      <c r="A38" s="7"/>
      <c r="B38" s="14">
        <f t="shared" si="0"/>
        <v>1</v>
      </c>
      <c r="C38" s="2"/>
      <c r="D38" s="3"/>
      <c r="E38" s="27"/>
      <c r="F38" s="9"/>
    </row>
    <row r="39" spans="1:6" x14ac:dyDescent="0.3">
      <c r="A39" s="7"/>
      <c r="B39" s="14">
        <f t="shared" si="0"/>
        <v>1</v>
      </c>
      <c r="C39" s="2"/>
      <c r="D39" s="3"/>
      <c r="E39" s="27"/>
      <c r="F39" s="9"/>
    </row>
    <row r="40" spans="1:6" x14ac:dyDescent="0.3">
      <c r="A40" s="7"/>
      <c r="B40" s="14">
        <f t="shared" si="0"/>
        <v>1</v>
      </c>
      <c r="C40" s="2"/>
      <c r="D40" s="3"/>
      <c r="E40" s="27"/>
      <c r="F40" s="9"/>
    </row>
    <row r="41" spans="1:6" x14ac:dyDescent="0.3">
      <c r="A41" s="7"/>
      <c r="B41" s="14">
        <f t="shared" si="0"/>
        <v>1</v>
      </c>
      <c r="C41" s="2"/>
      <c r="D41" s="3"/>
      <c r="E41" s="27"/>
      <c r="F41" s="9"/>
    </row>
    <row r="42" spans="1:6" x14ac:dyDescent="0.3">
      <c r="A42" s="7"/>
      <c r="B42" s="14">
        <f t="shared" si="0"/>
        <v>1</v>
      </c>
      <c r="C42" s="2"/>
      <c r="D42" s="3"/>
      <c r="E42" s="27"/>
      <c r="F42" s="9"/>
    </row>
    <row r="43" spans="1:6" x14ac:dyDescent="0.3">
      <c r="A43" s="7"/>
      <c r="B43" s="14">
        <f t="shared" si="0"/>
        <v>1</v>
      </c>
      <c r="C43" s="2"/>
      <c r="D43" s="3"/>
      <c r="E43" s="27"/>
      <c r="F43" s="9"/>
    </row>
    <row r="44" spans="1:6" x14ac:dyDescent="0.3">
      <c r="A44" s="7"/>
      <c r="B44" s="14">
        <f t="shared" si="0"/>
        <v>1</v>
      </c>
      <c r="C44" s="2"/>
      <c r="D44" s="3"/>
      <c r="E44" s="27"/>
      <c r="F44" s="9"/>
    </row>
    <row r="45" spans="1:6" x14ac:dyDescent="0.3">
      <c r="A45" s="7"/>
      <c r="B45" s="14">
        <f t="shared" si="0"/>
        <v>1</v>
      </c>
      <c r="C45" s="2"/>
      <c r="D45" s="3"/>
      <c r="E45" s="27"/>
      <c r="F45" s="9"/>
    </row>
    <row r="46" spans="1:6" x14ac:dyDescent="0.3">
      <c r="A46" s="7"/>
      <c r="B46" s="14">
        <f t="shared" si="0"/>
        <v>1</v>
      </c>
      <c r="C46" s="2"/>
      <c r="D46" s="3"/>
      <c r="E46" s="27"/>
      <c r="F46" s="9"/>
    </row>
    <row r="47" spans="1:6" x14ac:dyDescent="0.3">
      <c r="A47" s="7"/>
      <c r="B47" s="14">
        <f t="shared" si="0"/>
        <v>1</v>
      </c>
      <c r="C47" s="2"/>
      <c r="D47" s="3"/>
      <c r="E47" s="27"/>
      <c r="F47" s="9"/>
    </row>
    <row r="48" spans="1:6" x14ac:dyDescent="0.3">
      <c r="A48" s="7"/>
      <c r="B48" s="14">
        <f t="shared" si="0"/>
        <v>1</v>
      </c>
      <c r="C48" s="2"/>
      <c r="D48" s="3"/>
      <c r="E48" s="27"/>
      <c r="F48" s="9"/>
    </row>
    <row r="49" spans="1:6" x14ac:dyDescent="0.3">
      <c r="A49" s="7"/>
      <c r="B49" s="14">
        <f t="shared" si="0"/>
        <v>1</v>
      </c>
      <c r="C49" s="2"/>
      <c r="D49" s="3"/>
      <c r="E49" s="27"/>
      <c r="F49" s="9"/>
    </row>
    <row r="50" spans="1:6" x14ac:dyDescent="0.3">
      <c r="A50" s="7"/>
      <c r="B50" s="14">
        <f t="shared" si="0"/>
        <v>1</v>
      </c>
      <c r="C50" s="2"/>
      <c r="D50" s="3"/>
      <c r="E50" s="27"/>
      <c r="F50" s="9"/>
    </row>
    <row r="51" spans="1:6" x14ac:dyDescent="0.3">
      <c r="A51" s="7"/>
      <c r="B51" s="14">
        <f t="shared" si="0"/>
        <v>1</v>
      </c>
      <c r="C51" s="2"/>
      <c r="D51" s="3"/>
      <c r="E51" s="27"/>
      <c r="F51" s="9"/>
    </row>
    <row r="52" spans="1:6" x14ac:dyDescent="0.3">
      <c r="A52" s="7"/>
      <c r="B52" s="14">
        <f t="shared" si="0"/>
        <v>1</v>
      </c>
      <c r="C52" s="2"/>
      <c r="D52" s="3"/>
      <c r="E52" s="27"/>
      <c r="F52" s="9"/>
    </row>
    <row r="53" spans="1:6" x14ac:dyDescent="0.3">
      <c r="A53" s="7"/>
      <c r="B53" s="14">
        <f t="shared" si="0"/>
        <v>1</v>
      </c>
      <c r="C53" s="2"/>
      <c r="D53" s="3"/>
      <c r="E53" s="27"/>
      <c r="F53" s="9"/>
    </row>
    <row r="54" spans="1:6" x14ac:dyDescent="0.3">
      <c r="A54" s="7"/>
      <c r="B54" s="14">
        <f t="shared" si="0"/>
        <v>1</v>
      </c>
      <c r="C54" s="2"/>
      <c r="D54" s="3"/>
      <c r="E54" s="27"/>
      <c r="F54" s="9"/>
    </row>
    <row r="55" spans="1:6" x14ac:dyDescent="0.3">
      <c r="A55" s="7"/>
      <c r="B55" s="14">
        <f t="shared" si="0"/>
        <v>1</v>
      </c>
      <c r="C55" s="2"/>
      <c r="D55" s="3"/>
      <c r="E55" s="27"/>
      <c r="F55" s="9"/>
    </row>
    <row r="56" spans="1:6" x14ac:dyDescent="0.3">
      <c r="A56" s="7"/>
      <c r="B56" s="14">
        <f t="shared" si="0"/>
        <v>1</v>
      </c>
      <c r="C56" s="2"/>
      <c r="D56" s="3"/>
      <c r="E56" s="27"/>
      <c r="F56" s="9"/>
    </row>
    <row r="57" spans="1:6" x14ac:dyDescent="0.3">
      <c r="A57" s="7"/>
      <c r="B57" s="14">
        <f t="shared" si="0"/>
        <v>1</v>
      </c>
      <c r="C57" s="2"/>
      <c r="D57" s="3"/>
      <c r="E57" s="27"/>
      <c r="F57" s="9"/>
    </row>
    <row r="58" spans="1:6" x14ac:dyDescent="0.3">
      <c r="A58" s="7"/>
      <c r="B58" s="14">
        <f t="shared" si="0"/>
        <v>1</v>
      </c>
      <c r="C58" s="2"/>
      <c r="D58" s="3"/>
      <c r="E58" s="27"/>
      <c r="F58" s="9"/>
    </row>
    <row r="59" spans="1:6" x14ac:dyDescent="0.3">
      <c r="A59" s="7"/>
      <c r="B59" s="14">
        <f t="shared" si="0"/>
        <v>1</v>
      </c>
      <c r="C59" s="2"/>
      <c r="D59" s="3"/>
      <c r="E59" s="27"/>
      <c r="F59" s="9"/>
    </row>
    <row r="60" spans="1:6" x14ac:dyDescent="0.3">
      <c r="A60" s="7"/>
      <c r="B60" s="14">
        <f t="shared" si="0"/>
        <v>1</v>
      </c>
      <c r="C60" s="2"/>
      <c r="D60" s="3"/>
      <c r="E60" s="27"/>
      <c r="F60" s="9"/>
    </row>
    <row r="61" spans="1:6" x14ac:dyDescent="0.3">
      <c r="A61" s="7"/>
      <c r="B61" s="14">
        <f t="shared" si="0"/>
        <v>1</v>
      </c>
      <c r="C61" s="2"/>
      <c r="D61" s="3"/>
      <c r="E61" s="27"/>
      <c r="F61" s="9"/>
    </row>
    <row r="62" spans="1:6" x14ac:dyDescent="0.3">
      <c r="A62" s="7"/>
      <c r="B62" s="14">
        <f t="shared" si="0"/>
        <v>1</v>
      </c>
      <c r="C62" s="2"/>
      <c r="D62" s="3"/>
      <c r="E62" s="27"/>
      <c r="F62" s="9"/>
    </row>
    <row r="63" spans="1:6" x14ac:dyDescent="0.3">
      <c r="A63" s="7"/>
      <c r="B63" s="14">
        <f t="shared" si="0"/>
        <v>1</v>
      </c>
      <c r="C63" s="2"/>
      <c r="D63" s="3"/>
      <c r="E63" s="27"/>
      <c r="F63" s="9"/>
    </row>
    <row r="64" spans="1:6" x14ac:dyDescent="0.3">
      <c r="A64" s="7"/>
      <c r="B64" s="14">
        <f t="shared" si="0"/>
        <v>1</v>
      </c>
      <c r="C64" s="2"/>
      <c r="D64" s="3"/>
      <c r="E64" s="27"/>
      <c r="F64" s="9"/>
    </row>
    <row r="65" spans="1:6" x14ac:dyDescent="0.3">
      <c r="A65" s="7"/>
      <c r="B65" s="14">
        <f t="shared" si="0"/>
        <v>1</v>
      </c>
      <c r="C65" s="2"/>
      <c r="D65" s="3"/>
      <c r="E65" s="27"/>
      <c r="F65" s="9"/>
    </row>
    <row r="66" spans="1:6" x14ac:dyDescent="0.3">
      <c r="A66" s="7"/>
      <c r="B66" s="14">
        <f t="shared" si="0"/>
        <v>1</v>
      </c>
      <c r="C66" s="2"/>
      <c r="D66" s="3"/>
      <c r="E66" s="27"/>
      <c r="F66" s="9"/>
    </row>
    <row r="67" spans="1:6" x14ac:dyDescent="0.3">
      <c r="A67" s="7"/>
      <c r="B67" s="14">
        <f t="shared" si="0"/>
        <v>1</v>
      </c>
      <c r="C67" s="2"/>
      <c r="D67" s="3"/>
      <c r="E67" s="27"/>
      <c r="F67" s="9"/>
    </row>
    <row r="68" spans="1:6" x14ac:dyDescent="0.3">
      <c r="A68" s="7"/>
      <c r="B68" s="14">
        <f t="shared" si="0"/>
        <v>1</v>
      </c>
      <c r="C68" s="2"/>
      <c r="D68" s="3"/>
      <c r="E68" s="27"/>
      <c r="F68" s="9"/>
    </row>
    <row r="69" spans="1:6" x14ac:dyDescent="0.3">
      <c r="A69" s="7"/>
      <c r="B69" s="14">
        <f t="shared" si="0"/>
        <v>1</v>
      </c>
      <c r="C69" s="2"/>
      <c r="D69" s="3"/>
      <c r="E69" s="27"/>
      <c r="F69" s="9"/>
    </row>
    <row r="70" spans="1:6" x14ac:dyDescent="0.3">
      <c r="A70" s="7"/>
      <c r="B70" s="14">
        <f t="shared" si="0"/>
        <v>1</v>
      </c>
      <c r="C70" s="2"/>
      <c r="D70" s="3"/>
      <c r="E70" s="27"/>
      <c r="F70" s="9"/>
    </row>
    <row r="71" spans="1:6" x14ac:dyDescent="0.3">
      <c r="A71" s="7"/>
      <c r="B71" s="14">
        <f t="shared" ref="B71:B134" si="1">MONTH(A71)</f>
        <v>1</v>
      </c>
      <c r="C71" s="2"/>
      <c r="D71" s="3"/>
      <c r="E71" s="27"/>
      <c r="F71" s="9"/>
    </row>
    <row r="72" spans="1:6" x14ac:dyDescent="0.3">
      <c r="A72" s="7"/>
      <c r="B72" s="14">
        <f t="shared" si="1"/>
        <v>1</v>
      </c>
      <c r="C72" s="2"/>
      <c r="D72" s="3"/>
      <c r="E72" s="27"/>
      <c r="F72" s="9"/>
    </row>
    <row r="73" spans="1:6" x14ac:dyDescent="0.3">
      <c r="A73" s="7"/>
      <c r="B73" s="14">
        <f t="shared" si="1"/>
        <v>1</v>
      </c>
      <c r="C73" s="2"/>
      <c r="D73" s="3"/>
      <c r="E73" s="27"/>
      <c r="F73" s="9"/>
    </row>
    <row r="74" spans="1:6" x14ac:dyDescent="0.3">
      <c r="A74" s="7"/>
      <c r="B74" s="14">
        <f t="shared" si="1"/>
        <v>1</v>
      </c>
      <c r="C74" s="2"/>
      <c r="D74" s="3"/>
      <c r="E74" s="27"/>
      <c r="F74" s="9"/>
    </row>
    <row r="75" spans="1:6" x14ac:dyDescent="0.3">
      <c r="A75" s="7"/>
      <c r="B75" s="14">
        <f t="shared" si="1"/>
        <v>1</v>
      </c>
      <c r="C75" s="2"/>
      <c r="D75" s="3"/>
      <c r="E75" s="27"/>
      <c r="F75" s="9"/>
    </row>
    <row r="76" spans="1:6" x14ac:dyDescent="0.3">
      <c r="A76" s="7"/>
      <c r="B76" s="14">
        <f t="shared" si="1"/>
        <v>1</v>
      </c>
      <c r="C76" s="2"/>
      <c r="D76" s="3"/>
      <c r="E76" s="27"/>
      <c r="F76" s="9"/>
    </row>
    <row r="77" spans="1:6" x14ac:dyDescent="0.3">
      <c r="A77" s="7"/>
      <c r="B77" s="14">
        <f t="shared" si="1"/>
        <v>1</v>
      </c>
      <c r="C77" s="2"/>
      <c r="D77" s="3"/>
      <c r="E77" s="27"/>
      <c r="F77" s="9"/>
    </row>
    <row r="78" spans="1:6" x14ac:dyDescent="0.3">
      <c r="A78" s="7"/>
      <c r="B78" s="14">
        <f t="shared" si="1"/>
        <v>1</v>
      </c>
      <c r="C78" s="2"/>
      <c r="D78" s="3"/>
      <c r="E78" s="27"/>
      <c r="F78" s="9"/>
    </row>
    <row r="79" spans="1:6" x14ac:dyDescent="0.3">
      <c r="A79" s="7"/>
      <c r="B79" s="14">
        <f t="shared" si="1"/>
        <v>1</v>
      </c>
      <c r="C79" s="2"/>
      <c r="D79" s="3"/>
      <c r="E79" s="27"/>
      <c r="F79" s="9"/>
    </row>
    <row r="80" spans="1:6" x14ac:dyDescent="0.3">
      <c r="A80" s="7"/>
      <c r="B80" s="14">
        <f t="shared" si="1"/>
        <v>1</v>
      </c>
      <c r="C80" s="2"/>
      <c r="D80" s="3"/>
      <c r="E80" s="27"/>
      <c r="F80" s="9"/>
    </row>
    <row r="81" spans="1:6" x14ac:dyDescent="0.3">
      <c r="A81" s="7"/>
      <c r="B81" s="14">
        <f t="shared" si="1"/>
        <v>1</v>
      </c>
      <c r="C81" s="2"/>
      <c r="D81" s="3"/>
      <c r="E81" s="27"/>
      <c r="F81" s="9"/>
    </row>
    <row r="82" spans="1:6" x14ac:dyDescent="0.3">
      <c r="A82" s="7"/>
      <c r="B82" s="14">
        <f t="shared" si="1"/>
        <v>1</v>
      </c>
      <c r="C82" s="2"/>
      <c r="D82" s="3"/>
      <c r="E82" s="27"/>
      <c r="F82" s="9"/>
    </row>
    <row r="83" spans="1:6" x14ac:dyDescent="0.3">
      <c r="A83" s="7"/>
      <c r="B83" s="14">
        <f t="shared" si="1"/>
        <v>1</v>
      </c>
      <c r="C83" s="2"/>
      <c r="D83" s="3"/>
      <c r="E83" s="27"/>
      <c r="F83" s="9"/>
    </row>
    <row r="84" spans="1:6" x14ac:dyDescent="0.3">
      <c r="A84" s="7"/>
      <c r="B84" s="14">
        <f t="shared" si="1"/>
        <v>1</v>
      </c>
      <c r="C84" s="2"/>
      <c r="D84" s="3"/>
      <c r="E84" s="27"/>
      <c r="F84" s="9"/>
    </row>
    <row r="85" spans="1:6" x14ac:dyDescent="0.3">
      <c r="A85" s="7"/>
      <c r="B85" s="14">
        <f t="shared" si="1"/>
        <v>1</v>
      </c>
      <c r="C85" s="2"/>
      <c r="D85" s="3"/>
      <c r="E85" s="27"/>
      <c r="F85" s="9"/>
    </row>
    <row r="86" spans="1:6" x14ac:dyDescent="0.3">
      <c r="A86" s="7"/>
      <c r="B86" s="14">
        <f t="shared" si="1"/>
        <v>1</v>
      </c>
      <c r="C86" s="2"/>
      <c r="D86" s="3"/>
      <c r="E86" s="27"/>
      <c r="F86" s="9"/>
    </row>
    <row r="87" spans="1:6" x14ac:dyDescent="0.3">
      <c r="A87" s="7"/>
      <c r="B87" s="14">
        <f t="shared" si="1"/>
        <v>1</v>
      </c>
      <c r="C87" s="2"/>
      <c r="D87" s="3"/>
      <c r="E87" s="27"/>
      <c r="F87" s="9"/>
    </row>
    <row r="88" spans="1:6" x14ac:dyDescent="0.3">
      <c r="A88" s="7"/>
      <c r="B88" s="14">
        <f t="shared" si="1"/>
        <v>1</v>
      </c>
      <c r="C88" s="2"/>
      <c r="D88" s="3"/>
      <c r="E88" s="27"/>
      <c r="F88" s="9"/>
    </row>
    <row r="89" spans="1:6" x14ac:dyDescent="0.3">
      <c r="A89" s="7"/>
      <c r="B89" s="14">
        <f t="shared" si="1"/>
        <v>1</v>
      </c>
      <c r="C89" s="2"/>
      <c r="D89" s="3"/>
      <c r="E89" s="27"/>
      <c r="F89" s="9"/>
    </row>
    <row r="90" spans="1:6" x14ac:dyDescent="0.3">
      <c r="A90" s="7"/>
      <c r="B90" s="14">
        <f t="shared" si="1"/>
        <v>1</v>
      </c>
      <c r="C90" s="2"/>
      <c r="D90" s="3"/>
      <c r="E90" s="27"/>
      <c r="F90" s="9"/>
    </row>
    <row r="91" spans="1:6" x14ac:dyDescent="0.3">
      <c r="A91" s="7"/>
      <c r="B91" s="14">
        <f t="shared" si="1"/>
        <v>1</v>
      </c>
      <c r="C91" s="2"/>
      <c r="D91" s="3"/>
      <c r="E91" s="27"/>
      <c r="F91" s="9"/>
    </row>
    <row r="92" spans="1:6" x14ac:dyDescent="0.3">
      <c r="A92" s="7"/>
      <c r="B92" s="14">
        <f t="shared" si="1"/>
        <v>1</v>
      </c>
      <c r="C92" s="2"/>
      <c r="D92" s="3"/>
      <c r="E92" s="27"/>
      <c r="F92" s="9"/>
    </row>
    <row r="93" spans="1:6" x14ac:dyDescent="0.3">
      <c r="A93" s="7"/>
      <c r="B93" s="14">
        <f t="shared" si="1"/>
        <v>1</v>
      </c>
      <c r="C93" s="2"/>
      <c r="D93" s="3"/>
      <c r="E93" s="27"/>
      <c r="F93" s="9"/>
    </row>
    <row r="94" spans="1:6" x14ac:dyDescent="0.3">
      <c r="A94" s="7"/>
      <c r="B94" s="14">
        <f t="shared" si="1"/>
        <v>1</v>
      </c>
      <c r="C94" s="2"/>
      <c r="D94" s="3"/>
      <c r="E94" s="27"/>
      <c r="F94" s="9"/>
    </row>
    <row r="95" spans="1:6" x14ac:dyDescent="0.3">
      <c r="A95" s="7"/>
      <c r="B95" s="14">
        <f t="shared" si="1"/>
        <v>1</v>
      </c>
      <c r="C95" s="2"/>
      <c r="D95" s="3"/>
      <c r="E95" s="27"/>
      <c r="F95" s="9"/>
    </row>
    <row r="96" spans="1:6" x14ac:dyDescent="0.3">
      <c r="A96" s="7"/>
      <c r="B96" s="14">
        <f t="shared" si="1"/>
        <v>1</v>
      </c>
      <c r="C96" s="2"/>
      <c r="D96" s="3"/>
      <c r="E96" s="27"/>
      <c r="F96" s="9"/>
    </row>
    <row r="97" spans="1:6" x14ac:dyDescent="0.3">
      <c r="A97" s="7"/>
      <c r="B97" s="14">
        <f t="shared" si="1"/>
        <v>1</v>
      </c>
      <c r="C97" s="2"/>
      <c r="D97" s="3"/>
      <c r="E97" s="27"/>
      <c r="F97" s="9"/>
    </row>
    <row r="98" spans="1:6" x14ac:dyDescent="0.3">
      <c r="A98" s="7"/>
      <c r="B98" s="14">
        <f t="shared" si="1"/>
        <v>1</v>
      </c>
      <c r="C98" s="2"/>
      <c r="D98" s="3"/>
      <c r="E98" s="27"/>
      <c r="F98" s="9"/>
    </row>
    <row r="99" spans="1:6" x14ac:dyDescent="0.3">
      <c r="A99" s="7"/>
      <c r="B99" s="14">
        <f t="shared" si="1"/>
        <v>1</v>
      </c>
      <c r="C99" s="2"/>
      <c r="D99" s="3"/>
      <c r="E99" s="27"/>
      <c r="F99" s="9"/>
    </row>
    <row r="100" spans="1:6" x14ac:dyDescent="0.3">
      <c r="A100" s="7"/>
      <c r="B100" s="14">
        <f t="shared" si="1"/>
        <v>1</v>
      </c>
      <c r="C100" s="2"/>
      <c r="D100" s="3"/>
      <c r="E100" s="27"/>
      <c r="F100" s="9"/>
    </row>
    <row r="101" spans="1:6" x14ac:dyDescent="0.3">
      <c r="A101" s="7"/>
      <c r="B101" s="14">
        <f t="shared" si="1"/>
        <v>1</v>
      </c>
      <c r="C101" s="2"/>
      <c r="D101" s="3"/>
      <c r="E101" s="27"/>
      <c r="F101" s="9"/>
    </row>
    <row r="102" spans="1:6" x14ac:dyDescent="0.3">
      <c r="A102" s="7"/>
      <c r="B102" s="14">
        <f t="shared" si="1"/>
        <v>1</v>
      </c>
      <c r="C102" s="2"/>
      <c r="D102" s="3"/>
      <c r="E102" s="27"/>
      <c r="F102" s="9"/>
    </row>
    <row r="103" spans="1:6" x14ac:dyDescent="0.3">
      <c r="A103" s="7"/>
      <c r="B103" s="14">
        <f t="shared" si="1"/>
        <v>1</v>
      </c>
      <c r="C103" s="2"/>
      <c r="D103" s="3"/>
      <c r="E103" s="27"/>
      <c r="F103" s="9"/>
    </row>
    <row r="104" spans="1:6" x14ac:dyDescent="0.3">
      <c r="A104" s="7"/>
      <c r="B104" s="14">
        <f t="shared" si="1"/>
        <v>1</v>
      </c>
      <c r="C104" s="2"/>
      <c r="D104" s="3"/>
      <c r="E104" s="27"/>
      <c r="F104" s="9"/>
    </row>
    <row r="105" spans="1:6" x14ac:dyDescent="0.3">
      <c r="A105" s="7"/>
      <c r="B105" s="14">
        <f t="shared" si="1"/>
        <v>1</v>
      </c>
      <c r="C105" s="2"/>
      <c r="D105" s="3"/>
      <c r="E105" s="27"/>
      <c r="F105" s="9"/>
    </row>
    <row r="106" spans="1:6" x14ac:dyDescent="0.3">
      <c r="A106" s="7"/>
      <c r="B106" s="14">
        <f t="shared" si="1"/>
        <v>1</v>
      </c>
      <c r="C106" s="2"/>
      <c r="D106" s="3"/>
      <c r="E106" s="27"/>
      <c r="F106" s="9"/>
    </row>
    <row r="107" spans="1:6" x14ac:dyDescent="0.3">
      <c r="A107" s="7"/>
      <c r="B107" s="14">
        <f t="shared" si="1"/>
        <v>1</v>
      </c>
      <c r="C107" s="2"/>
      <c r="D107" s="3"/>
      <c r="E107" s="27"/>
      <c r="F107" s="9"/>
    </row>
    <row r="108" spans="1:6" x14ac:dyDescent="0.3">
      <c r="A108" s="7"/>
      <c r="B108" s="14">
        <f t="shared" si="1"/>
        <v>1</v>
      </c>
      <c r="C108" s="2"/>
      <c r="D108" s="3"/>
      <c r="E108" s="27"/>
      <c r="F108" s="9"/>
    </row>
    <row r="109" spans="1:6" x14ac:dyDescent="0.3">
      <c r="A109" s="7"/>
      <c r="B109" s="14">
        <f t="shared" si="1"/>
        <v>1</v>
      </c>
      <c r="C109" s="2"/>
      <c r="D109" s="3"/>
      <c r="E109" s="27"/>
      <c r="F109" s="9"/>
    </row>
    <row r="110" spans="1:6" x14ac:dyDescent="0.3">
      <c r="A110" s="7"/>
      <c r="B110" s="14">
        <f t="shared" si="1"/>
        <v>1</v>
      </c>
      <c r="C110" s="2"/>
      <c r="D110" s="3"/>
      <c r="E110" s="27"/>
      <c r="F110" s="9"/>
    </row>
    <row r="111" spans="1:6" x14ac:dyDescent="0.3">
      <c r="A111" s="7"/>
      <c r="B111" s="14">
        <f t="shared" si="1"/>
        <v>1</v>
      </c>
      <c r="C111" s="2"/>
      <c r="D111" s="3"/>
      <c r="E111" s="27"/>
      <c r="F111" s="9"/>
    </row>
    <row r="112" spans="1:6" x14ac:dyDescent="0.3">
      <c r="A112" s="7"/>
      <c r="B112" s="14">
        <f t="shared" si="1"/>
        <v>1</v>
      </c>
      <c r="C112" s="2"/>
      <c r="D112" s="3"/>
      <c r="E112" s="27"/>
      <c r="F112" s="9"/>
    </row>
    <row r="113" spans="1:6" x14ac:dyDescent="0.3">
      <c r="A113" s="7"/>
      <c r="B113" s="14">
        <f t="shared" si="1"/>
        <v>1</v>
      </c>
      <c r="C113" s="2"/>
      <c r="D113" s="3"/>
      <c r="E113" s="27"/>
      <c r="F113" s="9"/>
    </row>
    <row r="114" spans="1:6" x14ac:dyDescent="0.3">
      <c r="A114" s="7"/>
      <c r="B114" s="14">
        <f t="shared" si="1"/>
        <v>1</v>
      </c>
      <c r="C114" s="2"/>
      <c r="D114" s="3"/>
      <c r="E114" s="27"/>
      <c r="F114" s="9"/>
    </row>
    <row r="115" spans="1:6" x14ac:dyDescent="0.3">
      <c r="A115" s="7"/>
      <c r="B115" s="14">
        <f t="shared" si="1"/>
        <v>1</v>
      </c>
      <c r="C115" s="2"/>
      <c r="D115" s="3"/>
      <c r="E115" s="27"/>
      <c r="F115" s="9"/>
    </row>
    <row r="116" spans="1:6" x14ac:dyDescent="0.3">
      <c r="A116" s="7"/>
      <c r="B116" s="14">
        <f t="shared" si="1"/>
        <v>1</v>
      </c>
      <c r="C116" s="2"/>
      <c r="D116" s="3"/>
      <c r="E116" s="27"/>
      <c r="F116" s="9"/>
    </row>
    <row r="117" spans="1:6" x14ac:dyDescent="0.3">
      <c r="A117" s="7"/>
      <c r="B117" s="14">
        <f t="shared" si="1"/>
        <v>1</v>
      </c>
      <c r="C117" s="2"/>
      <c r="D117" s="3"/>
      <c r="E117" s="27"/>
      <c r="F117" s="9"/>
    </row>
    <row r="118" spans="1:6" x14ac:dyDescent="0.3">
      <c r="A118" s="7"/>
      <c r="B118" s="14">
        <f t="shared" si="1"/>
        <v>1</v>
      </c>
      <c r="C118" s="2"/>
      <c r="D118" s="3"/>
      <c r="E118" s="27"/>
      <c r="F118" s="9"/>
    </row>
    <row r="119" spans="1:6" x14ac:dyDescent="0.3">
      <c r="A119" s="7"/>
      <c r="B119" s="14">
        <f t="shared" si="1"/>
        <v>1</v>
      </c>
      <c r="C119" s="2"/>
      <c r="D119" s="3"/>
      <c r="E119" s="27"/>
      <c r="F119" s="9"/>
    </row>
    <row r="120" spans="1:6" x14ac:dyDescent="0.3">
      <c r="A120" s="7"/>
      <c r="B120" s="14">
        <f t="shared" si="1"/>
        <v>1</v>
      </c>
      <c r="C120" s="2"/>
      <c r="D120" s="3"/>
      <c r="E120" s="27"/>
      <c r="F120" s="9"/>
    </row>
    <row r="121" spans="1:6" x14ac:dyDescent="0.3">
      <c r="A121" s="7"/>
      <c r="B121" s="14">
        <f t="shared" si="1"/>
        <v>1</v>
      </c>
      <c r="C121" s="2"/>
      <c r="D121" s="3"/>
      <c r="E121" s="27"/>
      <c r="F121" s="9"/>
    </row>
    <row r="122" spans="1:6" x14ac:dyDescent="0.3">
      <c r="A122" s="7"/>
      <c r="B122" s="14">
        <f t="shared" si="1"/>
        <v>1</v>
      </c>
      <c r="C122" s="2"/>
      <c r="D122" s="3"/>
      <c r="E122" s="27"/>
      <c r="F122" s="9"/>
    </row>
    <row r="123" spans="1:6" x14ac:dyDescent="0.3">
      <c r="A123" s="7"/>
      <c r="B123" s="14">
        <f t="shared" si="1"/>
        <v>1</v>
      </c>
      <c r="C123" s="2"/>
      <c r="D123" s="3"/>
      <c r="E123" s="27"/>
      <c r="F123" s="9"/>
    </row>
    <row r="124" spans="1:6" x14ac:dyDescent="0.3">
      <c r="A124" s="7"/>
      <c r="B124" s="14">
        <f t="shared" si="1"/>
        <v>1</v>
      </c>
      <c r="C124" s="2"/>
      <c r="D124" s="3"/>
      <c r="E124" s="27"/>
      <c r="F124" s="9"/>
    </row>
    <row r="125" spans="1:6" x14ac:dyDescent="0.3">
      <c r="A125" s="7"/>
      <c r="B125" s="14">
        <f t="shared" si="1"/>
        <v>1</v>
      </c>
      <c r="C125" s="2"/>
      <c r="D125" s="3"/>
      <c r="E125" s="27"/>
      <c r="F125" s="9"/>
    </row>
    <row r="126" spans="1:6" x14ac:dyDescent="0.3">
      <c r="A126" s="7"/>
      <c r="B126" s="14">
        <f t="shared" si="1"/>
        <v>1</v>
      </c>
      <c r="C126" s="2"/>
      <c r="D126" s="3"/>
      <c r="E126" s="27"/>
      <c r="F126" s="9"/>
    </row>
    <row r="127" spans="1:6" x14ac:dyDescent="0.3">
      <c r="A127" s="7"/>
      <c r="B127" s="14">
        <f t="shared" si="1"/>
        <v>1</v>
      </c>
      <c r="C127" s="2"/>
      <c r="D127" s="3"/>
      <c r="E127" s="27"/>
      <c r="F127" s="9"/>
    </row>
    <row r="128" spans="1:6" x14ac:dyDescent="0.3">
      <c r="A128" s="7"/>
      <c r="B128" s="14">
        <f t="shared" si="1"/>
        <v>1</v>
      </c>
      <c r="C128" s="2"/>
      <c r="D128" s="3"/>
      <c r="E128" s="27"/>
      <c r="F128" s="9"/>
    </row>
    <row r="129" spans="1:6" x14ac:dyDescent="0.3">
      <c r="A129" s="7"/>
      <c r="B129" s="14">
        <f t="shared" si="1"/>
        <v>1</v>
      </c>
      <c r="C129" s="2"/>
      <c r="D129" s="3"/>
      <c r="E129" s="27"/>
      <c r="F129" s="9"/>
    </row>
    <row r="130" spans="1:6" x14ac:dyDescent="0.3">
      <c r="A130" s="7"/>
      <c r="B130" s="14">
        <f t="shared" si="1"/>
        <v>1</v>
      </c>
      <c r="C130" s="2"/>
      <c r="D130" s="3"/>
      <c r="E130" s="27"/>
      <c r="F130" s="9"/>
    </row>
    <row r="131" spans="1:6" x14ac:dyDescent="0.3">
      <c r="A131" s="7"/>
      <c r="B131" s="14">
        <f t="shared" si="1"/>
        <v>1</v>
      </c>
      <c r="C131" s="2"/>
      <c r="D131" s="3"/>
      <c r="E131" s="27"/>
      <c r="F131" s="9"/>
    </row>
    <row r="132" spans="1:6" x14ac:dyDescent="0.3">
      <c r="A132" s="7"/>
      <c r="B132" s="14">
        <f t="shared" si="1"/>
        <v>1</v>
      </c>
      <c r="C132" s="2"/>
      <c r="D132" s="3"/>
      <c r="E132" s="27"/>
      <c r="F132" s="9"/>
    </row>
    <row r="133" spans="1:6" x14ac:dyDescent="0.3">
      <c r="A133" s="7"/>
      <c r="B133" s="14">
        <f t="shared" si="1"/>
        <v>1</v>
      </c>
      <c r="C133" s="2"/>
      <c r="D133" s="3"/>
      <c r="E133" s="27"/>
      <c r="F133" s="9"/>
    </row>
    <row r="134" spans="1:6" x14ac:dyDescent="0.3">
      <c r="A134" s="7"/>
      <c r="B134" s="14">
        <f t="shared" si="1"/>
        <v>1</v>
      </c>
      <c r="C134" s="2"/>
      <c r="D134" s="3"/>
      <c r="E134" s="27"/>
      <c r="F134" s="9"/>
    </row>
    <row r="135" spans="1:6" x14ac:dyDescent="0.3">
      <c r="A135" s="7"/>
      <c r="B135" s="14">
        <f t="shared" ref="B135:B198" si="2">MONTH(A135)</f>
        <v>1</v>
      </c>
      <c r="C135" s="2"/>
      <c r="D135" s="3"/>
      <c r="E135" s="27"/>
      <c r="F135" s="9"/>
    </row>
    <row r="136" spans="1:6" x14ac:dyDescent="0.3">
      <c r="A136" s="7"/>
      <c r="B136" s="14">
        <f t="shared" si="2"/>
        <v>1</v>
      </c>
      <c r="C136" s="2"/>
      <c r="D136" s="3"/>
      <c r="E136" s="27"/>
      <c r="F136" s="9"/>
    </row>
    <row r="137" spans="1:6" x14ac:dyDescent="0.3">
      <c r="A137" s="7"/>
      <c r="B137" s="14">
        <f t="shared" si="2"/>
        <v>1</v>
      </c>
      <c r="C137" s="2"/>
      <c r="D137" s="3"/>
      <c r="E137" s="27"/>
      <c r="F137" s="9"/>
    </row>
    <row r="138" spans="1:6" x14ac:dyDescent="0.3">
      <c r="A138" s="7"/>
      <c r="B138" s="14">
        <f t="shared" si="2"/>
        <v>1</v>
      </c>
      <c r="C138" s="2"/>
      <c r="D138" s="3"/>
      <c r="E138" s="27"/>
      <c r="F138" s="9"/>
    </row>
    <row r="139" spans="1:6" x14ac:dyDescent="0.3">
      <c r="A139" s="7"/>
      <c r="B139" s="14">
        <f t="shared" si="2"/>
        <v>1</v>
      </c>
      <c r="C139" s="2"/>
      <c r="D139" s="3"/>
      <c r="E139" s="27"/>
      <c r="F139" s="9"/>
    </row>
    <row r="140" spans="1:6" x14ac:dyDescent="0.3">
      <c r="A140" s="7"/>
      <c r="B140" s="14">
        <f t="shared" si="2"/>
        <v>1</v>
      </c>
      <c r="C140" s="2"/>
      <c r="D140" s="3"/>
      <c r="E140" s="27"/>
      <c r="F140" s="9"/>
    </row>
    <row r="141" spans="1:6" x14ac:dyDescent="0.3">
      <c r="A141" s="7"/>
      <c r="B141" s="14">
        <f t="shared" si="2"/>
        <v>1</v>
      </c>
      <c r="C141" s="2"/>
      <c r="D141" s="3"/>
      <c r="E141" s="27"/>
      <c r="F141" s="9"/>
    </row>
    <row r="142" spans="1:6" x14ac:dyDescent="0.3">
      <c r="A142" s="7"/>
      <c r="B142" s="14">
        <f t="shared" si="2"/>
        <v>1</v>
      </c>
      <c r="C142" s="2"/>
      <c r="D142" s="3"/>
      <c r="E142" s="27"/>
      <c r="F142" s="9"/>
    </row>
    <row r="143" spans="1:6" x14ac:dyDescent="0.3">
      <c r="A143" s="7"/>
      <c r="B143" s="14">
        <f t="shared" si="2"/>
        <v>1</v>
      </c>
      <c r="C143" s="2"/>
      <c r="D143" s="3"/>
      <c r="E143" s="27"/>
      <c r="F143" s="9"/>
    </row>
    <row r="144" spans="1:6" x14ac:dyDescent="0.3">
      <c r="A144" s="7"/>
      <c r="B144" s="14">
        <f t="shared" si="2"/>
        <v>1</v>
      </c>
      <c r="C144" s="2"/>
      <c r="D144" s="3"/>
      <c r="E144" s="27"/>
      <c r="F144" s="9"/>
    </row>
    <row r="145" spans="1:6" x14ac:dyDescent="0.3">
      <c r="A145" s="7"/>
      <c r="B145" s="14">
        <f t="shared" si="2"/>
        <v>1</v>
      </c>
      <c r="C145" s="2"/>
      <c r="D145" s="3"/>
      <c r="E145" s="27"/>
      <c r="F145" s="9"/>
    </row>
    <row r="146" spans="1:6" x14ac:dyDescent="0.3">
      <c r="A146" s="7"/>
      <c r="B146" s="14">
        <f t="shared" si="2"/>
        <v>1</v>
      </c>
      <c r="C146" s="2"/>
      <c r="D146" s="3"/>
      <c r="E146" s="27"/>
      <c r="F146" s="9"/>
    </row>
    <row r="147" spans="1:6" x14ac:dyDescent="0.3">
      <c r="A147" s="7"/>
      <c r="B147" s="14">
        <f t="shared" si="2"/>
        <v>1</v>
      </c>
      <c r="C147" s="2"/>
      <c r="D147" s="3"/>
      <c r="E147" s="27"/>
      <c r="F147" s="9"/>
    </row>
    <row r="148" spans="1:6" x14ac:dyDescent="0.3">
      <c r="A148" s="7"/>
      <c r="B148" s="14">
        <f t="shared" si="2"/>
        <v>1</v>
      </c>
      <c r="C148" s="2"/>
      <c r="D148" s="3"/>
      <c r="E148" s="27"/>
      <c r="F148" s="9"/>
    </row>
    <row r="149" spans="1:6" x14ac:dyDescent="0.3">
      <c r="A149" s="7"/>
      <c r="B149" s="14">
        <f t="shared" si="2"/>
        <v>1</v>
      </c>
      <c r="C149" s="2"/>
      <c r="D149" s="3"/>
      <c r="E149" s="27"/>
      <c r="F149" s="9"/>
    </row>
    <row r="150" spans="1:6" x14ac:dyDescent="0.3">
      <c r="A150" s="7"/>
      <c r="B150" s="14">
        <f t="shared" si="2"/>
        <v>1</v>
      </c>
      <c r="C150" s="2"/>
      <c r="D150" s="3"/>
      <c r="E150" s="27"/>
      <c r="F150" s="9"/>
    </row>
    <row r="151" spans="1:6" x14ac:dyDescent="0.3">
      <c r="A151" s="7"/>
      <c r="B151" s="14">
        <f t="shared" si="2"/>
        <v>1</v>
      </c>
      <c r="C151" s="2"/>
      <c r="D151" s="3"/>
      <c r="E151" s="27"/>
      <c r="F151" s="9"/>
    </row>
    <row r="152" spans="1:6" x14ac:dyDescent="0.3">
      <c r="A152" s="7"/>
      <c r="B152" s="14">
        <f t="shared" si="2"/>
        <v>1</v>
      </c>
      <c r="C152" s="2"/>
      <c r="D152" s="3"/>
      <c r="E152" s="27"/>
      <c r="F152" s="9"/>
    </row>
    <row r="153" spans="1:6" x14ac:dyDescent="0.3">
      <c r="A153" s="7"/>
      <c r="B153" s="14">
        <f t="shared" si="2"/>
        <v>1</v>
      </c>
      <c r="C153" s="2"/>
      <c r="D153" s="3"/>
      <c r="E153" s="27"/>
      <c r="F153" s="9"/>
    </row>
    <row r="154" spans="1:6" x14ac:dyDescent="0.3">
      <c r="A154" s="7"/>
      <c r="B154" s="14">
        <f t="shared" si="2"/>
        <v>1</v>
      </c>
      <c r="C154" s="2"/>
      <c r="D154" s="3"/>
      <c r="E154" s="27"/>
      <c r="F154" s="9"/>
    </row>
    <row r="155" spans="1:6" x14ac:dyDescent="0.3">
      <c r="A155" s="7"/>
      <c r="B155" s="14">
        <f t="shared" si="2"/>
        <v>1</v>
      </c>
      <c r="C155" s="2"/>
      <c r="D155" s="3"/>
      <c r="E155" s="27"/>
      <c r="F155" s="9"/>
    </row>
    <row r="156" spans="1:6" x14ac:dyDescent="0.3">
      <c r="A156" s="7"/>
      <c r="B156" s="14">
        <f t="shared" si="2"/>
        <v>1</v>
      </c>
      <c r="C156" s="2"/>
      <c r="D156" s="3"/>
      <c r="E156" s="27"/>
      <c r="F156" s="9"/>
    </row>
    <row r="157" spans="1:6" x14ac:dyDescent="0.3">
      <c r="A157" s="7"/>
      <c r="B157" s="14">
        <f t="shared" si="2"/>
        <v>1</v>
      </c>
      <c r="C157" s="2"/>
      <c r="D157" s="3"/>
      <c r="E157" s="27"/>
      <c r="F157" s="9"/>
    </row>
    <row r="158" spans="1:6" x14ac:dyDescent="0.3">
      <c r="A158" s="7"/>
      <c r="B158" s="14">
        <f t="shared" si="2"/>
        <v>1</v>
      </c>
      <c r="C158" s="2"/>
      <c r="D158" s="3"/>
      <c r="E158" s="27"/>
      <c r="F158" s="9"/>
    </row>
    <row r="159" spans="1:6" x14ac:dyDescent="0.3">
      <c r="A159" s="7"/>
      <c r="B159" s="14">
        <f t="shared" si="2"/>
        <v>1</v>
      </c>
      <c r="C159" s="2"/>
      <c r="D159" s="3"/>
      <c r="E159" s="27"/>
      <c r="F159" s="9"/>
    </row>
    <row r="160" spans="1:6" x14ac:dyDescent="0.3">
      <c r="A160" s="7"/>
      <c r="B160" s="14">
        <f t="shared" si="2"/>
        <v>1</v>
      </c>
      <c r="C160" s="2"/>
      <c r="D160" s="3"/>
      <c r="E160" s="27"/>
      <c r="F160" s="9"/>
    </row>
    <row r="161" spans="1:6" x14ac:dyDescent="0.3">
      <c r="A161" s="7"/>
      <c r="B161" s="14">
        <f t="shared" si="2"/>
        <v>1</v>
      </c>
      <c r="C161" s="2"/>
      <c r="D161" s="3"/>
      <c r="E161" s="27"/>
      <c r="F161" s="9"/>
    </row>
    <row r="162" spans="1:6" x14ac:dyDescent="0.3">
      <c r="A162" s="7"/>
      <c r="B162" s="14">
        <f t="shared" si="2"/>
        <v>1</v>
      </c>
      <c r="C162" s="2"/>
      <c r="D162" s="3"/>
      <c r="E162" s="27"/>
      <c r="F162" s="9"/>
    </row>
    <row r="163" spans="1:6" x14ac:dyDescent="0.3">
      <c r="A163" s="7"/>
      <c r="B163" s="14">
        <f t="shared" si="2"/>
        <v>1</v>
      </c>
      <c r="C163" s="2"/>
      <c r="D163" s="3"/>
      <c r="E163" s="27"/>
      <c r="F163" s="9"/>
    </row>
    <row r="164" spans="1:6" x14ac:dyDescent="0.3">
      <c r="A164" s="7"/>
      <c r="B164" s="14">
        <f t="shared" si="2"/>
        <v>1</v>
      </c>
      <c r="C164" s="2"/>
      <c r="D164" s="3"/>
      <c r="E164" s="27"/>
      <c r="F164" s="9"/>
    </row>
    <row r="165" spans="1:6" x14ac:dyDescent="0.3">
      <c r="A165" s="7"/>
      <c r="B165" s="14">
        <f t="shared" si="2"/>
        <v>1</v>
      </c>
      <c r="C165" s="2"/>
      <c r="D165" s="3"/>
      <c r="E165" s="27"/>
      <c r="F165" s="9"/>
    </row>
    <row r="166" spans="1:6" x14ac:dyDescent="0.3">
      <c r="A166" s="7"/>
      <c r="B166" s="14">
        <f t="shared" si="2"/>
        <v>1</v>
      </c>
      <c r="C166" s="2"/>
      <c r="D166" s="3"/>
      <c r="E166" s="27"/>
      <c r="F166" s="9"/>
    </row>
    <row r="167" spans="1:6" x14ac:dyDescent="0.3">
      <c r="A167" s="7"/>
      <c r="B167" s="14">
        <f t="shared" si="2"/>
        <v>1</v>
      </c>
      <c r="C167" s="2"/>
      <c r="D167" s="3"/>
      <c r="E167" s="27"/>
      <c r="F167" s="9"/>
    </row>
    <row r="168" spans="1:6" x14ac:dyDescent="0.3">
      <c r="A168" s="7"/>
      <c r="B168" s="14">
        <f t="shared" si="2"/>
        <v>1</v>
      </c>
      <c r="C168" s="2"/>
      <c r="D168" s="3"/>
      <c r="E168" s="27"/>
      <c r="F168" s="9"/>
    </row>
    <row r="169" spans="1:6" x14ac:dyDescent="0.3">
      <c r="A169" s="7"/>
      <c r="B169" s="14">
        <f t="shared" si="2"/>
        <v>1</v>
      </c>
      <c r="C169" s="2"/>
      <c r="D169" s="3"/>
      <c r="E169" s="27"/>
      <c r="F169" s="9"/>
    </row>
    <row r="170" spans="1:6" x14ac:dyDescent="0.3">
      <c r="A170" s="7"/>
      <c r="B170" s="14">
        <f t="shared" si="2"/>
        <v>1</v>
      </c>
      <c r="C170" s="2"/>
      <c r="D170" s="3"/>
      <c r="E170" s="27"/>
      <c r="F170" s="9"/>
    </row>
    <row r="171" spans="1:6" x14ac:dyDescent="0.3">
      <c r="A171" s="7"/>
      <c r="B171" s="14">
        <f t="shared" si="2"/>
        <v>1</v>
      </c>
      <c r="C171" s="2"/>
      <c r="D171" s="3"/>
      <c r="E171" s="27"/>
      <c r="F171" s="9"/>
    </row>
    <row r="172" spans="1:6" x14ac:dyDescent="0.3">
      <c r="A172" s="7"/>
      <c r="B172" s="14">
        <f t="shared" si="2"/>
        <v>1</v>
      </c>
      <c r="C172" s="2"/>
      <c r="D172" s="3"/>
      <c r="E172" s="27"/>
      <c r="F172" s="9"/>
    </row>
    <row r="173" spans="1:6" x14ac:dyDescent="0.3">
      <c r="A173" s="7"/>
      <c r="B173" s="14">
        <f t="shared" si="2"/>
        <v>1</v>
      </c>
      <c r="C173" s="2"/>
      <c r="D173" s="3"/>
      <c r="E173" s="27"/>
      <c r="F173" s="9"/>
    </row>
    <row r="174" spans="1:6" x14ac:dyDescent="0.3">
      <c r="A174" s="7"/>
      <c r="B174" s="14">
        <f t="shared" si="2"/>
        <v>1</v>
      </c>
      <c r="C174" s="2"/>
      <c r="D174" s="3"/>
      <c r="E174" s="27"/>
      <c r="F174" s="9"/>
    </row>
    <row r="175" spans="1:6" x14ac:dyDescent="0.3">
      <c r="A175" s="7"/>
      <c r="B175" s="14">
        <f t="shared" si="2"/>
        <v>1</v>
      </c>
      <c r="C175" s="2"/>
      <c r="D175" s="3"/>
      <c r="E175" s="27"/>
      <c r="F175" s="9"/>
    </row>
    <row r="176" spans="1:6" x14ac:dyDescent="0.3">
      <c r="A176" s="7"/>
      <c r="B176" s="14">
        <f t="shared" si="2"/>
        <v>1</v>
      </c>
      <c r="C176" s="2"/>
      <c r="D176" s="3"/>
      <c r="E176" s="27"/>
      <c r="F176" s="9"/>
    </row>
    <row r="177" spans="1:6" x14ac:dyDescent="0.3">
      <c r="A177" s="7"/>
      <c r="B177" s="14">
        <f t="shared" si="2"/>
        <v>1</v>
      </c>
      <c r="C177" s="2"/>
      <c r="D177" s="3"/>
      <c r="E177" s="27"/>
      <c r="F177" s="9"/>
    </row>
    <row r="178" spans="1:6" x14ac:dyDescent="0.3">
      <c r="A178" s="7"/>
      <c r="B178" s="14">
        <f t="shared" si="2"/>
        <v>1</v>
      </c>
      <c r="C178" s="2"/>
      <c r="D178" s="3"/>
      <c r="E178" s="27"/>
      <c r="F178" s="9"/>
    </row>
    <row r="179" spans="1:6" x14ac:dyDescent="0.3">
      <c r="A179" s="7"/>
      <c r="B179" s="14">
        <f t="shared" si="2"/>
        <v>1</v>
      </c>
      <c r="C179" s="2"/>
      <c r="D179" s="3"/>
      <c r="E179" s="27"/>
      <c r="F179" s="9"/>
    </row>
    <row r="180" spans="1:6" x14ac:dyDescent="0.3">
      <c r="A180" s="7"/>
      <c r="B180" s="14">
        <f t="shared" si="2"/>
        <v>1</v>
      </c>
      <c r="C180" s="2"/>
      <c r="D180" s="3"/>
      <c r="E180" s="27"/>
      <c r="F180" s="9"/>
    </row>
    <row r="181" spans="1:6" x14ac:dyDescent="0.3">
      <c r="A181" s="7"/>
      <c r="B181" s="14">
        <f t="shared" si="2"/>
        <v>1</v>
      </c>
      <c r="C181" s="2"/>
      <c r="D181" s="3"/>
      <c r="E181" s="27"/>
      <c r="F181" s="9"/>
    </row>
    <row r="182" spans="1:6" x14ac:dyDescent="0.3">
      <c r="A182" s="7"/>
      <c r="B182" s="14">
        <f t="shared" si="2"/>
        <v>1</v>
      </c>
      <c r="C182" s="2"/>
      <c r="D182" s="3"/>
      <c r="E182" s="27"/>
      <c r="F182" s="9"/>
    </row>
    <row r="183" spans="1:6" x14ac:dyDescent="0.3">
      <c r="A183" s="7"/>
      <c r="B183" s="14">
        <f t="shared" si="2"/>
        <v>1</v>
      </c>
      <c r="C183" s="2"/>
      <c r="D183" s="3"/>
      <c r="E183" s="27"/>
      <c r="F183" s="9"/>
    </row>
    <row r="184" spans="1:6" x14ac:dyDescent="0.3">
      <c r="A184" s="7"/>
      <c r="B184" s="14">
        <f t="shared" si="2"/>
        <v>1</v>
      </c>
      <c r="C184" s="2"/>
      <c r="D184" s="3"/>
      <c r="E184" s="27"/>
      <c r="F184" s="9"/>
    </row>
    <row r="185" spans="1:6" x14ac:dyDescent="0.3">
      <c r="A185" s="7"/>
      <c r="B185" s="14">
        <f t="shared" si="2"/>
        <v>1</v>
      </c>
      <c r="C185" s="2"/>
      <c r="D185" s="3"/>
      <c r="E185" s="27"/>
      <c r="F185" s="9"/>
    </row>
    <row r="186" spans="1:6" x14ac:dyDescent="0.3">
      <c r="A186" s="7"/>
      <c r="B186" s="14">
        <f t="shared" si="2"/>
        <v>1</v>
      </c>
      <c r="C186" s="2"/>
      <c r="D186" s="3"/>
      <c r="E186" s="27"/>
      <c r="F186" s="9"/>
    </row>
    <row r="187" spans="1:6" x14ac:dyDescent="0.3">
      <c r="A187" s="7"/>
      <c r="B187" s="14">
        <f t="shared" si="2"/>
        <v>1</v>
      </c>
      <c r="C187" s="2"/>
      <c r="D187" s="3"/>
      <c r="E187" s="27"/>
      <c r="F187" s="9"/>
    </row>
    <row r="188" spans="1:6" x14ac:dyDescent="0.3">
      <c r="A188" s="7"/>
      <c r="B188" s="14">
        <f t="shared" si="2"/>
        <v>1</v>
      </c>
      <c r="C188" s="2"/>
      <c r="D188" s="3"/>
      <c r="E188" s="27"/>
      <c r="F188" s="9"/>
    </row>
    <row r="189" spans="1:6" x14ac:dyDescent="0.3">
      <c r="A189" s="7"/>
      <c r="B189" s="14">
        <f t="shared" si="2"/>
        <v>1</v>
      </c>
      <c r="C189" s="2"/>
      <c r="D189" s="3"/>
      <c r="E189" s="27"/>
      <c r="F189" s="9"/>
    </row>
    <row r="190" spans="1:6" x14ac:dyDescent="0.3">
      <c r="A190" s="7"/>
      <c r="B190" s="14">
        <f t="shared" si="2"/>
        <v>1</v>
      </c>
      <c r="C190" s="2"/>
      <c r="D190" s="3"/>
      <c r="E190" s="27"/>
      <c r="F190" s="9"/>
    </row>
    <row r="191" spans="1:6" x14ac:dyDescent="0.3">
      <c r="A191" s="7"/>
      <c r="B191" s="14">
        <f t="shared" si="2"/>
        <v>1</v>
      </c>
      <c r="C191" s="2"/>
      <c r="D191" s="3"/>
      <c r="E191" s="27"/>
      <c r="F191" s="9"/>
    </row>
    <row r="192" spans="1:6" x14ac:dyDescent="0.3">
      <c r="A192" s="7"/>
      <c r="B192" s="14">
        <f t="shared" si="2"/>
        <v>1</v>
      </c>
      <c r="C192" s="2"/>
      <c r="D192" s="3"/>
      <c r="E192" s="27"/>
      <c r="F192" s="9"/>
    </row>
    <row r="193" spans="1:6" x14ac:dyDescent="0.3">
      <c r="A193" s="7"/>
      <c r="B193" s="14">
        <f t="shared" si="2"/>
        <v>1</v>
      </c>
      <c r="C193" s="2"/>
      <c r="D193" s="3"/>
      <c r="E193" s="27"/>
      <c r="F193" s="9"/>
    </row>
    <row r="194" spans="1:6" x14ac:dyDescent="0.3">
      <c r="A194" s="7"/>
      <c r="B194" s="14">
        <f t="shared" si="2"/>
        <v>1</v>
      </c>
      <c r="C194" s="2"/>
      <c r="D194" s="3"/>
      <c r="E194" s="27"/>
      <c r="F194" s="9"/>
    </row>
    <row r="195" spans="1:6" x14ac:dyDescent="0.3">
      <c r="A195" s="7"/>
      <c r="B195" s="14">
        <f t="shared" si="2"/>
        <v>1</v>
      </c>
      <c r="C195" s="2"/>
      <c r="D195" s="3"/>
      <c r="E195" s="27"/>
      <c r="F195" s="9"/>
    </row>
    <row r="196" spans="1:6" x14ac:dyDescent="0.3">
      <c r="A196" s="7"/>
      <c r="B196" s="14">
        <f t="shared" si="2"/>
        <v>1</v>
      </c>
      <c r="C196" s="2"/>
      <c r="D196" s="3"/>
      <c r="E196" s="27"/>
      <c r="F196" s="9"/>
    </row>
    <row r="197" spans="1:6" x14ac:dyDescent="0.3">
      <c r="A197" s="7"/>
      <c r="B197" s="14">
        <f t="shared" si="2"/>
        <v>1</v>
      </c>
      <c r="C197" s="2"/>
      <c r="D197" s="3"/>
      <c r="E197" s="27"/>
      <c r="F197" s="9"/>
    </row>
    <row r="198" spans="1:6" x14ac:dyDescent="0.3">
      <c r="A198" s="7"/>
      <c r="B198" s="14">
        <f t="shared" si="2"/>
        <v>1</v>
      </c>
      <c r="C198" s="2"/>
      <c r="D198" s="3"/>
      <c r="E198" s="27"/>
      <c r="F198" s="9"/>
    </row>
    <row r="199" spans="1:6" x14ac:dyDescent="0.3">
      <c r="A199" s="7"/>
      <c r="B199" s="14">
        <f t="shared" ref="B199:B262" si="3">MONTH(A199)</f>
        <v>1</v>
      </c>
      <c r="C199" s="2"/>
      <c r="D199" s="3"/>
      <c r="E199" s="27"/>
      <c r="F199" s="9"/>
    </row>
    <row r="200" spans="1:6" x14ac:dyDescent="0.3">
      <c r="A200" s="7"/>
      <c r="B200" s="14">
        <f t="shared" si="3"/>
        <v>1</v>
      </c>
      <c r="C200" s="2"/>
      <c r="D200" s="3"/>
      <c r="E200" s="27"/>
      <c r="F200" s="9"/>
    </row>
    <row r="201" spans="1:6" x14ac:dyDescent="0.3">
      <c r="A201" s="7"/>
      <c r="B201" s="14">
        <f t="shared" si="3"/>
        <v>1</v>
      </c>
      <c r="C201" s="2"/>
      <c r="D201" s="3"/>
      <c r="E201" s="27"/>
      <c r="F201" s="9"/>
    </row>
    <row r="202" spans="1:6" x14ac:dyDescent="0.3">
      <c r="A202" s="7"/>
      <c r="B202" s="14">
        <f t="shared" si="3"/>
        <v>1</v>
      </c>
      <c r="C202" s="2"/>
      <c r="D202" s="3"/>
      <c r="E202" s="27"/>
      <c r="F202" s="9"/>
    </row>
    <row r="203" spans="1:6" x14ac:dyDescent="0.3">
      <c r="A203" s="7"/>
      <c r="B203" s="14">
        <f t="shared" si="3"/>
        <v>1</v>
      </c>
      <c r="C203" s="2"/>
      <c r="D203" s="3"/>
      <c r="E203" s="27"/>
      <c r="F203" s="9"/>
    </row>
    <row r="204" spans="1:6" x14ac:dyDescent="0.3">
      <c r="A204" s="7"/>
      <c r="B204" s="14">
        <f t="shared" si="3"/>
        <v>1</v>
      </c>
      <c r="C204" s="2"/>
      <c r="D204" s="3"/>
      <c r="E204" s="27"/>
      <c r="F204" s="9"/>
    </row>
    <row r="205" spans="1:6" x14ac:dyDescent="0.3">
      <c r="A205" s="7"/>
      <c r="B205" s="14">
        <f t="shared" si="3"/>
        <v>1</v>
      </c>
      <c r="C205" s="2"/>
      <c r="D205" s="3"/>
      <c r="E205" s="27"/>
      <c r="F205" s="9"/>
    </row>
    <row r="206" spans="1:6" x14ac:dyDescent="0.3">
      <c r="A206" s="7"/>
      <c r="B206" s="14">
        <f t="shared" si="3"/>
        <v>1</v>
      </c>
      <c r="C206" s="2"/>
      <c r="D206" s="3"/>
      <c r="E206" s="27"/>
      <c r="F206" s="9"/>
    </row>
    <row r="207" spans="1:6" x14ac:dyDescent="0.3">
      <c r="A207" s="7"/>
      <c r="B207" s="14">
        <f t="shared" si="3"/>
        <v>1</v>
      </c>
      <c r="C207" s="2"/>
      <c r="D207" s="3"/>
      <c r="E207" s="27"/>
      <c r="F207" s="9"/>
    </row>
    <row r="208" spans="1:6" x14ac:dyDescent="0.3">
      <c r="A208" s="7"/>
      <c r="B208" s="14">
        <f t="shared" si="3"/>
        <v>1</v>
      </c>
      <c r="C208" s="2"/>
      <c r="D208" s="3"/>
      <c r="E208" s="27"/>
      <c r="F208" s="9"/>
    </row>
    <row r="209" spans="1:6" x14ac:dyDescent="0.3">
      <c r="A209" s="7"/>
      <c r="B209" s="14">
        <f t="shared" si="3"/>
        <v>1</v>
      </c>
      <c r="C209" s="2"/>
      <c r="D209" s="3"/>
      <c r="E209" s="27"/>
      <c r="F209" s="9"/>
    </row>
    <row r="210" spans="1:6" x14ac:dyDescent="0.3">
      <c r="A210" s="7"/>
      <c r="B210" s="14">
        <f t="shared" si="3"/>
        <v>1</v>
      </c>
      <c r="C210" s="2"/>
      <c r="D210" s="3"/>
      <c r="E210" s="27"/>
      <c r="F210" s="9"/>
    </row>
    <row r="211" spans="1:6" x14ac:dyDescent="0.3">
      <c r="A211" s="7"/>
      <c r="B211" s="14">
        <f t="shared" si="3"/>
        <v>1</v>
      </c>
      <c r="C211" s="2"/>
      <c r="D211" s="3"/>
      <c r="E211" s="27"/>
      <c r="F211" s="9"/>
    </row>
    <row r="212" spans="1:6" x14ac:dyDescent="0.3">
      <c r="A212" s="7"/>
      <c r="B212" s="14">
        <f t="shared" si="3"/>
        <v>1</v>
      </c>
      <c r="C212" s="2"/>
      <c r="D212" s="3"/>
      <c r="E212" s="27"/>
      <c r="F212" s="9"/>
    </row>
    <row r="213" spans="1:6" x14ac:dyDescent="0.3">
      <c r="A213" s="7"/>
      <c r="B213" s="14">
        <f t="shared" si="3"/>
        <v>1</v>
      </c>
      <c r="C213" s="2"/>
      <c r="D213" s="3"/>
      <c r="E213" s="27"/>
      <c r="F213" s="9"/>
    </row>
    <row r="214" spans="1:6" x14ac:dyDescent="0.3">
      <c r="A214" s="7"/>
      <c r="B214" s="14">
        <f t="shared" si="3"/>
        <v>1</v>
      </c>
      <c r="C214" s="2"/>
      <c r="D214" s="3"/>
      <c r="E214" s="27"/>
      <c r="F214" s="9"/>
    </row>
    <row r="215" spans="1:6" x14ac:dyDescent="0.3">
      <c r="A215" s="7"/>
      <c r="B215" s="14">
        <f t="shared" si="3"/>
        <v>1</v>
      </c>
      <c r="C215" s="2"/>
      <c r="D215" s="3"/>
      <c r="E215" s="27"/>
      <c r="F215" s="9"/>
    </row>
    <row r="216" spans="1:6" x14ac:dyDescent="0.3">
      <c r="A216" s="7"/>
      <c r="B216" s="14">
        <f t="shared" si="3"/>
        <v>1</v>
      </c>
      <c r="C216" s="2"/>
      <c r="D216" s="3"/>
      <c r="E216" s="27"/>
      <c r="F216" s="9"/>
    </row>
    <row r="217" spans="1:6" x14ac:dyDescent="0.3">
      <c r="A217" s="7"/>
      <c r="B217" s="14">
        <f t="shared" si="3"/>
        <v>1</v>
      </c>
      <c r="C217" s="2"/>
      <c r="D217" s="3"/>
      <c r="E217" s="27"/>
      <c r="F217" s="9"/>
    </row>
    <row r="218" spans="1:6" x14ac:dyDescent="0.3">
      <c r="A218" s="7"/>
      <c r="B218" s="14">
        <f t="shared" si="3"/>
        <v>1</v>
      </c>
      <c r="C218" s="2"/>
      <c r="D218" s="3"/>
      <c r="E218" s="27"/>
      <c r="F218" s="9"/>
    </row>
    <row r="219" spans="1:6" x14ac:dyDescent="0.3">
      <c r="A219" s="7"/>
      <c r="B219" s="14">
        <f t="shared" si="3"/>
        <v>1</v>
      </c>
      <c r="C219" s="2"/>
      <c r="D219" s="3"/>
      <c r="E219" s="27"/>
      <c r="F219" s="9"/>
    </row>
    <row r="220" spans="1:6" x14ac:dyDescent="0.3">
      <c r="A220" s="7"/>
      <c r="B220" s="14">
        <f t="shared" si="3"/>
        <v>1</v>
      </c>
      <c r="C220" s="2"/>
      <c r="D220" s="3"/>
      <c r="E220" s="27"/>
      <c r="F220" s="9"/>
    </row>
    <row r="221" spans="1:6" x14ac:dyDescent="0.3">
      <c r="A221" s="7"/>
      <c r="B221" s="14">
        <f t="shared" si="3"/>
        <v>1</v>
      </c>
      <c r="C221" s="2"/>
      <c r="D221" s="3"/>
      <c r="E221" s="27"/>
      <c r="F221" s="9"/>
    </row>
    <row r="222" spans="1:6" x14ac:dyDescent="0.3">
      <c r="A222" s="7"/>
      <c r="B222" s="14">
        <f t="shared" si="3"/>
        <v>1</v>
      </c>
      <c r="C222" s="2"/>
      <c r="D222" s="3"/>
      <c r="E222" s="27"/>
      <c r="F222" s="9"/>
    </row>
    <row r="223" spans="1:6" x14ac:dyDescent="0.3">
      <c r="A223" s="7"/>
      <c r="B223" s="14">
        <f t="shared" si="3"/>
        <v>1</v>
      </c>
      <c r="C223" s="2"/>
      <c r="D223" s="3"/>
      <c r="E223" s="27"/>
      <c r="F223" s="9"/>
    </row>
    <row r="224" spans="1:6" x14ac:dyDescent="0.3">
      <c r="A224" s="7"/>
      <c r="B224" s="14">
        <f t="shared" si="3"/>
        <v>1</v>
      </c>
      <c r="C224" s="2"/>
      <c r="D224" s="3"/>
      <c r="E224" s="27"/>
      <c r="F224" s="9"/>
    </row>
    <row r="225" spans="1:6" x14ac:dyDescent="0.3">
      <c r="A225" s="7"/>
      <c r="B225" s="14">
        <f t="shared" si="3"/>
        <v>1</v>
      </c>
      <c r="C225" s="2"/>
      <c r="D225" s="3"/>
      <c r="E225" s="27"/>
      <c r="F225" s="9"/>
    </row>
    <row r="226" spans="1:6" x14ac:dyDescent="0.3">
      <c r="A226" s="7"/>
      <c r="B226" s="14">
        <f t="shared" si="3"/>
        <v>1</v>
      </c>
      <c r="C226" s="2"/>
      <c r="D226" s="3"/>
      <c r="E226" s="27"/>
      <c r="F226" s="9"/>
    </row>
    <row r="227" spans="1:6" x14ac:dyDescent="0.3">
      <c r="A227" s="7"/>
      <c r="B227" s="14">
        <f t="shared" si="3"/>
        <v>1</v>
      </c>
      <c r="C227" s="2"/>
      <c r="D227" s="3"/>
      <c r="E227" s="27"/>
      <c r="F227" s="9"/>
    </row>
    <row r="228" spans="1:6" x14ac:dyDescent="0.3">
      <c r="A228" s="7"/>
      <c r="B228" s="14">
        <f t="shared" si="3"/>
        <v>1</v>
      </c>
      <c r="C228" s="2"/>
      <c r="D228" s="3"/>
      <c r="E228" s="27"/>
      <c r="F228" s="9"/>
    </row>
    <row r="229" spans="1:6" x14ac:dyDescent="0.3">
      <c r="A229" s="7"/>
      <c r="B229" s="14">
        <f t="shared" si="3"/>
        <v>1</v>
      </c>
      <c r="C229" s="2"/>
      <c r="D229" s="3"/>
      <c r="E229" s="27"/>
      <c r="F229" s="9"/>
    </row>
    <row r="230" spans="1:6" x14ac:dyDescent="0.3">
      <c r="A230" s="7"/>
      <c r="B230" s="14">
        <f t="shared" si="3"/>
        <v>1</v>
      </c>
      <c r="C230" s="2"/>
      <c r="D230" s="3"/>
      <c r="E230" s="27"/>
      <c r="F230" s="9"/>
    </row>
    <row r="231" spans="1:6" x14ac:dyDescent="0.3">
      <c r="A231" s="7"/>
      <c r="B231" s="14">
        <f t="shared" si="3"/>
        <v>1</v>
      </c>
      <c r="C231" s="2"/>
      <c r="D231" s="3"/>
      <c r="E231" s="27"/>
      <c r="F231" s="9"/>
    </row>
    <row r="232" spans="1:6" x14ac:dyDescent="0.3">
      <c r="A232" s="7"/>
      <c r="B232" s="14">
        <f t="shared" si="3"/>
        <v>1</v>
      </c>
      <c r="C232" s="2"/>
      <c r="D232" s="3"/>
      <c r="E232" s="27"/>
      <c r="F232" s="9"/>
    </row>
    <row r="233" spans="1:6" x14ac:dyDescent="0.3">
      <c r="A233" s="7"/>
      <c r="B233" s="14">
        <f t="shared" si="3"/>
        <v>1</v>
      </c>
      <c r="C233" s="2"/>
      <c r="D233" s="3"/>
      <c r="E233" s="27"/>
      <c r="F233" s="9"/>
    </row>
    <row r="234" spans="1:6" x14ac:dyDescent="0.3">
      <c r="A234" s="7"/>
      <c r="B234" s="14">
        <f t="shared" si="3"/>
        <v>1</v>
      </c>
      <c r="C234" s="2"/>
      <c r="D234" s="3"/>
      <c r="E234" s="27"/>
      <c r="F234" s="9"/>
    </row>
    <row r="235" spans="1:6" x14ac:dyDescent="0.3">
      <c r="A235" s="7"/>
      <c r="B235" s="14">
        <f t="shared" si="3"/>
        <v>1</v>
      </c>
      <c r="C235" s="2"/>
      <c r="D235" s="3"/>
      <c r="E235" s="27"/>
      <c r="F235" s="9"/>
    </row>
    <row r="236" spans="1:6" x14ac:dyDescent="0.3">
      <c r="A236" s="7"/>
      <c r="B236" s="14">
        <f t="shared" si="3"/>
        <v>1</v>
      </c>
      <c r="C236" s="2"/>
      <c r="D236" s="3"/>
      <c r="E236" s="27"/>
      <c r="F236" s="9"/>
    </row>
    <row r="237" spans="1:6" x14ac:dyDescent="0.3">
      <c r="A237" s="7"/>
      <c r="B237" s="14">
        <f t="shared" si="3"/>
        <v>1</v>
      </c>
      <c r="C237" s="2"/>
      <c r="D237" s="3"/>
      <c r="E237" s="27"/>
      <c r="F237" s="9"/>
    </row>
    <row r="238" spans="1:6" x14ac:dyDescent="0.3">
      <c r="A238" s="7"/>
      <c r="B238" s="14">
        <f t="shared" si="3"/>
        <v>1</v>
      </c>
      <c r="C238" s="2"/>
      <c r="D238" s="3"/>
      <c r="E238" s="27"/>
      <c r="F238" s="9"/>
    </row>
    <row r="239" spans="1:6" x14ac:dyDescent="0.3">
      <c r="A239" s="7"/>
      <c r="B239" s="14">
        <f t="shared" si="3"/>
        <v>1</v>
      </c>
      <c r="C239" s="2"/>
      <c r="D239" s="3"/>
      <c r="E239" s="27"/>
      <c r="F239" s="9"/>
    </row>
    <row r="240" spans="1:6" x14ac:dyDescent="0.3">
      <c r="A240" s="7"/>
      <c r="B240" s="14">
        <f t="shared" si="3"/>
        <v>1</v>
      </c>
      <c r="C240" s="2"/>
      <c r="D240" s="3"/>
      <c r="E240" s="27"/>
      <c r="F240" s="9"/>
    </row>
    <row r="241" spans="1:6" x14ac:dyDescent="0.3">
      <c r="A241" s="7"/>
      <c r="B241" s="14">
        <f t="shared" si="3"/>
        <v>1</v>
      </c>
      <c r="C241" s="2"/>
      <c r="D241" s="3"/>
      <c r="E241" s="27"/>
      <c r="F241" s="9"/>
    </row>
    <row r="242" spans="1:6" x14ac:dyDescent="0.3">
      <c r="A242" s="7"/>
      <c r="B242" s="14">
        <f t="shared" si="3"/>
        <v>1</v>
      </c>
      <c r="C242" s="2"/>
      <c r="D242" s="3"/>
      <c r="E242" s="27"/>
      <c r="F242" s="9"/>
    </row>
    <row r="243" spans="1:6" x14ac:dyDescent="0.3">
      <c r="A243" s="7"/>
      <c r="B243" s="14">
        <f t="shared" si="3"/>
        <v>1</v>
      </c>
      <c r="C243" s="2"/>
      <c r="D243" s="3"/>
      <c r="E243" s="27"/>
      <c r="F243" s="9"/>
    </row>
    <row r="244" spans="1:6" x14ac:dyDescent="0.3">
      <c r="A244" s="7"/>
      <c r="B244" s="14">
        <f t="shared" si="3"/>
        <v>1</v>
      </c>
      <c r="C244" s="2"/>
      <c r="D244" s="3"/>
      <c r="E244" s="27"/>
      <c r="F244" s="9"/>
    </row>
    <row r="245" spans="1:6" x14ac:dyDescent="0.3">
      <c r="A245" s="7"/>
      <c r="B245" s="14">
        <f t="shared" si="3"/>
        <v>1</v>
      </c>
      <c r="C245" s="2"/>
      <c r="D245" s="3"/>
      <c r="E245" s="27"/>
      <c r="F245" s="9"/>
    </row>
    <row r="246" spans="1:6" x14ac:dyDescent="0.3">
      <c r="A246" s="7"/>
      <c r="B246" s="14">
        <f t="shared" si="3"/>
        <v>1</v>
      </c>
      <c r="C246" s="2"/>
      <c r="D246" s="3"/>
      <c r="E246" s="27"/>
      <c r="F246" s="9"/>
    </row>
    <row r="247" spans="1:6" x14ac:dyDescent="0.3">
      <c r="A247" s="7"/>
      <c r="B247" s="14">
        <f t="shared" si="3"/>
        <v>1</v>
      </c>
      <c r="C247" s="2"/>
      <c r="D247" s="3"/>
      <c r="E247" s="27"/>
      <c r="F247" s="9"/>
    </row>
    <row r="248" spans="1:6" x14ac:dyDescent="0.3">
      <c r="A248" s="7"/>
      <c r="B248" s="14">
        <f t="shared" si="3"/>
        <v>1</v>
      </c>
      <c r="C248" s="2"/>
      <c r="D248" s="3"/>
      <c r="E248" s="27"/>
      <c r="F248" s="9"/>
    </row>
    <row r="249" spans="1:6" x14ac:dyDescent="0.3">
      <c r="A249" s="7"/>
      <c r="B249" s="14">
        <f t="shared" si="3"/>
        <v>1</v>
      </c>
      <c r="C249" s="2"/>
      <c r="D249" s="3"/>
      <c r="E249" s="27"/>
      <c r="F249" s="9"/>
    </row>
    <row r="250" spans="1:6" x14ac:dyDescent="0.3">
      <c r="A250" s="7"/>
      <c r="B250" s="14">
        <f t="shared" si="3"/>
        <v>1</v>
      </c>
      <c r="C250" s="2"/>
      <c r="D250" s="3"/>
      <c r="E250" s="27"/>
      <c r="F250" s="9"/>
    </row>
    <row r="251" spans="1:6" x14ac:dyDescent="0.3">
      <c r="A251" s="7"/>
      <c r="B251" s="14">
        <f t="shared" si="3"/>
        <v>1</v>
      </c>
      <c r="C251" s="2"/>
      <c r="D251" s="3"/>
      <c r="E251" s="27"/>
      <c r="F251" s="9"/>
    </row>
    <row r="252" spans="1:6" x14ac:dyDescent="0.3">
      <c r="A252" s="7"/>
      <c r="B252" s="14">
        <f t="shared" si="3"/>
        <v>1</v>
      </c>
      <c r="C252" s="2"/>
      <c r="D252" s="3"/>
      <c r="E252" s="27"/>
      <c r="F252" s="9"/>
    </row>
    <row r="253" spans="1:6" x14ac:dyDescent="0.3">
      <c r="A253" s="7"/>
      <c r="B253" s="14">
        <f t="shared" si="3"/>
        <v>1</v>
      </c>
      <c r="C253" s="2"/>
      <c r="D253" s="3"/>
      <c r="E253" s="27"/>
      <c r="F253" s="9"/>
    </row>
    <row r="254" spans="1:6" x14ac:dyDescent="0.3">
      <c r="A254" s="7"/>
      <c r="B254" s="14">
        <f t="shared" si="3"/>
        <v>1</v>
      </c>
      <c r="C254" s="2"/>
      <c r="D254" s="3"/>
      <c r="E254" s="27"/>
      <c r="F254" s="9"/>
    </row>
    <row r="255" spans="1:6" x14ac:dyDescent="0.3">
      <c r="A255" s="7"/>
      <c r="B255" s="14">
        <f t="shared" si="3"/>
        <v>1</v>
      </c>
      <c r="C255" s="2"/>
      <c r="D255" s="3"/>
      <c r="E255" s="27"/>
      <c r="F255" s="9"/>
    </row>
    <row r="256" spans="1:6" x14ac:dyDescent="0.3">
      <c r="A256" s="7"/>
      <c r="B256" s="14">
        <f t="shared" si="3"/>
        <v>1</v>
      </c>
      <c r="C256" s="2"/>
      <c r="D256" s="3"/>
      <c r="E256" s="27"/>
      <c r="F256" s="9"/>
    </row>
    <row r="257" spans="1:6" x14ac:dyDescent="0.3">
      <c r="A257" s="7"/>
      <c r="B257" s="14">
        <f t="shared" si="3"/>
        <v>1</v>
      </c>
      <c r="C257" s="2"/>
      <c r="D257" s="3"/>
      <c r="E257" s="27"/>
      <c r="F257" s="9"/>
    </row>
    <row r="258" spans="1:6" x14ac:dyDescent="0.3">
      <c r="A258" s="7"/>
      <c r="B258" s="14">
        <f t="shared" si="3"/>
        <v>1</v>
      </c>
      <c r="C258" s="2"/>
      <c r="D258" s="3"/>
      <c r="E258" s="27"/>
      <c r="F258" s="9"/>
    </row>
    <row r="259" spans="1:6" x14ac:dyDescent="0.3">
      <c r="A259" s="7"/>
      <c r="B259" s="14">
        <f t="shared" si="3"/>
        <v>1</v>
      </c>
      <c r="C259" s="2"/>
      <c r="D259" s="3"/>
      <c r="E259" s="27"/>
      <c r="F259" s="9"/>
    </row>
    <row r="260" spans="1:6" x14ac:dyDescent="0.3">
      <c r="A260" s="7"/>
      <c r="B260" s="14">
        <f t="shared" si="3"/>
        <v>1</v>
      </c>
      <c r="C260" s="2"/>
      <c r="D260" s="3"/>
      <c r="E260" s="27"/>
      <c r="F260" s="9"/>
    </row>
    <row r="261" spans="1:6" x14ac:dyDescent="0.3">
      <c r="A261" s="7"/>
      <c r="B261" s="14">
        <f t="shared" si="3"/>
        <v>1</v>
      </c>
      <c r="C261" s="2"/>
      <c r="D261" s="3"/>
      <c r="E261" s="27"/>
      <c r="F261" s="9"/>
    </row>
    <row r="262" spans="1:6" x14ac:dyDescent="0.3">
      <c r="A262" s="7"/>
      <c r="B262" s="14">
        <f t="shared" si="3"/>
        <v>1</v>
      </c>
      <c r="C262" s="2"/>
      <c r="D262" s="3"/>
      <c r="E262" s="27"/>
      <c r="F262" s="9"/>
    </row>
    <row r="263" spans="1:6" x14ac:dyDescent="0.3">
      <c r="A263" s="7"/>
      <c r="B263" s="14">
        <f t="shared" ref="B263:B326" si="4">MONTH(A263)</f>
        <v>1</v>
      </c>
      <c r="C263" s="2"/>
      <c r="D263" s="3"/>
      <c r="E263" s="27"/>
      <c r="F263" s="9"/>
    </row>
    <row r="264" spans="1:6" x14ac:dyDescent="0.3">
      <c r="A264" s="7"/>
      <c r="B264" s="14">
        <f t="shared" si="4"/>
        <v>1</v>
      </c>
      <c r="C264" s="2"/>
      <c r="D264" s="3"/>
      <c r="E264" s="27"/>
      <c r="F264" s="9"/>
    </row>
    <row r="265" spans="1:6" x14ac:dyDescent="0.3">
      <c r="A265" s="7"/>
      <c r="B265" s="14">
        <f t="shared" si="4"/>
        <v>1</v>
      </c>
      <c r="C265" s="2"/>
      <c r="D265" s="3"/>
      <c r="E265" s="27"/>
      <c r="F265" s="9"/>
    </row>
    <row r="266" spans="1:6" x14ac:dyDescent="0.3">
      <c r="A266" s="7"/>
      <c r="B266" s="14">
        <f t="shared" si="4"/>
        <v>1</v>
      </c>
      <c r="C266" s="2"/>
      <c r="D266" s="3"/>
      <c r="E266" s="27"/>
      <c r="F266" s="9"/>
    </row>
    <row r="267" spans="1:6" x14ac:dyDescent="0.3">
      <c r="A267" s="7"/>
      <c r="B267" s="14">
        <f t="shared" si="4"/>
        <v>1</v>
      </c>
      <c r="C267" s="2"/>
      <c r="D267" s="3"/>
      <c r="E267" s="27"/>
      <c r="F267" s="9"/>
    </row>
    <row r="268" spans="1:6" x14ac:dyDescent="0.3">
      <c r="A268" s="7"/>
      <c r="B268" s="14">
        <f t="shared" si="4"/>
        <v>1</v>
      </c>
      <c r="C268" s="2"/>
      <c r="D268" s="3"/>
      <c r="E268" s="27"/>
      <c r="F268" s="9"/>
    </row>
    <row r="269" spans="1:6" x14ac:dyDescent="0.3">
      <c r="A269" s="7"/>
      <c r="B269" s="14">
        <f t="shared" si="4"/>
        <v>1</v>
      </c>
      <c r="C269" s="2"/>
      <c r="D269" s="3"/>
      <c r="E269" s="27"/>
      <c r="F269" s="9"/>
    </row>
    <row r="270" spans="1:6" x14ac:dyDescent="0.3">
      <c r="A270" s="7"/>
      <c r="B270" s="14">
        <f t="shared" si="4"/>
        <v>1</v>
      </c>
      <c r="C270" s="2"/>
      <c r="D270" s="3"/>
      <c r="E270" s="27"/>
      <c r="F270" s="9"/>
    </row>
    <row r="271" spans="1:6" x14ac:dyDescent="0.3">
      <c r="A271" s="7"/>
      <c r="B271" s="14">
        <f t="shared" si="4"/>
        <v>1</v>
      </c>
      <c r="C271" s="2"/>
      <c r="D271" s="3"/>
      <c r="E271" s="27"/>
      <c r="F271" s="9"/>
    </row>
    <row r="272" spans="1:6" x14ac:dyDescent="0.3">
      <c r="A272" s="7"/>
      <c r="B272" s="14">
        <f t="shared" si="4"/>
        <v>1</v>
      </c>
      <c r="C272" s="2"/>
      <c r="D272" s="3"/>
      <c r="E272" s="27"/>
      <c r="F272" s="9"/>
    </row>
    <row r="273" spans="1:6" x14ac:dyDescent="0.3">
      <c r="A273" s="7"/>
      <c r="B273" s="14">
        <f t="shared" si="4"/>
        <v>1</v>
      </c>
      <c r="C273" s="2"/>
      <c r="D273" s="3"/>
      <c r="E273" s="27"/>
      <c r="F273" s="9"/>
    </row>
    <row r="274" spans="1:6" x14ac:dyDescent="0.3">
      <c r="A274" s="7"/>
      <c r="B274" s="14">
        <f t="shared" si="4"/>
        <v>1</v>
      </c>
      <c r="C274" s="2"/>
      <c r="D274" s="3"/>
      <c r="E274" s="27"/>
      <c r="F274" s="9"/>
    </row>
    <row r="275" spans="1:6" x14ac:dyDescent="0.3">
      <c r="A275" s="7"/>
      <c r="B275" s="14">
        <f t="shared" si="4"/>
        <v>1</v>
      </c>
      <c r="C275" s="2"/>
      <c r="D275" s="3"/>
      <c r="E275" s="27"/>
      <c r="F275" s="9"/>
    </row>
    <row r="276" spans="1:6" x14ac:dyDescent="0.3">
      <c r="A276" s="7"/>
      <c r="B276" s="14">
        <f t="shared" si="4"/>
        <v>1</v>
      </c>
      <c r="C276" s="2"/>
      <c r="D276" s="3"/>
      <c r="E276" s="27"/>
      <c r="F276" s="9"/>
    </row>
    <row r="277" spans="1:6" x14ac:dyDescent="0.3">
      <c r="A277" s="7"/>
      <c r="B277" s="14">
        <f t="shared" si="4"/>
        <v>1</v>
      </c>
      <c r="C277" s="2"/>
      <c r="D277" s="3"/>
      <c r="E277" s="27"/>
      <c r="F277" s="9"/>
    </row>
    <row r="278" spans="1:6" x14ac:dyDescent="0.3">
      <c r="A278" s="7"/>
      <c r="B278" s="14">
        <f t="shared" si="4"/>
        <v>1</v>
      </c>
      <c r="C278" s="2"/>
      <c r="D278" s="3"/>
      <c r="E278" s="27"/>
      <c r="F278" s="9"/>
    </row>
    <row r="279" spans="1:6" x14ac:dyDescent="0.3">
      <c r="A279" s="7"/>
      <c r="B279" s="14">
        <f t="shared" si="4"/>
        <v>1</v>
      </c>
      <c r="C279" s="2"/>
      <c r="D279" s="3"/>
      <c r="E279" s="27"/>
      <c r="F279" s="9"/>
    </row>
    <row r="280" spans="1:6" x14ac:dyDescent="0.3">
      <c r="A280" s="7"/>
      <c r="B280" s="14">
        <f t="shared" si="4"/>
        <v>1</v>
      </c>
      <c r="C280" s="2"/>
      <c r="D280" s="3"/>
      <c r="E280" s="27"/>
      <c r="F280" s="9"/>
    </row>
    <row r="281" spans="1:6" x14ac:dyDescent="0.3">
      <c r="A281" s="7"/>
      <c r="B281" s="14">
        <f t="shared" si="4"/>
        <v>1</v>
      </c>
      <c r="C281" s="2"/>
      <c r="D281" s="3"/>
      <c r="E281" s="27"/>
      <c r="F281" s="9"/>
    </row>
    <row r="282" spans="1:6" x14ac:dyDescent="0.3">
      <c r="A282" s="7"/>
      <c r="B282" s="14">
        <f t="shared" si="4"/>
        <v>1</v>
      </c>
      <c r="C282" s="2"/>
      <c r="D282" s="3"/>
      <c r="E282" s="27"/>
      <c r="F282" s="9"/>
    </row>
    <row r="283" spans="1:6" x14ac:dyDescent="0.3">
      <c r="A283" s="7"/>
      <c r="B283" s="14">
        <f t="shared" si="4"/>
        <v>1</v>
      </c>
      <c r="C283" s="2"/>
      <c r="D283" s="3"/>
      <c r="E283" s="27"/>
      <c r="F283" s="9"/>
    </row>
    <row r="284" spans="1:6" x14ac:dyDescent="0.3">
      <c r="A284" s="7"/>
      <c r="B284" s="14">
        <f t="shared" si="4"/>
        <v>1</v>
      </c>
      <c r="C284" s="2"/>
      <c r="D284" s="3"/>
      <c r="E284" s="27"/>
      <c r="F284" s="9"/>
    </row>
    <row r="285" spans="1:6" x14ac:dyDescent="0.3">
      <c r="A285" s="7"/>
      <c r="B285" s="14">
        <f t="shared" si="4"/>
        <v>1</v>
      </c>
      <c r="C285" s="2"/>
      <c r="D285" s="3"/>
      <c r="E285" s="27"/>
      <c r="F285" s="9"/>
    </row>
    <row r="286" spans="1:6" x14ac:dyDescent="0.3">
      <c r="A286" s="7"/>
      <c r="B286" s="14">
        <f t="shared" si="4"/>
        <v>1</v>
      </c>
      <c r="C286" s="2"/>
      <c r="D286" s="3"/>
      <c r="E286" s="27"/>
      <c r="F286" s="9"/>
    </row>
    <row r="287" spans="1:6" x14ac:dyDescent="0.3">
      <c r="A287" s="7"/>
      <c r="B287" s="14">
        <f t="shared" si="4"/>
        <v>1</v>
      </c>
      <c r="C287" s="2"/>
      <c r="D287" s="3"/>
      <c r="E287" s="27"/>
      <c r="F287" s="9"/>
    </row>
    <row r="288" spans="1:6" x14ac:dyDescent="0.3">
      <c r="A288" s="7"/>
      <c r="B288" s="14">
        <f t="shared" si="4"/>
        <v>1</v>
      </c>
      <c r="C288" s="2"/>
      <c r="D288" s="3"/>
      <c r="E288" s="27"/>
      <c r="F288" s="9"/>
    </row>
    <row r="289" spans="1:6" x14ac:dyDescent="0.3">
      <c r="A289" s="7"/>
      <c r="B289" s="14">
        <f t="shared" si="4"/>
        <v>1</v>
      </c>
      <c r="C289" s="2"/>
      <c r="D289" s="3"/>
      <c r="E289" s="27"/>
      <c r="F289" s="9"/>
    </row>
    <row r="290" spans="1:6" x14ac:dyDescent="0.3">
      <c r="A290" s="7"/>
      <c r="B290" s="14">
        <f t="shared" si="4"/>
        <v>1</v>
      </c>
      <c r="C290" s="2"/>
      <c r="D290" s="3"/>
      <c r="E290" s="27"/>
      <c r="F290" s="9"/>
    </row>
    <row r="291" spans="1:6" x14ac:dyDescent="0.3">
      <c r="A291" s="7"/>
      <c r="B291" s="14">
        <f t="shared" si="4"/>
        <v>1</v>
      </c>
      <c r="C291" s="2"/>
      <c r="D291" s="3"/>
      <c r="E291" s="27"/>
      <c r="F291" s="9"/>
    </row>
    <row r="292" spans="1:6" x14ac:dyDescent="0.3">
      <c r="A292" s="7"/>
      <c r="B292" s="14">
        <f t="shared" si="4"/>
        <v>1</v>
      </c>
      <c r="C292" s="2"/>
      <c r="D292" s="3"/>
      <c r="E292" s="27"/>
      <c r="F292" s="9"/>
    </row>
    <row r="293" spans="1:6" x14ac:dyDescent="0.3">
      <c r="A293" s="7"/>
      <c r="B293" s="14">
        <f t="shared" si="4"/>
        <v>1</v>
      </c>
      <c r="C293" s="2"/>
      <c r="D293" s="3"/>
      <c r="E293" s="27"/>
      <c r="F293" s="9"/>
    </row>
    <row r="294" spans="1:6" x14ac:dyDescent="0.3">
      <c r="A294" s="7"/>
      <c r="B294" s="14">
        <f t="shared" si="4"/>
        <v>1</v>
      </c>
      <c r="C294" s="2"/>
      <c r="D294" s="3"/>
      <c r="E294" s="27"/>
      <c r="F294" s="9"/>
    </row>
    <row r="295" spans="1:6" x14ac:dyDescent="0.3">
      <c r="A295" s="7"/>
      <c r="B295" s="14">
        <f t="shared" si="4"/>
        <v>1</v>
      </c>
      <c r="C295" s="2"/>
      <c r="D295" s="3"/>
      <c r="E295" s="27"/>
      <c r="F295" s="9"/>
    </row>
    <row r="296" spans="1:6" x14ac:dyDescent="0.3">
      <c r="A296" s="7"/>
      <c r="B296" s="14">
        <f t="shared" si="4"/>
        <v>1</v>
      </c>
      <c r="C296" s="2"/>
      <c r="D296" s="3"/>
      <c r="E296" s="27"/>
      <c r="F296" s="9"/>
    </row>
    <row r="297" spans="1:6" x14ac:dyDescent="0.3">
      <c r="A297" s="7"/>
      <c r="B297" s="14">
        <f t="shared" si="4"/>
        <v>1</v>
      </c>
      <c r="C297" s="2"/>
      <c r="D297" s="3"/>
      <c r="E297" s="27"/>
      <c r="F297" s="9"/>
    </row>
    <row r="298" spans="1:6" x14ac:dyDescent="0.3">
      <c r="A298" s="7"/>
      <c r="B298" s="14">
        <f t="shared" si="4"/>
        <v>1</v>
      </c>
      <c r="C298" s="2"/>
      <c r="D298" s="3"/>
      <c r="E298" s="27"/>
      <c r="F298" s="9"/>
    </row>
    <row r="299" spans="1:6" x14ac:dyDescent="0.3">
      <c r="A299" s="7"/>
      <c r="B299" s="14">
        <f t="shared" si="4"/>
        <v>1</v>
      </c>
      <c r="C299" s="2"/>
      <c r="D299" s="3"/>
      <c r="E299" s="27"/>
      <c r="F299" s="9"/>
    </row>
    <row r="300" spans="1:6" x14ac:dyDescent="0.3">
      <c r="A300" s="7"/>
      <c r="B300" s="14">
        <f t="shared" si="4"/>
        <v>1</v>
      </c>
      <c r="C300" s="2"/>
      <c r="D300" s="3"/>
      <c r="E300" s="27"/>
      <c r="F300" s="9"/>
    </row>
    <row r="301" spans="1:6" x14ac:dyDescent="0.3">
      <c r="A301" s="7"/>
      <c r="B301" s="14">
        <f t="shared" si="4"/>
        <v>1</v>
      </c>
      <c r="C301" s="2"/>
      <c r="D301" s="3"/>
      <c r="E301" s="27"/>
      <c r="F301" s="9"/>
    </row>
    <row r="302" spans="1:6" x14ac:dyDescent="0.3">
      <c r="A302" s="7"/>
      <c r="B302" s="14">
        <f t="shared" si="4"/>
        <v>1</v>
      </c>
      <c r="C302" s="2"/>
      <c r="D302" s="3"/>
      <c r="E302" s="27"/>
      <c r="F302" s="9"/>
    </row>
    <row r="303" spans="1:6" x14ac:dyDescent="0.3">
      <c r="A303" s="7"/>
      <c r="B303" s="14">
        <f t="shared" si="4"/>
        <v>1</v>
      </c>
      <c r="C303" s="2"/>
      <c r="D303" s="3"/>
      <c r="E303" s="27"/>
      <c r="F303" s="9"/>
    </row>
    <row r="304" spans="1:6" x14ac:dyDescent="0.3">
      <c r="A304" s="7"/>
      <c r="B304" s="14">
        <f t="shared" si="4"/>
        <v>1</v>
      </c>
      <c r="C304" s="2"/>
      <c r="D304" s="3"/>
      <c r="E304" s="27"/>
      <c r="F304" s="9"/>
    </row>
    <row r="305" spans="1:6" x14ac:dyDescent="0.3">
      <c r="A305" s="7"/>
      <c r="B305" s="14">
        <f t="shared" si="4"/>
        <v>1</v>
      </c>
      <c r="C305" s="2"/>
      <c r="D305" s="3"/>
      <c r="E305" s="27"/>
      <c r="F305" s="9"/>
    </row>
    <row r="306" spans="1:6" x14ac:dyDescent="0.3">
      <c r="A306" s="7"/>
      <c r="B306" s="14">
        <f t="shared" si="4"/>
        <v>1</v>
      </c>
      <c r="C306" s="2"/>
      <c r="D306" s="3"/>
      <c r="E306" s="27"/>
      <c r="F306" s="9"/>
    </row>
    <row r="307" spans="1:6" x14ac:dyDescent="0.3">
      <c r="A307" s="7"/>
      <c r="B307" s="14">
        <f t="shared" si="4"/>
        <v>1</v>
      </c>
      <c r="C307" s="2"/>
      <c r="D307" s="3"/>
      <c r="E307" s="27"/>
      <c r="F307" s="9"/>
    </row>
    <row r="308" spans="1:6" x14ac:dyDescent="0.3">
      <c r="A308" s="7"/>
      <c r="B308" s="14">
        <f t="shared" si="4"/>
        <v>1</v>
      </c>
      <c r="C308" s="2"/>
      <c r="D308" s="3"/>
      <c r="E308" s="27"/>
      <c r="F308" s="9"/>
    </row>
    <row r="309" spans="1:6" x14ac:dyDescent="0.3">
      <c r="A309" s="7"/>
      <c r="B309" s="14">
        <f t="shared" si="4"/>
        <v>1</v>
      </c>
      <c r="C309" s="2"/>
      <c r="D309" s="3"/>
      <c r="E309" s="27"/>
      <c r="F309" s="9"/>
    </row>
    <row r="310" spans="1:6" x14ac:dyDescent="0.3">
      <c r="A310" s="7"/>
      <c r="B310" s="14">
        <f t="shared" si="4"/>
        <v>1</v>
      </c>
      <c r="C310" s="2"/>
      <c r="D310" s="3"/>
      <c r="E310" s="27"/>
      <c r="F310" s="9"/>
    </row>
    <row r="311" spans="1:6" x14ac:dyDescent="0.3">
      <c r="A311" s="7"/>
      <c r="B311" s="14">
        <f t="shared" si="4"/>
        <v>1</v>
      </c>
      <c r="C311" s="2"/>
      <c r="D311" s="3"/>
      <c r="E311" s="27"/>
      <c r="F311" s="9"/>
    </row>
    <row r="312" spans="1:6" x14ac:dyDescent="0.3">
      <c r="A312" s="7"/>
      <c r="B312" s="14">
        <f t="shared" si="4"/>
        <v>1</v>
      </c>
      <c r="C312" s="2"/>
      <c r="D312" s="3"/>
      <c r="E312" s="27"/>
      <c r="F312" s="9"/>
    </row>
    <row r="313" spans="1:6" x14ac:dyDescent="0.3">
      <c r="A313" s="7"/>
      <c r="B313" s="14">
        <f t="shared" si="4"/>
        <v>1</v>
      </c>
      <c r="C313" s="2"/>
      <c r="D313" s="3"/>
      <c r="E313" s="27"/>
      <c r="F313" s="9"/>
    </row>
    <row r="314" spans="1:6" x14ac:dyDescent="0.3">
      <c r="A314" s="7"/>
      <c r="B314" s="14">
        <f t="shared" si="4"/>
        <v>1</v>
      </c>
      <c r="C314" s="2"/>
      <c r="D314" s="3"/>
      <c r="E314" s="27"/>
      <c r="F314" s="9"/>
    </row>
    <row r="315" spans="1:6" x14ac:dyDescent="0.3">
      <c r="A315" s="7"/>
      <c r="B315" s="14">
        <f t="shared" si="4"/>
        <v>1</v>
      </c>
      <c r="C315" s="2"/>
      <c r="D315" s="3"/>
      <c r="E315" s="27"/>
      <c r="F315" s="9"/>
    </row>
    <row r="316" spans="1:6" x14ac:dyDescent="0.3">
      <c r="A316" s="7"/>
      <c r="B316" s="14">
        <f t="shared" si="4"/>
        <v>1</v>
      </c>
      <c r="C316" s="2"/>
      <c r="D316" s="3"/>
      <c r="E316" s="27"/>
      <c r="F316" s="9"/>
    </row>
    <row r="317" spans="1:6" x14ac:dyDescent="0.3">
      <c r="A317" s="7"/>
      <c r="B317" s="14">
        <f t="shared" si="4"/>
        <v>1</v>
      </c>
      <c r="C317" s="2"/>
      <c r="D317" s="3"/>
      <c r="E317" s="27"/>
      <c r="F317" s="9"/>
    </row>
    <row r="318" spans="1:6" x14ac:dyDescent="0.3">
      <c r="A318" s="7"/>
      <c r="B318" s="14">
        <f t="shared" si="4"/>
        <v>1</v>
      </c>
      <c r="C318" s="2"/>
      <c r="D318" s="3"/>
      <c r="E318" s="27"/>
      <c r="F318" s="9"/>
    </row>
    <row r="319" spans="1:6" x14ac:dyDescent="0.3">
      <c r="A319" s="7"/>
      <c r="B319" s="14">
        <f t="shared" si="4"/>
        <v>1</v>
      </c>
      <c r="C319" s="2"/>
      <c r="D319" s="3"/>
      <c r="E319" s="27"/>
      <c r="F319" s="9"/>
    </row>
    <row r="320" spans="1:6" x14ac:dyDescent="0.3">
      <c r="A320" s="7"/>
      <c r="B320" s="14">
        <f t="shared" si="4"/>
        <v>1</v>
      </c>
      <c r="C320" s="2"/>
      <c r="D320" s="3"/>
      <c r="E320" s="27"/>
      <c r="F320" s="9"/>
    </row>
    <row r="321" spans="1:6" x14ac:dyDescent="0.3">
      <c r="A321" s="7"/>
      <c r="B321" s="14">
        <f t="shared" si="4"/>
        <v>1</v>
      </c>
      <c r="C321" s="2"/>
      <c r="D321" s="3"/>
      <c r="E321" s="27"/>
      <c r="F321" s="9"/>
    </row>
    <row r="322" spans="1:6" x14ac:dyDescent="0.3">
      <c r="A322" s="7"/>
      <c r="B322" s="14">
        <f t="shared" si="4"/>
        <v>1</v>
      </c>
      <c r="C322" s="2"/>
      <c r="D322" s="3"/>
      <c r="E322" s="27"/>
      <c r="F322" s="9"/>
    </row>
    <row r="323" spans="1:6" x14ac:dyDescent="0.3">
      <c r="A323" s="7"/>
      <c r="B323" s="14">
        <f t="shared" si="4"/>
        <v>1</v>
      </c>
      <c r="C323" s="2"/>
      <c r="D323" s="3"/>
      <c r="E323" s="27"/>
      <c r="F323" s="9"/>
    </row>
    <row r="324" spans="1:6" x14ac:dyDescent="0.3">
      <c r="A324" s="7"/>
      <c r="B324" s="14">
        <f t="shared" si="4"/>
        <v>1</v>
      </c>
      <c r="C324" s="2"/>
      <c r="D324" s="3"/>
      <c r="E324" s="27"/>
      <c r="F324" s="9"/>
    </row>
    <row r="325" spans="1:6" x14ac:dyDescent="0.3">
      <c r="A325" s="7"/>
      <c r="B325" s="14">
        <f t="shared" si="4"/>
        <v>1</v>
      </c>
      <c r="C325" s="2"/>
      <c r="D325" s="3"/>
      <c r="E325" s="27"/>
      <c r="F325" s="9"/>
    </row>
    <row r="326" spans="1:6" x14ac:dyDescent="0.3">
      <c r="A326" s="7"/>
      <c r="B326" s="14">
        <f t="shared" si="4"/>
        <v>1</v>
      </c>
      <c r="C326" s="2"/>
      <c r="D326" s="3"/>
      <c r="E326" s="27"/>
      <c r="F326" s="9"/>
    </row>
    <row r="327" spans="1:6" x14ac:dyDescent="0.3">
      <c r="A327" s="7"/>
      <c r="B327" s="14">
        <f t="shared" ref="B327:B390" si="5">MONTH(A327)</f>
        <v>1</v>
      </c>
      <c r="C327" s="2"/>
      <c r="D327" s="3"/>
      <c r="E327" s="27"/>
      <c r="F327" s="9"/>
    </row>
    <row r="328" spans="1:6" x14ac:dyDescent="0.3">
      <c r="A328" s="7"/>
      <c r="B328" s="14">
        <f t="shared" si="5"/>
        <v>1</v>
      </c>
      <c r="C328" s="2"/>
      <c r="D328" s="3"/>
      <c r="E328" s="27"/>
      <c r="F328" s="9"/>
    </row>
    <row r="329" spans="1:6" x14ac:dyDescent="0.3">
      <c r="A329" s="7"/>
      <c r="B329" s="14">
        <f t="shared" si="5"/>
        <v>1</v>
      </c>
      <c r="C329" s="2"/>
      <c r="D329" s="3"/>
      <c r="E329" s="27"/>
      <c r="F329" s="9"/>
    </row>
    <row r="330" spans="1:6" x14ac:dyDescent="0.3">
      <c r="A330" s="7"/>
      <c r="B330" s="14">
        <f t="shared" si="5"/>
        <v>1</v>
      </c>
      <c r="C330" s="2"/>
      <c r="D330" s="3"/>
      <c r="E330" s="27"/>
      <c r="F330" s="9"/>
    </row>
    <row r="331" spans="1:6" x14ac:dyDescent="0.3">
      <c r="A331" s="7"/>
      <c r="B331" s="14">
        <f t="shared" si="5"/>
        <v>1</v>
      </c>
      <c r="C331" s="2"/>
      <c r="D331" s="3"/>
      <c r="E331" s="27"/>
      <c r="F331" s="9"/>
    </row>
    <row r="332" spans="1:6" x14ac:dyDescent="0.3">
      <c r="A332" s="7"/>
      <c r="B332" s="14">
        <f t="shared" si="5"/>
        <v>1</v>
      </c>
      <c r="C332" s="2"/>
      <c r="D332" s="3"/>
      <c r="E332" s="27"/>
      <c r="F332" s="9"/>
    </row>
    <row r="333" spans="1:6" x14ac:dyDescent="0.3">
      <c r="A333" s="7"/>
      <c r="B333" s="14">
        <f t="shared" si="5"/>
        <v>1</v>
      </c>
      <c r="C333" s="2"/>
      <c r="D333" s="3"/>
      <c r="E333" s="27"/>
      <c r="F333" s="9"/>
    </row>
    <row r="334" spans="1:6" x14ac:dyDescent="0.3">
      <c r="A334" s="7"/>
      <c r="B334" s="14">
        <f t="shared" si="5"/>
        <v>1</v>
      </c>
      <c r="C334" s="2"/>
      <c r="D334" s="3"/>
      <c r="E334" s="27"/>
      <c r="F334" s="9"/>
    </row>
    <row r="335" spans="1:6" x14ac:dyDescent="0.3">
      <c r="A335" s="7"/>
      <c r="B335" s="14">
        <f t="shared" si="5"/>
        <v>1</v>
      </c>
      <c r="C335" s="2"/>
      <c r="D335" s="3"/>
      <c r="E335" s="27"/>
      <c r="F335" s="9"/>
    </row>
    <row r="336" spans="1:6" x14ac:dyDescent="0.3">
      <c r="A336" s="7"/>
      <c r="B336" s="14">
        <f t="shared" si="5"/>
        <v>1</v>
      </c>
      <c r="C336" s="2"/>
      <c r="D336" s="3"/>
      <c r="E336" s="27"/>
      <c r="F336" s="9"/>
    </row>
    <row r="337" spans="1:6" x14ac:dyDescent="0.3">
      <c r="A337" s="7"/>
      <c r="B337" s="14">
        <f t="shared" si="5"/>
        <v>1</v>
      </c>
      <c r="C337" s="2"/>
      <c r="D337" s="3"/>
      <c r="E337" s="27"/>
      <c r="F337" s="9"/>
    </row>
    <row r="338" spans="1:6" x14ac:dyDescent="0.3">
      <c r="A338" s="7"/>
      <c r="B338" s="14">
        <f t="shared" si="5"/>
        <v>1</v>
      </c>
      <c r="C338" s="2"/>
      <c r="D338" s="3"/>
      <c r="E338" s="27"/>
      <c r="F338" s="9"/>
    </row>
    <row r="339" spans="1:6" x14ac:dyDescent="0.3">
      <c r="A339" s="7"/>
      <c r="B339" s="14">
        <f t="shared" si="5"/>
        <v>1</v>
      </c>
      <c r="C339" s="2"/>
      <c r="D339" s="3"/>
      <c r="E339" s="27"/>
      <c r="F339" s="9"/>
    </row>
    <row r="340" spans="1:6" x14ac:dyDescent="0.3">
      <c r="A340" s="7"/>
      <c r="B340" s="14">
        <f t="shared" si="5"/>
        <v>1</v>
      </c>
      <c r="C340" s="2"/>
      <c r="D340" s="3"/>
      <c r="E340" s="27"/>
      <c r="F340" s="9"/>
    </row>
    <row r="341" spans="1:6" x14ac:dyDescent="0.3">
      <c r="A341" s="7"/>
      <c r="B341" s="14">
        <f t="shared" si="5"/>
        <v>1</v>
      </c>
      <c r="C341" s="2"/>
      <c r="D341" s="3"/>
      <c r="E341" s="27"/>
      <c r="F341" s="9"/>
    </row>
    <row r="342" spans="1:6" x14ac:dyDescent="0.3">
      <c r="A342" s="7"/>
      <c r="B342" s="14">
        <f t="shared" si="5"/>
        <v>1</v>
      </c>
      <c r="C342" s="2"/>
      <c r="D342" s="3"/>
      <c r="E342" s="27"/>
      <c r="F342" s="9"/>
    </row>
    <row r="343" spans="1:6" x14ac:dyDescent="0.3">
      <c r="A343" s="7"/>
      <c r="B343" s="14">
        <f t="shared" si="5"/>
        <v>1</v>
      </c>
      <c r="C343" s="2"/>
      <c r="D343" s="3"/>
      <c r="E343" s="27"/>
      <c r="F343" s="9"/>
    </row>
    <row r="344" spans="1:6" x14ac:dyDescent="0.3">
      <c r="A344" s="7"/>
      <c r="B344" s="14">
        <f t="shared" si="5"/>
        <v>1</v>
      </c>
      <c r="C344" s="2"/>
      <c r="D344" s="3"/>
      <c r="E344" s="27"/>
      <c r="F344" s="9"/>
    </row>
    <row r="345" spans="1:6" x14ac:dyDescent="0.3">
      <c r="A345" s="7"/>
      <c r="B345" s="14">
        <f t="shared" si="5"/>
        <v>1</v>
      </c>
      <c r="C345" s="2"/>
      <c r="D345" s="3"/>
      <c r="E345" s="27"/>
      <c r="F345" s="9"/>
    </row>
    <row r="346" spans="1:6" x14ac:dyDescent="0.3">
      <c r="A346" s="7"/>
      <c r="B346" s="14">
        <f t="shared" si="5"/>
        <v>1</v>
      </c>
      <c r="C346" s="2"/>
      <c r="D346" s="3"/>
      <c r="E346" s="27"/>
      <c r="F346" s="9"/>
    </row>
    <row r="347" spans="1:6" x14ac:dyDescent="0.3">
      <c r="A347" s="7"/>
      <c r="B347" s="14">
        <f t="shared" si="5"/>
        <v>1</v>
      </c>
      <c r="C347" s="2"/>
      <c r="D347" s="3"/>
      <c r="E347" s="27"/>
      <c r="F347" s="9"/>
    </row>
    <row r="348" spans="1:6" x14ac:dyDescent="0.3">
      <c r="A348" s="7"/>
      <c r="B348" s="14">
        <f t="shared" si="5"/>
        <v>1</v>
      </c>
      <c r="C348" s="2"/>
      <c r="D348" s="3"/>
      <c r="E348" s="27"/>
      <c r="F348" s="9"/>
    </row>
    <row r="349" spans="1:6" x14ac:dyDescent="0.3">
      <c r="A349" s="7"/>
      <c r="B349" s="14">
        <f t="shared" si="5"/>
        <v>1</v>
      </c>
      <c r="C349" s="2"/>
      <c r="D349" s="3"/>
      <c r="E349" s="27"/>
      <c r="F349" s="9"/>
    </row>
    <row r="350" spans="1:6" x14ac:dyDescent="0.3">
      <c r="A350" s="7"/>
      <c r="B350" s="14">
        <f t="shared" si="5"/>
        <v>1</v>
      </c>
      <c r="C350" s="2"/>
      <c r="D350" s="3"/>
      <c r="E350" s="27"/>
      <c r="F350" s="9"/>
    </row>
    <row r="351" spans="1:6" x14ac:dyDescent="0.3">
      <c r="A351" s="7"/>
      <c r="B351" s="14">
        <f t="shared" si="5"/>
        <v>1</v>
      </c>
      <c r="C351" s="2"/>
      <c r="D351" s="3"/>
      <c r="E351" s="27"/>
      <c r="F351" s="9"/>
    </row>
    <row r="352" spans="1:6" x14ac:dyDescent="0.3">
      <c r="A352" s="7"/>
      <c r="B352" s="14">
        <f t="shared" si="5"/>
        <v>1</v>
      </c>
      <c r="C352" s="2"/>
      <c r="D352" s="3"/>
      <c r="E352" s="27"/>
      <c r="F352" s="9"/>
    </row>
    <row r="353" spans="1:6" x14ac:dyDescent="0.3">
      <c r="A353" s="7"/>
      <c r="B353" s="14">
        <f t="shared" si="5"/>
        <v>1</v>
      </c>
      <c r="C353" s="2"/>
      <c r="D353" s="3"/>
      <c r="E353" s="27"/>
      <c r="F353" s="9"/>
    </row>
    <row r="354" spans="1:6" x14ac:dyDescent="0.3">
      <c r="A354" s="7"/>
      <c r="B354" s="14">
        <f t="shared" si="5"/>
        <v>1</v>
      </c>
      <c r="C354" s="2"/>
      <c r="D354" s="3"/>
      <c r="E354" s="27"/>
      <c r="F354" s="9"/>
    </row>
    <row r="355" spans="1:6" x14ac:dyDescent="0.3">
      <c r="A355" s="7"/>
      <c r="B355" s="14">
        <f t="shared" si="5"/>
        <v>1</v>
      </c>
      <c r="C355" s="2"/>
      <c r="D355" s="3"/>
      <c r="E355" s="27"/>
      <c r="F355" s="9"/>
    </row>
    <row r="356" spans="1:6" x14ac:dyDescent="0.3">
      <c r="A356" s="7"/>
      <c r="B356" s="14">
        <f t="shared" si="5"/>
        <v>1</v>
      </c>
      <c r="C356" s="2"/>
      <c r="D356" s="3"/>
      <c r="E356" s="27"/>
      <c r="F356" s="9"/>
    </row>
    <row r="357" spans="1:6" x14ac:dyDescent="0.3">
      <c r="A357" s="7"/>
      <c r="B357" s="14">
        <f t="shared" si="5"/>
        <v>1</v>
      </c>
      <c r="C357" s="2"/>
      <c r="D357" s="3"/>
      <c r="E357" s="27"/>
      <c r="F357" s="9"/>
    </row>
    <row r="358" spans="1:6" x14ac:dyDescent="0.3">
      <c r="A358" s="7"/>
      <c r="B358" s="14">
        <f t="shared" si="5"/>
        <v>1</v>
      </c>
      <c r="C358" s="2"/>
      <c r="D358" s="3"/>
      <c r="E358" s="27"/>
      <c r="F358" s="9"/>
    </row>
    <row r="359" spans="1:6" x14ac:dyDescent="0.3">
      <c r="A359" s="7"/>
      <c r="B359" s="14">
        <f t="shared" si="5"/>
        <v>1</v>
      </c>
      <c r="C359" s="2"/>
      <c r="D359" s="3"/>
      <c r="E359" s="27"/>
      <c r="F359" s="9"/>
    </row>
    <row r="360" spans="1:6" x14ac:dyDescent="0.3">
      <c r="A360" s="7"/>
      <c r="B360" s="14">
        <f t="shared" si="5"/>
        <v>1</v>
      </c>
      <c r="C360" s="2"/>
      <c r="D360" s="3"/>
      <c r="E360" s="27"/>
      <c r="F360" s="9"/>
    </row>
    <row r="361" spans="1:6" x14ac:dyDescent="0.3">
      <c r="A361" s="7"/>
      <c r="B361" s="14">
        <f t="shared" si="5"/>
        <v>1</v>
      </c>
      <c r="C361" s="2"/>
      <c r="D361" s="3"/>
      <c r="E361" s="27"/>
      <c r="F361" s="9"/>
    </row>
    <row r="362" spans="1:6" x14ac:dyDescent="0.3">
      <c r="A362" s="7"/>
      <c r="B362" s="14">
        <f t="shared" si="5"/>
        <v>1</v>
      </c>
      <c r="C362" s="2"/>
      <c r="D362" s="3"/>
      <c r="E362" s="27"/>
      <c r="F362" s="9"/>
    </row>
    <row r="363" spans="1:6" x14ac:dyDescent="0.3">
      <c r="A363" s="7"/>
      <c r="B363" s="14">
        <f t="shared" si="5"/>
        <v>1</v>
      </c>
      <c r="C363" s="2"/>
      <c r="D363" s="3"/>
      <c r="E363" s="27"/>
      <c r="F363" s="9"/>
    </row>
    <row r="364" spans="1:6" x14ac:dyDescent="0.3">
      <c r="A364" s="7"/>
      <c r="B364" s="14">
        <f t="shared" si="5"/>
        <v>1</v>
      </c>
      <c r="C364" s="2"/>
      <c r="D364" s="3"/>
      <c r="E364" s="27"/>
      <c r="F364" s="9"/>
    </row>
    <row r="365" spans="1:6" x14ac:dyDescent="0.3">
      <c r="A365" s="7"/>
      <c r="B365" s="14">
        <f t="shared" si="5"/>
        <v>1</v>
      </c>
      <c r="C365" s="2"/>
      <c r="D365" s="3"/>
      <c r="E365" s="27"/>
      <c r="F365" s="9"/>
    </row>
    <row r="366" spans="1:6" x14ac:dyDescent="0.3">
      <c r="A366" s="7"/>
      <c r="B366" s="14">
        <f t="shared" si="5"/>
        <v>1</v>
      </c>
      <c r="C366" s="2"/>
      <c r="D366" s="3"/>
      <c r="E366" s="27"/>
      <c r="F366" s="9"/>
    </row>
    <row r="367" spans="1:6" x14ac:dyDescent="0.3">
      <c r="A367" s="7"/>
      <c r="B367" s="14">
        <f t="shared" si="5"/>
        <v>1</v>
      </c>
      <c r="C367" s="2"/>
      <c r="D367" s="3"/>
      <c r="E367" s="27"/>
      <c r="F367" s="9"/>
    </row>
    <row r="368" spans="1:6" x14ac:dyDescent="0.3">
      <c r="A368" s="7"/>
      <c r="B368" s="14">
        <f t="shared" si="5"/>
        <v>1</v>
      </c>
      <c r="C368" s="2"/>
      <c r="D368" s="3"/>
      <c r="E368" s="27"/>
      <c r="F368" s="9"/>
    </row>
    <row r="369" spans="1:6" x14ac:dyDescent="0.3">
      <c r="A369" s="7"/>
      <c r="B369" s="14">
        <f t="shared" si="5"/>
        <v>1</v>
      </c>
      <c r="C369" s="2"/>
      <c r="D369" s="3"/>
      <c r="E369" s="27"/>
      <c r="F369" s="9"/>
    </row>
    <row r="370" spans="1:6" x14ac:dyDescent="0.3">
      <c r="A370" s="7"/>
      <c r="B370" s="14">
        <f t="shared" si="5"/>
        <v>1</v>
      </c>
      <c r="C370" s="2"/>
      <c r="D370" s="3"/>
      <c r="E370" s="27"/>
      <c r="F370" s="9"/>
    </row>
    <row r="371" spans="1:6" x14ac:dyDescent="0.3">
      <c r="A371" s="7"/>
      <c r="B371" s="14">
        <f t="shared" si="5"/>
        <v>1</v>
      </c>
      <c r="C371" s="2"/>
      <c r="D371" s="3"/>
      <c r="E371" s="27"/>
      <c r="F371" s="9"/>
    </row>
    <row r="372" spans="1:6" x14ac:dyDescent="0.3">
      <c r="A372" s="7"/>
      <c r="B372" s="14">
        <f t="shared" si="5"/>
        <v>1</v>
      </c>
      <c r="C372" s="2"/>
      <c r="D372" s="3"/>
      <c r="E372" s="27"/>
      <c r="F372" s="9"/>
    </row>
    <row r="373" spans="1:6" x14ac:dyDescent="0.3">
      <c r="A373" s="7"/>
      <c r="B373" s="14">
        <f t="shared" si="5"/>
        <v>1</v>
      </c>
      <c r="C373" s="2"/>
      <c r="D373" s="3"/>
      <c r="E373" s="27"/>
      <c r="F373" s="9"/>
    </row>
    <row r="374" spans="1:6" x14ac:dyDescent="0.3">
      <c r="A374" s="7"/>
      <c r="B374" s="14">
        <f t="shared" si="5"/>
        <v>1</v>
      </c>
      <c r="C374" s="2"/>
      <c r="D374" s="3"/>
      <c r="E374" s="27"/>
      <c r="F374" s="9"/>
    </row>
    <row r="375" spans="1:6" x14ac:dyDescent="0.3">
      <c r="A375" s="7"/>
      <c r="B375" s="14">
        <f t="shared" si="5"/>
        <v>1</v>
      </c>
      <c r="C375" s="2"/>
      <c r="D375" s="3"/>
      <c r="E375" s="27"/>
      <c r="F375" s="9"/>
    </row>
    <row r="376" spans="1:6" x14ac:dyDescent="0.3">
      <c r="A376" s="7"/>
      <c r="B376" s="14">
        <f t="shared" si="5"/>
        <v>1</v>
      </c>
      <c r="C376" s="2"/>
      <c r="D376" s="3"/>
      <c r="E376" s="27"/>
      <c r="F376" s="9"/>
    </row>
    <row r="377" spans="1:6" x14ac:dyDescent="0.3">
      <c r="A377" s="7"/>
      <c r="B377" s="14">
        <f t="shared" si="5"/>
        <v>1</v>
      </c>
      <c r="C377" s="2"/>
      <c r="D377" s="3"/>
      <c r="E377" s="27"/>
      <c r="F377" s="9"/>
    </row>
    <row r="378" spans="1:6" x14ac:dyDescent="0.3">
      <c r="A378" s="7"/>
      <c r="B378" s="14">
        <f t="shared" si="5"/>
        <v>1</v>
      </c>
      <c r="C378" s="2"/>
      <c r="D378" s="3"/>
      <c r="E378" s="27"/>
      <c r="F378" s="9"/>
    </row>
    <row r="379" spans="1:6" x14ac:dyDescent="0.3">
      <c r="A379" s="7"/>
      <c r="B379" s="14">
        <f t="shared" si="5"/>
        <v>1</v>
      </c>
      <c r="C379" s="2"/>
      <c r="D379" s="3"/>
      <c r="E379" s="27"/>
      <c r="F379" s="9"/>
    </row>
    <row r="380" spans="1:6" x14ac:dyDescent="0.3">
      <c r="A380" s="7"/>
      <c r="B380" s="14">
        <f t="shared" si="5"/>
        <v>1</v>
      </c>
      <c r="C380" s="2"/>
      <c r="D380" s="3"/>
      <c r="E380" s="27"/>
      <c r="F380" s="9"/>
    </row>
    <row r="381" spans="1:6" x14ac:dyDescent="0.3">
      <c r="A381" s="7"/>
      <c r="B381" s="14">
        <f t="shared" si="5"/>
        <v>1</v>
      </c>
      <c r="C381" s="2"/>
      <c r="D381" s="3"/>
      <c r="E381" s="27"/>
      <c r="F381" s="9"/>
    </row>
    <row r="382" spans="1:6" x14ac:dyDescent="0.3">
      <c r="A382" s="7"/>
      <c r="B382" s="14">
        <f t="shared" si="5"/>
        <v>1</v>
      </c>
      <c r="C382" s="2"/>
      <c r="D382" s="3"/>
      <c r="E382" s="27"/>
      <c r="F382" s="9"/>
    </row>
    <row r="383" spans="1:6" x14ac:dyDescent="0.3">
      <c r="A383" s="7"/>
      <c r="B383" s="14">
        <f t="shared" si="5"/>
        <v>1</v>
      </c>
      <c r="C383" s="2"/>
      <c r="D383" s="3"/>
      <c r="E383" s="27"/>
      <c r="F383" s="9"/>
    </row>
    <row r="384" spans="1:6" x14ac:dyDescent="0.3">
      <c r="A384" s="7"/>
      <c r="B384" s="14">
        <f t="shared" si="5"/>
        <v>1</v>
      </c>
      <c r="C384" s="2"/>
      <c r="D384" s="3"/>
      <c r="E384" s="27"/>
      <c r="F384" s="9"/>
    </row>
    <row r="385" spans="1:6" x14ac:dyDescent="0.3">
      <c r="A385" s="7"/>
      <c r="B385" s="14">
        <f t="shared" si="5"/>
        <v>1</v>
      </c>
      <c r="C385" s="2"/>
      <c r="D385" s="3"/>
      <c r="E385" s="27"/>
      <c r="F385" s="9"/>
    </row>
    <row r="386" spans="1:6" x14ac:dyDescent="0.3">
      <c r="A386" s="7"/>
      <c r="B386" s="14">
        <f t="shared" si="5"/>
        <v>1</v>
      </c>
      <c r="C386" s="2"/>
      <c r="D386" s="3"/>
      <c r="E386" s="27"/>
      <c r="F386" s="9"/>
    </row>
    <row r="387" spans="1:6" x14ac:dyDescent="0.3">
      <c r="A387" s="7"/>
      <c r="B387" s="14">
        <f t="shared" si="5"/>
        <v>1</v>
      </c>
      <c r="C387" s="2"/>
      <c r="D387" s="3"/>
      <c r="E387" s="27"/>
      <c r="F387" s="9"/>
    </row>
    <row r="388" spans="1:6" x14ac:dyDescent="0.3">
      <c r="A388" s="7"/>
      <c r="B388" s="14">
        <f t="shared" si="5"/>
        <v>1</v>
      </c>
      <c r="C388" s="2"/>
      <c r="D388" s="3"/>
      <c r="E388" s="27"/>
      <c r="F388" s="9"/>
    </row>
    <row r="389" spans="1:6" x14ac:dyDescent="0.3">
      <c r="A389" s="7"/>
      <c r="B389" s="14">
        <f t="shared" si="5"/>
        <v>1</v>
      </c>
      <c r="C389" s="2"/>
      <c r="D389" s="3"/>
      <c r="E389" s="27"/>
      <c r="F389" s="9"/>
    </row>
    <row r="390" spans="1:6" x14ac:dyDescent="0.3">
      <c r="A390" s="7">
        <v>44997</v>
      </c>
      <c r="B390" s="14">
        <f t="shared" si="5"/>
        <v>3</v>
      </c>
      <c r="C390" s="2">
        <v>35</v>
      </c>
      <c r="D390" s="3" t="s">
        <v>23</v>
      </c>
      <c r="E390" s="27">
        <v>512</v>
      </c>
      <c r="F390" s="9" t="s">
        <v>46</v>
      </c>
    </row>
    <row r="391" spans="1:6" x14ac:dyDescent="0.3">
      <c r="A391" s="7">
        <v>45031</v>
      </c>
      <c r="B391" s="14">
        <f t="shared" ref="B391:B400" si="6">MONTH(A391)</f>
        <v>4</v>
      </c>
      <c r="C391" s="2">
        <v>78</v>
      </c>
      <c r="D391" s="3" t="s">
        <v>23</v>
      </c>
      <c r="E391" s="3">
        <v>978</v>
      </c>
      <c r="F391" s="9" t="s">
        <v>46</v>
      </c>
    </row>
    <row r="392" spans="1:6" x14ac:dyDescent="0.3">
      <c r="A392" s="7">
        <v>45071</v>
      </c>
      <c r="B392" s="14">
        <f t="shared" si="6"/>
        <v>5</v>
      </c>
      <c r="C392" s="2">
        <v>102</v>
      </c>
      <c r="D392" s="3" t="s">
        <v>24</v>
      </c>
      <c r="E392" s="27">
        <v>458</v>
      </c>
      <c r="F392" s="9" t="s">
        <v>46</v>
      </c>
    </row>
    <row r="393" spans="1:6" x14ac:dyDescent="0.3">
      <c r="A393" s="7">
        <v>45105</v>
      </c>
      <c r="B393" s="14">
        <f t="shared" si="6"/>
        <v>6</v>
      </c>
      <c r="C393" s="2">
        <v>120</v>
      </c>
      <c r="D393" s="3" t="s">
        <v>23</v>
      </c>
      <c r="E393" s="27">
        <v>587</v>
      </c>
      <c r="F393" s="9" t="s">
        <v>46</v>
      </c>
    </row>
    <row r="394" spans="1:6" x14ac:dyDescent="0.3">
      <c r="A394" s="7">
        <v>45135</v>
      </c>
      <c r="B394" s="14">
        <f t="shared" si="6"/>
        <v>7</v>
      </c>
      <c r="C394" s="2">
        <v>139</v>
      </c>
      <c r="D394" s="3" t="s">
        <v>24</v>
      </c>
      <c r="E394" s="27">
        <v>174</v>
      </c>
      <c r="F394" s="9" t="s">
        <v>46</v>
      </c>
    </row>
    <row r="395" spans="1:6" x14ac:dyDescent="0.3">
      <c r="A395" s="7">
        <v>45166</v>
      </c>
      <c r="B395" s="14">
        <f t="shared" si="6"/>
        <v>8</v>
      </c>
      <c r="C395" s="2">
        <v>102</v>
      </c>
      <c r="D395" s="3" t="s">
        <v>23</v>
      </c>
      <c r="E395" s="27">
        <v>512</v>
      </c>
      <c r="F395" s="9" t="s">
        <v>46</v>
      </c>
    </row>
    <row r="396" spans="1:6" x14ac:dyDescent="0.3">
      <c r="A396" s="7">
        <v>45197</v>
      </c>
      <c r="B396" s="14">
        <f t="shared" si="6"/>
        <v>9</v>
      </c>
      <c r="C396" s="2">
        <v>97</v>
      </c>
      <c r="D396" s="3" t="s">
        <v>23</v>
      </c>
      <c r="E396" s="3">
        <v>978</v>
      </c>
      <c r="F396" s="9" t="s">
        <v>46</v>
      </c>
    </row>
    <row r="397" spans="1:6" x14ac:dyDescent="0.3">
      <c r="A397" s="7">
        <v>45227</v>
      </c>
      <c r="B397" s="14">
        <f t="shared" si="6"/>
        <v>10</v>
      </c>
      <c r="C397" s="2">
        <v>83</v>
      </c>
      <c r="D397" s="3" t="s">
        <v>24</v>
      </c>
      <c r="E397" s="27">
        <v>458</v>
      </c>
      <c r="F397" s="9" t="s">
        <v>46</v>
      </c>
    </row>
    <row r="398" spans="1:6" x14ac:dyDescent="0.3">
      <c r="A398" s="7">
        <v>45258</v>
      </c>
      <c r="B398" s="14">
        <f t="shared" si="6"/>
        <v>11</v>
      </c>
      <c r="C398" s="2">
        <v>85</v>
      </c>
      <c r="D398" s="3" t="s">
        <v>23</v>
      </c>
      <c r="E398" s="27">
        <v>587</v>
      </c>
      <c r="F398" s="9" t="s">
        <v>46</v>
      </c>
    </row>
    <row r="399" spans="1:6" x14ac:dyDescent="0.3">
      <c r="A399" s="7">
        <v>45288</v>
      </c>
      <c r="B399" s="14">
        <f t="shared" si="6"/>
        <v>12</v>
      </c>
      <c r="C399" s="2">
        <v>78</v>
      </c>
      <c r="D399" s="3" t="s">
        <v>23</v>
      </c>
      <c r="E399" s="27">
        <v>35</v>
      </c>
      <c r="F399" s="9" t="s">
        <v>46</v>
      </c>
    </row>
    <row r="400" spans="1:6" x14ac:dyDescent="0.3">
      <c r="A400" s="7"/>
      <c r="B400" s="14">
        <f t="shared" si="6"/>
        <v>1</v>
      </c>
      <c r="C400" s="2"/>
      <c r="D400" s="3"/>
      <c r="E400" s="27"/>
      <c r="F400" s="9"/>
    </row>
    <row r="401" spans="1:6" x14ac:dyDescent="0.3">
      <c r="A401" s="7"/>
      <c r="B401" s="14">
        <f t="shared" ref="B401:B407" si="7">MONTH(A401)</f>
        <v>1</v>
      </c>
      <c r="C401" s="2"/>
      <c r="D401" s="3"/>
      <c r="E401" s="27"/>
      <c r="F401" s="9"/>
    </row>
    <row r="402" spans="1:6" x14ac:dyDescent="0.3">
      <c r="A402" s="7"/>
      <c r="B402" s="14">
        <f t="shared" si="7"/>
        <v>1</v>
      </c>
      <c r="C402" s="2"/>
      <c r="D402" s="3"/>
      <c r="E402" s="27"/>
      <c r="F402" s="9"/>
    </row>
    <row r="403" spans="1:6" x14ac:dyDescent="0.3">
      <c r="A403" s="7"/>
      <c r="B403" s="14">
        <f t="shared" si="7"/>
        <v>1</v>
      </c>
      <c r="C403" s="2"/>
      <c r="D403" s="3"/>
      <c r="E403" s="27"/>
      <c r="F403" s="9"/>
    </row>
    <row r="404" spans="1:6" x14ac:dyDescent="0.3">
      <c r="A404" s="7"/>
      <c r="B404" s="14">
        <f t="shared" si="7"/>
        <v>1</v>
      </c>
      <c r="C404" s="2"/>
      <c r="D404" s="3"/>
      <c r="E404" s="27"/>
      <c r="F404" s="9"/>
    </row>
    <row r="405" spans="1:6" x14ac:dyDescent="0.3">
      <c r="A405" s="7"/>
      <c r="B405" s="14">
        <f t="shared" si="7"/>
        <v>1</v>
      </c>
      <c r="C405" s="2"/>
      <c r="D405" s="3"/>
      <c r="E405" s="27"/>
      <c r="F405" s="9"/>
    </row>
    <row r="406" spans="1:6" x14ac:dyDescent="0.3">
      <c r="A406" s="14"/>
      <c r="B406" s="14">
        <f t="shared" si="7"/>
        <v>1</v>
      </c>
      <c r="C406" s="2"/>
      <c r="D406" s="3"/>
      <c r="E406" s="27"/>
      <c r="F406" s="9"/>
    </row>
    <row r="407" spans="1:6" x14ac:dyDescent="0.3">
      <c r="A407" s="14"/>
      <c r="B407" s="14">
        <f t="shared" si="7"/>
        <v>1</v>
      </c>
      <c r="C407" s="2"/>
      <c r="D407" s="3"/>
      <c r="E407" s="27"/>
      <c r="F407" s="9"/>
    </row>
    <row r="408" spans="1:6" x14ac:dyDescent="0.3">
      <c r="A408" s="14"/>
      <c r="B408" s="7"/>
      <c r="C408" s="2"/>
      <c r="D408" s="3"/>
      <c r="E408" s="27"/>
      <c r="F408" s="9"/>
    </row>
    <row r="409" spans="1:6" x14ac:dyDescent="0.3">
      <c r="A409" s="17"/>
      <c r="B409" s="18"/>
      <c r="C409" s="19"/>
      <c r="D409" s="11"/>
      <c r="E409" s="28"/>
      <c r="F409" s="20"/>
    </row>
  </sheetData>
  <mergeCells count="1">
    <mergeCell ref="B1:E1"/>
  </mergeCells>
  <phoneticPr fontId="3" type="noConversion"/>
  <pageMargins left="0.7" right="0.7" top="0.75" bottom="0.75" header="0.3" footer="0.3"/>
  <pageSetup scale="54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B4EA51F-3B74-4265-8EAB-5C0DE5E7E453}">
          <x14:formula1>
            <xm:f>'C:\Users\Colabr. Nicold G\Desktop\KLUANE 2022\BITACORA DE GESTIÓN AMBIENTAL\PALMAR\[BITACORA GESTION AMBIENTAL 2022 ABRIL.xlsx]DESPLEGABLES'!#REF!</xm:f>
          </x14:formula1>
          <xm:sqref>D258:D270 D124:D136 D386:D389 D400:D405</xm:sqref>
        </x14:dataValidation>
        <x14:dataValidation type="list" allowBlank="1" showInputMessage="1" showErrorMessage="1" xr:uid="{CF280EAC-1B16-4C72-BCD4-56B55008FF37}">
          <x14:formula1>
            <xm:f>DESPLEGABLES!$O$2:$O$3</xm:f>
          </x14:formula1>
          <xm:sqref>D271:D346 D390:D399 D3:D84 D137:D218</xm:sqref>
        </x14:dataValidation>
        <x14:dataValidation type="list" allowBlank="1" showInputMessage="1" showErrorMessage="1" xr:uid="{3E480CA7-85F5-486B-8BD8-AE2EBD013F74}">
          <x14:formula1>
            <xm:f>DESPLEGABLES!$H$2:$H$9</xm:f>
          </x14:formula1>
          <xm:sqref>F271:F346 F137:F218 F3:F84 F390:F399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3348E-46E6-428C-9DD4-23C7501C969B}">
  <sheetPr codeName="Hoja4"/>
  <dimension ref="A1:I838"/>
  <sheetViews>
    <sheetView view="pageBreakPreview" zoomScale="80" zoomScaleNormal="100" zoomScaleSheetLayoutView="80" workbookViewId="0">
      <selection activeCell="I20" sqref="A3:I20"/>
    </sheetView>
  </sheetViews>
  <sheetFormatPr baseColWidth="10" defaultColWidth="11.44140625" defaultRowHeight="14.4" x14ac:dyDescent="0.3"/>
  <cols>
    <col min="1" max="1" width="21.44140625" style="1" customWidth="1"/>
    <col min="2" max="2" width="7.44140625" style="1" customWidth="1"/>
    <col min="3" max="3" width="16.6640625" style="1" customWidth="1"/>
    <col min="4" max="4" width="38" style="1" bestFit="1" customWidth="1"/>
    <col min="5" max="5" width="38" style="1" customWidth="1"/>
    <col min="6" max="6" width="38.33203125" style="1" customWidth="1"/>
    <col min="7" max="7" width="22" style="1" customWidth="1"/>
    <col min="8" max="8" width="16.109375" style="1" customWidth="1"/>
    <col min="9" max="9" width="17.44140625" style="1" customWidth="1"/>
  </cols>
  <sheetData>
    <row r="1" spans="1:9" ht="89.25" customHeight="1" thickBot="1" x14ac:dyDescent="0.35">
      <c r="A1" s="10"/>
      <c r="B1" s="98" t="s">
        <v>16</v>
      </c>
      <c r="C1" s="99"/>
      <c r="D1" s="99"/>
      <c r="E1" s="99"/>
      <c r="F1" s="99"/>
      <c r="G1" s="99"/>
      <c r="H1" s="100"/>
      <c r="I1" s="41" t="s">
        <v>218</v>
      </c>
    </row>
    <row r="2" spans="1:9" ht="18" customHeight="1" x14ac:dyDescent="0.3">
      <c r="A2" s="16" t="s">
        <v>17</v>
      </c>
      <c r="B2" s="6" t="s">
        <v>1</v>
      </c>
      <c r="C2" s="4" t="s">
        <v>149</v>
      </c>
      <c r="D2" s="4" t="s">
        <v>150</v>
      </c>
      <c r="E2" s="5" t="s">
        <v>210</v>
      </c>
      <c r="F2" s="5" t="s">
        <v>212</v>
      </c>
      <c r="G2" s="5" t="s">
        <v>19</v>
      </c>
      <c r="H2" s="5" t="s">
        <v>20</v>
      </c>
      <c r="I2" s="8" t="s">
        <v>5</v>
      </c>
    </row>
    <row r="3" spans="1:9" ht="15" customHeight="1" x14ac:dyDescent="0.3">
      <c r="A3" s="7"/>
      <c r="B3" s="14"/>
      <c r="C3" s="2"/>
      <c r="D3" s="3"/>
      <c r="E3" s="3"/>
      <c r="F3" s="3"/>
      <c r="G3" s="3"/>
      <c r="H3" s="3"/>
      <c r="I3" s="9"/>
    </row>
    <row r="4" spans="1:9" ht="15" customHeight="1" x14ac:dyDescent="0.3">
      <c r="A4" s="7"/>
      <c r="B4" s="14"/>
      <c r="C4" s="2"/>
      <c r="D4" s="3"/>
      <c r="E4" s="3"/>
      <c r="F4" s="3"/>
      <c r="G4" s="3"/>
      <c r="H4" s="3"/>
      <c r="I4" s="9"/>
    </row>
    <row r="5" spans="1:9" ht="15" customHeight="1" x14ac:dyDescent="0.3">
      <c r="A5" s="7"/>
      <c r="B5" s="14"/>
      <c r="C5" s="2"/>
      <c r="D5" s="3"/>
      <c r="E5" s="3"/>
      <c r="F5" s="3"/>
      <c r="G5" s="3"/>
      <c r="H5" s="3"/>
      <c r="I5" s="9"/>
    </row>
    <row r="6" spans="1:9" ht="15" customHeight="1" x14ac:dyDescent="0.3">
      <c r="A6" s="7"/>
      <c r="B6" s="14"/>
      <c r="C6" s="2"/>
      <c r="D6" s="3"/>
      <c r="E6" s="3"/>
      <c r="F6" s="3"/>
      <c r="G6" s="3"/>
      <c r="H6" s="3"/>
      <c r="I6" s="9"/>
    </row>
    <row r="7" spans="1:9" ht="15" customHeight="1" x14ac:dyDescent="0.3">
      <c r="A7" s="7"/>
      <c r="B7" s="14"/>
      <c r="C7" s="2"/>
      <c r="D7" s="3"/>
      <c r="E7" s="3"/>
      <c r="F7" s="3"/>
      <c r="G7" s="3"/>
      <c r="H7" s="3"/>
      <c r="I7" s="9"/>
    </row>
    <row r="8" spans="1:9" ht="15" customHeight="1" x14ac:dyDescent="0.3">
      <c r="A8" s="7"/>
      <c r="B8" s="14"/>
      <c r="C8" s="2"/>
      <c r="D8" s="3"/>
      <c r="E8" s="3"/>
      <c r="F8" s="3"/>
      <c r="G8" s="3"/>
      <c r="H8" s="3"/>
      <c r="I8" s="9"/>
    </row>
    <row r="9" spans="1:9" ht="15" customHeight="1" x14ac:dyDescent="0.3">
      <c r="A9" s="7"/>
      <c r="B9" s="14"/>
      <c r="C9" s="2"/>
      <c r="D9" s="3"/>
      <c r="E9" s="3"/>
      <c r="F9" s="2"/>
      <c r="G9" s="3"/>
      <c r="H9" s="3"/>
      <c r="I9" s="9"/>
    </row>
    <row r="10" spans="1:9" ht="15" customHeight="1" x14ac:dyDescent="0.3">
      <c r="A10" s="7"/>
      <c r="B10" s="14"/>
      <c r="C10" s="2"/>
      <c r="D10" s="3"/>
      <c r="E10" s="3"/>
      <c r="F10" s="3"/>
      <c r="G10" s="3"/>
      <c r="H10" s="3"/>
      <c r="I10" s="9"/>
    </row>
    <row r="11" spans="1:9" ht="15" customHeight="1" x14ac:dyDescent="0.3">
      <c r="A11" s="7"/>
      <c r="B11" s="14"/>
      <c r="C11" s="2"/>
      <c r="D11" s="3"/>
      <c r="E11" s="3"/>
      <c r="F11" s="3"/>
      <c r="G11" s="3"/>
      <c r="H11" s="3"/>
      <c r="I11" s="9"/>
    </row>
    <row r="12" spans="1:9" ht="15" customHeight="1" x14ac:dyDescent="0.3">
      <c r="A12" s="7"/>
      <c r="B12" s="14"/>
      <c r="C12" s="2"/>
      <c r="D12" s="3"/>
      <c r="E12" s="3"/>
      <c r="F12" s="3"/>
      <c r="G12" s="67"/>
      <c r="H12" s="3"/>
      <c r="I12" s="9"/>
    </row>
    <row r="13" spans="1:9" ht="15" customHeight="1" x14ac:dyDescent="0.3">
      <c r="A13" s="7"/>
      <c r="B13" s="14"/>
      <c r="C13" s="2"/>
      <c r="D13" s="3"/>
      <c r="E13" s="3"/>
      <c r="F13" s="3"/>
      <c r="G13" s="3"/>
      <c r="H13" s="3"/>
      <c r="I13" s="9"/>
    </row>
    <row r="14" spans="1:9" ht="15" customHeight="1" x14ac:dyDescent="0.3">
      <c r="A14" s="7"/>
      <c r="B14" s="14"/>
      <c r="C14" s="2"/>
      <c r="D14" s="3"/>
      <c r="E14" s="3"/>
      <c r="F14" s="3"/>
      <c r="G14" s="3"/>
      <c r="H14" s="3"/>
      <c r="I14" s="9"/>
    </row>
    <row r="15" spans="1:9" ht="15" customHeight="1" x14ac:dyDescent="0.3">
      <c r="A15" s="7"/>
      <c r="B15" s="14"/>
      <c r="C15" s="2"/>
      <c r="D15" s="3"/>
      <c r="E15" s="3"/>
      <c r="F15" s="3"/>
      <c r="G15" s="3"/>
      <c r="H15" s="3"/>
      <c r="I15" s="9"/>
    </row>
    <row r="16" spans="1:9" ht="15" customHeight="1" x14ac:dyDescent="0.3">
      <c r="A16" s="7"/>
      <c r="B16" s="14"/>
      <c r="C16" s="2"/>
      <c r="D16" s="3"/>
      <c r="E16" s="3"/>
      <c r="F16" s="3"/>
      <c r="G16" s="3"/>
      <c r="H16" s="3"/>
      <c r="I16" s="9"/>
    </row>
    <row r="17" spans="1:9" ht="15" customHeight="1" x14ac:dyDescent="0.3">
      <c r="A17" s="7"/>
      <c r="B17" s="14"/>
      <c r="C17" s="2"/>
      <c r="D17" s="3"/>
      <c r="E17" s="3"/>
      <c r="F17" s="3"/>
      <c r="G17" s="3"/>
      <c r="H17" s="3"/>
      <c r="I17" s="9"/>
    </row>
    <row r="18" spans="1:9" x14ac:dyDescent="0.3">
      <c r="A18" s="7"/>
      <c r="B18" s="3"/>
      <c r="C18" s="2"/>
      <c r="D18" s="3"/>
      <c r="E18" s="3"/>
      <c r="F18" s="3"/>
      <c r="G18" s="3"/>
      <c r="H18" s="3"/>
      <c r="I18" s="9"/>
    </row>
    <row r="19" spans="1:9" x14ac:dyDescent="0.3">
      <c r="A19" s="7"/>
      <c r="B19" s="3"/>
      <c r="C19" s="2"/>
      <c r="D19" s="3"/>
      <c r="E19" s="3"/>
      <c r="F19" s="3"/>
      <c r="G19" s="3"/>
      <c r="H19" s="3"/>
      <c r="I19" s="9"/>
    </row>
    <row r="20" spans="1:9" x14ac:dyDescent="0.3">
      <c r="A20" s="7"/>
      <c r="B20" s="3"/>
      <c r="C20" s="2"/>
      <c r="D20" s="3"/>
      <c r="E20" s="3"/>
      <c r="F20" s="3"/>
      <c r="G20" s="3"/>
      <c r="H20" s="3"/>
      <c r="I20" s="9"/>
    </row>
    <row r="21" spans="1:9" x14ac:dyDescent="0.3">
      <c r="A21" s="7"/>
      <c r="B21" s="3">
        <f t="shared" ref="B18:B68" si="0">MONTH(A21)</f>
        <v>1</v>
      </c>
      <c r="C21" s="2"/>
      <c r="D21" s="3"/>
      <c r="E21" s="3"/>
      <c r="F21" s="3"/>
      <c r="G21" s="3"/>
      <c r="H21" s="3">
        <f>Tabla134[[#This Row],[Cantidad lt]]*0.862</f>
        <v>0</v>
      </c>
      <c r="I21" s="9"/>
    </row>
    <row r="22" spans="1:9" x14ac:dyDescent="0.3">
      <c r="A22" s="7"/>
      <c r="B22" s="3">
        <f t="shared" si="0"/>
        <v>1</v>
      </c>
      <c r="C22" s="2"/>
      <c r="D22" s="3"/>
      <c r="E22" s="3"/>
      <c r="F22" s="3"/>
      <c r="G22" s="3"/>
      <c r="H22" s="3">
        <f>Tabla134[[#This Row],[Cantidad lt]]*0.862</f>
        <v>0</v>
      </c>
      <c r="I22" s="9"/>
    </row>
    <row r="23" spans="1:9" x14ac:dyDescent="0.3">
      <c r="A23" s="7"/>
      <c r="B23" s="3">
        <f t="shared" si="0"/>
        <v>1</v>
      </c>
      <c r="C23" s="2"/>
      <c r="D23" s="3"/>
      <c r="E23" s="3"/>
      <c r="F23" s="3"/>
      <c r="G23" s="11"/>
      <c r="H23" s="3">
        <f>Tabla134[[#This Row],[Cantidad lt]]*0.862</f>
        <v>0</v>
      </c>
      <c r="I23" s="9"/>
    </row>
    <row r="24" spans="1:9" x14ac:dyDescent="0.3">
      <c r="A24" s="7"/>
      <c r="B24" s="3">
        <f t="shared" si="0"/>
        <v>1</v>
      </c>
      <c r="C24" s="2"/>
      <c r="D24" s="3"/>
      <c r="E24" s="3"/>
      <c r="F24" s="3"/>
      <c r="G24" s="3"/>
      <c r="H24" s="3">
        <f>Tabla134[[#This Row],[Cantidad lt]]*0.862</f>
        <v>0</v>
      </c>
      <c r="I24" s="9"/>
    </row>
    <row r="25" spans="1:9" x14ac:dyDescent="0.3">
      <c r="A25" s="7"/>
      <c r="B25" s="3">
        <f t="shared" si="0"/>
        <v>1</v>
      </c>
      <c r="C25" s="2"/>
      <c r="D25" s="3"/>
      <c r="E25" s="3"/>
      <c r="F25" s="3"/>
      <c r="G25" s="3"/>
      <c r="H25" s="3">
        <f>Tabla134[[#This Row],[Cantidad lt]]*0.862</f>
        <v>0</v>
      </c>
      <c r="I25" s="9"/>
    </row>
    <row r="26" spans="1:9" x14ac:dyDescent="0.3">
      <c r="A26" s="7"/>
      <c r="B26" s="3">
        <f t="shared" si="0"/>
        <v>1</v>
      </c>
      <c r="C26" s="2"/>
      <c r="D26" s="3"/>
      <c r="E26" s="3"/>
      <c r="F26" s="3"/>
      <c r="G26" s="11"/>
      <c r="H26" s="3">
        <f>Tabla134[[#This Row],[Cantidad lt]]*0.862</f>
        <v>0</v>
      </c>
      <c r="I26" s="9"/>
    </row>
    <row r="27" spans="1:9" x14ac:dyDescent="0.3">
      <c r="A27" s="7"/>
      <c r="B27" s="3">
        <f t="shared" si="0"/>
        <v>1</v>
      </c>
      <c r="C27" s="2"/>
      <c r="D27" s="3"/>
      <c r="E27" s="3"/>
      <c r="F27" s="3"/>
      <c r="G27" s="3"/>
      <c r="H27" s="3">
        <f>Tabla134[[#This Row],[Cantidad lt]]*0.862</f>
        <v>0</v>
      </c>
      <c r="I27" s="9"/>
    </row>
    <row r="28" spans="1:9" x14ac:dyDescent="0.3">
      <c r="A28" s="7"/>
      <c r="B28" s="3">
        <f t="shared" si="0"/>
        <v>1</v>
      </c>
      <c r="C28" s="2"/>
      <c r="D28" s="3"/>
      <c r="E28" s="3"/>
      <c r="F28" s="3"/>
      <c r="G28" s="3"/>
      <c r="H28" s="3">
        <f>Tabla134[[#This Row],[Cantidad lt]]*0.862</f>
        <v>0</v>
      </c>
      <c r="I28" s="9"/>
    </row>
    <row r="29" spans="1:9" x14ac:dyDescent="0.3">
      <c r="A29" s="7"/>
      <c r="B29" s="3">
        <f t="shared" si="0"/>
        <v>1</v>
      </c>
      <c r="C29" s="2"/>
      <c r="D29" s="3"/>
      <c r="E29" s="3"/>
      <c r="F29" s="3"/>
      <c r="G29" s="11"/>
      <c r="H29" s="3">
        <f>Tabla134[[#This Row],[Cantidad lt]]*0.862</f>
        <v>0</v>
      </c>
      <c r="I29" s="9"/>
    </row>
    <row r="30" spans="1:9" x14ac:dyDescent="0.3">
      <c r="A30" s="7"/>
      <c r="B30" s="3">
        <f t="shared" si="0"/>
        <v>1</v>
      </c>
      <c r="C30" s="2"/>
      <c r="D30" s="3"/>
      <c r="E30" s="3"/>
      <c r="F30" s="3"/>
      <c r="G30" s="3"/>
      <c r="H30" s="3">
        <f>Tabla134[[#This Row],[Cantidad lt]]*0.862</f>
        <v>0</v>
      </c>
      <c r="I30" s="9"/>
    </row>
    <row r="31" spans="1:9" x14ac:dyDescent="0.3">
      <c r="A31" s="7"/>
      <c r="B31" s="3">
        <f t="shared" si="0"/>
        <v>1</v>
      </c>
      <c r="C31" s="2"/>
      <c r="D31" s="3"/>
      <c r="E31" s="3"/>
      <c r="F31" s="3"/>
      <c r="G31" s="3"/>
      <c r="H31" s="3">
        <f>Tabla134[[#This Row],[Cantidad lt]]*0.862</f>
        <v>0</v>
      </c>
      <c r="I31" s="9"/>
    </row>
    <row r="32" spans="1:9" x14ac:dyDescent="0.3">
      <c r="A32" s="7"/>
      <c r="B32" s="3">
        <f t="shared" si="0"/>
        <v>1</v>
      </c>
      <c r="C32" s="2"/>
      <c r="D32" s="3"/>
      <c r="E32" s="3"/>
      <c r="F32" s="3"/>
      <c r="G32" s="11"/>
      <c r="H32" s="3">
        <f>Tabla134[[#This Row],[Cantidad lt]]*0.862</f>
        <v>0</v>
      </c>
      <c r="I32" s="9"/>
    </row>
    <row r="33" spans="1:9" x14ac:dyDescent="0.3">
      <c r="A33" s="7"/>
      <c r="B33" s="3">
        <f t="shared" si="0"/>
        <v>1</v>
      </c>
      <c r="C33" s="2"/>
      <c r="D33" s="3"/>
      <c r="E33" s="3"/>
      <c r="F33" s="3"/>
      <c r="G33" s="3"/>
      <c r="H33" s="3">
        <f>Tabla134[[#This Row],[Cantidad lt]]*0.862</f>
        <v>0</v>
      </c>
      <c r="I33" s="9"/>
    </row>
    <row r="34" spans="1:9" x14ac:dyDescent="0.3">
      <c r="A34" s="7"/>
      <c r="B34" s="3">
        <f t="shared" si="0"/>
        <v>1</v>
      </c>
      <c r="C34" s="2"/>
      <c r="D34" s="3"/>
      <c r="E34" s="3"/>
      <c r="F34" s="3"/>
      <c r="G34" s="3"/>
      <c r="H34" s="3">
        <f>Tabla134[[#This Row],[Cantidad lt]]*0.862</f>
        <v>0</v>
      </c>
      <c r="I34" s="9"/>
    </row>
    <row r="35" spans="1:9" x14ac:dyDescent="0.3">
      <c r="A35" s="7"/>
      <c r="B35" s="3">
        <f t="shared" si="0"/>
        <v>1</v>
      </c>
      <c r="C35" s="2"/>
      <c r="D35" s="3"/>
      <c r="E35" s="3"/>
      <c r="F35" s="3"/>
      <c r="G35" s="11"/>
      <c r="H35" s="3">
        <f>Tabla134[[#This Row],[Cantidad lt]]*0.862</f>
        <v>0</v>
      </c>
      <c r="I35" s="9"/>
    </row>
    <row r="36" spans="1:9" x14ac:dyDescent="0.3">
      <c r="A36" s="7"/>
      <c r="B36" s="3">
        <f t="shared" si="0"/>
        <v>1</v>
      </c>
      <c r="C36" s="2"/>
      <c r="D36" s="3"/>
      <c r="E36" s="3"/>
      <c r="F36" s="3"/>
      <c r="G36" s="3"/>
      <c r="H36" s="3">
        <f>Tabla134[[#This Row],[Cantidad lt]]*0.862</f>
        <v>0</v>
      </c>
      <c r="I36" s="9"/>
    </row>
    <row r="37" spans="1:9" x14ac:dyDescent="0.3">
      <c r="A37" s="7"/>
      <c r="B37" s="3">
        <f t="shared" si="0"/>
        <v>1</v>
      </c>
      <c r="C37" s="2"/>
      <c r="D37" s="3"/>
      <c r="E37" s="3"/>
      <c r="F37" s="3"/>
      <c r="G37" s="3"/>
      <c r="H37" s="3">
        <f>Tabla134[[#This Row],[Cantidad lt]]*0.862</f>
        <v>0</v>
      </c>
      <c r="I37" s="9"/>
    </row>
    <row r="38" spans="1:9" x14ac:dyDescent="0.3">
      <c r="A38" s="7"/>
      <c r="B38" s="3">
        <f t="shared" si="0"/>
        <v>1</v>
      </c>
      <c r="C38" s="2"/>
      <c r="D38" s="3"/>
      <c r="E38" s="3"/>
      <c r="F38" s="3"/>
      <c r="G38" s="11"/>
      <c r="H38" s="3">
        <f>Tabla134[[#This Row],[Cantidad lt]]*0.862</f>
        <v>0</v>
      </c>
      <c r="I38" s="9"/>
    </row>
    <row r="39" spans="1:9" x14ac:dyDescent="0.3">
      <c r="A39" s="7"/>
      <c r="B39" s="3">
        <f t="shared" si="0"/>
        <v>1</v>
      </c>
      <c r="C39" s="2"/>
      <c r="D39" s="3"/>
      <c r="E39" s="3"/>
      <c r="F39" s="3"/>
      <c r="G39" s="3"/>
      <c r="H39" s="3">
        <f>Tabla134[[#This Row],[Cantidad lt]]*0.862</f>
        <v>0</v>
      </c>
      <c r="I39" s="9"/>
    </row>
    <row r="40" spans="1:9" x14ac:dyDescent="0.3">
      <c r="A40" s="7"/>
      <c r="B40" s="3">
        <f t="shared" si="0"/>
        <v>1</v>
      </c>
      <c r="C40" s="2"/>
      <c r="D40" s="3"/>
      <c r="E40" s="3"/>
      <c r="F40" s="3"/>
      <c r="G40" s="3"/>
      <c r="H40" s="3">
        <f>Tabla134[[#This Row],[Cantidad lt]]*0.862</f>
        <v>0</v>
      </c>
      <c r="I40" s="9"/>
    </row>
    <row r="41" spans="1:9" x14ac:dyDescent="0.3">
      <c r="A41" s="7"/>
      <c r="B41" s="3">
        <f t="shared" si="0"/>
        <v>1</v>
      </c>
      <c r="C41" s="2"/>
      <c r="D41" s="3"/>
      <c r="E41" s="3"/>
      <c r="F41" s="3"/>
      <c r="G41" s="11"/>
      <c r="H41" s="3">
        <f>Tabla134[[#This Row],[Cantidad lt]]*0.862</f>
        <v>0</v>
      </c>
      <c r="I41" s="9"/>
    </row>
    <row r="42" spans="1:9" x14ac:dyDescent="0.3">
      <c r="A42" s="7"/>
      <c r="B42" s="3">
        <f t="shared" si="0"/>
        <v>1</v>
      </c>
      <c r="C42" s="2"/>
      <c r="D42" s="3"/>
      <c r="E42" s="3"/>
      <c r="F42" s="3"/>
      <c r="G42" s="3"/>
      <c r="H42" s="3">
        <f>Tabla134[[#This Row],[Cantidad lt]]*0.862</f>
        <v>0</v>
      </c>
      <c r="I42" s="9"/>
    </row>
    <row r="43" spans="1:9" x14ac:dyDescent="0.3">
      <c r="A43" s="7"/>
      <c r="B43" s="3">
        <f t="shared" si="0"/>
        <v>1</v>
      </c>
      <c r="C43" s="2"/>
      <c r="D43" s="3"/>
      <c r="E43" s="3"/>
      <c r="F43" s="3"/>
      <c r="G43" s="3"/>
      <c r="H43" s="3">
        <f>Tabla134[[#This Row],[Cantidad lt]]*0.862</f>
        <v>0</v>
      </c>
      <c r="I43" s="9"/>
    </row>
    <row r="44" spans="1:9" x14ac:dyDescent="0.3">
      <c r="A44" s="7"/>
      <c r="B44" s="3">
        <f t="shared" si="0"/>
        <v>1</v>
      </c>
      <c r="C44" s="2"/>
      <c r="D44" s="3"/>
      <c r="E44" s="3"/>
      <c r="F44" s="3"/>
      <c r="G44" s="3"/>
      <c r="H44" s="3">
        <f>Tabla134[[#This Row],[Cantidad lt]]*0.862</f>
        <v>0</v>
      </c>
      <c r="I44" s="9"/>
    </row>
    <row r="45" spans="1:9" x14ac:dyDescent="0.3">
      <c r="A45" s="7"/>
      <c r="B45" s="3">
        <f t="shared" si="0"/>
        <v>1</v>
      </c>
      <c r="C45" s="2"/>
      <c r="D45" s="3"/>
      <c r="E45" s="3"/>
      <c r="F45" s="3"/>
      <c r="G45" s="3"/>
      <c r="H45" s="3">
        <f>Tabla134[[#This Row],[Cantidad lt]]*0.862</f>
        <v>0</v>
      </c>
      <c r="I45" s="9"/>
    </row>
    <row r="46" spans="1:9" x14ac:dyDescent="0.3">
      <c r="A46" s="7"/>
      <c r="B46" s="3">
        <f t="shared" si="0"/>
        <v>1</v>
      </c>
      <c r="C46" s="2"/>
      <c r="D46" s="3"/>
      <c r="E46" s="3"/>
      <c r="F46" s="3"/>
      <c r="G46" s="3"/>
      <c r="H46" s="3">
        <f>Tabla134[[#This Row],[Cantidad lt]]*0.862</f>
        <v>0</v>
      </c>
      <c r="I46" s="9"/>
    </row>
    <row r="47" spans="1:9" x14ac:dyDescent="0.3">
      <c r="A47" s="7"/>
      <c r="B47" s="3">
        <f t="shared" si="0"/>
        <v>1</v>
      </c>
      <c r="C47" s="2"/>
      <c r="D47" s="3"/>
      <c r="E47" s="3"/>
      <c r="F47" s="3"/>
      <c r="G47" s="11"/>
      <c r="H47" s="3">
        <f>Tabla134[[#This Row],[Cantidad lt]]*0.862</f>
        <v>0</v>
      </c>
      <c r="I47" s="9"/>
    </row>
    <row r="48" spans="1:9" x14ac:dyDescent="0.3">
      <c r="A48" s="7"/>
      <c r="B48" s="3">
        <f t="shared" si="0"/>
        <v>1</v>
      </c>
      <c r="C48" s="2"/>
      <c r="D48" s="3"/>
      <c r="E48" s="3"/>
      <c r="F48" s="3"/>
      <c r="G48" s="3"/>
      <c r="H48" s="3">
        <f>Tabla134[[#This Row],[Cantidad lt]]*0.862</f>
        <v>0</v>
      </c>
      <c r="I48" s="9"/>
    </row>
    <row r="49" spans="1:9" x14ac:dyDescent="0.3">
      <c r="A49" s="7"/>
      <c r="B49" s="3">
        <f t="shared" si="0"/>
        <v>1</v>
      </c>
      <c r="C49" s="2"/>
      <c r="D49" s="3"/>
      <c r="E49" s="3"/>
      <c r="F49" s="3"/>
      <c r="G49" s="3"/>
      <c r="H49" s="3">
        <f>Tabla134[[#This Row],[Cantidad lt]]*0.862</f>
        <v>0</v>
      </c>
      <c r="I49" s="9"/>
    </row>
    <row r="50" spans="1:9" x14ac:dyDescent="0.3">
      <c r="A50" s="7"/>
      <c r="B50" s="3">
        <f t="shared" si="0"/>
        <v>1</v>
      </c>
      <c r="C50" s="2"/>
      <c r="D50" s="3"/>
      <c r="E50" s="3"/>
      <c r="F50" s="3"/>
      <c r="G50" s="11"/>
      <c r="H50" s="3">
        <f>Tabla134[[#This Row],[Cantidad lt]]*0.862</f>
        <v>0</v>
      </c>
      <c r="I50" s="9"/>
    </row>
    <row r="51" spans="1:9" x14ac:dyDescent="0.3">
      <c r="A51" s="7"/>
      <c r="B51" s="3">
        <f t="shared" si="0"/>
        <v>1</v>
      </c>
      <c r="C51" s="2"/>
      <c r="D51" s="3"/>
      <c r="E51" s="3"/>
      <c r="F51" s="3"/>
      <c r="G51" s="3"/>
      <c r="H51" s="3">
        <f>Tabla134[[#This Row],[Cantidad lt]]*0.862</f>
        <v>0</v>
      </c>
      <c r="I51" s="9"/>
    </row>
    <row r="52" spans="1:9" x14ac:dyDescent="0.3">
      <c r="A52" s="7"/>
      <c r="B52" s="3">
        <f t="shared" si="0"/>
        <v>1</v>
      </c>
      <c r="C52" s="2"/>
      <c r="D52" s="3"/>
      <c r="E52" s="3"/>
      <c r="F52" s="3"/>
      <c r="G52" s="3"/>
      <c r="H52" s="3">
        <f>Tabla134[[#This Row],[Cantidad lt]]*0.862</f>
        <v>0</v>
      </c>
      <c r="I52" s="9"/>
    </row>
    <row r="53" spans="1:9" x14ac:dyDescent="0.3">
      <c r="A53" s="7"/>
      <c r="B53" s="3">
        <f t="shared" si="0"/>
        <v>1</v>
      </c>
      <c r="C53" s="2"/>
      <c r="D53" s="3"/>
      <c r="E53" s="3"/>
      <c r="F53" s="3"/>
      <c r="G53" s="11"/>
      <c r="H53" s="3">
        <f>Tabla134[[#This Row],[Cantidad lt]]*0.862</f>
        <v>0</v>
      </c>
      <c r="I53" s="9"/>
    </row>
    <row r="54" spans="1:9" x14ac:dyDescent="0.3">
      <c r="A54" s="7"/>
      <c r="B54" s="3">
        <f t="shared" si="0"/>
        <v>1</v>
      </c>
      <c r="C54" s="2"/>
      <c r="D54" s="3"/>
      <c r="E54" s="3"/>
      <c r="F54" s="3"/>
      <c r="G54" s="3"/>
      <c r="H54" s="3">
        <f>Tabla134[[#This Row],[Cantidad lt]]*0.862</f>
        <v>0</v>
      </c>
      <c r="I54" s="9"/>
    </row>
    <row r="55" spans="1:9" x14ac:dyDescent="0.3">
      <c r="A55" s="7"/>
      <c r="B55" s="3">
        <f t="shared" si="0"/>
        <v>1</v>
      </c>
      <c r="C55" s="2"/>
      <c r="D55" s="3"/>
      <c r="E55" s="3"/>
      <c r="F55" s="3"/>
      <c r="G55" s="3"/>
      <c r="H55" s="3">
        <f>Tabla134[[#This Row],[Cantidad lt]]*0.862</f>
        <v>0</v>
      </c>
      <c r="I55" s="9"/>
    </row>
    <row r="56" spans="1:9" x14ac:dyDescent="0.3">
      <c r="A56" s="7"/>
      <c r="B56" s="3">
        <f t="shared" si="0"/>
        <v>1</v>
      </c>
      <c r="C56" s="2"/>
      <c r="D56" s="3"/>
      <c r="E56" s="3"/>
      <c r="F56" s="3"/>
      <c r="G56" s="11"/>
      <c r="H56" s="3">
        <f>Tabla134[[#This Row],[Cantidad lt]]*0.862</f>
        <v>0</v>
      </c>
      <c r="I56" s="9"/>
    </row>
    <row r="57" spans="1:9" x14ac:dyDescent="0.3">
      <c r="A57" s="7"/>
      <c r="B57" s="3">
        <f t="shared" si="0"/>
        <v>1</v>
      </c>
      <c r="C57" s="2"/>
      <c r="D57" s="3"/>
      <c r="E57" s="3"/>
      <c r="F57" s="3"/>
      <c r="G57" s="3"/>
      <c r="H57" s="3">
        <f>Tabla134[[#This Row],[Cantidad lt]]*0.862</f>
        <v>0</v>
      </c>
      <c r="I57" s="9"/>
    </row>
    <row r="58" spans="1:9" x14ac:dyDescent="0.3">
      <c r="A58" s="7"/>
      <c r="B58" s="3">
        <f t="shared" si="0"/>
        <v>1</v>
      </c>
      <c r="C58" s="2"/>
      <c r="D58" s="3"/>
      <c r="E58" s="3"/>
      <c r="F58" s="3"/>
      <c r="G58" s="3"/>
      <c r="H58" s="3">
        <f>Tabla134[[#This Row],[Cantidad lt]]*0.862</f>
        <v>0</v>
      </c>
      <c r="I58" s="9"/>
    </row>
    <row r="59" spans="1:9" x14ac:dyDescent="0.3">
      <c r="A59" s="7"/>
      <c r="B59" s="3">
        <f t="shared" si="0"/>
        <v>1</v>
      </c>
      <c r="C59" s="2"/>
      <c r="D59" s="3"/>
      <c r="E59" s="3"/>
      <c r="F59" s="3"/>
      <c r="G59" s="11"/>
      <c r="H59" s="3">
        <f>Tabla134[[#This Row],[Cantidad lt]]*0.862</f>
        <v>0</v>
      </c>
      <c r="I59" s="9"/>
    </row>
    <row r="60" spans="1:9" x14ac:dyDescent="0.3">
      <c r="A60" s="7"/>
      <c r="B60" s="3">
        <f t="shared" si="0"/>
        <v>1</v>
      </c>
      <c r="C60" s="2"/>
      <c r="D60" s="3"/>
      <c r="E60" s="3"/>
      <c r="F60" s="3"/>
      <c r="G60" s="3"/>
      <c r="H60" s="3">
        <f>Tabla134[[#This Row],[Cantidad lt]]*0.862</f>
        <v>0</v>
      </c>
      <c r="I60" s="9"/>
    </row>
    <row r="61" spans="1:9" x14ac:dyDescent="0.3">
      <c r="A61" s="7"/>
      <c r="B61" s="3">
        <f t="shared" si="0"/>
        <v>1</v>
      </c>
      <c r="C61" s="2"/>
      <c r="D61" s="3"/>
      <c r="E61" s="3"/>
      <c r="F61" s="3"/>
      <c r="G61" s="3"/>
      <c r="H61" s="3">
        <f>Tabla134[[#This Row],[Cantidad lt]]*0.862</f>
        <v>0</v>
      </c>
      <c r="I61" s="9"/>
    </row>
    <row r="62" spans="1:9" x14ac:dyDescent="0.3">
      <c r="A62" s="7"/>
      <c r="B62" s="3">
        <f t="shared" si="0"/>
        <v>1</v>
      </c>
      <c r="C62" s="2"/>
      <c r="D62" s="3"/>
      <c r="E62" s="3"/>
      <c r="F62" s="3"/>
      <c r="G62" s="11"/>
      <c r="H62" s="3">
        <f>Tabla134[[#This Row],[Cantidad lt]]*0.862</f>
        <v>0</v>
      </c>
      <c r="I62" s="9"/>
    </row>
    <row r="63" spans="1:9" x14ac:dyDescent="0.3">
      <c r="A63" s="7"/>
      <c r="B63" s="3">
        <f t="shared" si="0"/>
        <v>1</v>
      </c>
      <c r="C63" s="2"/>
      <c r="D63" s="3"/>
      <c r="E63" s="3"/>
      <c r="F63" s="3"/>
      <c r="G63" s="3"/>
      <c r="H63" s="3">
        <f>Tabla134[[#This Row],[Cantidad lt]]*0.862</f>
        <v>0</v>
      </c>
      <c r="I63" s="9"/>
    </row>
    <row r="64" spans="1:9" x14ac:dyDescent="0.3">
      <c r="A64" s="7"/>
      <c r="B64" s="3">
        <f t="shared" si="0"/>
        <v>1</v>
      </c>
      <c r="C64" s="2"/>
      <c r="D64" s="3"/>
      <c r="E64" s="3"/>
      <c r="F64" s="3"/>
      <c r="G64" s="3"/>
      <c r="H64" s="3">
        <f>Tabla134[[#This Row],[Cantidad lt]]*0.862</f>
        <v>0</v>
      </c>
      <c r="I64" s="9"/>
    </row>
    <row r="65" spans="1:9" x14ac:dyDescent="0.3">
      <c r="A65" s="7"/>
      <c r="B65" s="3">
        <f t="shared" si="0"/>
        <v>1</v>
      </c>
      <c r="C65" s="2"/>
      <c r="D65" s="3"/>
      <c r="E65" s="3"/>
      <c r="F65" s="3"/>
      <c r="G65" s="11"/>
      <c r="H65" s="3">
        <f>Tabla134[[#This Row],[Cantidad lt]]*0.862</f>
        <v>0</v>
      </c>
      <c r="I65" s="9"/>
    </row>
    <row r="66" spans="1:9" x14ac:dyDescent="0.3">
      <c r="A66" s="7"/>
      <c r="B66" s="3">
        <f t="shared" si="0"/>
        <v>1</v>
      </c>
      <c r="C66" s="2"/>
      <c r="D66" s="3"/>
      <c r="E66" s="3"/>
      <c r="F66" s="3"/>
      <c r="G66" s="3"/>
      <c r="H66" s="3">
        <f>Tabla134[[#This Row],[Cantidad lt]]*0.862</f>
        <v>0</v>
      </c>
      <c r="I66" s="9"/>
    </row>
    <row r="67" spans="1:9" x14ac:dyDescent="0.3">
      <c r="A67" s="7"/>
      <c r="B67" s="3">
        <f t="shared" si="0"/>
        <v>1</v>
      </c>
      <c r="C67" s="2"/>
      <c r="D67" s="3"/>
      <c r="E67" s="3"/>
      <c r="F67" s="3"/>
      <c r="G67" s="3"/>
      <c r="H67" s="3">
        <f>Tabla134[[#This Row],[Cantidad lt]]*0.862</f>
        <v>0</v>
      </c>
      <c r="I67" s="9"/>
    </row>
    <row r="68" spans="1:9" x14ac:dyDescent="0.3">
      <c r="A68" s="7"/>
      <c r="B68" s="3">
        <f t="shared" si="0"/>
        <v>1</v>
      </c>
      <c r="C68" s="2"/>
      <c r="D68" s="3"/>
      <c r="E68" s="3"/>
      <c r="F68" s="3"/>
      <c r="G68" s="3"/>
      <c r="H68" s="3">
        <f>Tabla134[[#This Row],[Cantidad lt]]*0.862</f>
        <v>0</v>
      </c>
      <c r="I68" s="9"/>
    </row>
    <row r="69" spans="1:9" x14ac:dyDescent="0.3">
      <c r="A69" s="7"/>
      <c r="B69" s="3">
        <f t="shared" ref="B69:B132" si="1">MONTH(A69)</f>
        <v>1</v>
      </c>
      <c r="C69" s="2"/>
      <c r="D69" s="3"/>
      <c r="E69" s="3"/>
      <c r="F69" s="3"/>
      <c r="G69" s="3"/>
      <c r="H69" s="3">
        <f>Tabla134[[#This Row],[Cantidad lt]]*0.862</f>
        <v>0</v>
      </c>
      <c r="I69" s="9"/>
    </row>
    <row r="70" spans="1:9" x14ac:dyDescent="0.3">
      <c r="A70" s="7"/>
      <c r="B70" s="3">
        <f t="shared" si="1"/>
        <v>1</v>
      </c>
      <c r="C70" s="2"/>
      <c r="D70" s="3"/>
      <c r="E70" s="3"/>
      <c r="F70" s="3"/>
      <c r="G70" s="3"/>
      <c r="H70" s="3">
        <f>Tabla134[[#This Row],[Cantidad lt]]*0.862</f>
        <v>0</v>
      </c>
      <c r="I70" s="9"/>
    </row>
    <row r="71" spans="1:9" x14ac:dyDescent="0.3">
      <c r="A71" s="7"/>
      <c r="B71" s="3">
        <f t="shared" si="1"/>
        <v>1</v>
      </c>
      <c r="C71" s="2"/>
      <c r="D71" s="3"/>
      <c r="E71" s="3"/>
      <c r="F71" s="3"/>
      <c r="G71" s="11"/>
      <c r="H71" s="3">
        <f>Tabla134[[#This Row],[Cantidad lt]]*0.862</f>
        <v>0</v>
      </c>
      <c r="I71" s="9"/>
    </row>
    <row r="72" spans="1:9" x14ac:dyDescent="0.3">
      <c r="A72" s="7"/>
      <c r="B72" s="3">
        <f t="shared" si="1"/>
        <v>1</v>
      </c>
      <c r="C72" s="2"/>
      <c r="D72" s="3"/>
      <c r="E72" s="3"/>
      <c r="F72" s="3"/>
      <c r="G72" s="3"/>
      <c r="H72" s="3">
        <f>Tabla134[[#This Row],[Cantidad lt]]*0.862</f>
        <v>0</v>
      </c>
      <c r="I72" s="9"/>
    </row>
    <row r="73" spans="1:9" x14ac:dyDescent="0.3">
      <c r="A73" s="7"/>
      <c r="B73" s="3">
        <f t="shared" si="1"/>
        <v>1</v>
      </c>
      <c r="C73" s="2"/>
      <c r="D73" s="3"/>
      <c r="E73" s="3"/>
      <c r="F73" s="3"/>
      <c r="G73" s="3"/>
      <c r="H73" s="3">
        <f>Tabla134[[#This Row],[Cantidad lt]]*0.862</f>
        <v>0</v>
      </c>
      <c r="I73" s="9"/>
    </row>
    <row r="74" spans="1:9" x14ac:dyDescent="0.3">
      <c r="A74" s="7"/>
      <c r="B74" s="3">
        <f t="shared" si="1"/>
        <v>1</v>
      </c>
      <c r="C74" s="2"/>
      <c r="D74" s="3"/>
      <c r="E74" s="3"/>
      <c r="F74" s="3"/>
      <c r="G74" s="11"/>
      <c r="H74" s="3">
        <f>Tabla134[[#This Row],[Cantidad lt]]*0.862</f>
        <v>0</v>
      </c>
      <c r="I74" s="9"/>
    </row>
    <row r="75" spans="1:9" x14ac:dyDescent="0.3">
      <c r="A75" s="7"/>
      <c r="B75" s="3">
        <f t="shared" si="1"/>
        <v>1</v>
      </c>
      <c r="C75" s="2"/>
      <c r="D75" s="3"/>
      <c r="E75" s="3"/>
      <c r="F75" s="3"/>
      <c r="G75" s="3"/>
      <c r="H75" s="3">
        <f>Tabla134[[#This Row],[Cantidad lt]]*0.862</f>
        <v>0</v>
      </c>
      <c r="I75" s="9"/>
    </row>
    <row r="76" spans="1:9" x14ac:dyDescent="0.3">
      <c r="A76" s="7"/>
      <c r="B76" s="3">
        <f t="shared" si="1"/>
        <v>1</v>
      </c>
      <c r="C76" s="2"/>
      <c r="D76" s="3"/>
      <c r="E76" s="3"/>
      <c r="F76" s="3"/>
      <c r="G76" s="3"/>
      <c r="H76" s="3">
        <f>Tabla134[[#This Row],[Cantidad lt]]*0.862</f>
        <v>0</v>
      </c>
      <c r="I76" s="9"/>
    </row>
    <row r="77" spans="1:9" x14ac:dyDescent="0.3">
      <c r="A77" s="7"/>
      <c r="B77" s="3">
        <f t="shared" si="1"/>
        <v>1</v>
      </c>
      <c r="C77" s="2"/>
      <c r="D77" s="3"/>
      <c r="E77" s="3"/>
      <c r="F77" s="3"/>
      <c r="G77" s="11"/>
      <c r="H77" s="3">
        <f>Tabla134[[#This Row],[Cantidad lt]]*0.862</f>
        <v>0</v>
      </c>
      <c r="I77" s="9"/>
    </row>
    <row r="78" spans="1:9" x14ac:dyDescent="0.3">
      <c r="A78" s="7"/>
      <c r="B78" s="3">
        <f t="shared" si="1"/>
        <v>1</v>
      </c>
      <c r="C78" s="2"/>
      <c r="D78" s="3"/>
      <c r="E78" s="3"/>
      <c r="F78" s="3"/>
      <c r="G78" s="3"/>
      <c r="H78" s="3">
        <f>Tabla134[[#This Row],[Cantidad lt]]*0.862</f>
        <v>0</v>
      </c>
      <c r="I78" s="9"/>
    </row>
    <row r="79" spans="1:9" x14ac:dyDescent="0.3">
      <c r="A79" s="7"/>
      <c r="B79" s="3">
        <f t="shared" si="1"/>
        <v>1</v>
      </c>
      <c r="C79" s="2"/>
      <c r="D79" s="3"/>
      <c r="E79" s="3"/>
      <c r="F79" s="3"/>
      <c r="G79" s="3"/>
      <c r="H79" s="3">
        <f>Tabla134[[#This Row],[Cantidad lt]]*0.862</f>
        <v>0</v>
      </c>
      <c r="I79" s="9"/>
    </row>
    <row r="80" spans="1:9" x14ac:dyDescent="0.3">
      <c r="A80" s="7"/>
      <c r="B80" s="3">
        <f t="shared" si="1"/>
        <v>1</v>
      </c>
      <c r="C80" s="2"/>
      <c r="D80" s="3"/>
      <c r="E80" s="3"/>
      <c r="F80" s="3"/>
      <c r="G80" s="11"/>
      <c r="H80" s="3">
        <f>Tabla134[[#This Row],[Cantidad lt]]*0.862</f>
        <v>0</v>
      </c>
      <c r="I80" s="9"/>
    </row>
    <row r="81" spans="1:9" x14ac:dyDescent="0.3">
      <c r="A81" s="7"/>
      <c r="B81" s="3">
        <f t="shared" si="1"/>
        <v>1</v>
      </c>
      <c r="C81" s="2"/>
      <c r="D81" s="3"/>
      <c r="E81" s="3"/>
      <c r="F81" s="3"/>
      <c r="G81" s="3"/>
      <c r="H81" s="3">
        <f>Tabla134[[#This Row],[Cantidad lt]]*0.862</f>
        <v>0</v>
      </c>
      <c r="I81" s="9"/>
    </row>
    <row r="82" spans="1:9" x14ac:dyDescent="0.3">
      <c r="A82" s="7"/>
      <c r="B82" s="3">
        <f t="shared" si="1"/>
        <v>1</v>
      </c>
      <c r="C82" s="2"/>
      <c r="D82" s="3"/>
      <c r="E82" s="3"/>
      <c r="F82" s="3"/>
      <c r="G82" s="3"/>
      <c r="H82" s="3">
        <f>Tabla134[[#This Row],[Cantidad lt]]*0.862</f>
        <v>0</v>
      </c>
      <c r="I82" s="9"/>
    </row>
    <row r="83" spans="1:9" x14ac:dyDescent="0.3">
      <c r="A83" s="7"/>
      <c r="B83" s="3">
        <f t="shared" si="1"/>
        <v>1</v>
      </c>
      <c r="C83" s="2"/>
      <c r="D83" s="3"/>
      <c r="E83" s="3"/>
      <c r="F83" s="3"/>
      <c r="G83" s="11"/>
      <c r="H83" s="3">
        <f>Tabla134[[#This Row],[Cantidad lt]]*0.862</f>
        <v>0</v>
      </c>
      <c r="I83" s="9"/>
    </row>
    <row r="84" spans="1:9" x14ac:dyDescent="0.3">
      <c r="A84" s="7"/>
      <c r="B84" s="3">
        <f t="shared" si="1"/>
        <v>1</v>
      </c>
      <c r="C84" s="2"/>
      <c r="D84" s="3"/>
      <c r="E84" s="3"/>
      <c r="F84" s="3"/>
      <c r="G84" s="3"/>
      <c r="H84" s="3">
        <f>Tabla134[[#This Row],[Cantidad lt]]*0.862</f>
        <v>0</v>
      </c>
      <c r="I84" s="9"/>
    </row>
    <row r="85" spans="1:9" x14ac:dyDescent="0.3">
      <c r="A85" s="7"/>
      <c r="B85" s="3">
        <f t="shared" si="1"/>
        <v>1</v>
      </c>
      <c r="C85" s="2"/>
      <c r="D85" s="3"/>
      <c r="E85" s="3"/>
      <c r="F85" s="3"/>
      <c r="G85" s="3"/>
      <c r="H85" s="3">
        <f>Tabla134[[#This Row],[Cantidad lt]]*0.862</f>
        <v>0</v>
      </c>
      <c r="I85" s="9"/>
    </row>
    <row r="86" spans="1:9" x14ac:dyDescent="0.3">
      <c r="A86" s="7"/>
      <c r="B86" s="3">
        <f t="shared" si="1"/>
        <v>1</v>
      </c>
      <c r="C86" s="2"/>
      <c r="D86" s="3"/>
      <c r="E86" s="3"/>
      <c r="F86" s="3"/>
      <c r="G86" s="11"/>
      <c r="H86" s="3">
        <f>Tabla134[[#This Row],[Cantidad lt]]*0.862</f>
        <v>0</v>
      </c>
      <c r="I86" s="9"/>
    </row>
    <row r="87" spans="1:9" x14ac:dyDescent="0.3">
      <c r="A87" s="7"/>
      <c r="B87" s="3">
        <f t="shared" si="1"/>
        <v>1</v>
      </c>
      <c r="C87" s="2"/>
      <c r="D87" s="3"/>
      <c r="E87" s="3"/>
      <c r="F87" s="3"/>
      <c r="G87" s="3"/>
      <c r="H87" s="3">
        <f>Tabla134[[#This Row],[Cantidad lt]]*0.862</f>
        <v>0</v>
      </c>
      <c r="I87" s="9"/>
    </row>
    <row r="88" spans="1:9" x14ac:dyDescent="0.3">
      <c r="A88" s="7"/>
      <c r="B88" s="3">
        <f t="shared" si="1"/>
        <v>1</v>
      </c>
      <c r="C88" s="2"/>
      <c r="D88" s="3"/>
      <c r="E88" s="3"/>
      <c r="F88" s="3"/>
      <c r="G88" s="3"/>
      <c r="H88" s="3">
        <f>Tabla134[[#This Row],[Cantidad lt]]*0.862</f>
        <v>0</v>
      </c>
      <c r="I88" s="9"/>
    </row>
    <row r="89" spans="1:9" x14ac:dyDescent="0.3">
      <c r="A89" s="7"/>
      <c r="B89" s="3">
        <f t="shared" si="1"/>
        <v>1</v>
      </c>
      <c r="C89" s="2"/>
      <c r="D89" s="3"/>
      <c r="E89" s="3"/>
      <c r="F89" s="3"/>
      <c r="G89" s="11"/>
      <c r="H89" s="3">
        <f>Tabla134[[#This Row],[Cantidad lt]]*0.862</f>
        <v>0</v>
      </c>
      <c r="I89" s="9"/>
    </row>
    <row r="90" spans="1:9" x14ac:dyDescent="0.3">
      <c r="A90" s="7"/>
      <c r="B90" s="3">
        <f t="shared" si="1"/>
        <v>1</v>
      </c>
      <c r="C90" s="2"/>
      <c r="D90" s="3"/>
      <c r="E90" s="3"/>
      <c r="F90" s="3"/>
      <c r="G90" s="3"/>
      <c r="H90" s="3">
        <f>Tabla134[[#This Row],[Cantidad lt]]*0.862</f>
        <v>0</v>
      </c>
      <c r="I90" s="9"/>
    </row>
    <row r="91" spans="1:9" x14ac:dyDescent="0.3">
      <c r="A91" s="7"/>
      <c r="B91" s="3">
        <f t="shared" si="1"/>
        <v>1</v>
      </c>
      <c r="C91" s="2"/>
      <c r="D91" s="3"/>
      <c r="E91" s="3"/>
      <c r="F91" s="3"/>
      <c r="G91" s="3"/>
      <c r="H91" s="3">
        <f>Tabla134[[#This Row],[Cantidad lt]]*0.862</f>
        <v>0</v>
      </c>
      <c r="I91" s="9"/>
    </row>
    <row r="92" spans="1:9" x14ac:dyDescent="0.3">
      <c r="A92" s="7"/>
      <c r="B92" s="3">
        <f t="shared" si="1"/>
        <v>1</v>
      </c>
      <c r="C92" s="2"/>
      <c r="D92" s="3"/>
      <c r="E92" s="3"/>
      <c r="F92" s="3"/>
      <c r="G92" s="3"/>
      <c r="H92" s="3">
        <f>Tabla134[[#This Row],[Cantidad lt]]*0.862</f>
        <v>0</v>
      </c>
      <c r="I92" s="9"/>
    </row>
    <row r="93" spans="1:9" x14ac:dyDescent="0.3">
      <c r="A93" s="7"/>
      <c r="B93" s="3">
        <f t="shared" si="1"/>
        <v>1</v>
      </c>
      <c r="C93" s="2"/>
      <c r="D93" s="3"/>
      <c r="E93" s="3"/>
      <c r="F93" s="3"/>
      <c r="G93" s="3"/>
      <c r="H93" s="3">
        <f>Tabla134[[#This Row],[Cantidad lt]]*0.862</f>
        <v>0</v>
      </c>
      <c r="I93" s="9"/>
    </row>
    <row r="94" spans="1:9" x14ac:dyDescent="0.3">
      <c r="A94" s="7"/>
      <c r="B94" s="3">
        <f t="shared" si="1"/>
        <v>1</v>
      </c>
      <c r="C94" s="2"/>
      <c r="D94" s="3"/>
      <c r="E94" s="3"/>
      <c r="F94" s="3"/>
      <c r="G94" s="3"/>
      <c r="H94" s="3">
        <f>Tabla134[[#This Row],[Cantidad lt]]*0.862</f>
        <v>0</v>
      </c>
      <c r="I94" s="9"/>
    </row>
    <row r="95" spans="1:9" x14ac:dyDescent="0.3">
      <c r="A95" s="7"/>
      <c r="B95" s="3">
        <f t="shared" si="1"/>
        <v>1</v>
      </c>
      <c r="C95" s="2"/>
      <c r="D95" s="3"/>
      <c r="E95" s="3"/>
      <c r="F95" s="3"/>
      <c r="G95" s="11"/>
      <c r="H95" s="3">
        <f>Tabla134[[#This Row],[Cantidad lt]]*0.862</f>
        <v>0</v>
      </c>
      <c r="I95" s="9"/>
    </row>
    <row r="96" spans="1:9" x14ac:dyDescent="0.3">
      <c r="A96" s="7"/>
      <c r="B96" s="3">
        <f t="shared" si="1"/>
        <v>1</v>
      </c>
      <c r="C96" s="2"/>
      <c r="D96" s="3"/>
      <c r="E96" s="3"/>
      <c r="F96" s="3"/>
      <c r="G96" s="3"/>
      <c r="H96" s="3">
        <f>Tabla134[[#This Row],[Cantidad lt]]*0.862</f>
        <v>0</v>
      </c>
      <c r="I96" s="9"/>
    </row>
    <row r="97" spans="1:9" x14ac:dyDescent="0.3">
      <c r="A97" s="7"/>
      <c r="B97" s="3">
        <f t="shared" si="1"/>
        <v>1</v>
      </c>
      <c r="C97" s="2"/>
      <c r="D97" s="3"/>
      <c r="E97" s="3"/>
      <c r="F97" s="3"/>
      <c r="G97" s="3"/>
      <c r="H97" s="3">
        <f>Tabla134[[#This Row],[Cantidad lt]]*0.862</f>
        <v>0</v>
      </c>
      <c r="I97" s="9"/>
    </row>
    <row r="98" spans="1:9" x14ac:dyDescent="0.3">
      <c r="A98" s="7"/>
      <c r="B98" s="3">
        <f t="shared" si="1"/>
        <v>1</v>
      </c>
      <c r="C98" s="2"/>
      <c r="D98" s="3"/>
      <c r="E98" s="3"/>
      <c r="F98" s="3"/>
      <c r="G98" s="11"/>
      <c r="H98" s="3">
        <f>Tabla134[[#This Row],[Cantidad lt]]*0.862</f>
        <v>0</v>
      </c>
      <c r="I98" s="9"/>
    </row>
    <row r="99" spans="1:9" x14ac:dyDescent="0.3">
      <c r="A99" s="7"/>
      <c r="B99" s="3">
        <f t="shared" si="1"/>
        <v>1</v>
      </c>
      <c r="C99" s="2"/>
      <c r="D99" s="3"/>
      <c r="E99" s="3"/>
      <c r="F99" s="3"/>
      <c r="G99" s="3"/>
      <c r="H99" s="3">
        <f>Tabla134[[#This Row],[Cantidad lt]]*0.862</f>
        <v>0</v>
      </c>
      <c r="I99" s="9"/>
    </row>
    <row r="100" spans="1:9" x14ac:dyDescent="0.3">
      <c r="A100" s="7"/>
      <c r="B100" s="3">
        <f t="shared" si="1"/>
        <v>1</v>
      </c>
      <c r="C100" s="2"/>
      <c r="D100" s="3"/>
      <c r="E100" s="3"/>
      <c r="F100" s="3"/>
      <c r="G100" s="3"/>
      <c r="H100" s="3">
        <f>Tabla134[[#This Row],[Cantidad lt]]*0.862</f>
        <v>0</v>
      </c>
      <c r="I100" s="9"/>
    </row>
    <row r="101" spans="1:9" x14ac:dyDescent="0.3">
      <c r="A101" s="7"/>
      <c r="B101" s="3">
        <f t="shared" si="1"/>
        <v>1</v>
      </c>
      <c r="C101" s="2"/>
      <c r="D101" s="3"/>
      <c r="E101" s="3"/>
      <c r="F101" s="3"/>
      <c r="G101" s="11"/>
      <c r="H101" s="3">
        <f>Tabla134[[#This Row],[Cantidad lt]]*0.862</f>
        <v>0</v>
      </c>
      <c r="I101" s="9"/>
    </row>
    <row r="102" spans="1:9" x14ac:dyDescent="0.3">
      <c r="A102" s="7"/>
      <c r="B102" s="3">
        <f t="shared" si="1"/>
        <v>1</v>
      </c>
      <c r="C102" s="2"/>
      <c r="D102" s="3"/>
      <c r="E102" s="3"/>
      <c r="F102" s="3"/>
      <c r="G102" s="3"/>
      <c r="H102" s="3">
        <f>Tabla134[[#This Row],[Cantidad lt]]*0.862</f>
        <v>0</v>
      </c>
      <c r="I102" s="9"/>
    </row>
    <row r="103" spans="1:9" x14ac:dyDescent="0.3">
      <c r="A103" s="7"/>
      <c r="B103" s="3">
        <f t="shared" si="1"/>
        <v>1</v>
      </c>
      <c r="C103" s="2"/>
      <c r="D103" s="3"/>
      <c r="E103" s="3"/>
      <c r="F103" s="3"/>
      <c r="G103" s="3"/>
      <c r="H103" s="3">
        <f>Tabla134[[#This Row],[Cantidad lt]]*0.862</f>
        <v>0</v>
      </c>
      <c r="I103" s="9"/>
    </row>
    <row r="104" spans="1:9" x14ac:dyDescent="0.3">
      <c r="A104" s="7"/>
      <c r="B104" s="3">
        <f t="shared" si="1"/>
        <v>1</v>
      </c>
      <c r="C104" s="2"/>
      <c r="D104" s="3"/>
      <c r="E104" s="3"/>
      <c r="F104" s="3"/>
      <c r="G104" s="11"/>
      <c r="H104" s="3">
        <f>Tabla134[[#This Row],[Cantidad lt]]*0.862</f>
        <v>0</v>
      </c>
      <c r="I104" s="9"/>
    </row>
    <row r="105" spans="1:9" x14ac:dyDescent="0.3">
      <c r="A105" s="7"/>
      <c r="B105" s="3">
        <f t="shared" si="1"/>
        <v>1</v>
      </c>
      <c r="C105" s="2"/>
      <c r="D105" s="3"/>
      <c r="E105" s="3"/>
      <c r="F105" s="3"/>
      <c r="G105" s="3"/>
      <c r="H105" s="3">
        <f>Tabla134[[#This Row],[Cantidad lt]]*0.862</f>
        <v>0</v>
      </c>
      <c r="I105" s="9"/>
    </row>
    <row r="106" spans="1:9" x14ac:dyDescent="0.3">
      <c r="A106" s="7"/>
      <c r="B106" s="3">
        <f t="shared" si="1"/>
        <v>1</v>
      </c>
      <c r="C106" s="2"/>
      <c r="D106" s="3"/>
      <c r="E106" s="3"/>
      <c r="F106" s="3"/>
      <c r="G106" s="3"/>
      <c r="H106" s="3">
        <f>Tabla134[[#This Row],[Cantidad lt]]*0.862</f>
        <v>0</v>
      </c>
      <c r="I106" s="9"/>
    </row>
    <row r="107" spans="1:9" x14ac:dyDescent="0.3">
      <c r="A107" s="7"/>
      <c r="B107" s="3">
        <f t="shared" si="1"/>
        <v>1</v>
      </c>
      <c r="C107" s="2"/>
      <c r="D107" s="3"/>
      <c r="E107" s="3"/>
      <c r="F107" s="3"/>
      <c r="G107" s="11"/>
      <c r="H107" s="3">
        <f>Tabla134[[#This Row],[Cantidad lt]]*0.862</f>
        <v>0</v>
      </c>
      <c r="I107" s="9"/>
    </row>
    <row r="108" spans="1:9" x14ac:dyDescent="0.3">
      <c r="A108" s="7"/>
      <c r="B108" s="3">
        <f t="shared" si="1"/>
        <v>1</v>
      </c>
      <c r="C108" s="2"/>
      <c r="D108" s="3"/>
      <c r="E108" s="3"/>
      <c r="F108" s="3"/>
      <c r="G108" s="3"/>
      <c r="H108" s="3">
        <f>Tabla134[[#This Row],[Cantidad lt]]*0.862</f>
        <v>0</v>
      </c>
      <c r="I108" s="9"/>
    </row>
    <row r="109" spans="1:9" x14ac:dyDescent="0.3">
      <c r="A109" s="7"/>
      <c r="B109" s="3">
        <f t="shared" si="1"/>
        <v>1</v>
      </c>
      <c r="C109" s="2"/>
      <c r="D109" s="3"/>
      <c r="E109" s="3"/>
      <c r="F109" s="3"/>
      <c r="G109" s="3"/>
      <c r="H109" s="3">
        <f>Tabla134[[#This Row],[Cantidad lt]]*0.862</f>
        <v>0</v>
      </c>
      <c r="I109" s="9"/>
    </row>
    <row r="110" spans="1:9" x14ac:dyDescent="0.3">
      <c r="A110" s="7"/>
      <c r="B110" s="3">
        <f t="shared" si="1"/>
        <v>1</v>
      </c>
      <c r="C110" s="2"/>
      <c r="D110" s="3"/>
      <c r="E110" s="3"/>
      <c r="F110" s="3"/>
      <c r="G110" s="11"/>
      <c r="H110" s="3">
        <f>Tabla134[[#This Row],[Cantidad lt]]*0.862</f>
        <v>0</v>
      </c>
      <c r="I110" s="9"/>
    </row>
    <row r="111" spans="1:9" x14ac:dyDescent="0.3">
      <c r="A111" s="7"/>
      <c r="B111" s="3">
        <f t="shared" si="1"/>
        <v>1</v>
      </c>
      <c r="C111" s="2"/>
      <c r="D111" s="3"/>
      <c r="E111" s="3"/>
      <c r="F111" s="3"/>
      <c r="G111" s="3"/>
      <c r="H111" s="3">
        <f>Tabla134[[#This Row],[Cantidad lt]]*0.862</f>
        <v>0</v>
      </c>
      <c r="I111" s="9"/>
    </row>
    <row r="112" spans="1:9" x14ac:dyDescent="0.3">
      <c r="A112" s="7"/>
      <c r="B112" s="3">
        <f t="shared" si="1"/>
        <v>1</v>
      </c>
      <c r="C112" s="2"/>
      <c r="D112" s="3"/>
      <c r="E112" s="3"/>
      <c r="F112" s="3"/>
      <c r="G112" s="3"/>
      <c r="H112" s="3">
        <f>Tabla134[[#This Row],[Cantidad lt]]*0.862</f>
        <v>0</v>
      </c>
      <c r="I112" s="9"/>
    </row>
    <row r="113" spans="1:9" x14ac:dyDescent="0.3">
      <c r="A113" s="7"/>
      <c r="B113" s="3">
        <f t="shared" si="1"/>
        <v>1</v>
      </c>
      <c r="C113" s="2"/>
      <c r="D113" s="3"/>
      <c r="E113" s="3"/>
      <c r="F113" s="3"/>
      <c r="G113" s="11"/>
      <c r="H113" s="3">
        <f>Tabla134[[#This Row],[Cantidad lt]]*0.862</f>
        <v>0</v>
      </c>
      <c r="I113" s="9"/>
    </row>
    <row r="114" spans="1:9" x14ac:dyDescent="0.3">
      <c r="A114" s="7"/>
      <c r="B114" s="3">
        <f t="shared" si="1"/>
        <v>1</v>
      </c>
      <c r="C114" s="2"/>
      <c r="D114" s="3"/>
      <c r="E114" s="3"/>
      <c r="F114" s="3"/>
      <c r="G114" s="3"/>
      <c r="H114" s="3">
        <f>Tabla134[[#This Row],[Cantidad lt]]*0.862</f>
        <v>0</v>
      </c>
      <c r="I114" s="9"/>
    </row>
    <row r="115" spans="1:9" x14ac:dyDescent="0.3">
      <c r="A115" s="7"/>
      <c r="B115" s="3">
        <f t="shared" si="1"/>
        <v>1</v>
      </c>
      <c r="C115" s="2"/>
      <c r="D115" s="3"/>
      <c r="E115" s="3"/>
      <c r="F115" s="3"/>
      <c r="G115" s="3"/>
      <c r="H115" s="3">
        <f>Tabla134[[#This Row],[Cantidad lt]]*0.862</f>
        <v>0</v>
      </c>
      <c r="I115" s="9"/>
    </row>
    <row r="116" spans="1:9" x14ac:dyDescent="0.3">
      <c r="A116" s="7"/>
      <c r="B116" s="3">
        <f t="shared" si="1"/>
        <v>1</v>
      </c>
      <c r="C116" s="2"/>
      <c r="D116" s="3"/>
      <c r="E116" s="3"/>
      <c r="F116" s="3"/>
      <c r="G116" s="3"/>
      <c r="H116" s="3">
        <f>Tabla134[[#This Row],[Cantidad lt]]*0.862</f>
        <v>0</v>
      </c>
      <c r="I116" s="9"/>
    </row>
    <row r="117" spans="1:9" x14ac:dyDescent="0.3">
      <c r="A117" s="7"/>
      <c r="B117" s="3">
        <f t="shared" si="1"/>
        <v>1</v>
      </c>
      <c r="C117" s="2"/>
      <c r="D117" s="3"/>
      <c r="E117" s="3"/>
      <c r="F117" s="3"/>
      <c r="G117" s="3"/>
      <c r="H117" s="3">
        <f>Tabla134[[#This Row],[Cantidad lt]]*0.862</f>
        <v>0</v>
      </c>
      <c r="I117" s="9"/>
    </row>
    <row r="118" spans="1:9" x14ac:dyDescent="0.3">
      <c r="A118" s="7"/>
      <c r="B118" s="3">
        <f t="shared" si="1"/>
        <v>1</v>
      </c>
      <c r="C118" s="2"/>
      <c r="D118" s="3"/>
      <c r="E118" s="3"/>
      <c r="F118" s="3"/>
      <c r="G118" s="3"/>
      <c r="H118" s="3">
        <f>Tabla134[[#This Row],[Cantidad lt]]*0.862</f>
        <v>0</v>
      </c>
      <c r="I118" s="9"/>
    </row>
    <row r="119" spans="1:9" x14ac:dyDescent="0.3">
      <c r="A119" s="7"/>
      <c r="B119" s="3">
        <f t="shared" si="1"/>
        <v>1</v>
      </c>
      <c r="C119" s="2"/>
      <c r="D119" s="3"/>
      <c r="E119" s="3"/>
      <c r="F119" s="3"/>
      <c r="G119" s="11"/>
      <c r="H119" s="3">
        <f>Tabla134[[#This Row],[Cantidad lt]]*0.862</f>
        <v>0</v>
      </c>
      <c r="I119" s="9"/>
    </row>
    <row r="120" spans="1:9" x14ac:dyDescent="0.3">
      <c r="A120" s="7"/>
      <c r="B120" s="3">
        <f t="shared" si="1"/>
        <v>1</v>
      </c>
      <c r="C120" s="2"/>
      <c r="D120" s="3"/>
      <c r="E120" s="3"/>
      <c r="F120" s="3"/>
      <c r="G120" s="3"/>
      <c r="H120" s="3">
        <f>Tabla134[[#This Row],[Cantidad lt]]*0.862</f>
        <v>0</v>
      </c>
      <c r="I120" s="9"/>
    </row>
    <row r="121" spans="1:9" x14ac:dyDescent="0.3">
      <c r="A121" s="7"/>
      <c r="B121" s="3">
        <f t="shared" si="1"/>
        <v>1</v>
      </c>
      <c r="C121" s="2"/>
      <c r="D121" s="3"/>
      <c r="E121" s="3"/>
      <c r="F121" s="3"/>
      <c r="G121" s="3"/>
      <c r="H121" s="3">
        <f>Tabla134[[#This Row],[Cantidad lt]]*0.862</f>
        <v>0</v>
      </c>
      <c r="I121" s="9"/>
    </row>
    <row r="122" spans="1:9" x14ac:dyDescent="0.3">
      <c r="A122" s="7"/>
      <c r="B122" s="3">
        <f t="shared" si="1"/>
        <v>1</v>
      </c>
      <c r="C122" s="2"/>
      <c r="D122" s="3"/>
      <c r="E122" s="3"/>
      <c r="F122" s="3"/>
      <c r="G122" s="11"/>
      <c r="H122" s="3">
        <f>Tabla134[[#This Row],[Cantidad lt]]*0.862</f>
        <v>0</v>
      </c>
      <c r="I122" s="9"/>
    </row>
    <row r="123" spans="1:9" x14ac:dyDescent="0.3">
      <c r="A123" s="7"/>
      <c r="B123" s="3">
        <f t="shared" si="1"/>
        <v>1</v>
      </c>
      <c r="C123" s="2"/>
      <c r="D123" s="3"/>
      <c r="E123" s="3"/>
      <c r="F123" s="3"/>
      <c r="G123" s="3"/>
      <c r="H123" s="3">
        <f>Tabla134[[#This Row],[Cantidad lt]]*0.862</f>
        <v>0</v>
      </c>
      <c r="I123" s="9"/>
    </row>
    <row r="124" spans="1:9" x14ac:dyDescent="0.3">
      <c r="A124" s="7"/>
      <c r="B124" s="3">
        <f t="shared" si="1"/>
        <v>1</v>
      </c>
      <c r="C124" s="2"/>
      <c r="D124" s="3"/>
      <c r="E124" s="3"/>
      <c r="F124" s="3"/>
      <c r="G124" s="3"/>
      <c r="H124" s="3">
        <f>Tabla134[[#This Row],[Cantidad lt]]*0.862</f>
        <v>0</v>
      </c>
      <c r="I124" s="9"/>
    </row>
    <row r="125" spans="1:9" x14ac:dyDescent="0.3">
      <c r="A125" s="7"/>
      <c r="B125" s="3">
        <f t="shared" si="1"/>
        <v>1</v>
      </c>
      <c r="C125" s="2"/>
      <c r="D125" s="3"/>
      <c r="E125" s="3"/>
      <c r="F125" s="3"/>
      <c r="G125" s="11"/>
      <c r="H125" s="3">
        <f>Tabla134[[#This Row],[Cantidad lt]]*0.862</f>
        <v>0</v>
      </c>
      <c r="I125" s="9"/>
    </row>
    <row r="126" spans="1:9" x14ac:dyDescent="0.3">
      <c r="A126" s="7"/>
      <c r="B126" s="3">
        <f t="shared" si="1"/>
        <v>1</v>
      </c>
      <c r="C126" s="2"/>
      <c r="D126" s="3"/>
      <c r="E126" s="3"/>
      <c r="F126" s="3"/>
      <c r="G126" s="3"/>
      <c r="H126" s="3">
        <f>Tabla134[[#This Row],[Cantidad lt]]*0.862</f>
        <v>0</v>
      </c>
      <c r="I126" s="9"/>
    </row>
    <row r="127" spans="1:9" x14ac:dyDescent="0.3">
      <c r="A127" s="7"/>
      <c r="B127" s="3">
        <f t="shared" si="1"/>
        <v>1</v>
      </c>
      <c r="C127" s="2"/>
      <c r="D127" s="3"/>
      <c r="E127" s="3"/>
      <c r="F127" s="3"/>
      <c r="G127" s="3"/>
      <c r="H127" s="3">
        <f>Tabla134[[#This Row],[Cantidad lt]]*0.862</f>
        <v>0</v>
      </c>
      <c r="I127" s="9"/>
    </row>
    <row r="128" spans="1:9" x14ac:dyDescent="0.3">
      <c r="A128" s="7"/>
      <c r="B128" s="3">
        <f t="shared" si="1"/>
        <v>1</v>
      </c>
      <c r="C128" s="2"/>
      <c r="D128" s="3"/>
      <c r="E128" s="3"/>
      <c r="F128" s="3"/>
      <c r="G128" s="11"/>
      <c r="H128" s="3">
        <f>Tabla134[[#This Row],[Cantidad lt]]*0.862</f>
        <v>0</v>
      </c>
      <c r="I128" s="9"/>
    </row>
    <row r="129" spans="1:9" x14ac:dyDescent="0.3">
      <c r="A129" s="7"/>
      <c r="B129" s="3">
        <f t="shared" si="1"/>
        <v>1</v>
      </c>
      <c r="C129" s="2"/>
      <c r="D129" s="3"/>
      <c r="E129" s="3"/>
      <c r="F129" s="3"/>
      <c r="G129" s="3"/>
      <c r="H129" s="3">
        <f>Tabla134[[#This Row],[Cantidad lt]]*0.862</f>
        <v>0</v>
      </c>
      <c r="I129" s="9"/>
    </row>
    <row r="130" spans="1:9" x14ac:dyDescent="0.3">
      <c r="A130" s="7"/>
      <c r="B130" s="3">
        <f t="shared" si="1"/>
        <v>1</v>
      </c>
      <c r="C130" s="2"/>
      <c r="D130" s="3"/>
      <c r="E130" s="3"/>
      <c r="F130" s="3"/>
      <c r="G130" s="3"/>
      <c r="H130" s="3">
        <f>Tabla134[[#This Row],[Cantidad lt]]*0.862</f>
        <v>0</v>
      </c>
      <c r="I130" s="9"/>
    </row>
    <row r="131" spans="1:9" x14ac:dyDescent="0.3">
      <c r="A131" s="7"/>
      <c r="B131" s="3">
        <f t="shared" si="1"/>
        <v>1</v>
      </c>
      <c r="C131" s="2"/>
      <c r="D131" s="3"/>
      <c r="E131" s="3"/>
      <c r="F131" s="3"/>
      <c r="G131" s="11"/>
      <c r="H131" s="3">
        <f>Tabla134[[#This Row],[Cantidad lt]]*0.862</f>
        <v>0</v>
      </c>
      <c r="I131" s="9"/>
    </row>
    <row r="132" spans="1:9" x14ac:dyDescent="0.3">
      <c r="A132" s="7"/>
      <c r="B132" s="3">
        <f t="shared" si="1"/>
        <v>1</v>
      </c>
      <c r="C132" s="2"/>
      <c r="D132" s="3"/>
      <c r="E132" s="3"/>
      <c r="F132" s="3"/>
      <c r="G132" s="3"/>
      <c r="H132" s="3">
        <f>Tabla134[[#This Row],[Cantidad lt]]*0.862</f>
        <v>0</v>
      </c>
      <c r="I132" s="9"/>
    </row>
    <row r="133" spans="1:9" x14ac:dyDescent="0.3">
      <c r="A133" s="7"/>
      <c r="B133" s="3">
        <f t="shared" ref="B133:B196" si="2">MONTH(A133)</f>
        <v>1</v>
      </c>
      <c r="C133" s="2"/>
      <c r="D133" s="3"/>
      <c r="E133" s="3"/>
      <c r="F133" s="3"/>
      <c r="G133" s="3"/>
      <c r="H133" s="3">
        <f>Tabla134[[#This Row],[Cantidad lt]]*0.862</f>
        <v>0</v>
      </c>
      <c r="I133" s="9"/>
    </row>
    <row r="134" spans="1:9" x14ac:dyDescent="0.3">
      <c r="A134" s="7"/>
      <c r="B134" s="3">
        <f t="shared" si="2"/>
        <v>1</v>
      </c>
      <c r="C134" s="2"/>
      <c r="D134" s="3"/>
      <c r="E134" s="3"/>
      <c r="F134" s="3"/>
      <c r="G134" s="11"/>
      <c r="H134" s="3">
        <f>Tabla134[[#This Row],[Cantidad lt]]*0.862</f>
        <v>0</v>
      </c>
      <c r="I134" s="9"/>
    </row>
    <row r="135" spans="1:9" x14ac:dyDescent="0.3">
      <c r="A135" s="7"/>
      <c r="B135" s="3">
        <f t="shared" si="2"/>
        <v>1</v>
      </c>
      <c r="C135" s="2"/>
      <c r="D135" s="3"/>
      <c r="E135" s="3"/>
      <c r="F135" s="3"/>
      <c r="G135" s="3"/>
      <c r="H135" s="3">
        <f>Tabla134[[#This Row],[Cantidad lt]]*0.862</f>
        <v>0</v>
      </c>
      <c r="I135" s="9"/>
    </row>
    <row r="136" spans="1:9" x14ac:dyDescent="0.3">
      <c r="A136" s="7"/>
      <c r="B136" s="3">
        <f t="shared" si="2"/>
        <v>1</v>
      </c>
      <c r="C136" s="2"/>
      <c r="D136" s="3"/>
      <c r="E136" s="3"/>
      <c r="F136" s="3"/>
      <c r="G136" s="3"/>
      <c r="H136" s="3">
        <f>Tabla134[[#This Row],[Cantidad lt]]*0.862</f>
        <v>0</v>
      </c>
      <c r="I136" s="9"/>
    </row>
    <row r="137" spans="1:9" x14ac:dyDescent="0.3">
      <c r="A137" s="7"/>
      <c r="B137" s="3">
        <f t="shared" si="2"/>
        <v>1</v>
      </c>
      <c r="C137" s="2"/>
      <c r="D137" s="3"/>
      <c r="E137" s="3"/>
      <c r="F137" s="3"/>
      <c r="G137" s="11"/>
      <c r="H137" s="3">
        <f>Tabla134[[#This Row],[Cantidad lt]]*0.862</f>
        <v>0</v>
      </c>
      <c r="I137" s="9"/>
    </row>
    <row r="138" spans="1:9" x14ac:dyDescent="0.3">
      <c r="A138" s="7"/>
      <c r="B138" s="3">
        <f t="shared" si="2"/>
        <v>1</v>
      </c>
      <c r="C138" s="2"/>
      <c r="D138" s="3"/>
      <c r="E138" s="3"/>
      <c r="F138" s="3"/>
      <c r="G138" s="3"/>
      <c r="H138" s="3">
        <f>Tabla134[[#This Row],[Cantidad lt]]*0.862</f>
        <v>0</v>
      </c>
      <c r="I138" s="9"/>
    </row>
    <row r="139" spans="1:9" x14ac:dyDescent="0.3">
      <c r="A139" s="7"/>
      <c r="B139" s="3">
        <f t="shared" si="2"/>
        <v>1</v>
      </c>
      <c r="C139" s="2"/>
      <c r="D139" s="3"/>
      <c r="E139" s="3"/>
      <c r="F139" s="3"/>
      <c r="G139" s="3"/>
      <c r="H139" s="3">
        <f>Tabla134[[#This Row],[Cantidad lt]]*0.862</f>
        <v>0</v>
      </c>
      <c r="I139" s="9"/>
    </row>
    <row r="140" spans="1:9" x14ac:dyDescent="0.3">
      <c r="A140" s="7"/>
      <c r="B140" s="3">
        <f t="shared" si="2"/>
        <v>1</v>
      </c>
      <c r="C140" s="2"/>
      <c r="D140" s="3"/>
      <c r="E140" s="3"/>
      <c r="F140" s="3"/>
      <c r="G140" s="3"/>
      <c r="H140" s="3">
        <f>Tabla134[[#This Row],[Cantidad lt]]*0.862</f>
        <v>0</v>
      </c>
      <c r="I140" s="9"/>
    </row>
    <row r="141" spans="1:9" x14ac:dyDescent="0.3">
      <c r="A141" s="7"/>
      <c r="B141" s="3">
        <f t="shared" si="2"/>
        <v>1</v>
      </c>
      <c r="C141" s="2"/>
      <c r="D141" s="3"/>
      <c r="E141" s="3"/>
      <c r="F141" s="3"/>
      <c r="G141" s="3"/>
      <c r="H141" s="3">
        <f>Tabla134[[#This Row],[Cantidad lt]]*0.862</f>
        <v>0</v>
      </c>
      <c r="I141" s="9"/>
    </row>
    <row r="142" spans="1:9" x14ac:dyDescent="0.3">
      <c r="A142" s="7"/>
      <c r="B142" s="3">
        <f t="shared" si="2"/>
        <v>1</v>
      </c>
      <c r="C142" s="2"/>
      <c r="D142" s="3"/>
      <c r="E142" s="3"/>
      <c r="F142" s="3"/>
      <c r="G142" s="3"/>
      <c r="H142" s="3">
        <f>Tabla134[[#This Row],[Cantidad lt]]*0.862</f>
        <v>0</v>
      </c>
      <c r="I142" s="9"/>
    </row>
    <row r="143" spans="1:9" x14ac:dyDescent="0.3">
      <c r="A143" s="7"/>
      <c r="B143" s="3">
        <f t="shared" si="2"/>
        <v>1</v>
      </c>
      <c r="C143" s="2"/>
      <c r="D143" s="3"/>
      <c r="E143" s="3"/>
      <c r="F143" s="3"/>
      <c r="G143" s="11"/>
      <c r="H143" s="3">
        <f>Tabla134[[#This Row],[Cantidad lt]]*0.862</f>
        <v>0</v>
      </c>
      <c r="I143" s="9"/>
    </row>
    <row r="144" spans="1:9" x14ac:dyDescent="0.3">
      <c r="A144" s="7"/>
      <c r="B144" s="3">
        <f t="shared" si="2"/>
        <v>1</v>
      </c>
      <c r="C144" s="2"/>
      <c r="D144" s="3"/>
      <c r="E144" s="3"/>
      <c r="F144" s="3"/>
      <c r="G144" s="3"/>
      <c r="H144" s="3">
        <f>Tabla134[[#This Row],[Cantidad lt]]*0.862</f>
        <v>0</v>
      </c>
      <c r="I144" s="9"/>
    </row>
    <row r="145" spans="1:9" x14ac:dyDescent="0.3">
      <c r="A145" s="7"/>
      <c r="B145" s="3">
        <f t="shared" si="2"/>
        <v>1</v>
      </c>
      <c r="C145" s="2"/>
      <c r="D145" s="3"/>
      <c r="E145" s="3"/>
      <c r="F145" s="3"/>
      <c r="G145" s="3"/>
      <c r="H145" s="3">
        <f>Tabla134[[#This Row],[Cantidad lt]]*0.862</f>
        <v>0</v>
      </c>
      <c r="I145" s="9"/>
    </row>
    <row r="146" spans="1:9" x14ac:dyDescent="0.3">
      <c r="A146" s="7"/>
      <c r="B146" s="3">
        <f t="shared" si="2"/>
        <v>1</v>
      </c>
      <c r="C146" s="2"/>
      <c r="D146" s="3"/>
      <c r="E146" s="3"/>
      <c r="F146" s="3"/>
      <c r="G146" s="11"/>
      <c r="H146" s="3">
        <f>Tabla134[[#This Row],[Cantidad lt]]*0.862</f>
        <v>0</v>
      </c>
      <c r="I146" s="9"/>
    </row>
    <row r="147" spans="1:9" x14ac:dyDescent="0.3">
      <c r="A147" s="7"/>
      <c r="B147" s="3">
        <f t="shared" si="2"/>
        <v>1</v>
      </c>
      <c r="C147" s="2"/>
      <c r="D147" s="3"/>
      <c r="E147" s="3"/>
      <c r="F147" s="3"/>
      <c r="G147" s="3"/>
      <c r="H147" s="3">
        <f>Tabla134[[#This Row],[Cantidad lt]]*0.862</f>
        <v>0</v>
      </c>
      <c r="I147" s="9"/>
    </row>
    <row r="148" spans="1:9" x14ac:dyDescent="0.3">
      <c r="A148" s="7"/>
      <c r="B148" s="3">
        <f t="shared" si="2"/>
        <v>1</v>
      </c>
      <c r="C148" s="2"/>
      <c r="D148" s="3"/>
      <c r="E148" s="3"/>
      <c r="F148" s="3"/>
      <c r="G148" s="3"/>
      <c r="H148" s="3">
        <f>Tabla134[[#This Row],[Cantidad lt]]*0.862</f>
        <v>0</v>
      </c>
      <c r="I148" s="9"/>
    </row>
    <row r="149" spans="1:9" x14ac:dyDescent="0.3">
      <c r="A149" s="7"/>
      <c r="B149" s="3">
        <f t="shared" si="2"/>
        <v>1</v>
      </c>
      <c r="C149" s="2"/>
      <c r="D149" s="3"/>
      <c r="E149" s="3"/>
      <c r="F149" s="3"/>
      <c r="G149" s="11"/>
      <c r="H149" s="3">
        <f>Tabla134[[#This Row],[Cantidad lt]]*0.862</f>
        <v>0</v>
      </c>
      <c r="I149" s="9"/>
    </row>
    <row r="150" spans="1:9" x14ac:dyDescent="0.3">
      <c r="A150" s="7"/>
      <c r="B150" s="3">
        <f t="shared" si="2"/>
        <v>1</v>
      </c>
      <c r="C150" s="2"/>
      <c r="D150" s="3"/>
      <c r="E150" s="3"/>
      <c r="F150" s="3"/>
      <c r="G150" s="3"/>
      <c r="H150" s="3">
        <f>Tabla134[[#This Row],[Cantidad lt]]*0.862</f>
        <v>0</v>
      </c>
      <c r="I150" s="9"/>
    </row>
    <row r="151" spans="1:9" x14ac:dyDescent="0.3">
      <c r="A151" s="7"/>
      <c r="B151" s="3">
        <f t="shared" si="2"/>
        <v>1</v>
      </c>
      <c r="C151" s="2"/>
      <c r="D151" s="3"/>
      <c r="E151" s="3"/>
      <c r="F151" s="3"/>
      <c r="G151" s="3"/>
      <c r="H151" s="3">
        <f>Tabla134[[#This Row],[Cantidad lt]]*0.862</f>
        <v>0</v>
      </c>
      <c r="I151" s="9"/>
    </row>
    <row r="152" spans="1:9" x14ac:dyDescent="0.3">
      <c r="A152" s="7"/>
      <c r="B152" s="3">
        <f t="shared" si="2"/>
        <v>1</v>
      </c>
      <c r="C152" s="2"/>
      <c r="D152" s="3"/>
      <c r="E152" s="3"/>
      <c r="F152" s="3"/>
      <c r="G152" s="11"/>
      <c r="H152" s="3">
        <f>Tabla134[[#This Row],[Cantidad lt]]*0.862</f>
        <v>0</v>
      </c>
      <c r="I152" s="9"/>
    </row>
    <row r="153" spans="1:9" x14ac:dyDescent="0.3">
      <c r="A153" s="7"/>
      <c r="B153" s="3">
        <f t="shared" si="2"/>
        <v>1</v>
      </c>
      <c r="C153" s="2"/>
      <c r="D153" s="3"/>
      <c r="E153" s="3"/>
      <c r="F153" s="3"/>
      <c r="G153" s="3"/>
      <c r="H153" s="3">
        <f>Tabla134[[#This Row],[Cantidad lt]]*0.862</f>
        <v>0</v>
      </c>
      <c r="I153" s="9"/>
    </row>
    <row r="154" spans="1:9" x14ac:dyDescent="0.3">
      <c r="A154" s="7"/>
      <c r="B154" s="3">
        <f t="shared" si="2"/>
        <v>1</v>
      </c>
      <c r="C154" s="2"/>
      <c r="D154" s="3"/>
      <c r="E154" s="3"/>
      <c r="F154" s="3"/>
      <c r="G154" s="3"/>
      <c r="H154" s="3">
        <f>Tabla134[[#This Row],[Cantidad lt]]*0.862</f>
        <v>0</v>
      </c>
      <c r="I154" s="9"/>
    </row>
    <row r="155" spans="1:9" x14ac:dyDescent="0.3">
      <c r="A155" s="7"/>
      <c r="B155" s="3">
        <f t="shared" si="2"/>
        <v>1</v>
      </c>
      <c r="C155" s="2"/>
      <c r="D155" s="3"/>
      <c r="E155" s="3"/>
      <c r="F155" s="3"/>
      <c r="G155" s="11"/>
      <c r="H155" s="3">
        <f>Tabla134[[#This Row],[Cantidad lt]]*0.862</f>
        <v>0</v>
      </c>
      <c r="I155" s="9"/>
    </row>
    <row r="156" spans="1:9" x14ac:dyDescent="0.3">
      <c r="A156" s="7"/>
      <c r="B156" s="3">
        <f t="shared" si="2"/>
        <v>1</v>
      </c>
      <c r="C156" s="2"/>
      <c r="D156" s="3"/>
      <c r="E156" s="3"/>
      <c r="F156" s="3"/>
      <c r="G156" s="3"/>
      <c r="H156" s="3">
        <f>Tabla134[[#This Row],[Cantidad lt]]*0.862</f>
        <v>0</v>
      </c>
      <c r="I156" s="9"/>
    </row>
    <row r="157" spans="1:9" x14ac:dyDescent="0.3">
      <c r="A157" s="7"/>
      <c r="B157" s="3">
        <f t="shared" si="2"/>
        <v>1</v>
      </c>
      <c r="C157" s="2"/>
      <c r="D157" s="3"/>
      <c r="E157" s="3"/>
      <c r="F157" s="3"/>
      <c r="G157" s="3"/>
      <c r="H157" s="3">
        <f>Tabla134[[#This Row],[Cantidad lt]]*0.862</f>
        <v>0</v>
      </c>
      <c r="I157" s="9"/>
    </row>
    <row r="158" spans="1:9" x14ac:dyDescent="0.3">
      <c r="A158" s="7"/>
      <c r="B158" s="3">
        <f t="shared" si="2"/>
        <v>1</v>
      </c>
      <c r="C158" s="2"/>
      <c r="D158" s="3"/>
      <c r="E158" s="3"/>
      <c r="F158" s="3"/>
      <c r="G158" s="11"/>
      <c r="H158" s="3">
        <f>Tabla134[[#This Row],[Cantidad lt]]*0.862</f>
        <v>0</v>
      </c>
      <c r="I158" s="9"/>
    </row>
    <row r="159" spans="1:9" x14ac:dyDescent="0.3">
      <c r="A159" s="7"/>
      <c r="B159" s="3">
        <f t="shared" si="2"/>
        <v>1</v>
      </c>
      <c r="C159" s="2"/>
      <c r="D159" s="3"/>
      <c r="E159" s="3"/>
      <c r="F159" s="3"/>
      <c r="G159" s="3"/>
      <c r="H159" s="3">
        <f>Tabla134[[#This Row],[Cantidad lt]]*0.862</f>
        <v>0</v>
      </c>
      <c r="I159" s="9"/>
    </row>
    <row r="160" spans="1:9" x14ac:dyDescent="0.3">
      <c r="A160" s="7"/>
      <c r="B160" s="3">
        <f t="shared" si="2"/>
        <v>1</v>
      </c>
      <c r="C160" s="2"/>
      <c r="D160" s="3"/>
      <c r="E160" s="3"/>
      <c r="F160" s="3"/>
      <c r="G160" s="3"/>
      <c r="H160" s="3">
        <f>Tabla134[[#This Row],[Cantidad lt]]*0.862</f>
        <v>0</v>
      </c>
      <c r="I160" s="9"/>
    </row>
    <row r="161" spans="1:9" x14ac:dyDescent="0.3">
      <c r="A161" s="7"/>
      <c r="B161" s="3">
        <f t="shared" si="2"/>
        <v>1</v>
      </c>
      <c r="C161" s="2"/>
      <c r="D161" s="3"/>
      <c r="E161" s="3"/>
      <c r="F161" s="3"/>
      <c r="G161" s="11"/>
      <c r="H161" s="3">
        <f>Tabla134[[#This Row],[Cantidad lt]]*0.862</f>
        <v>0</v>
      </c>
      <c r="I161" s="9"/>
    </row>
    <row r="162" spans="1:9" x14ac:dyDescent="0.3">
      <c r="A162" s="7"/>
      <c r="B162" s="3">
        <f t="shared" si="2"/>
        <v>1</v>
      </c>
      <c r="C162" s="2"/>
      <c r="D162" s="3"/>
      <c r="E162" s="3"/>
      <c r="F162" s="3"/>
      <c r="G162" s="3"/>
      <c r="H162" s="3">
        <f>Tabla134[[#This Row],[Cantidad lt]]*0.862</f>
        <v>0</v>
      </c>
      <c r="I162" s="9"/>
    </row>
    <row r="163" spans="1:9" x14ac:dyDescent="0.3">
      <c r="A163" s="7"/>
      <c r="B163" s="3">
        <f t="shared" si="2"/>
        <v>1</v>
      </c>
      <c r="C163" s="2"/>
      <c r="D163" s="3"/>
      <c r="E163" s="3"/>
      <c r="F163" s="3"/>
      <c r="G163" s="3"/>
      <c r="H163" s="3">
        <f>Tabla134[[#This Row],[Cantidad lt]]*0.862</f>
        <v>0</v>
      </c>
      <c r="I163" s="9"/>
    </row>
    <row r="164" spans="1:9" x14ac:dyDescent="0.3">
      <c r="A164" s="7"/>
      <c r="B164" s="3">
        <f t="shared" si="2"/>
        <v>1</v>
      </c>
      <c r="C164" s="2"/>
      <c r="D164" s="3"/>
      <c r="E164" s="3"/>
      <c r="F164" s="3"/>
      <c r="G164" s="3"/>
      <c r="H164" s="3">
        <f>Tabla134[[#This Row],[Cantidad lt]]*0.862</f>
        <v>0</v>
      </c>
      <c r="I164" s="9"/>
    </row>
    <row r="165" spans="1:9" x14ac:dyDescent="0.3">
      <c r="A165" s="7"/>
      <c r="B165" s="3">
        <f t="shared" si="2"/>
        <v>1</v>
      </c>
      <c r="C165" s="2"/>
      <c r="D165" s="3"/>
      <c r="E165" s="3"/>
      <c r="F165" s="3"/>
      <c r="G165" s="3"/>
      <c r="H165" s="3">
        <f>Tabla134[[#This Row],[Cantidad lt]]*0.862</f>
        <v>0</v>
      </c>
      <c r="I165" s="9"/>
    </row>
    <row r="166" spans="1:9" x14ac:dyDescent="0.3">
      <c r="A166" s="7"/>
      <c r="B166" s="3">
        <f t="shared" si="2"/>
        <v>1</v>
      </c>
      <c r="C166" s="2"/>
      <c r="D166" s="3"/>
      <c r="E166" s="3"/>
      <c r="F166" s="3"/>
      <c r="G166" s="3"/>
      <c r="H166" s="3">
        <f>Tabla134[[#This Row],[Cantidad lt]]*0.862</f>
        <v>0</v>
      </c>
      <c r="I166" s="9"/>
    </row>
    <row r="167" spans="1:9" x14ac:dyDescent="0.3">
      <c r="A167" s="7"/>
      <c r="B167" s="3">
        <f t="shared" si="2"/>
        <v>1</v>
      </c>
      <c r="C167" s="2"/>
      <c r="D167" s="3"/>
      <c r="E167" s="3"/>
      <c r="F167" s="3"/>
      <c r="G167" s="11"/>
      <c r="H167" s="3">
        <f>Tabla134[[#This Row],[Cantidad lt]]*0.862</f>
        <v>0</v>
      </c>
      <c r="I167" s="9"/>
    </row>
    <row r="168" spans="1:9" x14ac:dyDescent="0.3">
      <c r="A168" s="7"/>
      <c r="B168" s="3">
        <f t="shared" si="2"/>
        <v>1</v>
      </c>
      <c r="C168" s="2"/>
      <c r="D168" s="3"/>
      <c r="E168" s="3"/>
      <c r="F168" s="3"/>
      <c r="G168" s="3"/>
      <c r="H168" s="3">
        <f>Tabla134[[#This Row],[Cantidad lt]]*0.862</f>
        <v>0</v>
      </c>
      <c r="I168" s="9"/>
    </row>
    <row r="169" spans="1:9" x14ac:dyDescent="0.3">
      <c r="A169" s="7"/>
      <c r="B169" s="3">
        <f t="shared" si="2"/>
        <v>1</v>
      </c>
      <c r="C169" s="2"/>
      <c r="D169" s="3"/>
      <c r="E169" s="3"/>
      <c r="F169" s="3"/>
      <c r="G169" s="3"/>
      <c r="H169" s="3">
        <f>Tabla134[[#This Row],[Cantidad lt]]*0.862</f>
        <v>0</v>
      </c>
      <c r="I169" s="9"/>
    </row>
    <row r="170" spans="1:9" x14ac:dyDescent="0.3">
      <c r="A170" s="7"/>
      <c r="B170" s="3">
        <f t="shared" si="2"/>
        <v>1</v>
      </c>
      <c r="C170" s="2"/>
      <c r="D170" s="3"/>
      <c r="E170" s="3"/>
      <c r="F170" s="3"/>
      <c r="G170" s="11"/>
      <c r="H170" s="3">
        <f>Tabla134[[#This Row],[Cantidad lt]]*0.862</f>
        <v>0</v>
      </c>
      <c r="I170" s="9"/>
    </row>
    <row r="171" spans="1:9" x14ac:dyDescent="0.3">
      <c r="A171" s="7"/>
      <c r="B171" s="3">
        <f t="shared" si="2"/>
        <v>1</v>
      </c>
      <c r="C171" s="2"/>
      <c r="D171" s="3"/>
      <c r="E171" s="3"/>
      <c r="F171" s="3"/>
      <c r="G171" s="3"/>
      <c r="H171" s="3">
        <f>Tabla134[[#This Row],[Cantidad lt]]*0.862</f>
        <v>0</v>
      </c>
      <c r="I171" s="9"/>
    </row>
    <row r="172" spans="1:9" x14ac:dyDescent="0.3">
      <c r="A172" s="7"/>
      <c r="B172" s="3">
        <f t="shared" si="2"/>
        <v>1</v>
      </c>
      <c r="C172" s="2"/>
      <c r="D172" s="3"/>
      <c r="E172" s="3"/>
      <c r="F172" s="3"/>
      <c r="G172" s="3"/>
      <c r="H172" s="3">
        <f>Tabla134[[#This Row],[Cantidad lt]]*0.862</f>
        <v>0</v>
      </c>
      <c r="I172" s="9"/>
    </row>
    <row r="173" spans="1:9" x14ac:dyDescent="0.3">
      <c r="A173" s="7"/>
      <c r="B173" s="3">
        <f t="shared" si="2"/>
        <v>1</v>
      </c>
      <c r="C173" s="2"/>
      <c r="D173" s="3"/>
      <c r="E173" s="3"/>
      <c r="F173" s="3"/>
      <c r="G173" s="11"/>
      <c r="H173" s="3">
        <f>Tabla134[[#This Row],[Cantidad lt]]*0.862</f>
        <v>0</v>
      </c>
      <c r="I173" s="9"/>
    </row>
    <row r="174" spans="1:9" x14ac:dyDescent="0.3">
      <c r="A174" s="7"/>
      <c r="B174" s="3">
        <f t="shared" si="2"/>
        <v>1</v>
      </c>
      <c r="C174" s="2"/>
      <c r="D174" s="3"/>
      <c r="E174" s="3"/>
      <c r="F174" s="3"/>
      <c r="G174" s="3"/>
      <c r="H174" s="3">
        <f>Tabla134[[#This Row],[Cantidad lt]]*0.862</f>
        <v>0</v>
      </c>
      <c r="I174" s="9"/>
    </row>
    <row r="175" spans="1:9" x14ac:dyDescent="0.3">
      <c r="A175" s="7"/>
      <c r="B175" s="3">
        <f t="shared" si="2"/>
        <v>1</v>
      </c>
      <c r="C175" s="2"/>
      <c r="D175" s="3"/>
      <c r="E175" s="3"/>
      <c r="F175" s="3"/>
      <c r="G175" s="3"/>
      <c r="H175" s="3">
        <f>Tabla134[[#This Row],[Cantidad lt]]*0.862</f>
        <v>0</v>
      </c>
      <c r="I175" s="9"/>
    </row>
    <row r="176" spans="1:9" x14ac:dyDescent="0.3">
      <c r="A176" s="7"/>
      <c r="B176" s="3">
        <f t="shared" si="2"/>
        <v>1</v>
      </c>
      <c r="C176" s="2"/>
      <c r="D176" s="3"/>
      <c r="E176" s="3"/>
      <c r="F176" s="3"/>
      <c r="G176" s="11"/>
      <c r="H176" s="3">
        <f>Tabla134[[#This Row],[Cantidad lt]]*0.862</f>
        <v>0</v>
      </c>
      <c r="I176" s="9"/>
    </row>
    <row r="177" spans="1:9" x14ac:dyDescent="0.3">
      <c r="A177" s="7"/>
      <c r="B177" s="3">
        <f t="shared" si="2"/>
        <v>1</v>
      </c>
      <c r="C177" s="2"/>
      <c r="D177" s="3"/>
      <c r="E177" s="3"/>
      <c r="F177" s="3"/>
      <c r="G177" s="3"/>
      <c r="H177" s="3">
        <f>Tabla134[[#This Row],[Cantidad lt]]*0.862</f>
        <v>0</v>
      </c>
      <c r="I177" s="9"/>
    </row>
    <row r="178" spans="1:9" x14ac:dyDescent="0.3">
      <c r="A178" s="7"/>
      <c r="B178" s="3">
        <f t="shared" si="2"/>
        <v>1</v>
      </c>
      <c r="C178" s="2"/>
      <c r="D178" s="3"/>
      <c r="E178" s="3"/>
      <c r="F178" s="3"/>
      <c r="G178" s="3"/>
      <c r="H178" s="3">
        <f>Tabla134[[#This Row],[Cantidad lt]]*0.862</f>
        <v>0</v>
      </c>
      <c r="I178" s="9"/>
    </row>
    <row r="179" spans="1:9" x14ac:dyDescent="0.3">
      <c r="A179" s="7"/>
      <c r="B179" s="3">
        <f t="shared" si="2"/>
        <v>1</v>
      </c>
      <c r="C179" s="2"/>
      <c r="D179" s="3"/>
      <c r="E179" s="3"/>
      <c r="F179" s="3"/>
      <c r="G179" s="11"/>
      <c r="H179" s="3">
        <f>Tabla134[[#This Row],[Cantidad lt]]*0.862</f>
        <v>0</v>
      </c>
      <c r="I179" s="9"/>
    </row>
    <row r="180" spans="1:9" x14ac:dyDescent="0.3">
      <c r="A180" s="7"/>
      <c r="B180" s="3">
        <f t="shared" si="2"/>
        <v>1</v>
      </c>
      <c r="C180" s="2"/>
      <c r="D180" s="3"/>
      <c r="E180" s="3"/>
      <c r="F180" s="3"/>
      <c r="G180" s="3"/>
      <c r="H180" s="3">
        <f>Tabla134[[#This Row],[Cantidad lt]]*0.862</f>
        <v>0</v>
      </c>
      <c r="I180" s="9"/>
    </row>
    <row r="181" spans="1:9" x14ac:dyDescent="0.3">
      <c r="A181" s="7"/>
      <c r="B181" s="3">
        <f t="shared" si="2"/>
        <v>1</v>
      </c>
      <c r="C181" s="2"/>
      <c r="D181" s="3"/>
      <c r="E181" s="3"/>
      <c r="F181" s="3"/>
      <c r="G181" s="3"/>
      <c r="H181" s="3">
        <f>Tabla134[[#This Row],[Cantidad lt]]*0.862</f>
        <v>0</v>
      </c>
      <c r="I181" s="9"/>
    </row>
    <row r="182" spans="1:9" x14ac:dyDescent="0.3">
      <c r="A182" s="7"/>
      <c r="B182" s="3">
        <f t="shared" si="2"/>
        <v>1</v>
      </c>
      <c r="C182" s="2"/>
      <c r="D182" s="3"/>
      <c r="E182" s="3"/>
      <c r="F182" s="3"/>
      <c r="G182" s="11"/>
      <c r="H182" s="3">
        <f>Tabla134[[#This Row],[Cantidad lt]]*0.862</f>
        <v>0</v>
      </c>
      <c r="I182" s="9"/>
    </row>
    <row r="183" spans="1:9" x14ac:dyDescent="0.3">
      <c r="A183" s="7"/>
      <c r="B183" s="3">
        <f t="shared" si="2"/>
        <v>1</v>
      </c>
      <c r="C183" s="2"/>
      <c r="D183" s="3"/>
      <c r="E183" s="3"/>
      <c r="F183" s="3"/>
      <c r="G183" s="3"/>
      <c r="H183" s="3">
        <f>Tabla134[[#This Row],[Cantidad lt]]*0.862</f>
        <v>0</v>
      </c>
      <c r="I183" s="9"/>
    </row>
    <row r="184" spans="1:9" x14ac:dyDescent="0.3">
      <c r="A184" s="7"/>
      <c r="B184" s="3">
        <f t="shared" si="2"/>
        <v>1</v>
      </c>
      <c r="C184" s="2"/>
      <c r="D184" s="3"/>
      <c r="E184" s="3"/>
      <c r="F184" s="3"/>
      <c r="G184" s="3"/>
      <c r="H184" s="3">
        <f>Tabla134[[#This Row],[Cantidad lt]]*0.862</f>
        <v>0</v>
      </c>
      <c r="I184" s="9"/>
    </row>
    <row r="185" spans="1:9" x14ac:dyDescent="0.3">
      <c r="A185" s="7"/>
      <c r="B185" s="3">
        <f t="shared" si="2"/>
        <v>1</v>
      </c>
      <c r="C185" s="2"/>
      <c r="D185" s="3"/>
      <c r="E185" s="3"/>
      <c r="F185" s="3"/>
      <c r="G185" s="11"/>
      <c r="H185" s="3">
        <f>Tabla134[[#This Row],[Cantidad lt]]*0.862</f>
        <v>0</v>
      </c>
      <c r="I185" s="9"/>
    </row>
    <row r="186" spans="1:9" x14ac:dyDescent="0.3">
      <c r="A186" s="7"/>
      <c r="B186" s="3">
        <f t="shared" si="2"/>
        <v>1</v>
      </c>
      <c r="C186" s="2"/>
      <c r="D186" s="3"/>
      <c r="E186" s="3"/>
      <c r="F186" s="3"/>
      <c r="G186" s="3"/>
      <c r="H186" s="3">
        <f>Tabla134[[#This Row],[Cantidad lt]]*0.862</f>
        <v>0</v>
      </c>
      <c r="I186" s="9"/>
    </row>
    <row r="187" spans="1:9" x14ac:dyDescent="0.3">
      <c r="A187" s="7"/>
      <c r="B187" s="3">
        <f t="shared" si="2"/>
        <v>1</v>
      </c>
      <c r="C187" s="2"/>
      <c r="D187" s="3"/>
      <c r="E187" s="3"/>
      <c r="F187" s="3"/>
      <c r="G187" s="3"/>
      <c r="H187" s="3">
        <f>Tabla134[[#This Row],[Cantidad lt]]*0.862</f>
        <v>0</v>
      </c>
      <c r="I187" s="9"/>
    </row>
    <row r="188" spans="1:9" x14ac:dyDescent="0.3">
      <c r="A188" s="7"/>
      <c r="B188" s="3">
        <f t="shared" si="2"/>
        <v>1</v>
      </c>
      <c r="C188" s="2"/>
      <c r="D188" s="3"/>
      <c r="E188" s="3"/>
      <c r="F188" s="3"/>
      <c r="G188" s="3"/>
      <c r="H188" s="3">
        <f>Tabla134[[#This Row],[Cantidad lt]]*0.862</f>
        <v>0</v>
      </c>
      <c r="I188" s="9"/>
    </row>
    <row r="189" spans="1:9" x14ac:dyDescent="0.3">
      <c r="A189" s="7"/>
      <c r="B189" s="3">
        <f t="shared" si="2"/>
        <v>1</v>
      </c>
      <c r="C189" s="2"/>
      <c r="D189" s="3"/>
      <c r="E189" s="3"/>
      <c r="F189" s="3"/>
      <c r="G189" s="3"/>
      <c r="H189" s="3">
        <f>Tabla134[[#This Row],[Cantidad lt]]*0.862</f>
        <v>0</v>
      </c>
      <c r="I189" s="9"/>
    </row>
    <row r="190" spans="1:9" x14ac:dyDescent="0.3">
      <c r="A190" s="7"/>
      <c r="B190" s="3">
        <f t="shared" si="2"/>
        <v>1</v>
      </c>
      <c r="C190" s="2"/>
      <c r="D190" s="3"/>
      <c r="E190" s="3"/>
      <c r="F190" s="3"/>
      <c r="G190" s="3"/>
      <c r="H190" s="3">
        <f>Tabla134[[#This Row],[Cantidad lt]]*0.862</f>
        <v>0</v>
      </c>
      <c r="I190" s="9"/>
    </row>
    <row r="191" spans="1:9" x14ac:dyDescent="0.3">
      <c r="A191" s="7"/>
      <c r="B191" s="3">
        <f t="shared" si="2"/>
        <v>1</v>
      </c>
      <c r="C191" s="2"/>
      <c r="D191" s="3"/>
      <c r="E191" s="3"/>
      <c r="F191" s="3"/>
      <c r="G191" s="11"/>
      <c r="H191" s="3">
        <f>Tabla134[[#This Row],[Cantidad lt]]*0.862</f>
        <v>0</v>
      </c>
      <c r="I191" s="9"/>
    </row>
    <row r="192" spans="1:9" x14ac:dyDescent="0.3">
      <c r="A192" s="7"/>
      <c r="B192" s="3">
        <f t="shared" si="2"/>
        <v>1</v>
      </c>
      <c r="C192" s="2"/>
      <c r="D192" s="3"/>
      <c r="E192" s="3"/>
      <c r="F192" s="3"/>
      <c r="G192" s="3"/>
      <c r="H192" s="3">
        <f>Tabla134[[#This Row],[Cantidad lt]]*0.862</f>
        <v>0</v>
      </c>
      <c r="I192" s="9"/>
    </row>
    <row r="193" spans="1:9" x14ac:dyDescent="0.3">
      <c r="A193" s="7"/>
      <c r="B193" s="3">
        <f t="shared" si="2"/>
        <v>1</v>
      </c>
      <c r="C193" s="2"/>
      <c r="D193" s="3"/>
      <c r="E193" s="3"/>
      <c r="F193" s="3"/>
      <c r="G193" s="3"/>
      <c r="H193" s="3">
        <f>Tabla134[[#This Row],[Cantidad lt]]*0.862</f>
        <v>0</v>
      </c>
      <c r="I193" s="9"/>
    </row>
    <row r="194" spans="1:9" x14ac:dyDescent="0.3">
      <c r="A194" s="7"/>
      <c r="B194" s="3">
        <f t="shared" si="2"/>
        <v>1</v>
      </c>
      <c r="C194" s="2"/>
      <c r="D194" s="3"/>
      <c r="E194" s="3"/>
      <c r="F194" s="3"/>
      <c r="G194" s="11"/>
      <c r="H194" s="3">
        <f>Tabla134[[#This Row],[Cantidad lt]]*0.862</f>
        <v>0</v>
      </c>
      <c r="I194" s="9"/>
    </row>
    <row r="195" spans="1:9" x14ac:dyDescent="0.3">
      <c r="A195" s="7"/>
      <c r="B195" s="3">
        <f t="shared" si="2"/>
        <v>1</v>
      </c>
      <c r="C195" s="2"/>
      <c r="D195" s="3"/>
      <c r="E195" s="3"/>
      <c r="F195" s="3"/>
      <c r="G195" s="3"/>
      <c r="H195" s="3">
        <f>Tabla134[[#This Row],[Cantidad lt]]*0.862</f>
        <v>0</v>
      </c>
      <c r="I195" s="9"/>
    </row>
    <row r="196" spans="1:9" x14ac:dyDescent="0.3">
      <c r="A196" s="7"/>
      <c r="B196" s="3">
        <f t="shared" si="2"/>
        <v>1</v>
      </c>
      <c r="C196" s="2"/>
      <c r="D196" s="3"/>
      <c r="E196" s="3"/>
      <c r="F196" s="3"/>
      <c r="G196" s="3"/>
      <c r="H196" s="3">
        <f>Tabla134[[#This Row],[Cantidad lt]]*0.862</f>
        <v>0</v>
      </c>
      <c r="I196" s="9"/>
    </row>
    <row r="197" spans="1:9" x14ac:dyDescent="0.3">
      <c r="A197" s="7"/>
      <c r="B197" s="3">
        <f t="shared" ref="B197:B244" si="3">MONTH(A197)</f>
        <v>1</v>
      </c>
      <c r="C197" s="2"/>
      <c r="D197" s="3"/>
      <c r="E197" s="3"/>
      <c r="F197" s="3"/>
      <c r="G197" s="11"/>
      <c r="H197" s="3">
        <f>Tabla134[[#This Row],[Cantidad lt]]*0.862</f>
        <v>0</v>
      </c>
      <c r="I197" s="9"/>
    </row>
    <row r="198" spans="1:9" x14ac:dyDescent="0.3">
      <c r="A198" s="7"/>
      <c r="B198" s="3">
        <f t="shared" si="3"/>
        <v>1</v>
      </c>
      <c r="C198" s="2"/>
      <c r="D198" s="3"/>
      <c r="E198" s="3"/>
      <c r="F198" s="3"/>
      <c r="G198" s="3"/>
      <c r="H198" s="3">
        <f>Tabla134[[#This Row],[Cantidad lt]]*0.862</f>
        <v>0</v>
      </c>
      <c r="I198" s="9"/>
    </row>
    <row r="199" spans="1:9" x14ac:dyDescent="0.3">
      <c r="A199" s="7"/>
      <c r="B199" s="3">
        <f t="shared" si="3"/>
        <v>1</v>
      </c>
      <c r="C199" s="2"/>
      <c r="D199" s="3"/>
      <c r="E199" s="3"/>
      <c r="F199" s="3"/>
      <c r="G199" s="3"/>
      <c r="H199" s="3">
        <f>Tabla134[[#This Row],[Cantidad lt]]*0.862</f>
        <v>0</v>
      </c>
      <c r="I199" s="9"/>
    </row>
    <row r="200" spans="1:9" x14ac:dyDescent="0.3">
      <c r="A200" s="7"/>
      <c r="B200" s="3">
        <f t="shared" si="3"/>
        <v>1</v>
      </c>
      <c r="C200" s="2"/>
      <c r="D200" s="3"/>
      <c r="E200" s="3"/>
      <c r="F200" s="3"/>
      <c r="G200" s="11"/>
      <c r="H200" s="3">
        <f>Tabla134[[#This Row],[Cantidad lt]]*0.862</f>
        <v>0</v>
      </c>
      <c r="I200" s="9"/>
    </row>
    <row r="201" spans="1:9" x14ac:dyDescent="0.3">
      <c r="A201" s="7"/>
      <c r="B201" s="3">
        <f t="shared" si="3"/>
        <v>1</v>
      </c>
      <c r="C201" s="2"/>
      <c r="D201" s="3"/>
      <c r="E201" s="3"/>
      <c r="F201" s="3"/>
      <c r="G201" s="3"/>
      <c r="H201" s="3">
        <f>Tabla134[[#This Row],[Cantidad lt]]*0.862</f>
        <v>0</v>
      </c>
      <c r="I201" s="9"/>
    </row>
    <row r="202" spans="1:9" x14ac:dyDescent="0.3">
      <c r="A202" s="7"/>
      <c r="B202" s="3">
        <f t="shared" si="3"/>
        <v>1</v>
      </c>
      <c r="C202" s="2"/>
      <c r="D202" s="3"/>
      <c r="E202" s="3"/>
      <c r="F202" s="3"/>
      <c r="G202" s="3"/>
      <c r="H202" s="3">
        <f>Tabla134[[#This Row],[Cantidad lt]]*0.862</f>
        <v>0</v>
      </c>
      <c r="I202" s="9"/>
    </row>
    <row r="203" spans="1:9" x14ac:dyDescent="0.3">
      <c r="A203" s="7"/>
      <c r="B203" s="3">
        <f t="shared" si="3"/>
        <v>1</v>
      </c>
      <c r="C203" s="2"/>
      <c r="D203" s="3"/>
      <c r="E203" s="3"/>
      <c r="F203" s="3"/>
      <c r="G203" s="11"/>
      <c r="H203" s="3">
        <f>Tabla134[[#This Row],[Cantidad lt]]*0.862</f>
        <v>0</v>
      </c>
      <c r="I203" s="9"/>
    </row>
    <row r="204" spans="1:9" x14ac:dyDescent="0.3">
      <c r="A204" s="7"/>
      <c r="B204" s="3">
        <f t="shared" si="3"/>
        <v>1</v>
      </c>
      <c r="C204" s="2"/>
      <c r="D204" s="3"/>
      <c r="E204" s="3"/>
      <c r="F204" s="3"/>
      <c r="G204" s="3"/>
      <c r="H204" s="3">
        <f>Tabla134[[#This Row],[Cantidad lt]]*0.862</f>
        <v>0</v>
      </c>
      <c r="I204" s="9"/>
    </row>
    <row r="205" spans="1:9" x14ac:dyDescent="0.3">
      <c r="A205" s="7"/>
      <c r="B205" s="3">
        <f t="shared" si="3"/>
        <v>1</v>
      </c>
      <c r="C205" s="2"/>
      <c r="D205" s="3"/>
      <c r="E205" s="3"/>
      <c r="F205" s="3"/>
      <c r="G205" s="3"/>
      <c r="H205" s="3">
        <f>Tabla134[[#This Row],[Cantidad lt]]*0.862</f>
        <v>0</v>
      </c>
      <c r="I205" s="9"/>
    </row>
    <row r="206" spans="1:9" x14ac:dyDescent="0.3">
      <c r="A206" s="7"/>
      <c r="B206" s="3">
        <f t="shared" si="3"/>
        <v>1</v>
      </c>
      <c r="C206" s="2"/>
      <c r="D206" s="3"/>
      <c r="E206" s="3"/>
      <c r="F206" s="3"/>
      <c r="G206" s="11"/>
      <c r="H206" s="3">
        <f>Tabla134[[#This Row],[Cantidad lt]]*0.862</f>
        <v>0</v>
      </c>
      <c r="I206" s="9"/>
    </row>
    <row r="207" spans="1:9" x14ac:dyDescent="0.3">
      <c r="A207" s="7"/>
      <c r="B207" s="3">
        <f t="shared" si="3"/>
        <v>1</v>
      </c>
      <c r="C207" s="2"/>
      <c r="D207" s="3"/>
      <c r="E207" s="3"/>
      <c r="F207" s="3"/>
      <c r="G207" s="3"/>
      <c r="H207" s="3">
        <f>Tabla134[[#This Row],[Cantidad lt]]*0.862</f>
        <v>0</v>
      </c>
      <c r="I207" s="9"/>
    </row>
    <row r="208" spans="1:9" x14ac:dyDescent="0.3">
      <c r="A208" s="7"/>
      <c r="B208" s="3">
        <f t="shared" si="3"/>
        <v>1</v>
      </c>
      <c r="C208" s="2"/>
      <c r="D208" s="3"/>
      <c r="E208" s="3"/>
      <c r="F208" s="3"/>
      <c r="G208" s="3"/>
      <c r="H208" s="3">
        <f>Tabla134[[#This Row],[Cantidad lt]]*0.862</f>
        <v>0</v>
      </c>
      <c r="I208" s="9"/>
    </row>
    <row r="209" spans="1:9" x14ac:dyDescent="0.3">
      <c r="A209" s="7"/>
      <c r="B209" s="3">
        <f t="shared" si="3"/>
        <v>1</v>
      </c>
      <c r="C209" s="2"/>
      <c r="D209" s="3"/>
      <c r="E209" s="3"/>
      <c r="F209" s="3"/>
      <c r="G209" s="11"/>
      <c r="H209" s="3">
        <f>Tabla134[[#This Row],[Cantidad lt]]*0.862</f>
        <v>0</v>
      </c>
      <c r="I209" s="9"/>
    </row>
    <row r="210" spans="1:9" x14ac:dyDescent="0.3">
      <c r="A210" s="7"/>
      <c r="B210" s="3">
        <f t="shared" si="3"/>
        <v>1</v>
      </c>
      <c r="C210" s="2"/>
      <c r="D210" s="3"/>
      <c r="E210" s="3"/>
      <c r="F210" s="3"/>
      <c r="G210" s="3"/>
      <c r="H210" s="3">
        <f>Tabla134[[#This Row],[Cantidad lt]]*0.862</f>
        <v>0</v>
      </c>
      <c r="I210" s="9"/>
    </row>
    <row r="211" spans="1:9" x14ac:dyDescent="0.3">
      <c r="A211" s="7"/>
      <c r="B211" s="3">
        <f t="shared" si="3"/>
        <v>1</v>
      </c>
      <c r="C211" s="2"/>
      <c r="D211" s="3"/>
      <c r="E211" s="3"/>
      <c r="F211" s="3"/>
      <c r="G211" s="3"/>
      <c r="H211" s="3">
        <f>Tabla134[[#This Row],[Cantidad lt]]*0.862</f>
        <v>0</v>
      </c>
      <c r="I211" s="9"/>
    </row>
    <row r="212" spans="1:9" x14ac:dyDescent="0.3">
      <c r="A212" s="7"/>
      <c r="B212" s="3">
        <f t="shared" si="3"/>
        <v>1</v>
      </c>
      <c r="C212" s="2"/>
      <c r="D212" s="3"/>
      <c r="E212" s="3"/>
      <c r="F212" s="3"/>
      <c r="G212" s="3"/>
      <c r="H212" s="3">
        <f>Tabla134[[#This Row],[Cantidad lt]]*0.862</f>
        <v>0</v>
      </c>
      <c r="I212" s="9"/>
    </row>
    <row r="213" spans="1:9" x14ac:dyDescent="0.3">
      <c r="A213" s="7"/>
      <c r="B213" s="3">
        <f t="shared" si="3"/>
        <v>1</v>
      </c>
      <c r="C213" s="2"/>
      <c r="D213" s="3"/>
      <c r="E213" s="3"/>
      <c r="F213" s="3"/>
      <c r="G213" s="3"/>
      <c r="H213" s="3">
        <f>Tabla134[[#This Row],[Cantidad lt]]*0.862</f>
        <v>0</v>
      </c>
      <c r="I213" s="9"/>
    </row>
    <row r="214" spans="1:9" x14ac:dyDescent="0.3">
      <c r="A214" s="7"/>
      <c r="B214" s="3">
        <f t="shared" si="3"/>
        <v>1</v>
      </c>
      <c r="C214" s="2"/>
      <c r="D214" s="3"/>
      <c r="E214" s="3"/>
      <c r="F214" s="3"/>
      <c r="G214" s="3"/>
      <c r="H214" s="3">
        <f>Tabla134[[#This Row],[Cantidad lt]]*0.862</f>
        <v>0</v>
      </c>
      <c r="I214" s="9"/>
    </row>
    <row r="215" spans="1:9" x14ac:dyDescent="0.3">
      <c r="A215" s="7"/>
      <c r="B215" s="3">
        <f t="shared" si="3"/>
        <v>1</v>
      </c>
      <c r="C215" s="2"/>
      <c r="D215" s="3"/>
      <c r="E215" s="3"/>
      <c r="F215" s="3"/>
      <c r="G215" s="11"/>
      <c r="H215" s="3">
        <f>Tabla134[[#This Row],[Cantidad lt]]*0.862</f>
        <v>0</v>
      </c>
      <c r="I215" s="9"/>
    </row>
    <row r="216" spans="1:9" x14ac:dyDescent="0.3">
      <c r="A216" s="7"/>
      <c r="B216" s="3">
        <f t="shared" si="3"/>
        <v>1</v>
      </c>
      <c r="C216" s="2"/>
      <c r="D216" s="3"/>
      <c r="E216" s="3"/>
      <c r="F216" s="3"/>
      <c r="G216" s="3"/>
      <c r="H216" s="3">
        <f>Tabla134[[#This Row],[Cantidad lt]]*0.862</f>
        <v>0</v>
      </c>
      <c r="I216" s="9"/>
    </row>
    <row r="217" spans="1:9" x14ac:dyDescent="0.3">
      <c r="A217" s="7"/>
      <c r="B217" s="3">
        <f t="shared" si="3"/>
        <v>1</v>
      </c>
      <c r="C217" s="2"/>
      <c r="D217" s="3"/>
      <c r="E217" s="3"/>
      <c r="F217" s="3"/>
      <c r="G217" s="3"/>
      <c r="H217" s="3">
        <f>Tabla134[[#This Row],[Cantidad lt]]*0.862</f>
        <v>0</v>
      </c>
      <c r="I217" s="9"/>
    </row>
    <row r="218" spans="1:9" x14ac:dyDescent="0.3">
      <c r="A218" s="7"/>
      <c r="B218" s="3">
        <f t="shared" si="3"/>
        <v>1</v>
      </c>
      <c r="C218" s="2"/>
      <c r="D218" s="3"/>
      <c r="E218" s="3"/>
      <c r="F218" s="3"/>
      <c r="G218" s="11"/>
      <c r="H218" s="3">
        <f>Tabla134[[#This Row],[Cantidad lt]]*0.862</f>
        <v>0</v>
      </c>
      <c r="I218" s="9"/>
    </row>
    <row r="219" spans="1:9" x14ac:dyDescent="0.3">
      <c r="A219" s="7"/>
      <c r="B219" s="3">
        <f t="shared" si="3"/>
        <v>1</v>
      </c>
      <c r="C219" s="2"/>
      <c r="D219" s="3"/>
      <c r="E219" s="3"/>
      <c r="F219" s="3"/>
      <c r="G219" s="3"/>
      <c r="H219" s="3">
        <f>Tabla134[[#This Row],[Cantidad lt]]*0.862</f>
        <v>0</v>
      </c>
      <c r="I219" s="9"/>
    </row>
    <row r="220" spans="1:9" x14ac:dyDescent="0.3">
      <c r="A220" s="7"/>
      <c r="B220" s="3">
        <f t="shared" si="3"/>
        <v>1</v>
      </c>
      <c r="C220" s="2"/>
      <c r="D220" s="3"/>
      <c r="E220" s="3"/>
      <c r="F220" s="3"/>
      <c r="G220" s="3"/>
      <c r="H220" s="3">
        <f>Tabla134[[#This Row],[Cantidad lt]]*0.862</f>
        <v>0</v>
      </c>
      <c r="I220" s="9"/>
    </row>
    <row r="221" spans="1:9" x14ac:dyDescent="0.3">
      <c r="A221" s="7"/>
      <c r="B221" s="3">
        <f t="shared" si="3"/>
        <v>1</v>
      </c>
      <c r="C221" s="2"/>
      <c r="D221" s="3"/>
      <c r="E221" s="3"/>
      <c r="F221" s="3"/>
      <c r="G221" s="11"/>
      <c r="H221" s="3">
        <f>Tabla134[[#This Row],[Cantidad lt]]*0.862</f>
        <v>0</v>
      </c>
      <c r="I221" s="9"/>
    </row>
    <row r="222" spans="1:9" x14ac:dyDescent="0.3">
      <c r="A222" s="7"/>
      <c r="B222" s="3">
        <f t="shared" si="3"/>
        <v>1</v>
      </c>
      <c r="C222" s="2"/>
      <c r="D222" s="3"/>
      <c r="E222" s="3"/>
      <c r="F222" s="3"/>
      <c r="G222" s="3"/>
      <c r="H222" s="3">
        <f>Tabla134[[#This Row],[Cantidad lt]]*0.862</f>
        <v>0</v>
      </c>
      <c r="I222" s="9"/>
    </row>
    <row r="223" spans="1:9" x14ac:dyDescent="0.3">
      <c r="A223" s="7"/>
      <c r="B223" s="3">
        <f t="shared" si="3"/>
        <v>1</v>
      </c>
      <c r="C223" s="2"/>
      <c r="D223" s="3"/>
      <c r="E223" s="3"/>
      <c r="F223" s="3"/>
      <c r="G223" s="3"/>
      <c r="H223" s="3">
        <f>Tabla134[[#This Row],[Cantidad lt]]*0.862</f>
        <v>0</v>
      </c>
      <c r="I223" s="9"/>
    </row>
    <row r="224" spans="1:9" x14ac:dyDescent="0.3">
      <c r="A224" s="7"/>
      <c r="B224" s="3">
        <f t="shared" si="3"/>
        <v>1</v>
      </c>
      <c r="C224" s="2"/>
      <c r="D224" s="3"/>
      <c r="E224" s="3"/>
      <c r="F224" s="3"/>
      <c r="G224" s="11"/>
      <c r="H224" s="3">
        <f>Tabla134[[#This Row],[Cantidad lt]]*0.862</f>
        <v>0</v>
      </c>
      <c r="I224" s="9"/>
    </row>
    <row r="225" spans="1:9" x14ac:dyDescent="0.3">
      <c r="A225" s="7"/>
      <c r="B225" s="3">
        <f t="shared" si="3"/>
        <v>1</v>
      </c>
      <c r="C225" s="2"/>
      <c r="D225" s="3"/>
      <c r="E225" s="3"/>
      <c r="F225" s="3"/>
      <c r="G225" s="3"/>
      <c r="H225" s="3">
        <f>Tabla134[[#This Row],[Cantidad lt]]*0.862</f>
        <v>0</v>
      </c>
      <c r="I225" s="9"/>
    </row>
    <row r="226" spans="1:9" x14ac:dyDescent="0.3">
      <c r="A226" s="7"/>
      <c r="B226" s="3">
        <f t="shared" si="3"/>
        <v>1</v>
      </c>
      <c r="C226" s="2"/>
      <c r="D226" s="3"/>
      <c r="E226" s="3"/>
      <c r="F226" s="3"/>
      <c r="G226" s="3"/>
      <c r="H226" s="3">
        <f>Tabla134[[#This Row],[Cantidad lt]]*0.862</f>
        <v>0</v>
      </c>
      <c r="I226" s="9"/>
    </row>
    <row r="227" spans="1:9" x14ac:dyDescent="0.3">
      <c r="A227" s="7"/>
      <c r="B227" s="3">
        <f t="shared" si="3"/>
        <v>1</v>
      </c>
      <c r="C227" s="2"/>
      <c r="D227" s="3"/>
      <c r="E227" s="3"/>
      <c r="F227" s="3"/>
      <c r="G227" s="11"/>
      <c r="H227" s="3">
        <f>Tabla134[[#This Row],[Cantidad lt]]*0.862</f>
        <v>0</v>
      </c>
      <c r="I227" s="9"/>
    </row>
    <row r="228" spans="1:9" x14ac:dyDescent="0.3">
      <c r="A228" s="7"/>
      <c r="B228" s="3">
        <f t="shared" si="3"/>
        <v>1</v>
      </c>
      <c r="C228" s="2"/>
      <c r="D228" s="3"/>
      <c r="E228" s="3"/>
      <c r="F228" s="3"/>
      <c r="G228" s="3"/>
      <c r="H228" s="3">
        <f>Tabla134[[#This Row],[Cantidad lt]]*0.862</f>
        <v>0</v>
      </c>
      <c r="I228" s="9"/>
    </row>
    <row r="229" spans="1:9" x14ac:dyDescent="0.3">
      <c r="A229" s="7"/>
      <c r="B229" s="3">
        <f t="shared" si="3"/>
        <v>1</v>
      </c>
      <c r="C229" s="2"/>
      <c r="D229" s="3"/>
      <c r="E229" s="3"/>
      <c r="F229" s="3"/>
      <c r="G229" s="3"/>
      <c r="H229" s="3">
        <f>Tabla134[[#This Row],[Cantidad lt]]*0.862</f>
        <v>0</v>
      </c>
      <c r="I229" s="9"/>
    </row>
    <row r="230" spans="1:9" x14ac:dyDescent="0.3">
      <c r="A230" s="7"/>
      <c r="B230" s="3">
        <f t="shared" si="3"/>
        <v>1</v>
      </c>
      <c r="C230" s="2"/>
      <c r="D230" s="3"/>
      <c r="E230" s="3"/>
      <c r="F230" s="3"/>
      <c r="G230" s="11"/>
      <c r="H230" s="3">
        <f>Tabla134[[#This Row],[Cantidad lt]]*0.862</f>
        <v>0</v>
      </c>
      <c r="I230" s="9"/>
    </row>
    <row r="231" spans="1:9" x14ac:dyDescent="0.3">
      <c r="A231" s="7"/>
      <c r="B231" s="3">
        <f t="shared" si="3"/>
        <v>1</v>
      </c>
      <c r="C231" s="2"/>
      <c r="D231" s="3"/>
      <c r="E231" s="3"/>
      <c r="F231" s="3"/>
      <c r="G231" s="3"/>
      <c r="H231" s="3">
        <f>Tabla134[[#This Row],[Cantidad lt]]*0.862</f>
        <v>0</v>
      </c>
      <c r="I231" s="9"/>
    </row>
    <row r="232" spans="1:9" x14ac:dyDescent="0.3">
      <c r="A232" s="7"/>
      <c r="B232" s="3">
        <f t="shared" si="3"/>
        <v>1</v>
      </c>
      <c r="C232" s="2"/>
      <c r="D232" s="3"/>
      <c r="E232" s="3"/>
      <c r="F232" s="3"/>
      <c r="G232" s="3"/>
      <c r="H232" s="3">
        <f>Tabla134[[#This Row],[Cantidad lt]]*0.862</f>
        <v>0</v>
      </c>
      <c r="I232" s="9"/>
    </row>
    <row r="233" spans="1:9" x14ac:dyDescent="0.3">
      <c r="A233" s="7"/>
      <c r="B233" s="3">
        <f t="shared" si="3"/>
        <v>1</v>
      </c>
      <c r="C233" s="2"/>
      <c r="D233" s="3"/>
      <c r="E233" s="3"/>
      <c r="F233" s="3"/>
      <c r="G233" s="11"/>
      <c r="H233" s="3">
        <f>Tabla134[[#This Row],[Cantidad lt]]*0.862</f>
        <v>0</v>
      </c>
      <c r="I233" s="9"/>
    </row>
    <row r="234" spans="1:9" x14ac:dyDescent="0.3">
      <c r="A234" s="7"/>
      <c r="B234" s="3">
        <f t="shared" si="3"/>
        <v>1</v>
      </c>
      <c r="C234" s="2"/>
      <c r="D234" s="3"/>
      <c r="E234" s="3"/>
      <c r="F234" s="3"/>
      <c r="G234" s="3"/>
      <c r="H234" s="3">
        <f>Tabla134[[#This Row],[Cantidad lt]]*0.862</f>
        <v>0</v>
      </c>
      <c r="I234" s="9"/>
    </row>
    <row r="235" spans="1:9" x14ac:dyDescent="0.3">
      <c r="A235" s="7"/>
      <c r="B235" s="3">
        <f t="shared" si="3"/>
        <v>1</v>
      </c>
      <c r="C235" s="2"/>
      <c r="D235" s="3"/>
      <c r="E235" s="3"/>
      <c r="F235" s="3"/>
      <c r="G235" s="3"/>
      <c r="H235" s="3">
        <f>Tabla134[[#This Row],[Cantidad lt]]*0.862</f>
        <v>0</v>
      </c>
      <c r="I235" s="9"/>
    </row>
    <row r="236" spans="1:9" x14ac:dyDescent="0.3">
      <c r="A236" s="7"/>
      <c r="B236" s="3">
        <f t="shared" si="3"/>
        <v>1</v>
      </c>
      <c r="C236" s="2"/>
      <c r="D236" s="3"/>
      <c r="E236" s="3"/>
      <c r="F236" s="3"/>
      <c r="G236" s="3"/>
      <c r="H236" s="3">
        <f>Tabla134[[#This Row],[Cantidad lt]]*0.862</f>
        <v>0</v>
      </c>
      <c r="I236" s="9"/>
    </row>
    <row r="237" spans="1:9" x14ac:dyDescent="0.3">
      <c r="A237" s="7"/>
      <c r="B237" s="3">
        <f t="shared" si="3"/>
        <v>1</v>
      </c>
      <c r="C237" s="2"/>
      <c r="D237" s="3"/>
      <c r="E237" s="3"/>
      <c r="F237" s="3"/>
      <c r="G237" s="3"/>
      <c r="H237" s="3">
        <f>Tabla134[[#This Row],[Cantidad lt]]*0.862</f>
        <v>0</v>
      </c>
      <c r="I237" s="9"/>
    </row>
    <row r="238" spans="1:9" x14ac:dyDescent="0.3">
      <c r="A238" s="7"/>
      <c r="B238" s="3">
        <f t="shared" si="3"/>
        <v>1</v>
      </c>
      <c r="C238" s="2"/>
      <c r="D238" s="3"/>
      <c r="E238" s="3"/>
      <c r="F238" s="3"/>
      <c r="G238" s="3"/>
      <c r="H238" s="3">
        <f>Tabla134[[#This Row],[Cantidad lt]]*0.862</f>
        <v>0</v>
      </c>
      <c r="I238" s="9"/>
    </row>
    <row r="239" spans="1:9" x14ac:dyDescent="0.3">
      <c r="A239" s="7"/>
      <c r="B239" s="3">
        <f t="shared" si="3"/>
        <v>1</v>
      </c>
      <c r="C239" s="2"/>
      <c r="D239" s="3"/>
      <c r="E239" s="3"/>
      <c r="F239" s="3"/>
      <c r="G239" s="11"/>
      <c r="H239" s="3">
        <f>Tabla134[[#This Row],[Cantidad lt]]*0.862</f>
        <v>0</v>
      </c>
      <c r="I239" s="9"/>
    </row>
    <row r="240" spans="1:9" x14ac:dyDescent="0.3">
      <c r="A240" s="7"/>
      <c r="B240" s="3">
        <f t="shared" si="3"/>
        <v>1</v>
      </c>
      <c r="C240" s="2"/>
      <c r="D240" s="3"/>
      <c r="E240" s="3"/>
      <c r="F240" s="3"/>
      <c r="G240" s="3"/>
      <c r="H240" s="3">
        <f>Tabla134[[#This Row],[Cantidad lt]]*0.862</f>
        <v>0</v>
      </c>
      <c r="I240" s="9"/>
    </row>
    <row r="241" spans="1:9" x14ac:dyDescent="0.3">
      <c r="A241" s="7"/>
      <c r="B241" s="3">
        <f t="shared" si="3"/>
        <v>1</v>
      </c>
      <c r="C241" s="2"/>
      <c r="D241" s="3"/>
      <c r="E241" s="3"/>
      <c r="F241" s="3"/>
      <c r="G241" s="3"/>
      <c r="H241" s="3">
        <f>Tabla134[[#This Row],[Cantidad lt]]*0.862</f>
        <v>0</v>
      </c>
      <c r="I241" s="9"/>
    </row>
    <row r="242" spans="1:9" x14ac:dyDescent="0.3">
      <c r="A242" s="7"/>
      <c r="B242" s="3">
        <f t="shared" si="3"/>
        <v>1</v>
      </c>
      <c r="C242" s="2"/>
      <c r="D242" s="3"/>
      <c r="E242" s="3"/>
      <c r="F242" s="3"/>
      <c r="G242" s="11"/>
      <c r="H242" s="3">
        <f>Tabla134[[#This Row],[Cantidad lt]]*0.862</f>
        <v>0</v>
      </c>
      <c r="I242" s="9"/>
    </row>
    <row r="243" spans="1:9" x14ac:dyDescent="0.3">
      <c r="A243" s="7"/>
      <c r="B243" s="3">
        <f t="shared" si="3"/>
        <v>1</v>
      </c>
      <c r="C243" s="2"/>
      <c r="D243" s="3"/>
      <c r="E243" s="3"/>
      <c r="F243" s="3"/>
      <c r="G243" s="3"/>
      <c r="H243" s="3">
        <f>Tabla134[[#This Row],[Cantidad lt]]*0.862</f>
        <v>0</v>
      </c>
      <c r="I243" s="9"/>
    </row>
    <row r="244" spans="1:9" x14ac:dyDescent="0.3">
      <c r="A244" s="7"/>
      <c r="B244" s="3">
        <f t="shared" si="3"/>
        <v>1</v>
      </c>
      <c r="C244" s="2"/>
      <c r="D244" s="3"/>
      <c r="E244" s="3"/>
      <c r="F244" s="3"/>
      <c r="G244" s="3"/>
      <c r="H244" s="3">
        <f>Tabla134[[#This Row],[Cantidad lt]]*0.862</f>
        <v>0</v>
      </c>
      <c r="I244" s="9"/>
    </row>
    <row r="245" spans="1:9" x14ac:dyDescent="0.3">
      <c r="A245" s="7"/>
      <c r="B245" s="3">
        <f t="shared" ref="B245:B259" si="4">MONTH(A245)</f>
        <v>1</v>
      </c>
      <c r="C245" s="2"/>
      <c r="D245" s="3"/>
      <c r="E245" s="3"/>
      <c r="F245" s="3"/>
      <c r="G245" s="11"/>
      <c r="H245" s="3">
        <f>Tabla134[[#This Row],[Cantidad lt]]*0.862</f>
        <v>0</v>
      </c>
      <c r="I245" s="9"/>
    </row>
    <row r="246" spans="1:9" x14ac:dyDescent="0.3">
      <c r="A246" s="7"/>
      <c r="B246" s="3">
        <f t="shared" si="4"/>
        <v>1</v>
      </c>
      <c r="C246" s="2"/>
      <c r="D246" s="3"/>
      <c r="E246" s="3"/>
      <c r="F246" s="3"/>
      <c r="G246" s="3"/>
      <c r="H246" s="3">
        <f>Tabla134[[#This Row],[Cantidad lt]]*0.862</f>
        <v>0</v>
      </c>
      <c r="I246" s="9"/>
    </row>
    <row r="247" spans="1:9" x14ac:dyDescent="0.3">
      <c r="A247" s="7"/>
      <c r="B247" s="3">
        <f t="shared" si="4"/>
        <v>1</v>
      </c>
      <c r="C247" s="2"/>
      <c r="D247" s="3"/>
      <c r="E247" s="3"/>
      <c r="F247" s="3"/>
      <c r="G247" s="3"/>
      <c r="H247" s="3">
        <f>Tabla134[[#This Row],[Cantidad lt]]*0.862</f>
        <v>0</v>
      </c>
      <c r="I247" s="9"/>
    </row>
    <row r="248" spans="1:9" x14ac:dyDescent="0.3">
      <c r="A248" s="7"/>
      <c r="B248" s="3">
        <f t="shared" si="4"/>
        <v>1</v>
      </c>
      <c r="C248" s="2"/>
      <c r="D248" s="3"/>
      <c r="E248" s="3"/>
      <c r="F248" s="3"/>
      <c r="G248" s="11"/>
      <c r="H248" s="3">
        <f>Tabla134[[#This Row],[Cantidad lt]]*0.862</f>
        <v>0</v>
      </c>
      <c r="I248" s="9"/>
    </row>
    <row r="249" spans="1:9" x14ac:dyDescent="0.3">
      <c r="A249" s="7"/>
      <c r="B249" s="3">
        <f t="shared" si="4"/>
        <v>1</v>
      </c>
      <c r="C249" s="2"/>
      <c r="D249" s="3"/>
      <c r="E249" s="3"/>
      <c r="F249" s="3"/>
      <c r="G249" s="3"/>
      <c r="H249" s="3">
        <f>Tabla134[[#This Row],[Cantidad lt]]*0.862</f>
        <v>0</v>
      </c>
      <c r="I249" s="9"/>
    </row>
    <row r="250" spans="1:9" x14ac:dyDescent="0.3">
      <c r="A250" s="7"/>
      <c r="B250" s="3">
        <f t="shared" si="4"/>
        <v>1</v>
      </c>
      <c r="C250" s="2"/>
      <c r="D250" s="3"/>
      <c r="E250" s="3"/>
      <c r="F250" s="3"/>
      <c r="G250" s="3"/>
      <c r="H250" s="3">
        <f>Tabla134[[#This Row],[Cantidad lt]]*0.862</f>
        <v>0</v>
      </c>
      <c r="I250" s="9"/>
    </row>
    <row r="251" spans="1:9" x14ac:dyDescent="0.3">
      <c r="A251" s="7"/>
      <c r="B251" s="3">
        <f t="shared" si="4"/>
        <v>1</v>
      </c>
      <c r="C251" s="2"/>
      <c r="D251" s="3"/>
      <c r="E251" s="3"/>
      <c r="F251" s="3"/>
      <c r="G251" s="11"/>
      <c r="H251" s="3">
        <f>Tabla134[[#This Row],[Cantidad lt]]*0.862</f>
        <v>0</v>
      </c>
      <c r="I251" s="9"/>
    </row>
    <row r="252" spans="1:9" x14ac:dyDescent="0.3">
      <c r="A252" s="7"/>
      <c r="B252" s="3">
        <f t="shared" si="4"/>
        <v>1</v>
      </c>
      <c r="C252" s="2"/>
      <c r="D252" s="3"/>
      <c r="E252" s="3"/>
      <c r="F252" s="3"/>
      <c r="G252" s="3"/>
      <c r="H252" s="3">
        <f>Tabla134[[#This Row],[Cantidad lt]]*0.862</f>
        <v>0</v>
      </c>
      <c r="I252" s="9"/>
    </row>
    <row r="253" spans="1:9" x14ac:dyDescent="0.3">
      <c r="A253" s="7"/>
      <c r="B253" s="3">
        <f t="shared" si="4"/>
        <v>1</v>
      </c>
      <c r="C253" s="2"/>
      <c r="D253" s="3"/>
      <c r="E253" s="3"/>
      <c r="F253" s="3"/>
      <c r="G253" s="3"/>
      <c r="H253" s="3">
        <f>Tabla134[[#This Row],[Cantidad lt]]*0.862</f>
        <v>0</v>
      </c>
      <c r="I253" s="9"/>
    </row>
    <row r="254" spans="1:9" x14ac:dyDescent="0.3">
      <c r="A254" s="7"/>
      <c r="B254" s="3">
        <f t="shared" si="4"/>
        <v>1</v>
      </c>
      <c r="C254" s="2"/>
      <c r="D254" s="3"/>
      <c r="E254" s="3"/>
      <c r="F254" s="3"/>
      <c r="G254" s="11"/>
      <c r="H254" s="3">
        <f>Tabla134[[#This Row],[Cantidad lt]]*0.862</f>
        <v>0</v>
      </c>
      <c r="I254" s="9"/>
    </row>
    <row r="255" spans="1:9" x14ac:dyDescent="0.3">
      <c r="A255" s="7"/>
      <c r="B255" s="3">
        <f t="shared" si="4"/>
        <v>1</v>
      </c>
      <c r="C255" s="2"/>
      <c r="D255" s="3"/>
      <c r="E255" s="3"/>
      <c r="F255" s="3"/>
      <c r="G255" s="3"/>
      <c r="H255" s="3">
        <f>Tabla134[[#This Row],[Cantidad lt]]*0.862</f>
        <v>0</v>
      </c>
      <c r="I255" s="9"/>
    </row>
    <row r="256" spans="1:9" x14ac:dyDescent="0.3">
      <c r="A256" s="7"/>
      <c r="B256" s="3">
        <f t="shared" si="4"/>
        <v>1</v>
      </c>
      <c r="C256" s="2"/>
      <c r="D256" s="3"/>
      <c r="E256" s="3"/>
      <c r="F256" s="3"/>
      <c r="G256" s="3"/>
      <c r="H256" s="3">
        <f>Tabla134[[#This Row],[Cantidad lt]]*0.862</f>
        <v>0</v>
      </c>
      <c r="I256" s="9"/>
    </row>
    <row r="257" spans="1:9" x14ac:dyDescent="0.3">
      <c r="A257" s="7"/>
      <c r="B257" s="3">
        <f t="shared" si="4"/>
        <v>1</v>
      </c>
      <c r="C257" s="2"/>
      <c r="D257" s="3"/>
      <c r="E257" s="3"/>
      <c r="F257" s="3"/>
      <c r="G257" s="11"/>
      <c r="H257" s="3">
        <f>Tabla134[[#This Row],[Cantidad lt]]*0.862</f>
        <v>0</v>
      </c>
      <c r="I257" s="9"/>
    </row>
    <row r="258" spans="1:9" x14ac:dyDescent="0.3">
      <c r="A258" s="7"/>
      <c r="B258" s="3">
        <f t="shared" si="4"/>
        <v>1</v>
      </c>
      <c r="C258" s="2"/>
      <c r="D258" s="3"/>
      <c r="E258" s="3"/>
      <c r="F258" s="3"/>
      <c r="G258" s="3"/>
      <c r="H258" s="3">
        <f>Tabla134[[#This Row],[Cantidad lt]]*0.862</f>
        <v>0</v>
      </c>
      <c r="I258" s="9"/>
    </row>
    <row r="259" spans="1:9" x14ac:dyDescent="0.3">
      <c r="A259" s="7"/>
      <c r="B259" s="3">
        <f t="shared" si="4"/>
        <v>1</v>
      </c>
      <c r="C259" s="2"/>
      <c r="D259" s="3"/>
      <c r="E259" s="3"/>
      <c r="F259" s="3"/>
      <c r="G259" s="3"/>
      <c r="H259" s="3">
        <f>Tabla134[[#This Row],[Cantidad lt]]*0.862</f>
        <v>0</v>
      </c>
      <c r="I259" s="9"/>
    </row>
    <row r="260" spans="1:9" ht="15" customHeight="1" x14ac:dyDescent="0.3">
      <c r="A260" s="7"/>
      <c r="B260" s="14">
        <f t="shared" ref="B260:B316" si="5">MONTH(A260)</f>
        <v>1</v>
      </c>
      <c r="C260" s="2"/>
      <c r="D260" s="3"/>
      <c r="E260" s="3"/>
      <c r="F260" s="3"/>
      <c r="G260" s="3"/>
      <c r="H260" s="3">
        <f>Tabla134[[#This Row],[Cantidad lt]]*0.862</f>
        <v>0</v>
      </c>
      <c r="I260" s="9"/>
    </row>
    <row r="261" spans="1:9" x14ac:dyDescent="0.3">
      <c r="A261" s="7"/>
      <c r="B261" s="3">
        <f t="shared" si="5"/>
        <v>1</v>
      </c>
      <c r="C261" s="2"/>
      <c r="D261" s="3"/>
      <c r="E261" s="3"/>
      <c r="F261" s="3"/>
      <c r="G261" s="3"/>
      <c r="H261" s="3">
        <f>Tabla134[[#This Row],[Cantidad lt]]*0.862</f>
        <v>0</v>
      </c>
      <c r="I261" s="9"/>
    </row>
    <row r="262" spans="1:9" x14ac:dyDescent="0.3">
      <c r="A262" s="7"/>
      <c r="B262" s="3">
        <f t="shared" si="5"/>
        <v>1</v>
      </c>
      <c r="C262" s="2"/>
      <c r="D262" s="3"/>
      <c r="E262" s="3"/>
      <c r="F262" s="3"/>
      <c r="G262" s="11"/>
      <c r="H262" s="3">
        <f>Tabla134[[#This Row],[Cantidad lt]]*0.862</f>
        <v>0</v>
      </c>
      <c r="I262" s="9"/>
    </row>
    <row r="263" spans="1:9" x14ac:dyDescent="0.3">
      <c r="A263" s="7"/>
      <c r="B263" s="3">
        <f t="shared" si="5"/>
        <v>1</v>
      </c>
      <c r="C263" s="2"/>
      <c r="D263" s="3"/>
      <c r="E263" s="3"/>
      <c r="F263" s="3"/>
      <c r="G263" s="3"/>
      <c r="H263" s="3">
        <f>Tabla134[[#This Row],[Cantidad lt]]*0.862</f>
        <v>0</v>
      </c>
      <c r="I263" s="9"/>
    </row>
    <row r="264" spans="1:9" x14ac:dyDescent="0.3">
      <c r="A264" s="7"/>
      <c r="B264" s="3">
        <f t="shared" si="5"/>
        <v>1</v>
      </c>
      <c r="C264" s="2"/>
      <c r="D264" s="3"/>
      <c r="E264" s="3"/>
      <c r="F264" s="3"/>
      <c r="G264" s="3"/>
      <c r="H264" s="3">
        <f>Tabla134[[#This Row],[Cantidad lt]]*0.862</f>
        <v>0</v>
      </c>
      <c r="I264" s="9"/>
    </row>
    <row r="265" spans="1:9" x14ac:dyDescent="0.3">
      <c r="A265" s="7"/>
      <c r="B265" s="3">
        <f t="shared" si="5"/>
        <v>1</v>
      </c>
      <c r="C265" s="2"/>
      <c r="D265" s="3"/>
      <c r="E265" s="3"/>
      <c r="F265" s="3"/>
      <c r="G265" s="11"/>
      <c r="H265" s="3">
        <f>Tabla134[[#This Row],[Cantidad lt]]*0.862</f>
        <v>0</v>
      </c>
      <c r="I265" s="9"/>
    </row>
    <row r="266" spans="1:9" x14ac:dyDescent="0.3">
      <c r="A266" s="7"/>
      <c r="B266" s="3">
        <f t="shared" si="5"/>
        <v>1</v>
      </c>
      <c r="C266" s="2"/>
      <c r="D266" s="3"/>
      <c r="E266" s="3"/>
      <c r="F266" s="3"/>
      <c r="G266" s="3"/>
      <c r="H266" s="3">
        <f>Tabla134[[#This Row],[Cantidad lt]]*0.862</f>
        <v>0</v>
      </c>
      <c r="I266" s="9"/>
    </row>
    <row r="267" spans="1:9" x14ac:dyDescent="0.3">
      <c r="A267" s="7"/>
      <c r="B267" s="3">
        <f t="shared" si="5"/>
        <v>1</v>
      </c>
      <c r="C267" s="2"/>
      <c r="D267" s="3"/>
      <c r="E267" s="3"/>
      <c r="F267" s="3"/>
      <c r="G267" s="3"/>
      <c r="H267" s="3">
        <f>Tabla134[[#This Row],[Cantidad lt]]*0.862</f>
        <v>0</v>
      </c>
      <c r="I267" s="9"/>
    </row>
    <row r="268" spans="1:9" x14ac:dyDescent="0.3">
      <c r="A268" s="7"/>
      <c r="B268" s="3">
        <f t="shared" si="5"/>
        <v>1</v>
      </c>
      <c r="C268" s="2"/>
      <c r="D268" s="3"/>
      <c r="E268" s="3"/>
      <c r="F268" s="3"/>
      <c r="G268" s="11"/>
      <c r="H268" s="3">
        <f>Tabla134[[#This Row],[Cantidad lt]]*0.862</f>
        <v>0</v>
      </c>
      <c r="I268" s="9"/>
    </row>
    <row r="269" spans="1:9" x14ac:dyDescent="0.3">
      <c r="A269" s="7"/>
      <c r="B269" s="3">
        <f t="shared" si="5"/>
        <v>1</v>
      </c>
      <c r="C269" s="2"/>
      <c r="D269" s="3"/>
      <c r="E269" s="3"/>
      <c r="F269" s="3"/>
      <c r="G269" s="3"/>
      <c r="H269" s="3">
        <f>Tabla134[[#This Row],[Cantidad lt]]*0.862</f>
        <v>0</v>
      </c>
      <c r="I269" s="9"/>
    </row>
    <row r="270" spans="1:9" x14ac:dyDescent="0.3">
      <c r="A270" s="7"/>
      <c r="B270" s="3">
        <f t="shared" si="5"/>
        <v>1</v>
      </c>
      <c r="C270" s="2"/>
      <c r="D270" s="3"/>
      <c r="E270" s="3"/>
      <c r="F270" s="3"/>
      <c r="G270" s="3"/>
      <c r="H270" s="3">
        <f>Tabla134[[#This Row],[Cantidad lt]]*0.862</f>
        <v>0</v>
      </c>
      <c r="I270" s="9"/>
    </row>
    <row r="271" spans="1:9" x14ac:dyDescent="0.3">
      <c r="A271" s="7"/>
      <c r="B271" s="3">
        <f t="shared" si="5"/>
        <v>1</v>
      </c>
      <c r="C271" s="2"/>
      <c r="D271" s="3"/>
      <c r="E271" s="3"/>
      <c r="F271" s="3"/>
      <c r="G271" s="11"/>
      <c r="H271" s="3">
        <f>Tabla134[[#This Row],[Cantidad lt]]*0.862</f>
        <v>0</v>
      </c>
      <c r="I271" s="9"/>
    </row>
    <row r="272" spans="1:9" x14ac:dyDescent="0.3">
      <c r="A272" s="7"/>
      <c r="B272" s="3">
        <f t="shared" si="5"/>
        <v>1</v>
      </c>
      <c r="C272" s="2"/>
      <c r="D272" s="3"/>
      <c r="E272" s="3"/>
      <c r="F272" s="3"/>
      <c r="G272" s="3"/>
      <c r="H272" s="3">
        <f>Tabla134[[#This Row],[Cantidad lt]]*0.862</f>
        <v>0</v>
      </c>
      <c r="I272" s="9"/>
    </row>
    <row r="273" spans="1:9" x14ac:dyDescent="0.3">
      <c r="A273" s="7"/>
      <c r="B273" s="3">
        <f t="shared" si="5"/>
        <v>1</v>
      </c>
      <c r="C273" s="2"/>
      <c r="D273" s="3"/>
      <c r="E273" s="3"/>
      <c r="F273" s="3"/>
      <c r="G273" s="3"/>
      <c r="H273" s="3">
        <f>Tabla134[[#This Row],[Cantidad lt]]*0.862</f>
        <v>0</v>
      </c>
      <c r="I273" s="9"/>
    </row>
    <row r="274" spans="1:9" x14ac:dyDescent="0.3">
      <c r="A274" s="7"/>
      <c r="B274" s="3">
        <f t="shared" si="5"/>
        <v>1</v>
      </c>
      <c r="C274" s="2"/>
      <c r="D274" s="3"/>
      <c r="E274" s="3"/>
      <c r="F274" s="3"/>
      <c r="G274" s="11"/>
      <c r="H274" s="3">
        <f>Tabla134[[#This Row],[Cantidad lt]]*0.862</f>
        <v>0</v>
      </c>
      <c r="I274" s="9"/>
    </row>
    <row r="275" spans="1:9" x14ac:dyDescent="0.3">
      <c r="A275" s="7"/>
      <c r="B275" s="3">
        <f t="shared" si="5"/>
        <v>1</v>
      </c>
      <c r="C275" s="2"/>
      <c r="D275" s="3"/>
      <c r="E275" s="3"/>
      <c r="F275" s="3"/>
      <c r="G275" s="3"/>
      <c r="H275" s="3">
        <f>Tabla134[[#This Row],[Cantidad lt]]*0.862</f>
        <v>0</v>
      </c>
      <c r="I275" s="9"/>
    </row>
    <row r="276" spans="1:9" x14ac:dyDescent="0.3">
      <c r="A276" s="7"/>
      <c r="B276" s="3">
        <f t="shared" si="5"/>
        <v>1</v>
      </c>
      <c r="C276" s="2"/>
      <c r="D276" s="3"/>
      <c r="E276" s="3"/>
      <c r="F276" s="3"/>
      <c r="G276" s="3"/>
      <c r="H276" s="3">
        <f>Tabla134[[#This Row],[Cantidad lt]]*0.862</f>
        <v>0</v>
      </c>
      <c r="I276" s="9"/>
    </row>
    <row r="277" spans="1:9" x14ac:dyDescent="0.3">
      <c r="A277" s="7"/>
      <c r="B277" s="3">
        <f t="shared" si="5"/>
        <v>1</v>
      </c>
      <c r="C277" s="2"/>
      <c r="D277" s="3"/>
      <c r="E277" s="3"/>
      <c r="F277" s="3"/>
      <c r="G277" s="3"/>
      <c r="H277" s="3">
        <f>Tabla134[[#This Row],[Cantidad lt]]*0.862</f>
        <v>0</v>
      </c>
      <c r="I277" s="9"/>
    </row>
    <row r="278" spans="1:9" x14ac:dyDescent="0.3">
      <c r="A278" s="7"/>
      <c r="B278" s="3">
        <f t="shared" si="5"/>
        <v>1</v>
      </c>
      <c r="C278" s="2"/>
      <c r="D278" s="3"/>
      <c r="E278" s="3"/>
      <c r="F278" s="3"/>
      <c r="G278" s="11"/>
      <c r="H278" s="3">
        <f>Tabla134[[#This Row],[Cantidad lt]]*0.862</f>
        <v>0</v>
      </c>
      <c r="I278" s="9"/>
    </row>
    <row r="279" spans="1:9" x14ac:dyDescent="0.3">
      <c r="A279" s="7"/>
      <c r="B279" s="3">
        <f t="shared" si="5"/>
        <v>1</v>
      </c>
      <c r="C279" s="2"/>
      <c r="D279" s="3"/>
      <c r="E279" s="3"/>
      <c r="F279" s="3"/>
      <c r="G279" s="3"/>
      <c r="H279" s="3">
        <f>Tabla134[[#This Row],[Cantidad lt]]*0.862</f>
        <v>0</v>
      </c>
      <c r="I279" s="9"/>
    </row>
    <row r="280" spans="1:9" x14ac:dyDescent="0.3">
      <c r="A280" s="7"/>
      <c r="B280" s="3">
        <f t="shared" si="5"/>
        <v>1</v>
      </c>
      <c r="C280" s="2"/>
      <c r="D280" s="3"/>
      <c r="E280" s="3"/>
      <c r="F280" s="3"/>
      <c r="G280" s="3"/>
      <c r="H280" s="3">
        <f>Tabla134[[#This Row],[Cantidad lt]]*0.862</f>
        <v>0</v>
      </c>
      <c r="I280" s="9"/>
    </row>
    <row r="281" spans="1:9" x14ac:dyDescent="0.3">
      <c r="A281" s="7"/>
      <c r="B281" s="3">
        <f t="shared" si="5"/>
        <v>1</v>
      </c>
      <c r="C281" s="2"/>
      <c r="D281" s="3"/>
      <c r="E281" s="3"/>
      <c r="F281" s="3"/>
      <c r="G281" s="11"/>
      <c r="H281" s="3">
        <f>Tabla134[[#This Row],[Cantidad lt]]*0.862</f>
        <v>0</v>
      </c>
      <c r="I281" s="9"/>
    </row>
    <row r="282" spans="1:9" x14ac:dyDescent="0.3">
      <c r="A282" s="7"/>
      <c r="B282" s="3">
        <f t="shared" si="5"/>
        <v>1</v>
      </c>
      <c r="C282" s="2"/>
      <c r="D282" s="3"/>
      <c r="E282" s="3"/>
      <c r="F282" s="3"/>
      <c r="G282" s="3"/>
      <c r="H282" s="3">
        <f>Tabla134[[#This Row],[Cantidad lt]]*0.862</f>
        <v>0</v>
      </c>
      <c r="I282" s="9"/>
    </row>
    <row r="283" spans="1:9" x14ac:dyDescent="0.3">
      <c r="A283" s="7"/>
      <c r="B283" s="3">
        <f t="shared" si="5"/>
        <v>1</v>
      </c>
      <c r="C283" s="2"/>
      <c r="D283" s="3"/>
      <c r="E283" s="3"/>
      <c r="F283" s="3"/>
      <c r="G283" s="3"/>
      <c r="H283" s="3">
        <f>Tabla134[[#This Row],[Cantidad lt]]*0.862</f>
        <v>0</v>
      </c>
      <c r="I283" s="9"/>
    </row>
    <row r="284" spans="1:9" x14ac:dyDescent="0.3">
      <c r="A284" s="7"/>
      <c r="B284" s="3">
        <f t="shared" si="5"/>
        <v>1</v>
      </c>
      <c r="C284" s="2"/>
      <c r="D284" s="3"/>
      <c r="E284" s="3"/>
      <c r="F284" s="3"/>
      <c r="G284" s="11"/>
      <c r="H284" s="3">
        <f>Tabla134[[#This Row],[Cantidad lt]]*0.862</f>
        <v>0</v>
      </c>
      <c r="I284" s="9"/>
    </row>
    <row r="285" spans="1:9" x14ac:dyDescent="0.3">
      <c r="A285" s="7"/>
      <c r="B285" s="3">
        <f t="shared" si="5"/>
        <v>1</v>
      </c>
      <c r="C285" s="2"/>
      <c r="D285" s="3"/>
      <c r="E285" s="3"/>
      <c r="F285" s="3"/>
      <c r="G285" s="3"/>
      <c r="H285" s="3">
        <f>Tabla134[[#This Row],[Cantidad lt]]*0.862</f>
        <v>0</v>
      </c>
      <c r="I285" s="9"/>
    </row>
    <row r="286" spans="1:9" x14ac:dyDescent="0.3">
      <c r="A286" s="7"/>
      <c r="B286" s="3">
        <f t="shared" si="5"/>
        <v>1</v>
      </c>
      <c r="C286" s="2"/>
      <c r="D286" s="3"/>
      <c r="E286" s="3"/>
      <c r="F286" s="3"/>
      <c r="G286" s="3"/>
      <c r="H286" s="3">
        <f>Tabla134[[#This Row],[Cantidad lt]]*0.862</f>
        <v>0</v>
      </c>
      <c r="I286" s="9"/>
    </row>
    <row r="287" spans="1:9" x14ac:dyDescent="0.3">
      <c r="A287" s="7"/>
      <c r="B287" s="3">
        <f t="shared" si="5"/>
        <v>1</v>
      </c>
      <c r="C287" s="2"/>
      <c r="D287" s="3"/>
      <c r="E287" s="3"/>
      <c r="F287" s="3"/>
      <c r="G287" s="11"/>
      <c r="H287" s="3">
        <f>Tabla134[[#This Row],[Cantidad lt]]*0.862</f>
        <v>0</v>
      </c>
      <c r="I287" s="9"/>
    </row>
    <row r="288" spans="1:9" x14ac:dyDescent="0.3">
      <c r="A288" s="7"/>
      <c r="B288" s="3">
        <f t="shared" si="5"/>
        <v>1</v>
      </c>
      <c r="C288" s="2"/>
      <c r="D288" s="3"/>
      <c r="E288" s="3"/>
      <c r="F288" s="3"/>
      <c r="G288" s="3"/>
      <c r="H288" s="3">
        <f>Tabla134[[#This Row],[Cantidad lt]]*0.862</f>
        <v>0</v>
      </c>
      <c r="I288" s="9"/>
    </row>
    <row r="289" spans="1:9" x14ac:dyDescent="0.3">
      <c r="A289" s="7"/>
      <c r="B289" s="3">
        <f t="shared" si="5"/>
        <v>1</v>
      </c>
      <c r="C289" s="2"/>
      <c r="D289" s="3"/>
      <c r="E289" s="3"/>
      <c r="F289" s="3"/>
      <c r="G289" s="3"/>
      <c r="H289" s="3">
        <f>Tabla134[[#This Row],[Cantidad lt]]*0.862</f>
        <v>0</v>
      </c>
      <c r="I289" s="9"/>
    </row>
    <row r="290" spans="1:9" x14ac:dyDescent="0.3">
      <c r="A290" s="7"/>
      <c r="B290" s="3">
        <f t="shared" si="5"/>
        <v>1</v>
      </c>
      <c r="C290" s="2"/>
      <c r="D290" s="3"/>
      <c r="E290" s="3"/>
      <c r="F290" s="3"/>
      <c r="G290" s="11"/>
      <c r="H290" s="3">
        <f>Tabla134[[#This Row],[Cantidad lt]]*0.862</f>
        <v>0</v>
      </c>
      <c r="I290" s="9"/>
    </row>
    <row r="291" spans="1:9" x14ac:dyDescent="0.3">
      <c r="A291" s="7"/>
      <c r="B291" s="3">
        <f t="shared" si="5"/>
        <v>1</v>
      </c>
      <c r="C291" s="2"/>
      <c r="D291" s="3"/>
      <c r="E291" s="3"/>
      <c r="F291" s="3"/>
      <c r="G291" s="11"/>
      <c r="H291" s="3">
        <f>Tabla134[[#This Row],[Cantidad lt]]*0.862</f>
        <v>0</v>
      </c>
      <c r="I291" s="9"/>
    </row>
    <row r="292" spans="1:9" x14ac:dyDescent="0.3">
      <c r="A292" s="7"/>
      <c r="B292" s="3">
        <f t="shared" si="5"/>
        <v>1</v>
      </c>
      <c r="C292" s="2"/>
      <c r="D292" s="3"/>
      <c r="E292" s="3"/>
      <c r="F292" s="3"/>
      <c r="G292" s="3"/>
      <c r="H292" s="3">
        <f>Tabla134[[#This Row],[Cantidad lt]]*0.862</f>
        <v>0</v>
      </c>
      <c r="I292" s="9"/>
    </row>
    <row r="293" spans="1:9" x14ac:dyDescent="0.3">
      <c r="A293" s="7"/>
      <c r="B293" s="3">
        <f t="shared" si="5"/>
        <v>1</v>
      </c>
      <c r="C293" s="2"/>
      <c r="D293" s="3"/>
      <c r="E293" s="3"/>
      <c r="F293" s="3"/>
      <c r="G293" s="3"/>
      <c r="H293" s="3">
        <f>Tabla134[[#This Row],[Cantidad lt]]*0.862</f>
        <v>0</v>
      </c>
      <c r="I293" s="9"/>
    </row>
    <row r="294" spans="1:9" x14ac:dyDescent="0.3">
      <c r="A294" s="7"/>
      <c r="B294" s="3">
        <f t="shared" si="5"/>
        <v>1</v>
      </c>
      <c r="C294" s="2"/>
      <c r="D294" s="3"/>
      <c r="E294" s="3"/>
      <c r="F294" s="3"/>
      <c r="G294" s="11"/>
      <c r="H294" s="3">
        <f>Tabla134[[#This Row],[Cantidad lt]]*0.862</f>
        <v>0</v>
      </c>
      <c r="I294" s="9"/>
    </row>
    <row r="295" spans="1:9" x14ac:dyDescent="0.3">
      <c r="A295" s="7"/>
      <c r="B295" s="3">
        <f t="shared" si="5"/>
        <v>1</v>
      </c>
      <c r="C295" s="2"/>
      <c r="D295" s="3"/>
      <c r="E295" s="3"/>
      <c r="F295" s="3"/>
      <c r="G295" s="3"/>
      <c r="H295" s="3">
        <f>Tabla134[[#This Row],[Cantidad lt]]*0.862</f>
        <v>0</v>
      </c>
      <c r="I295" s="9"/>
    </row>
    <row r="296" spans="1:9" x14ac:dyDescent="0.3">
      <c r="A296" s="7"/>
      <c r="B296" s="3">
        <f t="shared" si="5"/>
        <v>1</v>
      </c>
      <c r="C296" s="2"/>
      <c r="D296" s="3"/>
      <c r="E296" s="3"/>
      <c r="F296" s="3"/>
      <c r="G296" s="3"/>
      <c r="H296" s="3">
        <f>Tabla134[[#This Row],[Cantidad lt]]*0.862</f>
        <v>0</v>
      </c>
      <c r="I296" s="9"/>
    </row>
    <row r="297" spans="1:9" x14ac:dyDescent="0.3">
      <c r="A297" s="7"/>
      <c r="B297" s="3">
        <f t="shared" si="5"/>
        <v>1</v>
      </c>
      <c r="C297" s="2"/>
      <c r="D297" s="3"/>
      <c r="E297" s="3"/>
      <c r="F297" s="3"/>
      <c r="G297" s="11"/>
      <c r="H297" s="3">
        <f>Tabla134[[#This Row],[Cantidad lt]]*0.862</f>
        <v>0</v>
      </c>
      <c r="I297" s="9"/>
    </row>
    <row r="298" spans="1:9" x14ac:dyDescent="0.3">
      <c r="A298" s="7"/>
      <c r="B298" s="3">
        <f t="shared" si="5"/>
        <v>1</v>
      </c>
      <c r="C298" s="2"/>
      <c r="D298" s="3"/>
      <c r="E298" s="3"/>
      <c r="F298" s="3"/>
      <c r="G298" s="3"/>
      <c r="H298" s="3">
        <f>Tabla134[[#This Row],[Cantidad lt]]*0.862</f>
        <v>0</v>
      </c>
      <c r="I298" s="9"/>
    </row>
    <row r="299" spans="1:9" x14ac:dyDescent="0.3">
      <c r="A299" s="7"/>
      <c r="B299" s="3">
        <f t="shared" si="5"/>
        <v>1</v>
      </c>
      <c r="C299" s="2"/>
      <c r="D299" s="3"/>
      <c r="E299" s="3"/>
      <c r="F299" s="3"/>
      <c r="G299" s="3"/>
      <c r="H299" s="3">
        <f>Tabla134[[#This Row],[Cantidad lt]]*0.862</f>
        <v>0</v>
      </c>
      <c r="I299" s="9"/>
    </row>
    <row r="300" spans="1:9" x14ac:dyDescent="0.3">
      <c r="A300" s="7"/>
      <c r="B300" s="3">
        <f t="shared" si="5"/>
        <v>1</v>
      </c>
      <c r="C300" s="2"/>
      <c r="D300" s="3"/>
      <c r="E300" s="3"/>
      <c r="F300" s="3"/>
      <c r="G300" s="11"/>
      <c r="H300" s="3">
        <f>Tabla134[[#This Row],[Cantidad lt]]*0.862</f>
        <v>0</v>
      </c>
      <c r="I300" s="9"/>
    </row>
    <row r="301" spans="1:9" x14ac:dyDescent="0.3">
      <c r="A301" s="7"/>
      <c r="B301" s="3">
        <f t="shared" si="5"/>
        <v>1</v>
      </c>
      <c r="C301" s="2"/>
      <c r="D301" s="3"/>
      <c r="E301" s="3"/>
      <c r="F301" s="3"/>
      <c r="G301" s="3"/>
      <c r="H301" s="3">
        <f>Tabla134[[#This Row],[Cantidad lt]]*0.862</f>
        <v>0</v>
      </c>
      <c r="I301" s="9"/>
    </row>
    <row r="302" spans="1:9" x14ac:dyDescent="0.3">
      <c r="A302" s="7"/>
      <c r="B302" s="3">
        <f t="shared" si="5"/>
        <v>1</v>
      </c>
      <c r="C302" s="2"/>
      <c r="D302" s="3"/>
      <c r="E302" s="3"/>
      <c r="F302" s="3"/>
      <c r="G302" s="3"/>
      <c r="H302" s="3">
        <f>Tabla134[[#This Row],[Cantidad lt]]*0.862</f>
        <v>0</v>
      </c>
      <c r="I302" s="9"/>
    </row>
    <row r="303" spans="1:9" x14ac:dyDescent="0.3">
      <c r="A303" s="7"/>
      <c r="B303" s="3">
        <f t="shared" si="5"/>
        <v>1</v>
      </c>
      <c r="C303" s="2"/>
      <c r="D303" s="3"/>
      <c r="E303" s="3"/>
      <c r="F303" s="3"/>
      <c r="G303" s="3"/>
      <c r="H303" s="3">
        <f>Tabla134[[#This Row],[Cantidad lt]]*0.862</f>
        <v>0</v>
      </c>
      <c r="I303" s="9"/>
    </row>
    <row r="304" spans="1:9" x14ac:dyDescent="0.3">
      <c r="A304" s="7"/>
      <c r="B304" s="3">
        <f t="shared" si="5"/>
        <v>1</v>
      </c>
      <c r="C304" s="2"/>
      <c r="D304" s="3"/>
      <c r="E304" s="3"/>
      <c r="F304" s="3"/>
      <c r="G304" s="11"/>
      <c r="H304" s="3">
        <f>Tabla134[[#This Row],[Cantidad lt]]*0.862</f>
        <v>0</v>
      </c>
      <c r="I304" s="9"/>
    </row>
    <row r="305" spans="1:9" x14ac:dyDescent="0.3">
      <c r="A305" s="7"/>
      <c r="B305" s="3">
        <f t="shared" si="5"/>
        <v>1</v>
      </c>
      <c r="C305" s="2"/>
      <c r="D305" s="3"/>
      <c r="E305" s="3"/>
      <c r="F305" s="3"/>
      <c r="G305" s="3"/>
      <c r="H305" s="3">
        <f>Tabla134[[#This Row],[Cantidad lt]]*0.862</f>
        <v>0</v>
      </c>
      <c r="I305" s="9"/>
    </row>
    <row r="306" spans="1:9" x14ac:dyDescent="0.3">
      <c r="A306" s="7"/>
      <c r="B306" s="3">
        <f t="shared" si="5"/>
        <v>1</v>
      </c>
      <c r="C306" s="2"/>
      <c r="D306" s="3"/>
      <c r="E306" s="3"/>
      <c r="F306" s="3"/>
      <c r="G306" s="3"/>
      <c r="H306" s="3">
        <f>Tabla134[[#This Row],[Cantidad lt]]*0.862</f>
        <v>0</v>
      </c>
      <c r="I306" s="9"/>
    </row>
    <row r="307" spans="1:9" x14ac:dyDescent="0.3">
      <c r="A307" s="7"/>
      <c r="B307" s="3">
        <f t="shared" si="5"/>
        <v>1</v>
      </c>
      <c r="C307" s="2"/>
      <c r="D307" s="3"/>
      <c r="E307" s="3"/>
      <c r="F307" s="3"/>
      <c r="G307" s="11"/>
      <c r="H307" s="3">
        <f>Tabla134[[#This Row],[Cantidad lt]]*0.862</f>
        <v>0</v>
      </c>
      <c r="I307" s="9"/>
    </row>
    <row r="308" spans="1:9" x14ac:dyDescent="0.3">
      <c r="A308" s="7"/>
      <c r="B308" s="3">
        <f t="shared" si="5"/>
        <v>1</v>
      </c>
      <c r="C308" s="2"/>
      <c r="D308" s="3"/>
      <c r="E308" s="3"/>
      <c r="F308" s="3"/>
      <c r="G308" s="3"/>
      <c r="H308" s="3">
        <f>Tabla134[[#This Row],[Cantidad lt]]*0.862</f>
        <v>0</v>
      </c>
      <c r="I308" s="9"/>
    </row>
    <row r="309" spans="1:9" x14ac:dyDescent="0.3">
      <c r="A309" s="7"/>
      <c r="B309" s="3">
        <f t="shared" si="5"/>
        <v>1</v>
      </c>
      <c r="C309" s="2"/>
      <c r="D309" s="3"/>
      <c r="E309" s="3"/>
      <c r="F309" s="3"/>
      <c r="G309" s="3"/>
      <c r="H309" s="3">
        <f>Tabla134[[#This Row],[Cantidad lt]]*0.862</f>
        <v>0</v>
      </c>
      <c r="I309" s="9"/>
    </row>
    <row r="310" spans="1:9" x14ac:dyDescent="0.3">
      <c r="A310" s="7"/>
      <c r="B310" s="3">
        <f t="shared" si="5"/>
        <v>1</v>
      </c>
      <c r="C310" s="2"/>
      <c r="D310" s="3"/>
      <c r="E310" s="3"/>
      <c r="F310" s="3"/>
      <c r="G310" s="11"/>
      <c r="H310" s="3">
        <f>Tabla134[[#This Row],[Cantidad lt]]*0.862</f>
        <v>0</v>
      </c>
      <c r="I310" s="9"/>
    </row>
    <row r="311" spans="1:9" x14ac:dyDescent="0.3">
      <c r="A311" s="7"/>
      <c r="B311" s="3">
        <f t="shared" si="5"/>
        <v>1</v>
      </c>
      <c r="C311" s="2"/>
      <c r="D311" s="3"/>
      <c r="E311" s="3"/>
      <c r="F311" s="3"/>
      <c r="G311" s="3"/>
      <c r="H311" s="3">
        <f>Tabla134[[#This Row],[Cantidad lt]]*0.862</f>
        <v>0</v>
      </c>
      <c r="I311" s="9"/>
    </row>
    <row r="312" spans="1:9" x14ac:dyDescent="0.3">
      <c r="A312" s="7"/>
      <c r="B312" s="3">
        <f t="shared" si="5"/>
        <v>1</v>
      </c>
      <c r="C312" s="2"/>
      <c r="D312" s="3"/>
      <c r="E312" s="3"/>
      <c r="F312" s="3"/>
      <c r="G312" s="3"/>
      <c r="H312" s="3">
        <f>Tabla134[[#This Row],[Cantidad lt]]*0.862</f>
        <v>0</v>
      </c>
      <c r="I312" s="9"/>
    </row>
    <row r="313" spans="1:9" x14ac:dyDescent="0.3">
      <c r="A313" s="7"/>
      <c r="B313" s="3">
        <f t="shared" si="5"/>
        <v>1</v>
      </c>
      <c r="C313" s="2"/>
      <c r="D313" s="3"/>
      <c r="E313" s="3"/>
      <c r="F313" s="3"/>
      <c r="G313" s="11"/>
      <c r="H313" s="3">
        <f>Tabla134[[#This Row],[Cantidad lt]]*0.862</f>
        <v>0</v>
      </c>
      <c r="I313" s="9"/>
    </row>
    <row r="314" spans="1:9" x14ac:dyDescent="0.3">
      <c r="A314" s="7"/>
      <c r="B314" s="3">
        <f t="shared" si="5"/>
        <v>1</v>
      </c>
      <c r="C314" s="2"/>
      <c r="D314" s="3"/>
      <c r="E314" s="3"/>
      <c r="F314" s="3"/>
      <c r="G314" s="3"/>
      <c r="H314" s="3">
        <f>Tabla134[[#This Row],[Cantidad lt]]*0.862</f>
        <v>0</v>
      </c>
      <c r="I314" s="9"/>
    </row>
    <row r="315" spans="1:9" x14ac:dyDescent="0.3">
      <c r="A315" s="7"/>
      <c r="B315" s="3">
        <f t="shared" si="5"/>
        <v>1</v>
      </c>
      <c r="C315" s="2"/>
      <c r="D315" s="3"/>
      <c r="E315" s="3"/>
      <c r="F315" s="3"/>
      <c r="G315" s="3"/>
      <c r="H315" s="3">
        <f>Tabla134[[#This Row],[Cantidad lt]]*0.862</f>
        <v>0</v>
      </c>
      <c r="I315" s="9"/>
    </row>
    <row r="316" spans="1:9" x14ac:dyDescent="0.3">
      <c r="A316" s="7"/>
      <c r="B316" s="3">
        <f t="shared" si="5"/>
        <v>1</v>
      </c>
      <c r="C316" s="2"/>
      <c r="D316" s="3"/>
      <c r="E316" s="3"/>
      <c r="F316" s="3"/>
      <c r="G316" s="11"/>
      <c r="H316" s="3">
        <f>Tabla134[[#This Row],[Cantidad lt]]*0.862</f>
        <v>0</v>
      </c>
      <c r="I316" s="9"/>
    </row>
    <row r="317" spans="1:9" x14ac:dyDescent="0.3">
      <c r="A317" s="7"/>
      <c r="B317" s="3">
        <f t="shared" ref="B317:B380" si="6">MONTH(A317)</f>
        <v>1</v>
      </c>
      <c r="C317" s="2"/>
      <c r="D317" s="3"/>
      <c r="E317" s="3"/>
      <c r="F317" s="3"/>
      <c r="G317" s="3"/>
      <c r="H317" s="3">
        <f>Tabla134[[#This Row],[Cantidad lt]]*0.862</f>
        <v>0</v>
      </c>
      <c r="I317" s="9"/>
    </row>
    <row r="318" spans="1:9" x14ac:dyDescent="0.3">
      <c r="A318" s="7"/>
      <c r="B318" s="3">
        <f t="shared" si="6"/>
        <v>1</v>
      </c>
      <c r="C318" s="2"/>
      <c r="D318" s="3"/>
      <c r="E318" s="3"/>
      <c r="F318" s="3"/>
      <c r="G318" s="3"/>
      <c r="H318" s="3">
        <f>Tabla134[[#This Row],[Cantidad lt]]*0.862</f>
        <v>0</v>
      </c>
      <c r="I318" s="9"/>
    </row>
    <row r="319" spans="1:9" x14ac:dyDescent="0.3">
      <c r="A319" s="7"/>
      <c r="B319" s="3">
        <f t="shared" si="6"/>
        <v>1</v>
      </c>
      <c r="C319" s="2"/>
      <c r="D319" s="3"/>
      <c r="E319" s="3"/>
      <c r="F319" s="3"/>
      <c r="G319" s="3"/>
      <c r="H319" s="3">
        <f>Tabla134[[#This Row],[Cantidad lt]]*0.862</f>
        <v>0</v>
      </c>
      <c r="I319" s="9"/>
    </row>
    <row r="320" spans="1:9" x14ac:dyDescent="0.3">
      <c r="A320" s="7"/>
      <c r="B320" s="3">
        <f t="shared" si="6"/>
        <v>1</v>
      </c>
      <c r="C320" s="2"/>
      <c r="D320" s="3"/>
      <c r="E320" s="3"/>
      <c r="F320" s="3"/>
      <c r="G320" s="11"/>
      <c r="H320" s="3">
        <f>Tabla134[[#This Row],[Cantidad lt]]*0.862</f>
        <v>0</v>
      </c>
      <c r="I320" s="9"/>
    </row>
    <row r="321" spans="1:9" x14ac:dyDescent="0.3">
      <c r="A321" s="7"/>
      <c r="B321" s="3">
        <f t="shared" si="6"/>
        <v>1</v>
      </c>
      <c r="C321" s="2"/>
      <c r="D321" s="3"/>
      <c r="E321" s="3"/>
      <c r="F321" s="3"/>
      <c r="G321" s="3"/>
      <c r="H321" s="3">
        <f>Tabla134[[#This Row],[Cantidad lt]]*0.862</f>
        <v>0</v>
      </c>
      <c r="I321" s="9"/>
    </row>
    <row r="322" spans="1:9" x14ac:dyDescent="0.3">
      <c r="A322" s="7"/>
      <c r="B322" s="3">
        <f t="shared" si="6"/>
        <v>1</v>
      </c>
      <c r="C322" s="2"/>
      <c r="D322" s="3"/>
      <c r="E322" s="3"/>
      <c r="F322" s="3"/>
      <c r="G322" s="3"/>
      <c r="H322" s="3">
        <f>Tabla134[[#This Row],[Cantidad lt]]*0.862</f>
        <v>0</v>
      </c>
      <c r="I322" s="9"/>
    </row>
    <row r="323" spans="1:9" x14ac:dyDescent="0.3">
      <c r="A323" s="7"/>
      <c r="B323" s="3">
        <f t="shared" si="6"/>
        <v>1</v>
      </c>
      <c r="C323" s="2"/>
      <c r="D323" s="3"/>
      <c r="E323" s="3"/>
      <c r="F323" s="3"/>
      <c r="G323" s="11"/>
      <c r="H323" s="3">
        <f>Tabla134[[#This Row],[Cantidad lt]]*0.862</f>
        <v>0</v>
      </c>
      <c r="I323" s="9"/>
    </row>
    <row r="324" spans="1:9" x14ac:dyDescent="0.3">
      <c r="A324" s="7"/>
      <c r="B324" s="3">
        <f t="shared" si="6"/>
        <v>1</v>
      </c>
      <c r="C324" s="2"/>
      <c r="D324" s="3"/>
      <c r="E324" s="3"/>
      <c r="F324" s="3"/>
      <c r="G324" s="3"/>
      <c r="H324" s="3">
        <f>Tabla134[[#This Row],[Cantidad lt]]*0.862</f>
        <v>0</v>
      </c>
      <c r="I324" s="9"/>
    </row>
    <row r="325" spans="1:9" x14ac:dyDescent="0.3">
      <c r="A325" s="7"/>
      <c r="B325" s="3">
        <f t="shared" si="6"/>
        <v>1</v>
      </c>
      <c r="C325" s="2"/>
      <c r="D325" s="3"/>
      <c r="E325" s="3"/>
      <c r="F325" s="3"/>
      <c r="G325" s="3"/>
      <c r="H325" s="3">
        <f>Tabla134[[#This Row],[Cantidad lt]]*0.862</f>
        <v>0</v>
      </c>
      <c r="I325" s="9"/>
    </row>
    <row r="326" spans="1:9" x14ac:dyDescent="0.3">
      <c r="A326" s="7"/>
      <c r="B326" s="3">
        <f t="shared" si="6"/>
        <v>1</v>
      </c>
      <c r="C326" s="2"/>
      <c r="D326" s="3"/>
      <c r="E326" s="3"/>
      <c r="F326" s="3"/>
      <c r="G326" s="11"/>
      <c r="H326" s="3">
        <f>Tabla134[[#This Row],[Cantidad lt]]*0.862</f>
        <v>0</v>
      </c>
      <c r="I326" s="9"/>
    </row>
    <row r="327" spans="1:9" x14ac:dyDescent="0.3">
      <c r="A327" s="7"/>
      <c r="B327" s="3">
        <f t="shared" si="6"/>
        <v>1</v>
      </c>
      <c r="C327" s="2"/>
      <c r="D327" s="3"/>
      <c r="E327" s="3"/>
      <c r="F327" s="3"/>
      <c r="G327" s="3"/>
      <c r="H327" s="3">
        <f>Tabla134[[#This Row],[Cantidad lt]]*0.862</f>
        <v>0</v>
      </c>
      <c r="I327" s="9"/>
    </row>
    <row r="328" spans="1:9" x14ac:dyDescent="0.3">
      <c r="A328" s="7"/>
      <c r="B328" s="3">
        <f t="shared" si="6"/>
        <v>1</v>
      </c>
      <c r="C328" s="2"/>
      <c r="D328" s="3"/>
      <c r="E328" s="3"/>
      <c r="F328" s="3"/>
      <c r="G328" s="3"/>
      <c r="H328" s="3">
        <f>Tabla134[[#This Row],[Cantidad lt]]*0.862</f>
        <v>0</v>
      </c>
      <c r="I328" s="9"/>
    </row>
    <row r="329" spans="1:9" x14ac:dyDescent="0.3">
      <c r="A329" s="7"/>
      <c r="B329" s="3">
        <f t="shared" si="6"/>
        <v>1</v>
      </c>
      <c r="C329" s="2"/>
      <c r="D329" s="3"/>
      <c r="E329" s="3"/>
      <c r="F329" s="3"/>
      <c r="G329" s="11"/>
      <c r="H329" s="3">
        <f>Tabla134[[#This Row],[Cantidad lt]]*0.862</f>
        <v>0</v>
      </c>
      <c r="I329" s="9"/>
    </row>
    <row r="330" spans="1:9" x14ac:dyDescent="0.3">
      <c r="A330" s="7"/>
      <c r="B330" s="3">
        <f t="shared" si="6"/>
        <v>1</v>
      </c>
      <c r="C330" s="2"/>
      <c r="D330" s="3"/>
      <c r="E330" s="3"/>
      <c r="F330" s="3"/>
      <c r="G330" s="3"/>
      <c r="H330" s="3">
        <f>Tabla134[[#This Row],[Cantidad lt]]*0.862</f>
        <v>0</v>
      </c>
      <c r="I330" s="9"/>
    </row>
    <row r="331" spans="1:9" x14ac:dyDescent="0.3">
      <c r="A331" s="7"/>
      <c r="B331" s="3">
        <f t="shared" si="6"/>
        <v>1</v>
      </c>
      <c r="C331" s="2"/>
      <c r="D331" s="3"/>
      <c r="E331" s="3"/>
      <c r="F331" s="3"/>
      <c r="G331" s="3"/>
      <c r="H331" s="3">
        <f>Tabla134[[#This Row],[Cantidad lt]]*0.862</f>
        <v>0</v>
      </c>
      <c r="I331" s="9"/>
    </row>
    <row r="332" spans="1:9" x14ac:dyDescent="0.3">
      <c r="A332" s="7"/>
      <c r="B332" s="3">
        <f t="shared" si="6"/>
        <v>1</v>
      </c>
      <c r="C332" s="2"/>
      <c r="D332" s="3"/>
      <c r="E332" s="3"/>
      <c r="F332" s="3"/>
      <c r="G332" s="11"/>
      <c r="H332" s="3">
        <f>Tabla134[[#This Row],[Cantidad lt]]*0.862</f>
        <v>0</v>
      </c>
      <c r="I332" s="9"/>
    </row>
    <row r="333" spans="1:9" x14ac:dyDescent="0.3">
      <c r="A333" s="7"/>
      <c r="B333" s="3">
        <f t="shared" si="6"/>
        <v>1</v>
      </c>
      <c r="C333" s="2"/>
      <c r="D333" s="3"/>
      <c r="E333" s="3"/>
      <c r="F333" s="3"/>
      <c r="G333" s="3"/>
      <c r="H333" s="3">
        <f>Tabla134[[#This Row],[Cantidad lt]]*0.862</f>
        <v>0</v>
      </c>
      <c r="I333" s="9"/>
    </row>
    <row r="334" spans="1:9" x14ac:dyDescent="0.3">
      <c r="A334" s="7"/>
      <c r="B334" s="3">
        <f t="shared" si="6"/>
        <v>1</v>
      </c>
      <c r="C334" s="2"/>
      <c r="D334" s="3"/>
      <c r="E334" s="3"/>
      <c r="F334" s="3"/>
      <c r="G334" s="3"/>
      <c r="H334" s="3">
        <f>Tabla134[[#This Row],[Cantidad lt]]*0.862</f>
        <v>0</v>
      </c>
      <c r="I334" s="9"/>
    </row>
    <row r="335" spans="1:9" x14ac:dyDescent="0.3">
      <c r="A335" s="7"/>
      <c r="B335" s="3">
        <f t="shared" si="6"/>
        <v>1</v>
      </c>
      <c r="C335" s="2"/>
      <c r="D335" s="3"/>
      <c r="E335" s="3"/>
      <c r="F335" s="3"/>
      <c r="G335" s="3"/>
      <c r="H335" s="3">
        <f>Tabla134[[#This Row],[Cantidad lt]]*0.862</f>
        <v>0</v>
      </c>
      <c r="I335" s="9"/>
    </row>
    <row r="336" spans="1:9" x14ac:dyDescent="0.3">
      <c r="A336" s="7"/>
      <c r="B336" s="3">
        <f t="shared" si="6"/>
        <v>1</v>
      </c>
      <c r="C336" s="2"/>
      <c r="D336" s="3"/>
      <c r="E336" s="3"/>
      <c r="F336" s="3"/>
      <c r="G336" s="11"/>
      <c r="H336" s="3">
        <f>Tabla134[[#This Row],[Cantidad lt]]*0.862</f>
        <v>0</v>
      </c>
      <c r="I336" s="9"/>
    </row>
    <row r="337" spans="1:9" x14ac:dyDescent="0.3">
      <c r="A337" s="7"/>
      <c r="B337" s="3">
        <f t="shared" si="6"/>
        <v>1</v>
      </c>
      <c r="C337" s="2"/>
      <c r="D337" s="3"/>
      <c r="E337" s="3"/>
      <c r="F337" s="3"/>
      <c r="G337" s="3"/>
      <c r="H337" s="3">
        <f>Tabla134[[#This Row],[Cantidad lt]]*0.862</f>
        <v>0</v>
      </c>
      <c r="I337" s="9"/>
    </row>
    <row r="338" spans="1:9" x14ac:dyDescent="0.3">
      <c r="A338" s="7"/>
      <c r="B338" s="3">
        <f t="shared" si="6"/>
        <v>1</v>
      </c>
      <c r="C338" s="2"/>
      <c r="D338" s="3"/>
      <c r="E338" s="3"/>
      <c r="F338" s="3"/>
      <c r="G338" s="3"/>
      <c r="H338" s="3">
        <f>Tabla134[[#This Row],[Cantidad lt]]*0.862</f>
        <v>0</v>
      </c>
      <c r="I338" s="9"/>
    </row>
    <row r="339" spans="1:9" x14ac:dyDescent="0.3">
      <c r="A339" s="7"/>
      <c r="B339" s="3">
        <f t="shared" si="6"/>
        <v>1</v>
      </c>
      <c r="C339" s="2"/>
      <c r="D339" s="3"/>
      <c r="E339" s="3"/>
      <c r="F339" s="3"/>
      <c r="G339" s="11"/>
      <c r="H339" s="3">
        <f>Tabla134[[#This Row],[Cantidad lt]]*0.862</f>
        <v>0</v>
      </c>
      <c r="I339" s="9"/>
    </row>
    <row r="340" spans="1:9" x14ac:dyDescent="0.3">
      <c r="A340" s="7"/>
      <c r="B340" s="3">
        <f t="shared" si="6"/>
        <v>1</v>
      </c>
      <c r="C340" s="2"/>
      <c r="D340" s="3"/>
      <c r="E340" s="3"/>
      <c r="F340" s="3"/>
      <c r="G340" s="3"/>
      <c r="H340" s="3">
        <f>Tabla134[[#This Row],[Cantidad lt]]*0.862</f>
        <v>0</v>
      </c>
      <c r="I340" s="9"/>
    </row>
    <row r="341" spans="1:9" x14ac:dyDescent="0.3">
      <c r="A341" s="7"/>
      <c r="B341" s="3">
        <f t="shared" si="6"/>
        <v>1</v>
      </c>
      <c r="C341" s="2"/>
      <c r="D341" s="3"/>
      <c r="E341" s="3"/>
      <c r="F341" s="3"/>
      <c r="G341" s="3"/>
      <c r="H341" s="3">
        <f>Tabla134[[#This Row],[Cantidad lt]]*0.862</f>
        <v>0</v>
      </c>
      <c r="I341" s="9"/>
    </row>
    <row r="342" spans="1:9" x14ac:dyDescent="0.3">
      <c r="A342" s="7"/>
      <c r="B342" s="3">
        <f t="shared" si="6"/>
        <v>1</v>
      </c>
      <c r="C342" s="2"/>
      <c r="D342" s="3"/>
      <c r="E342" s="3"/>
      <c r="F342" s="3"/>
      <c r="G342" s="11"/>
      <c r="H342" s="3">
        <f>Tabla134[[#This Row],[Cantidad lt]]*0.862</f>
        <v>0</v>
      </c>
      <c r="I342" s="9"/>
    </row>
    <row r="343" spans="1:9" x14ac:dyDescent="0.3">
      <c r="A343" s="7"/>
      <c r="B343" s="3">
        <f t="shared" si="6"/>
        <v>1</v>
      </c>
      <c r="C343" s="2"/>
      <c r="D343" s="3"/>
      <c r="E343" s="3"/>
      <c r="F343" s="3"/>
      <c r="G343" s="3"/>
      <c r="H343" s="3">
        <f>Tabla134[[#This Row],[Cantidad lt]]*0.862</f>
        <v>0</v>
      </c>
      <c r="I343" s="9"/>
    </row>
    <row r="344" spans="1:9" x14ac:dyDescent="0.3">
      <c r="A344" s="7"/>
      <c r="B344" s="3">
        <f t="shared" si="6"/>
        <v>1</v>
      </c>
      <c r="C344" s="2"/>
      <c r="D344" s="3"/>
      <c r="E344" s="3"/>
      <c r="F344" s="3"/>
      <c r="G344" s="3"/>
      <c r="H344" s="3">
        <f>Tabla134[[#This Row],[Cantidad lt]]*0.862</f>
        <v>0</v>
      </c>
      <c r="I344" s="9"/>
    </row>
    <row r="345" spans="1:9" x14ac:dyDescent="0.3">
      <c r="A345" s="7"/>
      <c r="B345" s="3">
        <f t="shared" si="6"/>
        <v>1</v>
      </c>
      <c r="C345" s="2"/>
      <c r="D345" s="3"/>
      <c r="E345" s="3"/>
      <c r="F345" s="3"/>
      <c r="G345" s="11"/>
      <c r="H345" s="3">
        <f>Tabla134[[#This Row],[Cantidad lt]]*0.862</f>
        <v>0</v>
      </c>
      <c r="I345" s="9"/>
    </row>
    <row r="346" spans="1:9" x14ac:dyDescent="0.3">
      <c r="A346" s="7"/>
      <c r="B346" s="3">
        <f t="shared" si="6"/>
        <v>1</v>
      </c>
      <c r="C346" s="2"/>
      <c r="D346" s="3"/>
      <c r="E346" s="3"/>
      <c r="F346" s="3"/>
      <c r="G346" s="3"/>
      <c r="H346" s="3">
        <f>Tabla134[[#This Row],[Cantidad lt]]*0.862</f>
        <v>0</v>
      </c>
      <c r="I346" s="9"/>
    </row>
    <row r="347" spans="1:9" x14ac:dyDescent="0.3">
      <c r="A347" s="7"/>
      <c r="B347" s="3">
        <f t="shared" si="6"/>
        <v>1</v>
      </c>
      <c r="C347" s="2"/>
      <c r="D347" s="3"/>
      <c r="E347" s="3"/>
      <c r="F347" s="3"/>
      <c r="G347" s="3"/>
      <c r="H347" s="3">
        <f>Tabla134[[#This Row],[Cantidad lt]]*0.862</f>
        <v>0</v>
      </c>
      <c r="I347" s="9"/>
    </row>
    <row r="348" spans="1:9" x14ac:dyDescent="0.3">
      <c r="A348" s="7"/>
      <c r="B348" s="3">
        <f t="shared" si="6"/>
        <v>1</v>
      </c>
      <c r="C348" s="2"/>
      <c r="D348" s="3"/>
      <c r="E348" s="3"/>
      <c r="F348" s="3"/>
      <c r="G348" s="11"/>
      <c r="H348" s="3">
        <f>Tabla134[[#This Row],[Cantidad lt]]*0.862</f>
        <v>0</v>
      </c>
      <c r="I348" s="9"/>
    </row>
    <row r="349" spans="1:9" x14ac:dyDescent="0.3">
      <c r="A349" s="7"/>
      <c r="B349" s="3">
        <f t="shared" si="6"/>
        <v>1</v>
      </c>
      <c r="C349" s="2"/>
      <c r="D349" s="3"/>
      <c r="E349" s="3"/>
      <c r="F349" s="3"/>
      <c r="G349" s="3"/>
      <c r="H349" s="3">
        <f>Tabla134[[#This Row],[Cantidad lt]]*0.862</f>
        <v>0</v>
      </c>
      <c r="I349" s="9"/>
    </row>
    <row r="350" spans="1:9" x14ac:dyDescent="0.3">
      <c r="A350" s="7"/>
      <c r="B350" s="3">
        <f t="shared" si="6"/>
        <v>1</v>
      </c>
      <c r="C350" s="2"/>
      <c r="D350" s="3"/>
      <c r="E350" s="3"/>
      <c r="F350" s="3"/>
      <c r="G350" s="3"/>
      <c r="H350" s="3">
        <f>Tabla134[[#This Row],[Cantidad lt]]*0.862</f>
        <v>0</v>
      </c>
      <c r="I350" s="9"/>
    </row>
    <row r="351" spans="1:9" x14ac:dyDescent="0.3">
      <c r="A351" s="7"/>
      <c r="B351" s="3">
        <f t="shared" si="6"/>
        <v>1</v>
      </c>
      <c r="C351" s="2"/>
      <c r="D351" s="3"/>
      <c r="E351" s="3"/>
      <c r="F351" s="3"/>
      <c r="G351" s="3"/>
      <c r="H351" s="3">
        <f>Tabla134[[#This Row],[Cantidad lt]]*0.862</f>
        <v>0</v>
      </c>
      <c r="I351" s="9"/>
    </row>
    <row r="352" spans="1:9" x14ac:dyDescent="0.3">
      <c r="A352" s="7"/>
      <c r="B352" s="3">
        <f t="shared" si="6"/>
        <v>1</v>
      </c>
      <c r="C352" s="2"/>
      <c r="D352" s="3"/>
      <c r="E352" s="3"/>
      <c r="F352" s="3"/>
      <c r="G352" s="11"/>
      <c r="H352" s="3">
        <f>Tabla134[[#This Row],[Cantidad lt]]*0.862</f>
        <v>0</v>
      </c>
      <c r="I352" s="9"/>
    </row>
    <row r="353" spans="1:9" x14ac:dyDescent="0.3">
      <c r="A353" s="7"/>
      <c r="B353" s="3">
        <f t="shared" si="6"/>
        <v>1</v>
      </c>
      <c r="C353" s="2"/>
      <c r="D353" s="3"/>
      <c r="E353" s="3"/>
      <c r="F353" s="3"/>
      <c r="G353" s="3"/>
      <c r="H353" s="3">
        <f>Tabla134[[#This Row],[Cantidad lt]]*0.862</f>
        <v>0</v>
      </c>
      <c r="I353" s="9"/>
    </row>
    <row r="354" spans="1:9" x14ac:dyDescent="0.3">
      <c r="A354" s="7"/>
      <c r="B354" s="3">
        <f t="shared" si="6"/>
        <v>1</v>
      </c>
      <c r="C354" s="2"/>
      <c r="D354" s="3"/>
      <c r="E354" s="3"/>
      <c r="F354" s="3"/>
      <c r="G354" s="3"/>
      <c r="H354" s="3">
        <f>Tabla134[[#This Row],[Cantidad lt]]*0.862</f>
        <v>0</v>
      </c>
      <c r="I354" s="9"/>
    </row>
    <row r="355" spans="1:9" x14ac:dyDescent="0.3">
      <c r="A355" s="7"/>
      <c r="B355" s="3">
        <f t="shared" si="6"/>
        <v>1</v>
      </c>
      <c r="C355" s="2"/>
      <c r="D355" s="3"/>
      <c r="E355" s="3"/>
      <c r="F355" s="3"/>
      <c r="G355" s="11"/>
      <c r="H355" s="3">
        <f>Tabla134[[#This Row],[Cantidad lt]]*0.862</f>
        <v>0</v>
      </c>
      <c r="I355" s="9"/>
    </row>
    <row r="356" spans="1:9" x14ac:dyDescent="0.3">
      <c r="A356" s="7"/>
      <c r="B356" s="3">
        <f t="shared" si="6"/>
        <v>1</v>
      </c>
      <c r="C356" s="2"/>
      <c r="D356" s="3"/>
      <c r="E356" s="3"/>
      <c r="F356" s="3"/>
      <c r="G356" s="3"/>
      <c r="H356" s="3">
        <f>Tabla134[[#This Row],[Cantidad lt]]*0.862</f>
        <v>0</v>
      </c>
      <c r="I356" s="9"/>
    </row>
    <row r="357" spans="1:9" x14ac:dyDescent="0.3">
      <c r="A357" s="7"/>
      <c r="B357" s="3">
        <f t="shared" si="6"/>
        <v>1</v>
      </c>
      <c r="C357" s="2"/>
      <c r="D357" s="3"/>
      <c r="E357" s="3"/>
      <c r="F357" s="3"/>
      <c r="G357" s="3"/>
      <c r="H357" s="3">
        <f>Tabla134[[#This Row],[Cantidad lt]]*0.862</f>
        <v>0</v>
      </c>
      <c r="I357" s="9"/>
    </row>
    <row r="358" spans="1:9" x14ac:dyDescent="0.3">
      <c r="A358" s="7"/>
      <c r="B358" s="3">
        <f t="shared" si="6"/>
        <v>1</v>
      </c>
      <c r="C358" s="2"/>
      <c r="D358" s="3"/>
      <c r="E358" s="3"/>
      <c r="F358" s="3"/>
      <c r="G358" s="11"/>
      <c r="H358" s="3">
        <f>Tabla134[[#This Row],[Cantidad lt]]*0.862</f>
        <v>0</v>
      </c>
      <c r="I358" s="9"/>
    </row>
    <row r="359" spans="1:9" x14ac:dyDescent="0.3">
      <c r="A359" s="7"/>
      <c r="B359" s="3">
        <f t="shared" si="6"/>
        <v>1</v>
      </c>
      <c r="C359" s="2"/>
      <c r="D359" s="3"/>
      <c r="E359" s="3"/>
      <c r="F359" s="3"/>
      <c r="G359" s="3"/>
      <c r="H359" s="3">
        <f>Tabla134[[#This Row],[Cantidad lt]]*0.862</f>
        <v>0</v>
      </c>
      <c r="I359" s="9"/>
    </row>
    <row r="360" spans="1:9" x14ac:dyDescent="0.3">
      <c r="A360" s="7"/>
      <c r="B360" s="3">
        <f t="shared" si="6"/>
        <v>1</v>
      </c>
      <c r="C360" s="2"/>
      <c r="D360" s="3"/>
      <c r="E360" s="3"/>
      <c r="F360" s="3"/>
      <c r="G360" s="3"/>
      <c r="H360" s="3">
        <f>Tabla134[[#This Row],[Cantidad lt]]*0.862</f>
        <v>0</v>
      </c>
      <c r="I360" s="9"/>
    </row>
    <row r="361" spans="1:9" x14ac:dyDescent="0.3">
      <c r="A361" s="7"/>
      <c r="B361" s="3">
        <f t="shared" si="6"/>
        <v>1</v>
      </c>
      <c r="C361" s="2"/>
      <c r="D361" s="3"/>
      <c r="E361" s="3"/>
      <c r="F361" s="3"/>
      <c r="G361" s="11"/>
      <c r="H361" s="3">
        <f>Tabla134[[#This Row],[Cantidad lt]]*0.862</f>
        <v>0</v>
      </c>
      <c r="I361" s="9"/>
    </row>
    <row r="362" spans="1:9" x14ac:dyDescent="0.3">
      <c r="A362" s="7"/>
      <c r="B362" s="3">
        <f t="shared" si="6"/>
        <v>1</v>
      </c>
      <c r="C362" s="2"/>
      <c r="D362" s="3"/>
      <c r="E362" s="3"/>
      <c r="F362" s="3"/>
      <c r="G362" s="3"/>
      <c r="H362" s="3">
        <f>Tabla134[[#This Row],[Cantidad lt]]*0.862</f>
        <v>0</v>
      </c>
      <c r="I362" s="9"/>
    </row>
    <row r="363" spans="1:9" x14ac:dyDescent="0.3">
      <c r="A363" s="7"/>
      <c r="B363" s="3">
        <f t="shared" si="6"/>
        <v>1</v>
      </c>
      <c r="C363" s="2"/>
      <c r="D363" s="3"/>
      <c r="E363" s="3"/>
      <c r="F363" s="3"/>
      <c r="G363" s="3"/>
      <c r="H363" s="3">
        <f>Tabla134[[#This Row],[Cantidad lt]]*0.862</f>
        <v>0</v>
      </c>
      <c r="I363" s="9"/>
    </row>
    <row r="364" spans="1:9" x14ac:dyDescent="0.3">
      <c r="A364" s="7"/>
      <c r="B364" s="3">
        <f t="shared" si="6"/>
        <v>1</v>
      </c>
      <c r="C364" s="2"/>
      <c r="D364" s="3"/>
      <c r="E364" s="3"/>
      <c r="F364" s="3"/>
      <c r="G364" s="11"/>
      <c r="H364" s="3">
        <f>Tabla134[[#This Row],[Cantidad lt]]*0.862</f>
        <v>0</v>
      </c>
      <c r="I364" s="9"/>
    </row>
    <row r="365" spans="1:9" x14ac:dyDescent="0.3">
      <c r="A365" s="7"/>
      <c r="B365" s="3">
        <f t="shared" si="6"/>
        <v>1</v>
      </c>
      <c r="C365" s="2"/>
      <c r="D365" s="3"/>
      <c r="E365" s="3"/>
      <c r="F365" s="3"/>
      <c r="G365" s="3"/>
      <c r="H365" s="3">
        <f>Tabla134[[#This Row],[Cantidad lt]]*0.862</f>
        <v>0</v>
      </c>
      <c r="I365" s="9"/>
    </row>
    <row r="366" spans="1:9" x14ac:dyDescent="0.3">
      <c r="A366" s="7"/>
      <c r="B366" s="3">
        <f t="shared" si="6"/>
        <v>1</v>
      </c>
      <c r="C366" s="2"/>
      <c r="D366" s="3"/>
      <c r="E366" s="3"/>
      <c r="F366" s="3"/>
      <c r="G366" s="3"/>
      <c r="H366" s="3">
        <f>Tabla134[[#This Row],[Cantidad lt]]*0.862</f>
        <v>0</v>
      </c>
      <c r="I366" s="9"/>
    </row>
    <row r="367" spans="1:9" x14ac:dyDescent="0.3">
      <c r="A367" s="7"/>
      <c r="B367" s="3">
        <f t="shared" si="6"/>
        <v>1</v>
      </c>
      <c r="C367" s="2"/>
      <c r="D367" s="3"/>
      <c r="E367" s="3"/>
      <c r="F367" s="3"/>
      <c r="G367" s="3"/>
      <c r="H367" s="3">
        <f>Tabla134[[#This Row],[Cantidad lt]]*0.862</f>
        <v>0</v>
      </c>
      <c r="I367" s="9"/>
    </row>
    <row r="368" spans="1:9" x14ac:dyDescent="0.3">
      <c r="A368" s="7"/>
      <c r="B368" s="3">
        <f t="shared" si="6"/>
        <v>1</v>
      </c>
      <c r="C368" s="2"/>
      <c r="D368" s="3"/>
      <c r="E368" s="3"/>
      <c r="F368" s="3"/>
      <c r="G368" s="11"/>
      <c r="H368" s="3">
        <f>Tabla134[[#This Row],[Cantidad lt]]*0.862</f>
        <v>0</v>
      </c>
      <c r="I368" s="9"/>
    </row>
    <row r="369" spans="1:9" x14ac:dyDescent="0.3">
      <c r="A369" s="7"/>
      <c r="B369" s="3">
        <f t="shared" si="6"/>
        <v>1</v>
      </c>
      <c r="C369" s="2"/>
      <c r="D369" s="3"/>
      <c r="E369" s="3"/>
      <c r="F369" s="3"/>
      <c r="G369" s="3"/>
      <c r="H369" s="3">
        <f>Tabla134[[#This Row],[Cantidad lt]]*0.862</f>
        <v>0</v>
      </c>
      <c r="I369" s="9"/>
    </row>
    <row r="370" spans="1:9" x14ac:dyDescent="0.3">
      <c r="A370" s="7"/>
      <c r="B370" s="3">
        <f t="shared" si="6"/>
        <v>1</v>
      </c>
      <c r="C370" s="2"/>
      <c r="D370" s="3"/>
      <c r="E370" s="3"/>
      <c r="F370" s="3"/>
      <c r="G370" s="3"/>
      <c r="H370" s="3">
        <f>Tabla134[[#This Row],[Cantidad lt]]*0.862</f>
        <v>0</v>
      </c>
      <c r="I370" s="9"/>
    </row>
    <row r="371" spans="1:9" x14ac:dyDescent="0.3">
      <c r="A371" s="7"/>
      <c r="B371" s="3">
        <f t="shared" si="6"/>
        <v>1</v>
      </c>
      <c r="C371" s="2"/>
      <c r="D371" s="3"/>
      <c r="E371" s="3"/>
      <c r="F371" s="3"/>
      <c r="G371" s="11"/>
      <c r="H371" s="3">
        <f>Tabla134[[#This Row],[Cantidad lt]]*0.862</f>
        <v>0</v>
      </c>
      <c r="I371" s="9"/>
    </row>
    <row r="372" spans="1:9" x14ac:dyDescent="0.3">
      <c r="A372" s="7"/>
      <c r="B372" s="3">
        <f t="shared" si="6"/>
        <v>1</v>
      </c>
      <c r="C372" s="2"/>
      <c r="D372" s="3"/>
      <c r="E372" s="3"/>
      <c r="F372" s="3"/>
      <c r="G372" s="3"/>
      <c r="H372" s="3">
        <f>Tabla134[[#This Row],[Cantidad lt]]*0.862</f>
        <v>0</v>
      </c>
      <c r="I372" s="9"/>
    </row>
    <row r="373" spans="1:9" x14ac:dyDescent="0.3">
      <c r="A373" s="7"/>
      <c r="B373" s="3">
        <f t="shared" si="6"/>
        <v>1</v>
      </c>
      <c r="C373" s="2"/>
      <c r="D373" s="3"/>
      <c r="E373" s="3"/>
      <c r="F373" s="3"/>
      <c r="G373" s="3"/>
      <c r="H373" s="3">
        <f>Tabla134[[#This Row],[Cantidad lt]]*0.862</f>
        <v>0</v>
      </c>
      <c r="I373" s="9"/>
    </row>
    <row r="374" spans="1:9" x14ac:dyDescent="0.3">
      <c r="A374" s="7"/>
      <c r="B374" s="3">
        <f t="shared" si="6"/>
        <v>1</v>
      </c>
      <c r="C374" s="2"/>
      <c r="D374" s="3"/>
      <c r="E374" s="3"/>
      <c r="F374" s="3"/>
      <c r="G374" s="11"/>
      <c r="H374" s="3">
        <f>Tabla134[[#This Row],[Cantidad lt]]*0.862</f>
        <v>0</v>
      </c>
      <c r="I374" s="9"/>
    </row>
    <row r="375" spans="1:9" x14ac:dyDescent="0.3">
      <c r="A375" s="7"/>
      <c r="B375" s="3">
        <f t="shared" si="6"/>
        <v>1</v>
      </c>
      <c r="C375" s="2"/>
      <c r="D375" s="3"/>
      <c r="E375" s="3"/>
      <c r="F375" s="3"/>
      <c r="G375" s="3"/>
      <c r="H375" s="3">
        <f>Tabla134[[#This Row],[Cantidad lt]]*0.862</f>
        <v>0</v>
      </c>
      <c r="I375" s="9"/>
    </row>
    <row r="376" spans="1:9" x14ac:dyDescent="0.3">
      <c r="A376" s="7"/>
      <c r="B376" s="3">
        <f t="shared" si="6"/>
        <v>1</v>
      </c>
      <c r="C376" s="2"/>
      <c r="D376" s="3"/>
      <c r="E376" s="3"/>
      <c r="F376" s="3"/>
      <c r="G376" s="3"/>
      <c r="H376" s="3">
        <f>Tabla134[[#This Row],[Cantidad lt]]*0.862</f>
        <v>0</v>
      </c>
      <c r="I376" s="9"/>
    </row>
    <row r="377" spans="1:9" x14ac:dyDescent="0.3">
      <c r="A377" s="7"/>
      <c r="B377" s="3">
        <f t="shared" si="6"/>
        <v>1</v>
      </c>
      <c r="C377" s="2"/>
      <c r="D377" s="3"/>
      <c r="E377" s="3"/>
      <c r="F377" s="3"/>
      <c r="G377" s="11"/>
      <c r="H377" s="3">
        <f>Tabla134[[#This Row],[Cantidad lt]]*0.862</f>
        <v>0</v>
      </c>
      <c r="I377" s="9"/>
    </row>
    <row r="378" spans="1:9" x14ac:dyDescent="0.3">
      <c r="A378" s="7"/>
      <c r="B378" s="3">
        <f t="shared" si="6"/>
        <v>1</v>
      </c>
      <c r="C378" s="2"/>
      <c r="D378" s="3"/>
      <c r="E378" s="3"/>
      <c r="F378" s="3"/>
      <c r="G378" s="3"/>
      <c r="H378" s="3">
        <f>Tabla134[[#This Row],[Cantidad lt]]*0.862</f>
        <v>0</v>
      </c>
      <c r="I378" s="9"/>
    </row>
    <row r="379" spans="1:9" x14ac:dyDescent="0.3">
      <c r="A379" s="7"/>
      <c r="B379" s="3">
        <f t="shared" si="6"/>
        <v>1</v>
      </c>
      <c r="C379" s="2"/>
      <c r="D379" s="3"/>
      <c r="E379" s="3"/>
      <c r="F379" s="3"/>
      <c r="G379" s="3"/>
      <c r="H379" s="3">
        <f>Tabla134[[#This Row],[Cantidad lt]]*0.862</f>
        <v>0</v>
      </c>
      <c r="I379" s="9"/>
    </row>
    <row r="380" spans="1:9" x14ac:dyDescent="0.3">
      <c r="A380" s="7"/>
      <c r="B380" s="3">
        <f t="shared" si="6"/>
        <v>1</v>
      </c>
      <c r="C380" s="2"/>
      <c r="D380" s="3"/>
      <c r="E380" s="3"/>
      <c r="F380" s="3"/>
      <c r="G380" s="11"/>
      <c r="H380" s="3">
        <f>Tabla134[[#This Row],[Cantidad lt]]*0.862</f>
        <v>0</v>
      </c>
      <c r="I380" s="9"/>
    </row>
    <row r="381" spans="1:9" x14ac:dyDescent="0.3">
      <c r="A381" s="7"/>
      <c r="B381" s="3">
        <f t="shared" ref="B381:B444" si="7">MONTH(A381)</f>
        <v>1</v>
      </c>
      <c r="C381" s="2"/>
      <c r="D381" s="3"/>
      <c r="E381" s="3"/>
      <c r="F381" s="3"/>
      <c r="G381" s="3"/>
      <c r="H381" s="3">
        <f>Tabla134[[#This Row],[Cantidad lt]]*0.862</f>
        <v>0</v>
      </c>
      <c r="I381" s="9"/>
    </row>
    <row r="382" spans="1:9" x14ac:dyDescent="0.3">
      <c r="A382" s="7"/>
      <c r="B382" s="3">
        <f t="shared" si="7"/>
        <v>1</v>
      </c>
      <c r="C382" s="2"/>
      <c r="D382" s="3"/>
      <c r="E382" s="3"/>
      <c r="F382" s="3"/>
      <c r="G382" s="3"/>
      <c r="H382" s="3">
        <f>Tabla134[[#This Row],[Cantidad lt]]*0.862</f>
        <v>0</v>
      </c>
      <c r="I382" s="9"/>
    </row>
    <row r="383" spans="1:9" x14ac:dyDescent="0.3">
      <c r="A383" s="7"/>
      <c r="B383" s="3">
        <f t="shared" si="7"/>
        <v>1</v>
      </c>
      <c r="C383" s="2"/>
      <c r="D383" s="3"/>
      <c r="E383" s="3"/>
      <c r="F383" s="3"/>
      <c r="G383" s="3"/>
      <c r="H383" s="3">
        <f>Tabla134[[#This Row],[Cantidad lt]]*0.862</f>
        <v>0</v>
      </c>
      <c r="I383" s="9"/>
    </row>
    <row r="384" spans="1:9" x14ac:dyDescent="0.3">
      <c r="A384" s="7"/>
      <c r="B384" s="3">
        <f t="shared" si="7"/>
        <v>1</v>
      </c>
      <c r="C384" s="2"/>
      <c r="D384" s="3"/>
      <c r="E384" s="3"/>
      <c r="F384" s="3"/>
      <c r="G384" s="11"/>
      <c r="H384" s="3">
        <f>Tabla134[[#This Row],[Cantidad lt]]*0.862</f>
        <v>0</v>
      </c>
      <c r="I384" s="9"/>
    </row>
    <row r="385" spans="1:9" x14ac:dyDescent="0.3">
      <c r="A385" s="7"/>
      <c r="B385" s="3">
        <f t="shared" si="7"/>
        <v>1</v>
      </c>
      <c r="C385" s="2"/>
      <c r="D385" s="3"/>
      <c r="E385" s="3"/>
      <c r="F385" s="3"/>
      <c r="G385" s="3"/>
      <c r="H385" s="3">
        <f>Tabla134[[#This Row],[Cantidad lt]]*0.862</f>
        <v>0</v>
      </c>
      <c r="I385" s="9"/>
    </row>
    <row r="386" spans="1:9" x14ac:dyDescent="0.3">
      <c r="A386" s="7"/>
      <c r="B386" s="3">
        <f t="shared" si="7"/>
        <v>1</v>
      </c>
      <c r="C386" s="2"/>
      <c r="D386" s="3"/>
      <c r="E386" s="3"/>
      <c r="F386" s="3"/>
      <c r="G386" s="3"/>
      <c r="H386" s="3">
        <f>Tabla134[[#This Row],[Cantidad lt]]*0.862</f>
        <v>0</v>
      </c>
      <c r="I386" s="9"/>
    </row>
    <row r="387" spans="1:9" x14ac:dyDescent="0.3">
      <c r="A387" s="7"/>
      <c r="B387" s="3">
        <f t="shared" si="7"/>
        <v>1</v>
      </c>
      <c r="C387" s="2"/>
      <c r="D387" s="3"/>
      <c r="E387" s="3"/>
      <c r="F387" s="3"/>
      <c r="G387" s="11"/>
      <c r="H387" s="3">
        <f>Tabla134[[#This Row],[Cantidad lt]]*0.862</f>
        <v>0</v>
      </c>
      <c r="I387" s="9"/>
    </row>
    <row r="388" spans="1:9" x14ac:dyDescent="0.3">
      <c r="A388" s="7"/>
      <c r="B388" s="3">
        <f t="shared" si="7"/>
        <v>1</v>
      </c>
      <c r="C388" s="2"/>
      <c r="D388" s="3"/>
      <c r="E388" s="3"/>
      <c r="F388" s="3"/>
      <c r="G388" s="3"/>
      <c r="H388" s="3">
        <f>Tabla134[[#This Row],[Cantidad lt]]*0.862</f>
        <v>0</v>
      </c>
      <c r="I388" s="9"/>
    </row>
    <row r="389" spans="1:9" x14ac:dyDescent="0.3">
      <c r="A389" s="7"/>
      <c r="B389" s="3">
        <f t="shared" si="7"/>
        <v>1</v>
      </c>
      <c r="C389" s="2"/>
      <c r="D389" s="3"/>
      <c r="E389" s="3"/>
      <c r="F389" s="3"/>
      <c r="G389" s="3"/>
      <c r="H389" s="3">
        <f>Tabla134[[#This Row],[Cantidad lt]]*0.862</f>
        <v>0</v>
      </c>
      <c r="I389" s="9"/>
    </row>
    <row r="390" spans="1:9" x14ac:dyDescent="0.3">
      <c r="A390" s="7"/>
      <c r="B390" s="3">
        <f t="shared" si="7"/>
        <v>1</v>
      </c>
      <c r="C390" s="2"/>
      <c r="D390" s="3"/>
      <c r="E390" s="3"/>
      <c r="F390" s="3"/>
      <c r="G390" s="11"/>
      <c r="H390" s="3">
        <f>Tabla134[[#This Row],[Cantidad lt]]*0.862</f>
        <v>0</v>
      </c>
      <c r="I390" s="9"/>
    </row>
    <row r="391" spans="1:9" x14ac:dyDescent="0.3">
      <c r="A391" s="7"/>
      <c r="B391" s="3">
        <f t="shared" si="7"/>
        <v>1</v>
      </c>
      <c r="C391" s="2"/>
      <c r="D391" s="3"/>
      <c r="E391" s="3"/>
      <c r="F391" s="3"/>
      <c r="G391" s="3"/>
      <c r="H391" s="3">
        <f>Tabla134[[#This Row],[Cantidad lt]]*0.862</f>
        <v>0</v>
      </c>
      <c r="I391" s="9"/>
    </row>
    <row r="392" spans="1:9" x14ac:dyDescent="0.3">
      <c r="A392" s="7"/>
      <c r="B392" s="3">
        <f t="shared" si="7"/>
        <v>1</v>
      </c>
      <c r="C392" s="2"/>
      <c r="D392" s="3"/>
      <c r="E392" s="3"/>
      <c r="F392" s="3"/>
      <c r="G392" s="3"/>
      <c r="H392" s="3">
        <f>Tabla134[[#This Row],[Cantidad lt]]*0.862</f>
        <v>0</v>
      </c>
      <c r="I392" s="9"/>
    </row>
    <row r="393" spans="1:9" x14ac:dyDescent="0.3">
      <c r="A393" s="7"/>
      <c r="B393" s="3">
        <f t="shared" si="7"/>
        <v>1</v>
      </c>
      <c r="C393" s="2"/>
      <c r="D393" s="3"/>
      <c r="E393" s="3"/>
      <c r="F393" s="3"/>
      <c r="G393" s="11"/>
      <c r="H393" s="3">
        <f>Tabla134[[#This Row],[Cantidad lt]]*0.862</f>
        <v>0</v>
      </c>
      <c r="I393" s="9"/>
    </row>
    <row r="394" spans="1:9" x14ac:dyDescent="0.3">
      <c r="A394" s="7"/>
      <c r="B394" s="3">
        <f t="shared" si="7"/>
        <v>1</v>
      </c>
      <c r="C394" s="2"/>
      <c r="D394" s="3"/>
      <c r="E394" s="3"/>
      <c r="F394" s="3"/>
      <c r="G394" s="3"/>
      <c r="H394" s="3">
        <f>Tabla134[[#This Row],[Cantidad lt]]*0.862</f>
        <v>0</v>
      </c>
      <c r="I394" s="9"/>
    </row>
    <row r="395" spans="1:9" x14ac:dyDescent="0.3">
      <c r="A395" s="7"/>
      <c r="B395" s="3">
        <f t="shared" si="7"/>
        <v>1</v>
      </c>
      <c r="C395" s="2"/>
      <c r="D395" s="3"/>
      <c r="E395" s="3"/>
      <c r="F395" s="3"/>
      <c r="G395" s="3"/>
      <c r="H395" s="3">
        <f>Tabla134[[#This Row],[Cantidad lt]]*0.862</f>
        <v>0</v>
      </c>
      <c r="I395" s="9"/>
    </row>
    <row r="396" spans="1:9" x14ac:dyDescent="0.3">
      <c r="A396" s="7"/>
      <c r="B396" s="3">
        <f t="shared" si="7"/>
        <v>1</v>
      </c>
      <c r="C396" s="2"/>
      <c r="D396" s="3"/>
      <c r="E396" s="3"/>
      <c r="F396" s="3"/>
      <c r="G396" s="11"/>
      <c r="H396" s="3">
        <f>Tabla134[[#This Row],[Cantidad lt]]*0.862</f>
        <v>0</v>
      </c>
      <c r="I396" s="9"/>
    </row>
    <row r="397" spans="1:9" x14ac:dyDescent="0.3">
      <c r="A397" s="7"/>
      <c r="B397" s="3">
        <f t="shared" si="7"/>
        <v>1</v>
      </c>
      <c r="C397" s="2"/>
      <c r="D397" s="3"/>
      <c r="E397" s="3"/>
      <c r="F397" s="3"/>
      <c r="G397" s="3"/>
      <c r="H397" s="3">
        <f>Tabla134[[#This Row],[Cantidad lt]]*0.862</f>
        <v>0</v>
      </c>
      <c r="I397" s="9"/>
    </row>
    <row r="398" spans="1:9" x14ac:dyDescent="0.3">
      <c r="A398" s="7"/>
      <c r="B398" s="3">
        <f t="shared" si="7"/>
        <v>1</v>
      </c>
      <c r="C398" s="2"/>
      <c r="D398" s="3"/>
      <c r="E398" s="3"/>
      <c r="F398" s="3"/>
      <c r="G398" s="3"/>
      <c r="H398" s="3">
        <f>Tabla134[[#This Row],[Cantidad lt]]*0.862</f>
        <v>0</v>
      </c>
      <c r="I398" s="9"/>
    </row>
    <row r="399" spans="1:9" x14ac:dyDescent="0.3">
      <c r="A399" s="7"/>
      <c r="B399" s="3">
        <f t="shared" si="7"/>
        <v>1</v>
      </c>
      <c r="C399" s="2"/>
      <c r="D399" s="3"/>
      <c r="E399" s="3"/>
      <c r="F399" s="3"/>
      <c r="G399" s="3"/>
      <c r="H399" s="3">
        <f>Tabla134[[#This Row],[Cantidad lt]]*0.862</f>
        <v>0</v>
      </c>
      <c r="I399" s="9"/>
    </row>
    <row r="400" spans="1:9" x14ac:dyDescent="0.3">
      <c r="A400" s="7"/>
      <c r="B400" s="3">
        <f t="shared" si="7"/>
        <v>1</v>
      </c>
      <c r="C400" s="2"/>
      <c r="D400" s="3"/>
      <c r="E400" s="3"/>
      <c r="F400" s="3"/>
      <c r="G400" s="11"/>
      <c r="H400" s="3">
        <f>Tabla134[[#This Row],[Cantidad lt]]*0.862</f>
        <v>0</v>
      </c>
      <c r="I400" s="9"/>
    </row>
    <row r="401" spans="1:9" x14ac:dyDescent="0.3">
      <c r="A401" s="7"/>
      <c r="B401" s="3">
        <f t="shared" si="7"/>
        <v>1</v>
      </c>
      <c r="C401" s="2"/>
      <c r="D401" s="3"/>
      <c r="E401" s="3"/>
      <c r="F401" s="3"/>
      <c r="G401" s="3"/>
      <c r="H401" s="3">
        <f>Tabla134[[#This Row],[Cantidad lt]]*0.862</f>
        <v>0</v>
      </c>
      <c r="I401" s="9"/>
    </row>
    <row r="402" spans="1:9" x14ac:dyDescent="0.3">
      <c r="A402" s="7"/>
      <c r="B402" s="3">
        <f t="shared" si="7"/>
        <v>1</v>
      </c>
      <c r="C402" s="2"/>
      <c r="D402" s="3"/>
      <c r="E402" s="3"/>
      <c r="F402" s="3"/>
      <c r="G402" s="3"/>
      <c r="H402" s="3">
        <f>Tabla134[[#This Row],[Cantidad lt]]*0.862</f>
        <v>0</v>
      </c>
      <c r="I402" s="9"/>
    </row>
    <row r="403" spans="1:9" x14ac:dyDescent="0.3">
      <c r="A403" s="7"/>
      <c r="B403" s="3">
        <f t="shared" si="7"/>
        <v>1</v>
      </c>
      <c r="C403" s="2"/>
      <c r="D403" s="3"/>
      <c r="E403" s="3"/>
      <c r="F403" s="3"/>
      <c r="G403" s="11"/>
      <c r="H403" s="3">
        <f>Tabla134[[#This Row],[Cantidad lt]]*0.862</f>
        <v>0</v>
      </c>
      <c r="I403" s="9"/>
    </row>
    <row r="404" spans="1:9" x14ac:dyDescent="0.3">
      <c r="A404" s="7"/>
      <c r="B404" s="3">
        <f t="shared" si="7"/>
        <v>1</v>
      </c>
      <c r="C404" s="2"/>
      <c r="D404" s="3"/>
      <c r="E404" s="3"/>
      <c r="F404" s="3"/>
      <c r="G404" s="3"/>
      <c r="H404" s="3">
        <f>Tabla134[[#This Row],[Cantidad lt]]*0.862</f>
        <v>0</v>
      </c>
      <c r="I404" s="9"/>
    </row>
    <row r="405" spans="1:9" x14ac:dyDescent="0.3">
      <c r="A405" s="7"/>
      <c r="B405" s="3">
        <f t="shared" si="7"/>
        <v>1</v>
      </c>
      <c r="C405" s="2"/>
      <c r="D405" s="3"/>
      <c r="E405" s="3"/>
      <c r="F405" s="3"/>
      <c r="G405" s="3"/>
      <c r="H405" s="3">
        <f>Tabla134[[#This Row],[Cantidad lt]]*0.862</f>
        <v>0</v>
      </c>
      <c r="I405" s="9"/>
    </row>
    <row r="406" spans="1:9" x14ac:dyDescent="0.3">
      <c r="A406" s="7"/>
      <c r="B406" s="3">
        <f t="shared" si="7"/>
        <v>1</v>
      </c>
      <c r="C406" s="2"/>
      <c r="D406" s="3"/>
      <c r="E406" s="3"/>
      <c r="F406" s="3"/>
      <c r="G406" s="11"/>
      <c r="H406" s="3">
        <f>Tabla134[[#This Row],[Cantidad lt]]*0.862</f>
        <v>0</v>
      </c>
      <c r="I406" s="9"/>
    </row>
    <row r="407" spans="1:9" x14ac:dyDescent="0.3">
      <c r="A407" s="7"/>
      <c r="B407" s="3">
        <f t="shared" si="7"/>
        <v>1</v>
      </c>
      <c r="C407" s="2"/>
      <c r="D407" s="3"/>
      <c r="E407" s="3"/>
      <c r="F407" s="3"/>
      <c r="G407" s="3"/>
      <c r="H407" s="3">
        <f>Tabla134[[#This Row],[Cantidad lt]]*0.862</f>
        <v>0</v>
      </c>
      <c r="I407" s="9"/>
    </row>
    <row r="408" spans="1:9" x14ac:dyDescent="0.3">
      <c r="A408" s="7"/>
      <c r="B408" s="3">
        <f t="shared" si="7"/>
        <v>1</v>
      </c>
      <c r="C408" s="2"/>
      <c r="D408" s="3"/>
      <c r="E408" s="3"/>
      <c r="F408" s="3"/>
      <c r="G408" s="3"/>
      <c r="H408" s="3">
        <f>Tabla134[[#This Row],[Cantidad lt]]*0.862</f>
        <v>0</v>
      </c>
      <c r="I408" s="9"/>
    </row>
    <row r="409" spans="1:9" x14ac:dyDescent="0.3">
      <c r="A409" s="7"/>
      <c r="B409" s="3">
        <f t="shared" si="7"/>
        <v>1</v>
      </c>
      <c r="C409" s="2"/>
      <c r="D409" s="3"/>
      <c r="E409" s="3"/>
      <c r="F409" s="3"/>
      <c r="G409" s="11"/>
      <c r="H409" s="3">
        <f>Tabla134[[#This Row],[Cantidad lt]]*0.862</f>
        <v>0</v>
      </c>
      <c r="I409" s="9"/>
    </row>
    <row r="410" spans="1:9" x14ac:dyDescent="0.3">
      <c r="A410" s="7"/>
      <c r="B410" s="3">
        <f t="shared" si="7"/>
        <v>1</v>
      </c>
      <c r="C410" s="2"/>
      <c r="D410" s="3"/>
      <c r="E410" s="3"/>
      <c r="F410" s="3"/>
      <c r="G410" s="3"/>
      <c r="H410" s="3">
        <f>Tabla134[[#This Row],[Cantidad lt]]*0.862</f>
        <v>0</v>
      </c>
      <c r="I410" s="9"/>
    </row>
    <row r="411" spans="1:9" x14ac:dyDescent="0.3">
      <c r="A411" s="7"/>
      <c r="B411" s="3">
        <f t="shared" si="7"/>
        <v>1</v>
      </c>
      <c r="C411" s="2"/>
      <c r="D411" s="3"/>
      <c r="E411" s="3"/>
      <c r="F411" s="3"/>
      <c r="G411" s="3"/>
      <c r="H411" s="3">
        <f>Tabla134[[#This Row],[Cantidad lt]]*0.862</f>
        <v>0</v>
      </c>
      <c r="I411" s="9"/>
    </row>
    <row r="412" spans="1:9" x14ac:dyDescent="0.3">
      <c r="A412" s="7"/>
      <c r="B412" s="3">
        <f t="shared" si="7"/>
        <v>1</v>
      </c>
      <c r="C412" s="2"/>
      <c r="D412" s="3"/>
      <c r="E412" s="3"/>
      <c r="F412" s="3"/>
      <c r="G412" s="11"/>
      <c r="H412" s="3">
        <f>Tabla134[[#This Row],[Cantidad lt]]*0.862</f>
        <v>0</v>
      </c>
      <c r="I412" s="9"/>
    </row>
    <row r="413" spans="1:9" x14ac:dyDescent="0.3">
      <c r="A413" s="7"/>
      <c r="B413" s="3">
        <f t="shared" si="7"/>
        <v>1</v>
      </c>
      <c r="C413" s="2"/>
      <c r="D413" s="3"/>
      <c r="E413" s="3"/>
      <c r="F413" s="3"/>
      <c r="G413" s="3"/>
      <c r="H413" s="3">
        <f>Tabla134[[#This Row],[Cantidad lt]]*0.862</f>
        <v>0</v>
      </c>
      <c r="I413" s="9"/>
    </row>
    <row r="414" spans="1:9" x14ac:dyDescent="0.3">
      <c r="A414" s="7"/>
      <c r="B414" s="3">
        <f t="shared" si="7"/>
        <v>1</v>
      </c>
      <c r="C414" s="2"/>
      <c r="D414" s="3"/>
      <c r="E414" s="3"/>
      <c r="F414" s="3"/>
      <c r="G414" s="3"/>
      <c r="H414" s="3">
        <f>Tabla134[[#This Row],[Cantidad lt]]*0.862</f>
        <v>0</v>
      </c>
      <c r="I414" s="9"/>
    </row>
    <row r="415" spans="1:9" x14ac:dyDescent="0.3">
      <c r="A415" s="7"/>
      <c r="B415" s="3">
        <f t="shared" si="7"/>
        <v>1</v>
      </c>
      <c r="C415" s="2"/>
      <c r="D415" s="3"/>
      <c r="E415" s="3"/>
      <c r="F415" s="3"/>
      <c r="G415" s="3"/>
      <c r="H415" s="3">
        <f>Tabla134[[#This Row],[Cantidad lt]]*0.862</f>
        <v>0</v>
      </c>
      <c r="I415" s="9"/>
    </row>
    <row r="416" spans="1:9" x14ac:dyDescent="0.3">
      <c r="A416" s="7"/>
      <c r="B416" s="3">
        <f t="shared" si="7"/>
        <v>1</v>
      </c>
      <c r="C416" s="2"/>
      <c r="D416" s="3"/>
      <c r="E416" s="3"/>
      <c r="F416" s="3"/>
      <c r="G416" s="11"/>
      <c r="H416" s="3">
        <f>Tabla134[[#This Row],[Cantidad lt]]*0.862</f>
        <v>0</v>
      </c>
      <c r="I416" s="9"/>
    </row>
    <row r="417" spans="1:9" x14ac:dyDescent="0.3">
      <c r="A417" s="7"/>
      <c r="B417" s="3">
        <f t="shared" si="7"/>
        <v>1</v>
      </c>
      <c r="C417" s="2"/>
      <c r="D417" s="3"/>
      <c r="E417" s="3"/>
      <c r="F417" s="3"/>
      <c r="G417" s="3"/>
      <c r="H417" s="3">
        <f>Tabla134[[#This Row],[Cantidad lt]]*0.862</f>
        <v>0</v>
      </c>
      <c r="I417" s="9"/>
    </row>
    <row r="418" spans="1:9" x14ac:dyDescent="0.3">
      <c r="A418" s="7"/>
      <c r="B418" s="3">
        <f t="shared" si="7"/>
        <v>1</v>
      </c>
      <c r="C418" s="2"/>
      <c r="D418" s="3"/>
      <c r="E418" s="3"/>
      <c r="F418" s="3"/>
      <c r="G418" s="3"/>
      <c r="H418" s="3">
        <f>Tabla134[[#This Row],[Cantidad lt]]*0.862</f>
        <v>0</v>
      </c>
      <c r="I418" s="9"/>
    </row>
    <row r="419" spans="1:9" x14ac:dyDescent="0.3">
      <c r="A419" s="7"/>
      <c r="B419" s="3">
        <f t="shared" si="7"/>
        <v>1</v>
      </c>
      <c r="C419" s="2"/>
      <c r="D419" s="3"/>
      <c r="E419" s="3"/>
      <c r="F419" s="3"/>
      <c r="G419" s="11"/>
      <c r="H419" s="3">
        <f>Tabla134[[#This Row],[Cantidad lt]]*0.862</f>
        <v>0</v>
      </c>
      <c r="I419" s="9"/>
    </row>
    <row r="420" spans="1:9" x14ac:dyDescent="0.3">
      <c r="A420" s="7"/>
      <c r="B420" s="3">
        <f t="shared" si="7"/>
        <v>1</v>
      </c>
      <c r="C420" s="2"/>
      <c r="D420" s="3"/>
      <c r="E420" s="3"/>
      <c r="F420" s="3"/>
      <c r="G420" s="3"/>
      <c r="H420" s="3">
        <f>Tabla134[[#This Row],[Cantidad lt]]*0.862</f>
        <v>0</v>
      </c>
      <c r="I420" s="9"/>
    </row>
    <row r="421" spans="1:9" x14ac:dyDescent="0.3">
      <c r="A421" s="7"/>
      <c r="B421" s="3">
        <f t="shared" si="7"/>
        <v>1</v>
      </c>
      <c r="C421" s="2"/>
      <c r="D421" s="3"/>
      <c r="E421" s="3"/>
      <c r="F421" s="3"/>
      <c r="G421" s="3"/>
      <c r="H421" s="3">
        <f>Tabla134[[#This Row],[Cantidad lt]]*0.862</f>
        <v>0</v>
      </c>
      <c r="I421" s="9"/>
    </row>
    <row r="422" spans="1:9" x14ac:dyDescent="0.3">
      <c r="A422" s="7"/>
      <c r="B422" s="3">
        <f t="shared" si="7"/>
        <v>1</v>
      </c>
      <c r="C422" s="2"/>
      <c r="D422" s="3"/>
      <c r="E422" s="3"/>
      <c r="F422" s="3"/>
      <c r="G422" s="11"/>
      <c r="H422" s="3">
        <f>Tabla134[[#This Row],[Cantidad lt]]*0.862</f>
        <v>0</v>
      </c>
      <c r="I422" s="9"/>
    </row>
    <row r="423" spans="1:9" x14ac:dyDescent="0.3">
      <c r="A423" s="7"/>
      <c r="B423" s="3">
        <f t="shared" si="7"/>
        <v>1</v>
      </c>
      <c r="C423" s="2"/>
      <c r="D423" s="3"/>
      <c r="E423" s="3"/>
      <c r="F423" s="3"/>
      <c r="G423" s="3"/>
      <c r="H423" s="3">
        <f>Tabla134[[#This Row],[Cantidad lt]]*0.862</f>
        <v>0</v>
      </c>
      <c r="I423" s="9"/>
    </row>
    <row r="424" spans="1:9" x14ac:dyDescent="0.3">
      <c r="A424" s="7"/>
      <c r="B424" s="3">
        <f t="shared" si="7"/>
        <v>1</v>
      </c>
      <c r="C424" s="2"/>
      <c r="D424" s="3"/>
      <c r="E424" s="3"/>
      <c r="F424" s="3"/>
      <c r="G424" s="3"/>
      <c r="H424" s="3">
        <f>Tabla134[[#This Row],[Cantidad lt]]*0.862</f>
        <v>0</v>
      </c>
      <c r="I424" s="9"/>
    </row>
    <row r="425" spans="1:9" x14ac:dyDescent="0.3">
      <c r="A425" s="7"/>
      <c r="B425" s="3">
        <f t="shared" si="7"/>
        <v>1</v>
      </c>
      <c r="C425" s="2"/>
      <c r="D425" s="3"/>
      <c r="E425" s="3"/>
      <c r="F425" s="3"/>
      <c r="G425" s="11"/>
      <c r="H425" s="3">
        <f>Tabla134[[#This Row],[Cantidad lt]]*0.862</f>
        <v>0</v>
      </c>
      <c r="I425" s="9"/>
    </row>
    <row r="426" spans="1:9" x14ac:dyDescent="0.3">
      <c r="A426" s="7"/>
      <c r="B426" s="3">
        <f t="shared" si="7"/>
        <v>1</v>
      </c>
      <c r="C426" s="2"/>
      <c r="D426" s="3"/>
      <c r="E426" s="3"/>
      <c r="F426" s="3"/>
      <c r="G426" s="3"/>
      <c r="H426" s="3">
        <f>Tabla134[[#This Row],[Cantidad lt]]*0.862</f>
        <v>0</v>
      </c>
      <c r="I426" s="9"/>
    </row>
    <row r="427" spans="1:9" x14ac:dyDescent="0.3">
      <c r="A427" s="7"/>
      <c r="B427" s="3">
        <f t="shared" si="7"/>
        <v>1</v>
      </c>
      <c r="C427" s="2"/>
      <c r="D427" s="3"/>
      <c r="E427" s="3"/>
      <c r="F427" s="3"/>
      <c r="G427" s="3"/>
      <c r="H427" s="3">
        <f>Tabla134[[#This Row],[Cantidad lt]]*0.862</f>
        <v>0</v>
      </c>
      <c r="I427" s="9"/>
    </row>
    <row r="428" spans="1:9" x14ac:dyDescent="0.3">
      <c r="A428" s="7"/>
      <c r="B428" s="3">
        <f t="shared" si="7"/>
        <v>1</v>
      </c>
      <c r="C428" s="2"/>
      <c r="D428" s="3"/>
      <c r="E428" s="3"/>
      <c r="F428" s="3"/>
      <c r="G428" s="11"/>
      <c r="H428" s="3">
        <f>Tabla134[[#This Row],[Cantidad lt]]*0.862</f>
        <v>0</v>
      </c>
      <c r="I428" s="9"/>
    </row>
    <row r="429" spans="1:9" x14ac:dyDescent="0.3">
      <c r="A429" s="7"/>
      <c r="B429" s="3">
        <f t="shared" si="7"/>
        <v>1</v>
      </c>
      <c r="C429" s="2"/>
      <c r="D429" s="3"/>
      <c r="E429" s="3"/>
      <c r="F429" s="3"/>
      <c r="G429" s="3"/>
      <c r="H429" s="3">
        <f>Tabla134[[#This Row],[Cantidad lt]]*0.862</f>
        <v>0</v>
      </c>
      <c r="I429" s="9"/>
    </row>
    <row r="430" spans="1:9" x14ac:dyDescent="0.3">
      <c r="A430" s="7"/>
      <c r="B430" s="3">
        <f t="shared" si="7"/>
        <v>1</v>
      </c>
      <c r="C430" s="2"/>
      <c r="D430" s="3"/>
      <c r="E430" s="3"/>
      <c r="F430" s="3"/>
      <c r="G430" s="3"/>
      <c r="H430" s="3">
        <f>Tabla134[[#This Row],[Cantidad lt]]*0.862</f>
        <v>0</v>
      </c>
      <c r="I430" s="9"/>
    </row>
    <row r="431" spans="1:9" x14ac:dyDescent="0.3">
      <c r="A431" s="7"/>
      <c r="B431" s="3">
        <f t="shared" si="7"/>
        <v>1</v>
      </c>
      <c r="C431" s="2"/>
      <c r="D431" s="3"/>
      <c r="E431" s="3"/>
      <c r="F431" s="3"/>
      <c r="G431" s="3"/>
      <c r="H431" s="3">
        <f>Tabla134[[#This Row],[Cantidad lt]]*0.862</f>
        <v>0</v>
      </c>
      <c r="I431" s="9"/>
    </row>
    <row r="432" spans="1:9" x14ac:dyDescent="0.3">
      <c r="A432" s="7"/>
      <c r="B432" s="3">
        <f t="shared" si="7"/>
        <v>1</v>
      </c>
      <c r="C432" s="2"/>
      <c r="D432" s="3"/>
      <c r="E432" s="3"/>
      <c r="F432" s="3"/>
      <c r="G432" s="11"/>
      <c r="H432" s="3">
        <f>Tabla134[[#This Row],[Cantidad lt]]*0.862</f>
        <v>0</v>
      </c>
      <c r="I432" s="9"/>
    </row>
    <row r="433" spans="1:9" x14ac:dyDescent="0.3">
      <c r="A433" s="7"/>
      <c r="B433" s="3">
        <f t="shared" si="7"/>
        <v>1</v>
      </c>
      <c r="C433" s="2"/>
      <c r="D433" s="3"/>
      <c r="E433" s="3"/>
      <c r="F433" s="3"/>
      <c r="G433" s="3"/>
      <c r="H433" s="3">
        <f>Tabla134[[#This Row],[Cantidad lt]]*0.862</f>
        <v>0</v>
      </c>
      <c r="I433" s="9"/>
    </row>
    <row r="434" spans="1:9" x14ac:dyDescent="0.3">
      <c r="A434" s="7"/>
      <c r="B434" s="3">
        <f t="shared" si="7"/>
        <v>1</v>
      </c>
      <c r="C434" s="2"/>
      <c r="D434" s="3"/>
      <c r="E434" s="3"/>
      <c r="F434" s="3"/>
      <c r="G434" s="3"/>
      <c r="H434" s="3">
        <f>Tabla134[[#This Row],[Cantidad lt]]*0.862</f>
        <v>0</v>
      </c>
      <c r="I434" s="9"/>
    </row>
    <row r="435" spans="1:9" x14ac:dyDescent="0.3">
      <c r="A435" s="7"/>
      <c r="B435" s="3">
        <f t="shared" si="7"/>
        <v>1</v>
      </c>
      <c r="C435" s="2"/>
      <c r="D435" s="3"/>
      <c r="E435" s="3"/>
      <c r="F435" s="3"/>
      <c r="G435" s="11"/>
      <c r="H435" s="3">
        <f>Tabla134[[#This Row],[Cantidad lt]]*0.862</f>
        <v>0</v>
      </c>
      <c r="I435" s="9"/>
    </row>
    <row r="436" spans="1:9" x14ac:dyDescent="0.3">
      <c r="A436" s="7"/>
      <c r="B436" s="3">
        <f t="shared" si="7"/>
        <v>1</v>
      </c>
      <c r="C436" s="2"/>
      <c r="D436" s="3"/>
      <c r="E436" s="3"/>
      <c r="F436" s="3"/>
      <c r="G436" s="3"/>
      <c r="H436" s="3">
        <f>Tabla134[[#This Row],[Cantidad lt]]*0.862</f>
        <v>0</v>
      </c>
      <c r="I436" s="9"/>
    </row>
    <row r="437" spans="1:9" x14ac:dyDescent="0.3">
      <c r="A437" s="7"/>
      <c r="B437" s="3">
        <f t="shared" si="7"/>
        <v>1</v>
      </c>
      <c r="C437" s="2"/>
      <c r="D437" s="3"/>
      <c r="E437" s="3"/>
      <c r="F437" s="3"/>
      <c r="G437" s="3"/>
      <c r="H437" s="3">
        <f>Tabla134[[#This Row],[Cantidad lt]]*0.862</f>
        <v>0</v>
      </c>
      <c r="I437" s="9"/>
    </row>
    <row r="438" spans="1:9" x14ac:dyDescent="0.3">
      <c r="A438" s="7"/>
      <c r="B438" s="3">
        <f t="shared" si="7"/>
        <v>1</v>
      </c>
      <c r="C438" s="2"/>
      <c r="D438" s="3"/>
      <c r="E438" s="3"/>
      <c r="F438" s="3"/>
      <c r="G438" s="11"/>
      <c r="H438" s="3">
        <f>Tabla134[[#This Row],[Cantidad lt]]*0.862</f>
        <v>0</v>
      </c>
      <c r="I438" s="9"/>
    </row>
    <row r="439" spans="1:9" x14ac:dyDescent="0.3">
      <c r="A439" s="7"/>
      <c r="B439" s="3">
        <f t="shared" si="7"/>
        <v>1</v>
      </c>
      <c r="C439" s="2"/>
      <c r="D439" s="3"/>
      <c r="E439" s="3"/>
      <c r="F439" s="3"/>
      <c r="G439" s="3"/>
      <c r="H439" s="3">
        <f>Tabla134[[#This Row],[Cantidad lt]]*0.862</f>
        <v>0</v>
      </c>
      <c r="I439" s="9"/>
    </row>
    <row r="440" spans="1:9" x14ac:dyDescent="0.3">
      <c r="A440" s="7"/>
      <c r="B440" s="3">
        <f t="shared" si="7"/>
        <v>1</v>
      </c>
      <c r="C440" s="2"/>
      <c r="D440" s="3"/>
      <c r="E440" s="3"/>
      <c r="F440" s="3"/>
      <c r="G440" s="3"/>
      <c r="H440" s="3">
        <f>Tabla134[[#This Row],[Cantidad lt]]*0.862</f>
        <v>0</v>
      </c>
      <c r="I440" s="9"/>
    </row>
    <row r="441" spans="1:9" x14ac:dyDescent="0.3">
      <c r="A441" s="7"/>
      <c r="B441" s="3">
        <f t="shared" si="7"/>
        <v>1</v>
      </c>
      <c r="C441" s="2"/>
      <c r="D441" s="3"/>
      <c r="E441" s="3"/>
      <c r="F441" s="3"/>
      <c r="G441" s="11"/>
      <c r="H441" s="3">
        <f>Tabla134[[#This Row],[Cantidad lt]]*0.862</f>
        <v>0</v>
      </c>
      <c r="I441" s="9"/>
    </row>
    <row r="442" spans="1:9" x14ac:dyDescent="0.3">
      <c r="A442" s="7"/>
      <c r="B442" s="3">
        <f t="shared" si="7"/>
        <v>1</v>
      </c>
      <c r="C442" s="2"/>
      <c r="D442" s="3"/>
      <c r="E442" s="3"/>
      <c r="F442" s="3"/>
      <c r="G442" s="3"/>
      <c r="H442" s="3">
        <f>Tabla134[[#This Row],[Cantidad lt]]*0.862</f>
        <v>0</v>
      </c>
      <c r="I442" s="9"/>
    </row>
    <row r="443" spans="1:9" x14ac:dyDescent="0.3">
      <c r="A443" s="7"/>
      <c r="B443" s="3">
        <f t="shared" si="7"/>
        <v>1</v>
      </c>
      <c r="C443" s="2"/>
      <c r="D443" s="3"/>
      <c r="E443" s="3"/>
      <c r="F443" s="3"/>
      <c r="G443" s="3"/>
      <c r="H443" s="3">
        <f>Tabla134[[#This Row],[Cantidad lt]]*0.862</f>
        <v>0</v>
      </c>
      <c r="I443" s="9"/>
    </row>
    <row r="444" spans="1:9" x14ac:dyDescent="0.3">
      <c r="A444" s="7"/>
      <c r="B444" s="3">
        <f t="shared" si="7"/>
        <v>1</v>
      </c>
      <c r="C444" s="2"/>
      <c r="D444" s="3"/>
      <c r="E444" s="3"/>
      <c r="F444" s="3"/>
      <c r="G444" s="11"/>
      <c r="H444" s="3">
        <f>Tabla134[[#This Row],[Cantidad lt]]*0.862</f>
        <v>0</v>
      </c>
      <c r="I444" s="9"/>
    </row>
    <row r="445" spans="1:9" x14ac:dyDescent="0.3">
      <c r="A445" s="7"/>
      <c r="B445" s="3">
        <f t="shared" ref="B445:B508" si="8">MONTH(A445)</f>
        <v>1</v>
      </c>
      <c r="C445" s="2"/>
      <c r="D445" s="3"/>
      <c r="E445" s="3"/>
      <c r="F445" s="3"/>
      <c r="G445" s="3"/>
      <c r="H445" s="3">
        <f>Tabla134[[#This Row],[Cantidad lt]]*0.862</f>
        <v>0</v>
      </c>
      <c r="I445" s="9"/>
    </row>
    <row r="446" spans="1:9" x14ac:dyDescent="0.3">
      <c r="A446" s="7"/>
      <c r="B446" s="3">
        <f t="shared" si="8"/>
        <v>1</v>
      </c>
      <c r="C446" s="2"/>
      <c r="D446" s="3"/>
      <c r="E446" s="3"/>
      <c r="F446" s="3"/>
      <c r="G446" s="3"/>
      <c r="H446" s="3">
        <f>Tabla134[[#This Row],[Cantidad lt]]*0.862</f>
        <v>0</v>
      </c>
      <c r="I446" s="9"/>
    </row>
    <row r="447" spans="1:9" x14ac:dyDescent="0.3">
      <c r="A447" s="7"/>
      <c r="B447" s="3">
        <f t="shared" si="8"/>
        <v>1</v>
      </c>
      <c r="C447" s="2"/>
      <c r="D447" s="3"/>
      <c r="E447" s="3"/>
      <c r="F447" s="3"/>
      <c r="G447" s="3"/>
      <c r="H447" s="3">
        <f>Tabla134[[#This Row],[Cantidad lt]]*0.862</f>
        <v>0</v>
      </c>
      <c r="I447" s="9"/>
    </row>
    <row r="448" spans="1:9" x14ac:dyDescent="0.3">
      <c r="A448" s="7"/>
      <c r="B448" s="3">
        <f t="shared" si="8"/>
        <v>1</v>
      </c>
      <c r="C448" s="2"/>
      <c r="D448" s="3"/>
      <c r="E448" s="3"/>
      <c r="F448" s="3"/>
      <c r="G448" s="11"/>
      <c r="H448" s="3">
        <f>Tabla134[[#This Row],[Cantidad lt]]*0.862</f>
        <v>0</v>
      </c>
      <c r="I448" s="9"/>
    </row>
    <row r="449" spans="1:9" x14ac:dyDescent="0.3">
      <c r="A449" s="7"/>
      <c r="B449" s="3">
        <f t="shared" si="8"/>
        <v>1</v>
      </c>
      <c r="C449" s="2"/>
      <c r="D449" s="3"/>
      <c r="E449" s="3"/>
      <c r="F449" s="3"/>
      <c r="G449" s="3"/>
      <c r="H449" s="3">
        <f>Tabla134[[#This Row],[Cantidad lt]]*0.862</f>
        <v>0</v>
      </c>
      <c r="I449" s="9"/>
    </row>
    <row r="450" spans="1:9" x14ac:dyDescent="0.3">
      <c r="A450" s="7"/>
      <c r="B450" s="3">
        <f t="shared" si="8"/>
        <v>1</v>
      </c>
      <c r="C450" s="2"/>
      <c r="D450" s="3"/>
      <c r="E450" s="3"/>
      <c r="F450" s="3"/>
      <c r="G450" s="3"/>
      <c r="H450" s="3">
        <f>Tabla134[[#This Row],[Cantidad lt]]*0.862</f>
        <v>0</v>
      </c>
      <c r="I450" s="9"/>
    </row>
    <row r="451" spans="1:9" x14ac:dyDescent="0.3">
      <c r="A451" s="7"/>
      <c r="B451" s="3">
        <f t="shared" si="8"/>
        <v>1</v>
      </c>
      <c r="C451" s="2"/>
      <c r="D451" s="3"/>
      <c r="E451" s="3"/>
      <c r="F451" s="3"/>
      <c r="G451" s="11"/>
      <c r="H451" s="3">
        <f>Tabla134[[#This Row],[Cantidad lt]]*0.862</f>
        <v>0</v>
      </c>
      <c r="I451" s="9"/>
    </row>
    <row r="452" spans="1:9" x14ac:dyDescent="0.3">
      <c r="A452" s="7"/>
      <c r="B452" s="3">
        <f t="shared" si="8"/>
        <v>1</v>
      </c>
      <c r="C452" s="2"/>
      <c r="D452" s="3"/>
      <c r="E452" s="3"/>
      <c r="F452" s="3"/>
      <c r="G452" s="3"/>
      <c r="H452" s="3">
        <f>Tabla134[[#This Row],[Cantidad lt]]*0.862</f>
        <v>0</v>
      </c>
      <c r="I452" s="9"/>
    </row>
    <row r="453" spans="1:9" x14ac:dyDescent="0.3">
      <c r="A453" s="7"/>
      <c r="B453" s="3">
        <f t="shared" si="8"/>
        <v>1</v>
      </c>
      <c r="C453" s="2"/>
      <c r="D453" s="3"/>
      <c r="E453" s="3"/>
      <c r="F453" s="3"/>
      <c r="G453" s="3"/>
      <c r="H453" s="3">
        <f>Tabla134[[#This Row],[Cantidad lt]]*0.862</f>
        <v>0</v>
      </c>
      <c r="I453" s="9"/>
    </row>
    <row r="454" spans="1:9" x14ac:dyDescent="0.3">
      <c r="A454" s="7"/>
      <c r="B454" s="3">
        <f t="shared" si="8"/>
        <v>1</v>
      </c>
      <c r="C454" s="2"/>
      <c r="D454" s="3"/>
      <c r="E454" s="3"/>
      <c r="F454" s="3"/>
      <c r="G454" s="11"/>
      <c r="H454" s="3">
        <f>Tabla134[[#This Row],[Cantidad lt]]*0.862</f>
        <v>0</v>
      </c>
      <c r="I454" s="9"/>
    </row>
    <row r="455" spans="1:9" x14ac:dyDescent="0.3">
      <c r="A455" s="7"/>
      <c r="B455" s="3">
        <f t="shared" si="8"/>
        <v>1</v>
      </c>
      <c r="C455" s="2"/>
      <c r="D455" s="3"/>
      <c r="E455" s="3"/>
      <c r="F455" s="3"/>
      <c r="G455" s="3"/>
      <c r="H455" s="3">
        <f>Tabla134[[#This Row],[Cantidad lt]]*0.862</f>
        <v>0</v>
      </c>
      <c r="I455" s="9"/>
    </row>
    <row r="456" spans="1:9" x14ac:dyDescent="0.3">
      <c r="A456" s="7"/>
      <c r="B456" s="3">
        <f t="shared" si="8"/>
        <v>1</v>
      </c>
      <c r="C456" s="2"/>
      <c r="D456" s="3"/>
      <c r="E456" s="3"/>
      <c r="F456" s="3"/>
      <c r="G456" s="3"/>
      <c r="H456" s="3">
        <f>Tabla134[[#This Row],[Cantidad lt]]*0.862</f>
        <v>0</v>
      </c>
      <c r="I456" s="9"/>
    </row>
    <row r="457" spans="1:9" x14ac:dyDescent="0.3">
      <c r="A457" s="7"/>
      <c r="B457" s="3">
        <f t="shared" si="8"/>
        <v>1</v>
      </c>
      <c r="C457" s="2"/>
      <c r="D457" s="3"/>
      <c r="E457" s="3"/>
      <c r="F457" s="3"/>
      <c r="G457" s="11"/>
      <c r="H457" s="3">
        <f>Tabla134[[#This Row],[Cantidad lt]]*0.862</f>
        <v>0</v>
      </c>
      <c r="I457" s="9"/>
    </row>
    <row r="458" spans="1:9" x14ac:dyDescent="0.3">
      <c r="A458" s="7"/>
      <c r="B458" s="3">
        <f t="shared" si="8"/>
        <v>1</v>
      </c>
      <c r="C458" s="2"/>
      <c r="D458" s="3"/>
      <c r="E458" s="3"/>
      <c r="F458" s="3"/>
      <c r="G458" s="3"/>
      <c r="H458" s="3">
        <f>Tabla134[[#This Row],[Cantidad lt]]*0.862</f>
        <v>0</v>
      </c>
      <c r="I458" s="9"/>
    </row>
    <row r="459" spans="1:9" x14ac:dyDescent="0.3">
      <c r="A459" s="7"/>
      <c r="B459" s="3">
        <f t="shared" si="8"/>
        <v>1</v>
      </c>
      <c r="C459" s="2"/>
      <c r="D459" s="3"/>
      <c r="E459" s="3"/>
      <c r="F459" s="3"/>
      <c r="G459" s="3"/>
      <c r="H459" s="3">
        <f>Tabla134[[#This Row],[Cantidad lt]]*0.862</f>
        <v>0</v>
      </c>
      <c r="I459" s="9"/>
    </row>
    <row r="460" spans="1:9" x14ac:dyDescent="0.3">
      <c r="A460" s="7"/>
      <c r="B460" s="3">
        <f t="shared" si="8"/>
        <v>1</v>
      </c>
      <c r="C460" s="2"/>
      <c r="D460" s="3"/>
      <c r="E460" s="3"/>
      <c r="F460" s="3"/>
      <c r="G460" s="11"/>
      <c r="H460" s="3">
        <f>Tabla134[[#This Row],[Cantidad lt]]*0.862</f>
        <v>0</v>
      </c>
      <c r="I460" s="9"/>
    </row>
    <row r="461" spans="1:9" x14ac:dyDescent="0.3">
      <c r="A461" s="7"/>
      <c r="B461" s="3">
        <f t="shared" si="8"/>
        <v>1</v>
      </c>
      <c r="C461" s="2"/>
      <c r="D461" s="3"/>
      <c r="E461" s="3"/>
      <c r="F461" s="3"/>
      <c r="G461" s="3"/>
      <c r="H461" s="3">
        <f>Tabla134[[#This Row],[Cantidad lt]]*0.862</f>
        <v>0</v>
      </c>
      <c r="I461" s="9"/>
    </row>
    <row r="462" spans="1:9" x14ac:dyDescent="0.3">
      <c r="A462" s="7"/>
      <c r="B462" s="3">
        <f t="shared" si="8"/>
        <v>1</v>
      </c>
      <c r="C462" s="2"/>
      <c r="D462" s="3"/>
      <c r="E462" s="3"/>
      <c r="F462" s="3"/>
      <c r="G462" s="3"/>
      <c r="H462" s="3">
        <f>Tabla134[[#This Row],[Cantidad lt]]*0.862</f>
        <v>0</v>
      </c>
      <c r="I462" s="9"/>
    </row>
    <row r="463" spans="1:9" x14ac:dyDescent="0.3">
      <c r="A463" s="7"/>
      <c r="B463" s="3">
        <f t="shared" si="8"/>
        <v>1</v>
      </c>
      <c r="C463" s="2"/>
      <c r="D463" s="3"/>
      <c r="E463" s="3"/>
      <c r="F463" s="3"/>
      <c r="G463" s="3"/>
      <c r="H463" s="3">
        <f>Tabla134[[#This Row],[Cantidad lt]]*0.862</f>
        <v>0</v>
      </c>
      <c r="I463" s="9"/>
    </row>
    <row r="464" spans="1:9" x14ac:dyDescent="0.3">
      <c r="A464" s="7"/>
      <c r="B464" s="3">
        <f t="shared" si="8"/>
        <v>1</v>
      </c>
      <c r="C464" s="2"/>
      <c r="D464" s="3"/>
      <c r="E464" s="3"/>
      <c r="F464" s="3"/>
      <c r="G464" s="11"/>
      <c r="H464" s="3">
        <f>Tabla134[[#This Row],[Cantidad lt]]*0.862</f>
        <v>0</v>
      </c>
      <c r="I464" s="9"/>
    </row>
    <row r="465" spans="1:9" x14ac:dyDescent="0.3">
      <c r="A465" s="7"/>
      <c r="B465" s="3">
        <f t="shared" si="8"/>
        <v>1</v>
      </c>
      <c r="C465" s="2"/>
      <c r="D465" s="3"/>
      <c r="E465" s="3"/>
      <c r="F465" s="3"/>
      <c r="G465" s="3"/>
      <c r="H465" s="3">
        <f>Tabla134[[#This Row],[Cantidad lt]]*0.862</f>
        <v>0</v>
      </c>
      <c r="I465" s="9"/>
    </row>
    <row r="466" spans="1:9" x14ac:dyDescent="0.3">
      <c r="A466" s="7"/>
      <c r="B466" s="3">
        <f t="shared" si="8"/>
        <v>1</v>
      </c>
      <c r="C466" s="2"/>
      <c r="D466" s="3"/>
      <c r="E466" s="3"/>
      <c r="F466" s="3"/>
      <c r="G466" s="3"/>
      <c r="H466" s="3">
        <f>Tabla134[[#This Row],[Cantidad lt]]*0.862</f>
        <v>0</v>
      </c>
      <c r="I466" s="9"/>
    </row>
    <row r="467" spans="1:9" x14ac:dyDescent="0.3">
      <c r="A467" s="7"/>
      <c r="B467" s="3">
        <f t="shared" si="8"/>
        <v>1</v>
      </c>
      <c r="C467" s="2"/>
      <c r="D467" s="3"/>
      <c r="E467" s="3"/>
      <c r="F467" s="3"/>
      <c r="G467" s="11"/>
      <c r="H467" s="3">
        <f>Tabla134[[#This Row],[Cantidad lt]]*0.862</f>
        <v>0</v>
      </c>
      <c r="I467" s="9"/>
    </row>
    <row r="468" spans="1:9" x14ac:dyDescent="0.3">
      <c r="A468" s="7"/>
      <c r="B468" s="3">
        <f t="shared" si="8"/>
        <v>1</v>
      </c>
      <c r="C468" s="2"/>
      <c r="D468" s="3"/>
      <c r="E468" s="3"/>
      <c r="F468" s="3"/>
      <c r="G468" s="3"/>
      <c r="H468" s="3">
        <f>Tabla134[[#This Row],[Cantidad lt]]*0.862</f>
        <v>0</v>
      </c>
      <c r="I468" s="9"/>
    </row>
    <row r="469" spans="1:9" x14ac:dyDescent="0.3">
      <c r="A469" s="7"/>
      <c r="B469" s="3">
        <f t="shared" si="8"/>
        <v>1</v>
      </c>
      <c r="C469" s="2"/>
      <c r="D469" s="3"/>
      <c r="E469" s="3"/>
      <c r="F469" s="3"/>
      <c r="G469" s="3"/>
      <c r="H469" s="3">
        <f>Tabla134[[#This Row],[Cantidad lt]]*0.862</f>
        <v>0</v>
      </c>
      <c r="I469" s="9"/>
    </row>
    <row r="470" spans="1:9" x14ac:dyDescent="0.3">
      <c r="A470" s="7"/>
      <c r="B470" s="3">
        <f t="shared" si="8"/>
        <v>1</v>
      </c>
      <c r="C470" s="2"/>
      <c r="D470" s="3"/>
      <c r="E470" s="3"/>
      <c r="F470" s="3"/>
      <c r="G470" s="11"/>
      <c r="H470" s="3">
        <f>Tabla134[[#This Row],[Cantidad lt]]*0.862</f>
        <v>0</v>
      </c>
      <c r="I470" s="9"/>
    </row>
    <row r="471" spans="1:9" x14ac:dyDescent="0.3">
      <c r="A471" s="7"/>
      <c r="B471" s="3">
        <f t="shared" si="8"/>
        <v>1</v>
      </c>
      <c r="C471" s="2"/>
      <c r="D471" s="3"/>
      <c r="E471" s="3"/>
      <c r="F471" s="3"/>
      <c r="G471" s="3"/>
      <c r="H471" s="3">
        <f>Tabla134[[#This Row],[Cantidad lt]]*0.862</f>
        <v>0</v>
      </c>
      <c r="I471" s="9"/>
    </row>
    <row r="472" spans="1:9" x14ac:dyDescent="0.3">
      <c r="A472" s="7"/>
      <c r="B472" s="3">
        <f t="shared" si="8"/>
        <v>1</v>
      </c>
      <c r="C472" s="2"/>
      <c r="D472" s="3"/>
      <c r="E472" s="3"/>
      <c r="F472" s="3"/>
      <c r="G472" s="3"/>
      <c r="H472" s="3">
        <f>Tabla134[[#This Row],[Cantidad lt]]*0.862</f>
        <v>0</v>
      </c>
      <c r="I472" s="9"/>
    </row>
    <row r="473" spans="1:9" x14ac:dyDescent="0.3">
      <c r="A473" s="7"/>
      <c r="B473" s="3">
        <f t="shared" si="8"/>
        <v>1</v>
      </c>
      <c r="C473" s="2"/>
      <c r="D473" s="3"/>
      <c r="E473" s="3"/>
      <c r="F473" s="3"/>
      <c r="G473" s="11"/>
      <c r="H473" s="3">
        <f>Tabla134[[#This Row],[Cantidad lt]]*0.862</f>
        <v>0</v>
      </c>
      <c r="I473" s="9"/>
    </row>
    <row r="474" spans="1:9" x14ac:dyDescent="0.3">
      <c r="A474" s="7"/>
      <c r="B474" s="3">
        <f t="shared" si="8"/>
        <v>1</v>
      </c>
      <c r="C474" s="2"/>
      <c r="D474" s="3"/>
      <c r="E474" s="3"/>
      <c r="F474" s="3"/>
      <c r="G474" s="3"/>
      <c r="H474" s="3">
        <f>Tabla134[[#This Row],[Cantidad lt]]*0.862</f>
        <v>0</v>
      </c>
      <c r="I474" s="9"/>
    </row>
    <row r="475" spans="1:9" x14ac:dyDescent="0.3">
      <c r="A475" s="7"/>
      <c r="B475" s="3">
        <f t="shared" si="8"/>
        <v>1</v>
      </c>
      <c r="C475" s="2"/>
      <c r="D475" s="3"/>
      <c r="E475" s="3"/>
      <c r="F475" s="3"/>
      <c r="G475" s="3"/>
      <c r="H475" s="3">
        <f>Tabla134[[#This Row],[Cantidad lt]]*0.862</f>
        <v>0</v>
      </c>
      <c r="I475" s="9"/>
    </row>
    <row r="476" spans="1:9" x14ac:dyDescent="0.3">
      <c r="A476" s="7"/>
      <c r="B476" s="3">
        <f t="shared" si="8"/>
        <v>1</v>
      </c>
      <c r="C476" s="2"/>
      <c r="D476" s="3"/>
      <c r="E476" s="3"/>
      <c r="F476" s="3"/>
      <c r="G476" s="11"/>
      <c r="H476" s="3">
        <f>Tabla134[[#This Row],[Cantidad lt]]*0.862</f>
        <v>0</v>
      </c>
      <c r="I476" s="9"/>
    </row>
    <row r="477" spans="1:9" x14ac:dyDescent="0.3">
      <c r="A477" s="7"/>
      <c r="B477" s="3">
        <f t="shared" si="8"/>
        <v>1</v>
      </c>
      <c r="C477" s="2"/>
      <c r="D477" s="3"/>
      <c r="E477" s="3"/>
      <c r="F477" s="3"/>
      <c r="G477" s="3"/>
      <c r="H477" s="3">
        <f>Tabla134[[#This Row],[Cantidad lt]]*0.862</f>
        <v>0</v>
      </c>
      <c r="I477" s="9"/>
    </row>
    <row r="478" spans="1:9" x14ac:dyDescent="0.3">
      <c r="A478" s="7"/>
      <c r="B478" s="3">
        <f t="shared" si="8"/>
        <v>1</v>
      </c>
      <c r="C478" s="2"/>
      <c r="D478" s="3"/>
      <c r="E478" s="3"/>
      <c r="F478" s="3"/>
      <c r="G478" s="3"/>
      <c r="H478" s="3">
        <f>Tabla134[[#This Row],[Cantidad lt]]*0.862</f>
        <v>0</v>
      </c>
      <c r="I478" s="9"/>
    </row>
    <row r="479" spans="1:9" x14ac:dyDescent="0.3">
      <c r="A479" s="7"/>
      <c r="B479" s="3">
        <f t="shared" si="8"/>
        <v>1</v>
      </c>
      <c r="C479" s="2"/>
      <c r="D479" s="3"/>
      <c r="E479" s="3"/>
      <c r="F479" s="3"/>
      <c r="G479" s="3"/>
      <c r="H479" s="3">
        <f>Tabla134[[#This Row],[Cantidad lt]]*0.862</f>
        <v>0</v>
      </c>
      <c r="I479" s="9"/>
    </row>
    <row r="480" spans="1:9" x14ac:dyDescent="0.3">
      <c r="A480" s="7"/>
      <c r="B480" s="3">
        <f t="shared" si="8"/>
        <v>1</v>
      </c>
      <c r="C480" s="2"/>
      <c r="D480" s="3"/>
      <c r="E480" s="3"/>
      <c r="F480" s="3"/>
      <c r="G480" s="11"/>
      <c r="H480" s="3">
        <f>Tabla134[[#This Row],[Cantidad lt]]*0.862</f>
        <v>0</v>
      </c>
      <c r="I480" s="9"/>
    </row>
    <row r="481" spans="1:9" x14ac:dyDescent="0.3">
      <c r="A481" s="7"/>
      <c r="B481" s="3">
        <f t="shared" si="8"/>
        <v>1</v>
      </c>
      <c r="C481" s="2"/>
      <c r="D481" s="3"/>
      <c r="E481" s="3"/>
      <c r="F481" s="3"/>
      <c r="G481" s="3"/>
      <c r="H481" s="3">
        <f>Tabla134[[#This Row],[Cantidad lt]]*0.862</f>
        <v>0</v>
      </c>
      <c r="I481" s="9"/>
    </row>
    <row r="482" spans="1:9" x14ac:dyDescent="0.3">
      <c r="A482" s="7"/>
      <c r="B482" s="3">
        <f t="shared" si="8"/>
        <v>1</v>
      </c>
      <c r="C482" s="2"/>
      <c r="D482" s="3"/>
      <c r="E482" s="3"/>
      <c r="F482" s="3"/>
      <c r="G482" s="3"/>
      <c r="H482" s="3">
        <f>Tabla134[[#This Row],[Cantidad lt]]*0.862</f>
        <v>0</v>
      </c>
      <c r="I482" s="9"/>
    </row>
    <row r="483" spans="1:9" x14ac:dyDescent="0.3">
      <c r="A483" s="7"/>
      <c r="B483" s="3">
        <f t="shared" si="8"/>
        <v>1</v>
      </c>
      <c r="C483" s="2"/>
      <c r="D483" s="3"/>
      <c r="E483" s="3"/>
      <c r="F483" s="3"/>
      <c r="G483" s="11"/>
      <c r="H483" s="3">
        <f>Tabla134[[#This Row],[Cantidad lt]]*0.862</f>
        <v>0</v>
      </c>
      <c r="I483" s="9"/>
    </row>
    <row r="484" spans="1:9" x14ac:dyDescent="0.3">
      <c r="A484" s="7"/>
      <c r="B484" s="3">
        <f t="shared" si="8"/>
        <v>1</v>
      </c>
      <c r="C484" s="2"/>
      <c r="D484" s="3"/>
      <c r="E484" s="3"/>
      <c r="F484" s="3"/>
      <c r="G484" s="3"/>
      <c r="H484" s="3">
        <f>Tabla134[[#This Row],[Cantidad lt]]*0.862</f>
        <v>0</v>
      </c>
      <c r="I484" s="9"/>
    </row>
    <row r="485" spans="1:9" x14ac:dyDescent="0.3">
      <c r="A485" s="7"/>
      <c r="B485" s="3">
        <f t="shared" si="8"/>
        <v>1</v>
      </c>
      <c r="C485" s="2"/>
      <c r="D485" s="3"/>
      <c r="E485" s="3"/>
      <c r="F485" s="3"/>
      <c r="G485" s="3"/>
      <c r="H485" s="3">
        <f>Tabla134[[#This Row],[Cantidad lt]]*0.862</f>
        <v>0</v>
      </c>
      <c r="I485" s="9"/>
    </row>
    <row r="486" spans="1:9" x14ac:dyDescent="0.3">
      <c r="A486" s="7"/>
      <c r="B486" s="3">
        <f t="shared" si="8"/>
        <v>1</v>
      </c>
      <c r="C486" s="2"/>
      <c r="D486" s="3"/>
      <c r="E486" s="3"/>
      <c r="F486" s="3"/>
      <c r="G486" s="11"/>
      <c r="H486" s="3">
        <f>Tabla134[[#This Row],[Cantidad lt]]*0.862</f>
        <v>0</v>
      </c>
      <c r="I486" s="9"/>
    </row>
    <row r="487" spans="1:9" x14ac:dyDescent="0.3">
      <c r="A487" s="7"/>
      <c r="B487" s="3">
        <f t="shared" si="8"/>
        <v>1</v>
      </c>
      <c r="C487" s="2"/>
      <c r="D487" s="3"/>
      <c r="E487" s="3"/>
      <c r="F487" s="3"/>
      <c r="G487" s="3"/>
      <c r="H487" s="3">
        <f>Tabla134[[#This Row],[Cantidad lt]]*0.862</f>
        <v>0</v>
      </c>
      <c r="I487" s="9"/>
    </row>
    <row r="488" spans="1:9" x14ac:dyDescent="0.3">
      <c r="A488" s="7"/>
      <c r="B488" s="3">
        <f t="shared" si="8"/>
        <v>1</v>
      </c>
      <c r="C488" s="2"/>
      <c r="D488" s="3"/>
      <c r="E488" s="3"/>
      <c r="F488" s="3"/>
      <c r="G488" s="3"/>
      <c r="H488" s="3">
        <f>Tabla134[[#This Row],[Cantidad lt]]*0.862</f>
        <v>0</v>
      </c>
      <c r="I488" s="9"/>
    </row>
    <row r="489" spans="1:9" x14ac:dyDescent="0.3">
      <c r="A489" s="7"/>
      <c r="B489" s="3">
        <f t="shared" si="8"/>
        <v>1</v>
      </c>
      <c r="C489" s="2"/>
      <c r="D489" s="3"/>
      <c r="E489" s="3"/>
      <c r="F489" s="3"/>
      <c r="G489" s="11"/>
      <c r="H489" s="3">
        <f>Tabla134[[#This Row],[Cantidad lt]]*0.862</f>
        <v>0</v>
      </c>
      <c r="I489" s="9"/>
    </row>
    <row r="490" spans="1:9" x14ac:dyDescent="0.3">
      <c r="A490" s="7"/>
      <c r="B490" s="3">
        <f t="shared" si="8"/>
        <v>1</v>
      </c>
      <c r="C490" s="2"/>
      <c r="D490" s="3"/>
      <c r="E490" s="3"/>
      <c r="F490" s="3"/>
      <c r="G490" s="3"/>
      <c r="H490" s="3">
        <f>Tabla134[[#This Row],[Cantidad lt]]*0.862</f>
        <v>0</v>
      </c>
      <c r="I490" s="9"/>
    </row>
    <row r="491" spans="1:9" x14ac:dyDescent="0.3">
      <c r="A491" s="7"/>
      <c r="B491" s="3">
        <f t="shared" si="8"/>
        <v>1</v>
      </c>
      <c r="C491" s="2"/>
      <c r="D491" s="3"/>
      <c r="E491" s="3"/>
      <c r="F491" s="3"/>
      <c r="G491" s="3"/>
      <c r="H491" s="3">
        <f>Tabla134[[#This Row],[Cantidad lt]]*0.862</f>
        <v>0</v>
      </c>
      <c r="I491" s="9"/>
    </row>
    <row r="492" spans="1:9" x14ac:dyDescent="0.3">
      <c r="A492" s="7"/>
      <c r="B492" s="3">
        <f t="shared" si="8"/>
        <v>1</v>
      </c>
      <c r="C492" s="2"/>
      <c r="D492" s="3"/>
      <c r="E492" s="3"/>
      <c r="F492" s="3"/>
      <c r="G492" s="11"/>
      <c r="H492" s="3">
        <f>Tabla134[[#This Row],[Cantidad lt]]*0.862</f>
        <v>0</v>
      </c>
      <c r="I492" s="9"/>
    </row>
    <row r="493" spans="1:9" x14ac:dyDescent="0.3">
      <c r="A493" s="7"/>
      <c r="B493" s="3">
        <f t="shared" si="8"/>
        <v>1</v>
      </c>
      <c r="C493" s="2"/>
      <c r="D493" s="3"/>
      <c r="E493" s="3"/>
      <c r="F493" s="3"/>
      <c r="G493" s="3"/>
      <c r="H493" s="3">
        <f>Tabla134[[#This Row],[Cantidad lt]]*0.862</f>
        <v>0</v>
      </c>
      <c r="I493" s="9"/>
    </row>
    <row r="494" spans="1:9" x14ac:dyDescent="0.3">
      <c r="A494" s="7"/>
      <c r="B494" s="3">
        <f t="shared" si="8"/>
        <v>1</v>
      </c>
      <c r="C494" s="2"/>
      <c r="D494" s="3"/>
      <c r="E494" s="3"/>
      <c r="F494" s="3"/>
      <c r="G494" s="3"/>
      <c r="H494" s="3">
        <f>Tabla134[[#This Row],[Cantidad lt]]*0.862</f>
        <v>0</v>
      </c>
      <c r="I494" s="9"/>
    </row>
    <row r="495" spans="1:9" x14ac:dyDescent="0.3">
      <c r="A495" s="7"/>
      <c r="B495" s="3">
        <f t="shared" si="8"/>
        <v>1</v>
      </c>
      <c r="C495" s="2"/>
      <c r="D495" s="3"/>
      <c r="E495" s="3"/>
      <c r="F495" s="3"/>
      <c r="G495" s="3"/>
      <c r="H495" s="3">
        <f>Tabla134[[#This Row],[Cantidad lt]]*0.862</f>
        <v>0</v>
      </c>
      <c r="I495" s="9"/>
    </row>
    <row r="496" spans="1:9" x14ac:dyDescent="0.3">
      <c r="A496" s="7"/>
      <c r="B496" s="3">
        <f t="shared" si="8"/>
        <v>1</v>
      </c>
      <c r="C496" s="2"/>
      <c r="D496" s="3"/>
      <c r="E496" s="3"/>
      <c r="F496" s="3"/>
      <c r="G496" s="11"/>
      <c r="H496" s="3">
        <f>Tabla134[[#This Row],[Cantidad lt]]*0.862</f>
        <v>0</v>
      </c>
      <c r="I496" s="9"/>
    </row>
    <row r="497" spans="1:9" x14ac:dyDescent="0.3">
      <c r="A497" s="7"/>
      <c r="B497" s="3">
        <f t="shared" si="8"/>
        <v>1</v>
      </c>
      <c r="C497" s="2"/>
      <c r="D497" s="3"/>
      <c r="E497" s="3"/>
      <c r="F497" s="3"/>
      <c r="G497" s="3"/>
      <c r="H497" s="3">
        <f>Tabla134[[#This Row],[Cantidad lt]]*0.862</f>
        <v>0</v>
      </c>
      <c r="I497" s="9"/>
    </row>
    <row r="498" spans="1:9" x14ac:dyDescent="0.3">
      <c r="A498" s="7"/>
      <c r="B498" s="3">
        <f t="shared" si="8"/>
        <v>1</v>
      </c>
      <c r="C498" s="2"/>
      <c r="D498" s="3"/>
      <c r="E498" s="3"/>
      <c r="F498" s="3"/>
      <c r="G498" s="3"/>
      <c r="H498" s="3">
        <f>Tabla134[[#This Row],[Cantidad lt]]*0.862</f>
        <v>0</v>
      </c>
      <c r="I498" s="9"/>
    </row>
    <row r="499" spans="1:9" x14ac:dyDescent="0.3">
      <c r="A499" s="7"/>
      <c r="B499" s="3">
        <f t="shared" si="8"/>
        <v>1</v>
      </c>
      <c r="C499" s="2"/>
      <c r="D499" s="3"/>
      <c r="E499" s="3"/>
      <c r="F499" s="3"/>
      <c r="G499" s="11"/>
      <c r="H499" s="3">
        <f>Tabla134[[#This Row],[Cantidad lt]]*0.862</f>
        <v>0</v>
      </c>
      <c r="I499" s="9"/>
    </row>
    <row r="500" spans="1:9" x14ac:dyDescent="0.3">
      <c r="A500" s="7"/>
      <c r="B500" s="3">
        <f t="shared" si="8"/>
        <v>1</v>
      </c>
      <c r="C500" s="2"/>
      <c r="D500" s="3"/>
      <c r="E500" s="3"/>
      <c r="F500" s="3"/>
      <c r="G500" s="3"/>
      <c r="H500" s="3">
        <f>Tabla134[[#This Row],[Cantidad lt]]*0.862</f>
        <v>0</v>
      </c>
      <c r="I500" s="9"/>
    </row>
    <row r="501" spans="1:9" x14ac:dyDescent="0.3">
      <c r="A501" s="7"/>
      <c r="B501" s="3">
        <f t="shared" si="8"/>
        <v>1</v>
      </c>
      <c r="C501" s="2"/>
      <c r="D501" s="3"/>
      <c r="E501" s="3"/>
      <c r="F501" s="3"/>
      <c r="G501" s="3"/>
      <c r="H501" s="3">
        <f>Tabla134[[#This Row],[Cantidad lt]]*0.862</f>
        <v>0</v>
      </c>
      <c r="I501" s="9"/>
    </row>
    <row r="502" spans="1:9" x14ac:dyDescent="0.3">
      <c r="A502" s="7"/>
      <c r="B502" s="3">
        <f t="shared" si="8"/>
        <v>1</v>
      </c>
      <c r="C502" s="2"/>
      <c r="D502" s="3"/>
      <c r="E502" s="3"/>
      <c r="F502" s="3"/>
      <c r="G502" s="11"/>
      <c r="H502" s="3">
        <f>Tabla134[[#This Row],[Cantidad lt]]*0.862</f>
        <v>0</v>
      </c>
      <c r="I502" s="9"/>
    </row>
    <row r="503" spans="1:9" x14ac:dyDescent="0.3">
      <c r="A503" s="7"/>
      <c r="B503" s="3">
        <f t="shared" si="8"/>
        <v>1</v>
      </c>
      <c r="C503" s="2"/>
      <c r="D503" s="3"/>
      <c r="E503" s="3"/>
      <c r="F503" s="3"/>
      <c r="G503" s="3"/>
      <c r="H503" s="3">
        <f>Tabla134[[#This Row],[Cantidad lt]]*0.862</f>
        <v>0</v>
      </c>
      <c r="I503" s="9"/>
    </row>
    <row r="504" spans="1:9" x14ac:dyDescent="0.3">
      <c r="A504" s="7"/>
      <c r="B504" s="3">
        <f t="shared" si="8"/>
        <v>1</v>
      </c>
      <c r="C504" s="2"/>
      <c r="D504" s="3"/>
      <c r="E504" s="3"/>
      <c r="F504" s="3"/>
      <c r="G504" s="3"/>
      <c r="H504" s="3">
        <f>Tabla134[[#This Row],[Cantidad lt]]*0.862</f>
        <v>0</v>
      </c>
      <c r="I504" s="9"/>
    </row>
    <row r="505" spans="1:9" x14ac:dyDescent="0.3">
      <c r="A505" s="7"/>
      <c r="B505" s="3">
        <f t="shared" si="8"/>
        <v>1</v>
      </c>
      <c r="C505" s="2"/>
      <c r="D505" s="3"/>
      <c r="E505" s="3"/>
      <c r="F505" s="3"/>
      <c r="G505" s="11"/>
      <c r="H505" s="3">
        <f>Tabla134[[#This Row],[Cantidad lt]]*0.862</f>
        <v>0</v>
      </c>
      <c r="I505" s="9"/>
    </row>
    <row r="506" spans="1:9" x14ac:dyDescent="0.3">
      <c r="A506" s="7"/>
      <c r="B506" s="3">
        <f t="shared" si="8"/>
        <v>1</v>
      </c>
      <c r="C506" s="2"/>
      <c r="D506" s="3"/>
      <c r="E506" s="3"/>
      <c r="F506" s="3"/>
      <c r="G506" s="3"/>
      <c r="H506" s="3">
        <f>Tabla134[[#This Row],[Cantidad lt]]*0.862</f>
        <v>0</v>
      </c>
      <c r="I506" s="9"/>
    </row>
    <row r="507" spans="1:9" x14ac:dyDescent="0.3">
      <c r="A507" s="7"/>
      <c r="B507" s="3">
        <f t="shared" si="8"/>
        <v>1</v>
      </c>
      <c r="C507" s="2"/>
      <c r="D507" s="3"/>
      <c r="E507" s="3"/>
      <c r="F507" s="3"/>
      <c r="G507" s="3"/>
      <c r="H507" s="3">
        <f>Tabla134[[#This Row],[Cantidad lt]]*0.862</f>
        <v>0</v>
      </c>
      <c r="I507" s="9"/>
    </row>
    <row r="508" spans="1:9" x14ac:dyDescent="0.3">
      <c r="A508" s="7"/>
      <c r="B508" s="3">
        <f t="shared" si="8"/>
        <v>1</v>
      </c>
      <c r="C508" s="2"/>
      <c r="D508" s="3"/>
      <c r="E508" s="3"/>
      <c r="F508" s="3"/>
      <c r="G508" s="11"/>
      <c r="H508" s="3">
        <f>Tabla134[[#This Row],[Cantidad lt]]*0.862</f>
        <v>0</v>
      </c>
      <c r="I508" s="9"/>
    </row>
    <row r="509" spans="1:9" x14ac:dyDescent="0.3">
      <c r="A509" s="7"/>
      <c r="B509" s="3">
        <f t="shared" ref="B509:B572" si="9">MONTH(A509)</f>
        <v>1</v>
      </c>
      <c r="C509" s="2"/>
      <c r="D509" s="3"/>
      <c r="E509" s="3"/>
      <c r="F509" s="3"/>
      <c r="G509" s="3"/>
      <c r="H509" s="3">
        <f>Tabla134[[#This Row],[Cantidad lt]]*0.862</f>
        <v>0</v>
      </c>
      <c r="I509" s="9"/>
    </row>
    <row r="510" spans="1:9" x14ac:dyDescent="0.3">
      <c r="A510" s="7"/>
      <c r="B510" s="3">
        <f t="shared" si="9"/>
        <v>1</v>
      </c>
      <c r="C510" s="2"/>
      <c r="D510" s="3"/>
      <c r="E510" s="3"/>
      <c r="F510" s="3"/>
      <c r="G510" s="3"/>
      <c r="H510" s="3">
        <f>Tabla134[[#This Row],[Cantidad lt]]*0.862</f>
        <v>0</v>
      </c>
      <c r="I510" s="9"/>
    </row>
    <row r="511" spans="1:9" x14ac:dyDescent="0.3">
      <c r="A511" s="7"/>
      <c r="B511" s="3">
        <f t="shared" si="9"/>
        <v>1</v>
      </c>
      <c r="C511" s="2"/>
      <c r="D511" s="3"/>
      <c r="E511" s="3"/>
      <c r="F511" s="3"/>
      <c r="G511" s="3"/>
      <c r="H511" s="3">
        <f>Tabla134[[#This Row],[Cantidad lt]]*0.862</f>
        <v>0</v>
      </c>
      <c r="I511" s="9"/>
    </row>
    <row r="512" spans="1:9" x14ac:dyDescent="0.3">
      <c r="A512" s="7"/>
      <c r="B512" s="3">
        <f t="shared" si="9"/>
        <v>1</v>
      </c>
      <c r="C512" s="2"/>
      <c r="D512" s="3"/>
      <c r="E512" s="3"/>
      <c r="F512" s="3"/>
      <c r="G512" s="11"/>
      <c r="H512" s="3">
        <f>Tabla134[[#This Row],[Cantidad lt]]*0.862</f>
        <v>0</v>
      </c>
      <c r="I512" s="9"/>
    </row>
    <row r="513" spans="1:9" x14ac:dyDescent="0.3">
      <c r="A513" s="7"/>
      <c r="B513" s="3">
        <f t="shared" si="9"/>
        <v>1</v>
      </c>
      <c r="C513" s="2"/>
      <c r="D513" s="3"/>
      <c r="E513" s="3"/>
      <c r="F513" s="3"/>
      <c r="G513" s="3"/>
      <c r="H513" s="3">
        <f>Tabla134[[#This Row],[Cantidad lt]]*0.862</f>
        <v>0</v>
      </c>
      <c r="I513" s="9"/>
    </row>
    <row r="514" spans="1:9" x14ac:dyDescent="0.3">
      <c r="A514" s="7"/>
      <c r="B514" s="3">
        <f t="shared" si="9"/>
        <v>1</v>
      </c>
      <c r="C514" s="2"/>
      <c r="D514" s="3"/>
      <c r="E514" s="3"/>
      <c r="F514" s="3"/>
      <c r="G514" s="3"/>
      <c r="H514" s="3">
        <f>Tabla134[[#This Row],[Cantidad lt]]*0.862</f>
        <v>0</v>
      </c>
      <c r="I514" s="9"/>
    </row>
    <row r="515" spans="1:9" x14ac:dyDescent="0.3">
      <c r="A515" s="7"/>
      <c r="B515" s="3">
        <f t="shared" si="9"/>
        <v>1</v>
      </c>
      <c r="C515" s="2"/>
      <c r="D515" s="3"/>
      <c r="E515" s="3"/>
      <c r="F515" s="3"/>
      <c r="G515" s="11"/>
      <c r="H515" s="3">
        <f>Tabla134[[#This Row],[Cantidad lt]]*0.862</f>
        <v>0</v>
      </c>
      <c r="I515" s="9"/>
    </row>
    <row r="516" spans="1:9" x14ac:dyDescent="0.3">
      <c r="A516" s="7"/>
      <c r="B516" s="3">
        <f t="shared" si="9"/>
        <v>1</v>
      </c>
      <c r="C516" s="2"/>
      <c r="D516" s="3"/>
      <c r="E516" s="3"/>
      <c r="F516" s="3"/>
      <c r="G516" s="3"/>
      <c r="H516" s="3">
        <f>Tabla134[[#This Row],[Cantidad lt]]*0.862</f>
        <v>0</v>
      </c>
      <c r="I516" s="9"/>
    </row>
    <row r="517" spans="1:9" x14ac:dyDescent="0.3">
      <c r="A517" s="7"/>
      <c r="B517" s="3">
        <f t="shared" si="9"/>
        <v>1</v>
      </c>
      <c r="C517" s="2"/>
      <c r="D517" s="3"/>
      <c r="E517" s="3"/>
      <c r="F517" s="3"/>
      <c r="G517" s="3"/>
      <c r="H517" s="3">
        <f>Tabla134[[#This Row],[Cantidad lt]]*0.862</f>
        <v>0</v>
      </c>
      <c r="I517" s="9"/>
    </row>
    <row r="518" spans="1:9" x14ac:dyDescent="0.3">
      <c r="A518" s="7"/>
      <c r="B518" s="3">
        <f t="shared" si="9"/>
        <v>1</v>
      </c>
      <c r="C518" s="2"/>
      <c r="D518" s="3"/>
      <c r="E518" s="3"/>
      <c r="F518" s="3"/>
      <c r="G518" s="11"/>
      <c r="H518" s="3">
        <f>Tabla134[[#This Row],[Cantidad lt]]*0.862</f>
        <v>0</v>
      </c>
      <c r="I518" s="9"/>
    </row>
    <row r="519" spans="1:9" x14ac:dyDescent="0.3">
      <c r="A519" s="7"/>
      <c r="B519" s="3">
        <f t="shared" si="9"/>
        <v>1</v>
      </c>
      <c r="C519" s="2"/>
      <c r="D519" s="3"/>
      <c r="E519" s="3"/>
      <c r="F519" s="3"/>
      <c r="G519" s="3"/>
      <c r="H519" s="3">
        <f>Tabla134[[#This Row],[Cantidad lt]]*0.862</f>
        <v>0</v>
      </c>
      <c r="I519" s="9"/>
    </row>
    <row r="520" spans="1:9" x14ac:dyDescent="0.3">
      <c r="A520" s="7"/>
      <c r="B520" s="3">
        <f t="shared" si="9"/>
        <v>1</v>
      </c>
      <c r="C520" s="2"/>
      <c r="D520" s="3"/>
      <c r="E520" s="3"/>
      <c r="F520" s="3"/>
      <c r="G520" s="3"/>
      <c r="H520" s="3">
        <f>Tabla134[[#This Row],[Cantidad lt]]*0.862</f>
        <v>0</v>
      </c>
      <c r="I520" s="9"/>
    </row>
    <row r="521" spans="1:9" x14ac:dyDescent="0.3">
      <c r="A521" s="7"/>
      <c r="B521" s="3">
        <f t="shared" si="9"/>
        <v>1</v>
      </c>
      <c r="C521" s="2"/>
      <c r="D521" s="3"/>
      <c r="E521" s="3"/>
      <c r="F521" s="3"/>
      <c r="G521" s="11"/>
      <c r="H521" s="3">
        <f>Tabla134[[#This Row],[Cantidad lt]]*0.862</f>
        <v>0</v>
      </c>
      <c r="I521" s="9"/>
    </row>
    <row r="522" spans="1:9" x14ac:dyDescent="0.3">
      <c r="A522" s="7"/>
      <c r="B522" s="3">
        <f t="shared" si="9"/>
        <v>1</v>
      </c>
      <c r="C522" s="2"/>
      <c r="D522" s="3"/>
      <c r="E522" s="3"/>
      <c r="F522" s="3"/>
      <c r="G522" s="3"/>
      <c r="H522" s="3">
        <f>Tabla134[[#This Row],[Cantidad lt]]*0.862</f>
        <v>0</v>
      </c>
      <c r="I522" s="9"/>
    </row>
    <row r="523" spans="1:9" x14ac:dyDescent="0.3">
      <c r="A523" s="7"/>
      <c r="B523" s="3">
        <f t="shared" si="9"/>
        <v>1</v>
      </c>
      <c r="C523" s="2"/>
      <c r="D523" s="3"/>
      <c r="E523" s="3"/>
      <c r="F523" s="3"/>
      <c r="G523" s="3"/>
      <c r="H523" s="3">
        <f>Tabla134[[#This Row],[Cantidad lt]]*0.862</f>
        <v>0</v>
      </c>
      <c r="I523" s="9"/>
    </row>
    <row r="524" spans="1:9" x14ac:dyDescent="0.3">
      <c r="A524" s="7"/>
      <c r="B524" s="3">
        <f t="shared" si="9"/>
        <v>1</v>
      </c>
      <c r="C524" s="2"/>
      <c r="D524" s="3"/>
      <c r="E524" s="3"/>
      <c r="F524" s="3"/>
      <c r="G524" s="11"/>
      <c r="H524" s="3">
        <f>Tabla134[[#This Row],[Cantidad lt]]*0.862</f>
        <v>0</v>
      </c>
      <c r="I524" s="9"/>
    </row>
    <row r="525" spans="1:9" x14ac:dyDescent="0.3">
      <c r="A525" s="7"/>
      <c r="B525" s="3">
        <f t="shared" si="9"/>
        <v>1</v>
      </c>
      <c r="C525" s="2"/>
      <c r="D525" s="3"/>
      <c r="E525" s="3"/>
      <c r="F525" s="3"/>
      <c r="G525" s="3"/>
      <c r="H525" s="3">
        <f>Tabla134[[#This Row],[Cantidad lt]]*0.862</f>
        <v>0</v>
      </c>
      <c r="I525" s="9"/>
    </row>
    <row r="526" spans="1:9" x14ac:dyDescent="0.3">
      <c r="A526" s="7"/>
      <c r="B526" s="3">
        <f t="shared" si="9"/>
        <v>1</v>
      </c>
      <c r="C526" s="2"/>
      <c r="D526" s="3"/>
      <c r="E526" s="3"/>
      <c r="F526" s="3"/>
      <c r="G526" s="3"/>
      <c r="H526" s="3">
        <f>Tabla134[[#This Row],[Cantidad lt]]*0.862</f>
        <v>0</v>
      </c>
      <c r="I526" s="9"/>
    </row>
    <row r="527" spans="1:9" x14ac:dyDescent="0.3">
      <c r="A527" s="7"/>
      <c r="B527" s="3">
        <f t="shared" si="9"/>
        <v>1</v>
      </c>
      <c r="C527" s="2"/>
      <c r="D527" s="3"/>
      <c r="E527" s="3"/>
      <c r="F527" s="3"/>
      <c r="G527" s="3"/>
      <c r="H527" s="3">
        <f>Tabla134[[#This Row],[Cantidad lt]]*0.862</f>
        <v>0</v>
      </c>
      <c r="I527" s="9"/>
    </row>
    <row r="528" spans="1:9" x14ac:dyDescent="0.3">
      <c r="A528" s="7"/>
      <c r="B528" s="3">
        <f t="shared" si="9"/>
        <v>1</v>
      </c>
      <c r="C528" s="2"/>
      <c r="D528" s="3"/>
      <c r="E528" s="3"/>
      <c r="F528" s="3"/>
      <c r="G528" s="11"/>
      <c r="H528" s="3">
        <f>Tabla134[[#This Row],[Cantidad lt]]*0.862</f>
        <v>0</v>
      </c>
      <c r="I528" s="9"/>
    </row>
    <row r="529" spans="1:9" x14ac:dyDescent="0.3">
      <c r="A529" s="7"/>
      <c r="B529" s="3">
        <f t="shared" si="9"/>
        <v>1</v>
      </c>
      <c r="C529" s="2"/>
      <c r="D529" s="3"/>
      <c r="E529" s="3"/>
      <c r="F529" s="3"/>
      <c r="G529" s="3"/>
      <c r="H529" s="3">
        <f>Tabla134[[#This Row],[Cantidad lt]]*0.862</f>
        <v>0</v>
      </c>
      <c r="I529" s="9"/>
    </row>
    <row r="530" spans="1:9" x14ac:dyDescent="0.3">
      <c r="A530" s="7"/>
      <c r="B530" s="3">
        <f t="shared" si="9"/>
        <v>1</v>
      </c>
      <c r="C530" s="2"/>
      <c r="D530" s="3"/>
      <c r="E530" s="3"/>
      <c r="F530" s="3"/>
      <c r="G530" s="3"/>
      <c r="H530" s="3">
        <f>Tabla134[[#This Row],[Cantidad lt]]*0.862</f>
        <v>0</v>
      </c>
      <c r="I530" s="9"/>
    </row>
    <row r="531" spans="1:9" x14ac:dyDescent="0.3">
      <c r="A531" s="7"/>
      <c r="B531" s="3">
        <f t="shared" si="9"/>
        <v>1</v>
      </c>
      <c r="C531" s="2"/>
      <c r="D531" s="3"/>
      <c r="E531" s="3"/>
      <c r="F531" s="3"/>
      <c r="G531" s="11"/>
      <c r="H531" s="3">
        <f>Tabla134[[#This Row],[Cantidad lt]]*0.862</f>
        <v>0</v>
      </c>
      <c r="I531" s="9"/>
    </row>
    <row r="532" spans="1:9" x14ac:dyDescent="0.3">
      <c r="A532" s="7"/>
      <c r="B532" s="3">
        <f t="shared" si="9"/>
        <v>1</v>
      </c>
      <c r="C532" s="2"/>
      <c r="D532" s="3"/>
      <c r="E532" s="3"/>
      <c r="F532" s="3"/>
      <c r="G532" s="3"/>
      <c r="H532" s="3">
        <f>Tabla134[[#This Row],[Cantidad lt]]*0.862</f>
        <v>0</v>
      </c>
      <c r="I532" s="9"/>
    </row>
    <row r="533" spans="1:9" x14ac:dyDescent="0.3">
      <c r="A533" s="7"/>
      <c r="B533" s="3">
        <f t="shared" si="9"/>
        <v>1</v>
      </c>
      <c r="C533" s="2"/>
      <c r="D533" s="3"/>
      <c r="E533" s="3"/>
      <c r="F533" s="3"/>
      <c r="G533" s="3"/>
      <c r="H533" s="3">
        <f>Tabla134[[#This Row],[Cantidad lt]]*0.862</f>
        <v>0</v>
      </c>
      <c r="I533" s="9"/>
    </row>
    <row r="534" spans="1:9" x14ac:dyDescent="0.3">
      <c r="A534" s="7"/>
      <c r="B534" s="3">
        <f t="shared" si="9"/>
        <v>1</v>
      </c>
      <c r="C534" s="2"/>
      <c r="D534" s="3"/>
      <c r="E534" s="3"/>
      <c r="F534" s="3"/>
      <c r="G534" s="11"/>
      <c r="H534" s="3">
        <f>Tabla134[[#This Row],[Cantidad lt]]*0.862</f>
        <v>0</v>
      </c>
      <c r="I534" s="9"/>
    </row>
    <row r="535" spans="1:9" x14ac:dyDescent="0.3">
      <c r="A535" s="7"/>
      <c r="B535" s="3">
        <f t="shared" si="9"/>
        <v>1</v>
      </c>
      <c r="C535" s="2"/>
      <c r="D535" s="3"/>
      <c r="E535" s="3"/>
      <c r="F535" s="3"/>
      <c r="G535" s="3"/>
      <c r="H535" s="3">
        <f>Tabla134[[#This Row],[Cantidad lt]]*0.862</f>
        <v>0</v>
      </c>
      <c r="I535" s="9"/>
    </row>
    <row r="536" spans="1:9" x14ac:dyDescent="0.3">
      <c r="A536" s="7"/>
      <c r="B536" s="3">
        <f t="shared" si="9"/>
        <v>1</v>
      </c>
      <c r="C536" s="2"/>
      <c r="D536" s="3"/>
      <c r="E536" s="3"/>
      <c r="F536" s="3"/>
      <c r="G536" s="3"/>
      <c r="H536" s="3">
        <f>Tabla134[[#This Row],[Cantidad lt]]*0.862</f>
        <v>0</v>
      </c>
      <c r="I536" s="9"/>
    </row>
    <row r="537" spans="1:9" x14ac:dyDescent="0.3">
      <c r="A537" s="7"/>
      <c r="B537" s="3">
        <f t="shared" si="9"/>
        <v>1</v>
      </c>
      <c r="C537" s="2"/>
      <c r="D537" s="3"/>
      <c r="E537" s="3"/>
      <c r="F537" s="3"/>
      <c r="G537" s="11"/>
      <c r="H537" s="3">
        <f>Tabla134[[#This Row],[Cantidad lt]]*0.862</f>
        <v>0</v>
      </c>
      <c r="I537" s="9"/>
    </row>
    <row r="538" spans="1:9" x14ac:dyDescent="0.3">
      <c r="A538" s="7"/>
      <c r="B538" s="3">
        <f t="shared" si="9"/>
        <v>1</v>
      </c>
      <c r="C538" s="2"/>
      <c r="D538" s="3"/>
      <c r="E538" s="3"/>
      <c r="F538" s="3"/>
      <c r="G538" s="3"/>
      <c r="H538" s="3">
        <f>Tabla134[[#This Row],[Cantidad lt]]*0.862</f>
        <v>0</v>
      </c>
      <c r="I538" s="9"/>
    </row>
    <row r="539" spans="1:9" x14ac:dyDescent="0.3">
      <c r="A539" s="7"/>
      <c r="B539" s="3">
        <f t="shared" si="9"/>
        <v>1</v>
      </c>
      <c r="C539" s="2"/>
      <c r="D539" s="3"/>
      <c r="E539" s="3"/>
      <c r="F539" s="3"/>
      <c r="G539" s="3"/>
      <c r="H539" s="3">
        <f>Tabla134[[#This Row],[Cantidad lt]]*0.862</f>
        <v>0</v>
      </c>
      <c r="I539" s="9"/>
    </row>
    <row r="540" spans="1:9" x14ac:dyDescent="0.3">
      <c r="A540" s="7"/>
      <c r="B540" s="3">
        <f t="shared" si="9"/>
        <v>1</v>
      </c>
      <c r="C540" s="2"/>
      <c r="D540" s="3"/>
      <c r="E540" s="3"/>
      <c r="F540" s="3"/>
      <c r="G540" s="11"/>
      <c r="H540" s="3">
        <f>Tabla134[[#This Row],[Cantidad lt]]*0.862</f>
        <v>0</v>
      </c>
      <c r="I540" s="9"/>
    </row>
    <row r="541" spans="1:9" x14ac:dyDescent="0.3">
      <c r="A541" s="7"/>
      <c r="B541" s="3">
        <f t="shared" si="9"/>
        <v>1</v>
      </c>
      <c r="C541" s="2"/>
      <c r="D541" s="3"/>
      <c r="E541" s="3"/>
      <c r="F541" s="3"/>
      <c r="G541" s="3"/>
      <c r="H541" s="3">
        <f>Tabla134[[#This Row],[Cantidad lt]]*0.862</f>
        <v>0</v>
      </c>
      <c r="I541" s="9"/>
    </row>
    <row r="542" spans="1:9" x14ac:dyDescent="0.3">
      <c r="A542" s="7"/>
      <c r="B542" s="3">
        <f t="shared" si="9"/>
        <v>1</v>
      </c>
      <c r="C542" s="2"/>
      <c r="D542" s="3"/>
      <c r="E542" s="3"/>
      <c r="F542" s="3"/>
      <c r="G542" s="3"/>
      <c r="H542" s="3">
        <f>Tabla134[[#This Row],[Cantidad lt]]*0.862</f>
        <v>0</v>
      </c>
      <c r="I542" s="9"/>
    </row>
    <row r="543" spans="1:9" x14ac:dyDescent="0.3">
      <c r="A543" s="7"/>
      <c r="B543" s="3">
        <f t="shared" si="9"/>
        <v>1</v>
      </c>
      <c r="C543" s="2"/>
      <c r="D543" s="3"/>
      <c r="E543" s="3"/>
      <c r="F543" s="3"/>
      <c r="G543" s="3"/>
      <c r="H543" s="3">
        <f>Tabla134[[#This Row],[Cantidad lt]]*0.862</f>
        <v>0</v>
      </c>
      <c r="I543" s="9"/>
    </row>
    <row r="544" spans="1:9" x14ac:dyDescent="0.3">
      <c r="A544" s="7"/>
      <c r="B544" s="3">
        <f t="shared" si="9"/>
        <v>1</v>
      </c>
      <c r="C544" s="2"/>
      <c r="D544" s="3"/>
      <c r="E544" s="3"/>
      <c r="F544" s="3"/>
      <c r="G544" s="11"/>
      <c r="H544" s="3">
        <f>Tabla134[[#This Row],[Cantidad lt]]*0.862</f>
        <v>0</v>
      </c>
      <c r="I544" s="9"/>
    </row>
    <row r="545" spans="1:9" x14ac:dyDescent="0.3">
      <c r="A545" s="7"/>
      <c r="B545" s="3">
        <f t="shared" si="9"/>
        <v>1</v>
      </c>
      <c r="C545" s="2"/>
      <c r="D545" s="3"/>
      <c r="E545" s="3"/>
      <c r="F545" s="3"/>
      <c r="G545" s="3"/>
      <c r="H545" s="3">
        <f>Tabla134[[#This Row],[Cantidad lt]]*0.862</f>
        <v>0</v>
      </c>
      <c r="I545" s="9"/>
    </row>
    <row r="546" spans="1:9" x14ac:dyDescent="0.3">
      <c r="A546" s="7"/>
      <c r="B546" s="3">
        <f t="shared" si="9"/>
        <v>1</v>
      </c>
      <c r="C546" s="2"/>
      <c r="D546" s="3"/>
      <c r="E546" s="3"/>
      <c r="F546" s="3"/>
      <c r="G546" s="3"/>
      <c r="H546" s="3">
        <f>Tabla134[[#This Row],[Cantidad lt]]*0.862</f>
        <v>0</v>
      </c>
      <c r="I546" s="9"/>
    </row>
    <row r="547" spans="1:9" x14ac:dyDescent="0.3">
      <c r="A547" s="7"/>
      <c r="B547" s="3">
        <f t="shared" si="9"/>
        <v>1</v>
      </c>
      <c r="C547" s="2"/>
      <c r="D547" s="3"/>
      <c r="E547" s="3"/>
      <c r="F547" s="3"/>
      <c r="G547" s="11"/>
      <c r="H547" s="3">
        <f>Tabla134[[#This Row],[Cantidad lt]]*0.862</f>
        <v>0</v>
      </c>
      <c r="I547" s="9"/>
    </row>
    <row r="548" spans="1:9" x14ac:dyDescent="0.3">
      <c r="A548" s="7"/>
      <c r="B548" s="3">
        <f t="shared" si="9"/>
        <v>1</v>
      </c>
      <c r="C548" s="2"/>
      <c r="D548" s="3"/>
      <c r="E548" s="3"/>
      <c r="F548" s="3"/>
      <c r="G548" s="3"/>
      <c r="H548" s="3">
        <f>Tabla134[[#This Row],[Cantidad lt]]*0.862</f>
        <v>0</v>
      </c>
      <c r="I548" s="9"/>
    </row>
    <row r="549" spans="1:9" x14ac:dyDescent="0.3">
      <c r="A549" s="7"/>
      <c r="B549" s="3">
        <f t="shared" si="9"/>
        <v>1</v>
      </c>
      <c r="C549" s="2"/>
      <c r="D549" s="3"/>
      <c r="E549" s="3"/>
      <c r="F549" s="3"/>
      <c r="G549" s="3"/>
      <c r="H549" s="3">
        <f>Tabla134[[#This Row],[Cantidad lt]]*0.862</f>
        <v>0</v>
      </c>
      <c r="I549" s="9"/>
    </row>
    <row r="550" spans="1:9" x14ac:dyDescent="0.3">
      <c r="A550" s="7"/>
      <c r="B550" s="3">
        <f t="shared" si="9"/>
        <v>1</v>
      </c>
      <c r="C550" s="2"/>
      <c r="D550" s="3"/>
      <c r="E550" s="3"/>
      <c r="F550" s="3"/>
      <c r="G550" s="11"/>
      <c r="H550" s="3">
        <f>Tabla134[[#This Row],[Cantidad lt]]*0.862</f>
        <v>0</v>
      </c>
      <c r="I550" s="9"/>
    </row>
    <row r="551" spans="1:9" x14ac:dyDescent="0.3">
      <c r="A551" s="7"/>
      <c r="B551" s="3">
        <f t="shared" si="9"/>
        <v>1</v>
      </c>
      <c r="C551" s="2"/>
      <c r="D551" s="3"/>
      <c r="E551" s="3"/>
      <c r="F551" s="3"/>
      <c r="G551" s="3"/>
      <c r="H551" s="3">
        <f>Tabla134[[#This Row],[Cantidad lt]]*0.862</f>
        <v>0</v>
      </c>
      <c r="I551" s="9"/>
    </row>
    <row r="552" spans="1:9" x14ac:dyDescent="0.3">
      <c r="A552" s="7"/>
      <c r="B552" s="3">
        <f t="shared" si="9"/>
        <v>1</v>
      </c>
      <c r="C552" s="2"/>
      <c r="D552" s="3"/>
      <c r="E552" s="3"/>
      <c r="F552" s="3"/>
      <c r="G552" s="3"/>
      <c r="H552" s="3">
        <f>Tabla134[[#This Row],[Cantidad lt]]*0.862</f>
        <v>0</v>
      </c>
      <c r="I552" s="9"/>
    </row>
    <row r="553" spans="1:9" x14ac:dyDescent="0.3">
      <c r="A553" s="7"/>
      <c r="B553" s="3">
        <f t="shared" si="9"/>
        <v>1</v>
      </c>
      <c r="C553" s="2"/>
      <c r="D553" s="3"/>
      <c r="E553" s="3"/>
      <c r="F553" s="3"/>
      <c r="G553" s="11"/>
      <c r="H553" s="3">
        <f>Tabla134[[#This Row],[Cantidad lt]]*0.862</f>
        <v>0</v>
      </c>
      <c r="I553" s="9"/>
    </row>
    <row r="554" spans="1:9" x14ac:dyDescent="0.3">
      <c r="A554" s="7"/>
      <c r="B554" s="3">
        <f t="shared" si="9"/>
        <v>1</v>
      </c>
      <c r="C554" s="2"/>
      <c r="D554" s="3"/>
      <c r="E554" s="3"/>
      <c r="F554" s="3"/>
      <c r="G554" s="3"/>
      <c r="H554" s="3">
        <f>Tabla134[[#This Row],[Cantidad lt]]*0.862</f>
        <v>0</v>
      </c>
      <c r="I554" s="9"/>
    </row>
    <row r="555" spans="1:9" x14ac:dyDescent="0.3">
      <c r="A555" s="7"/>
      <c r="B555" s="3">
        <f t="shared" si="9"/>
        <v>1</v>
      </c>
      <c r="C555" s="2"/>
      <c r="D555" s="3"/>
      <c r="E555" s="3"/>
      <c r="F555" s="3"/>
      <c r="G555" s="3"/>
      <c r="H555" s="3">
        <f>Tabla134[[#This Row],[Cantidad lt]]*0.862</f>
        <v>0</v>
      </c>
      <c r="I555" s="9"/>
    </row>
    <row r="556" spans="1:9" x14ac:dyDescent="0.3">
      <c r="A556" s="7"/>
      <c r="B556" s="3">
        <f t="shared" si="9"/>
        <v>1</v>
      </c>
      <c r="C556" s="2"/>
      <c r="D556" s="3"/>
      <c r="E556" s="3"/>
      <c r="F556" s="3"/>
      <c r="G556" s="11"/>
      <c r="H556" s="3">
        <f>Tabla134[[#This Row],[Cantidad lt]]*0.862</f>
        <v>0</v>
      </c>
      <c r="I556" s="9"/>
    </row>
    <row r="557" spans="1:9" x14ac:dyDescent="0.3">
      <c r="A557" s="7"/>
      <c r="B557" s="3">
        <f t="shared" si="9"/>
        <v>1</v>
      </c>
      <c r="C557" s="2"/>
      <c r="D557" s="3"/>
      <c r="E557" s="3"/>
      <c r="F557" s="3"/>
      <c r="G557" s="3"/>
      <c r="H557" s="3">
        <f>Tabla134[[#This Row],[Cantidad lt]]*0.862</f>
        <v>0</v>
      </c>
      <c r="I557" s="9"/>
    </row>
    <row r="558" spans="1:9" x14ac:dyDescent="0.3">
      <c r="A558" s="7"/>
      <c r="B558" s="3">
        <f t="shared" si="9"/>
        <v>1</v>
      </c>
      <c r="C558" s="2"/>
      <c r="D558" s="3"/>
      <c r="E558" s="3"/>
      <c r="F558" s="3"/>
      <c r="G558" s="3"/>
      <c r="H558" s="3">
        <f>Tabla134[[#This Row],[Cantidad lt]]*0.862</f>
        <v>0</v>
      </c>
      <c r="I558" s="9"/>
    </row>
    <row r="559" spans="1:9" x14ac:dyDescent="0.3">
      <c r="A559" s="7"/>
      <c r="B559" s="3">
        <f t="shared" si="9"/>
        <v>1</v>
      </c>
      <c r="C559" s="2"/>
      <c r="D559" s="3"/>
      <c r="E559" s="3"/>
      <c r="F559" s="3"/>
      <c r="G559" s="3"/>
      <c r="H559" s="3">
        <f>Tabla134[[#This Row],[Cantidad lt]]*0.862</f>
        <v>0</v>
      </c>
      <c r="I559" s="9"/>
    </row>
    <row r="560" spans="1:9" x14ac:dyDescent="0.3">
      <c r="A560" s="7"/>
      <c r="B560" s="3">
        <f t="shared" si="9"/>
        <v>1</v>
      </c>
      <c r="C560" s="2"/>
      <c r="D560" s="3"/>
      <c r="E560" s="3"/>
      <c r="F560" s="3"/>
      <c r="G560" s="11"/>
      <c r="H560" s="3">
        <f>Tabla134[[#This Row],[Cantidad lt]]*0.862</f>
        <v>0</v>
      </c>
      <c r="I560" s="9"/>
    </row>
    <row r="561" spans="1:9" x14ac:dyDescent="0.3">
      <c r="A561" s="7"/>
      <c r="B561" s="3">
        <f t="shared" si="9"/>
        <v>1</v>
      </c>
      <c r="C561" s="2"/>
      <c r="D561" s="3"/>
      <c r="E561" s="3"/>
      <c r="F561" s="3"/>
      <c r="G561" s="3"/>
      <c r="H561" s="3">
        <f>Tabla134[[#This Row],[Cantidad lt]]*0.862</f>
        <v>0</v>
      </c>
      <c r="I561" s="9"/>
    </row>
    <row r="562" spans="1:9" x14ac:dyDescent="0.3">
      <c r="A562" s="7"/>
      <c r="B562" s="3">
        <f t="shared" si="9"/>
        <v>1</v>
      </c>
      <c r="C562" s="2"/>
      <c r="D562" s="3"/>
      <c r="E562" s="3"/>
      <c r="F562" s="3"/>
      <c r="G562" s="3"/>
      <c r="H562" s="3">
        <f>Tabla134[[#This Row],[Cantidad lt]]*0.862</f>
        <v>0</v>
      </c>
      <c r="I562" s="9"/>
    </row>
    <row r="563" spans="1:9" x14ac:dyDescent="0.3">
      <c r="A563" s="7"/>
      <c r="B563" s="3">
        <f t="shared" si="9"/>
        <v>1</v>
      </c>
      <c r="C563" s="2"/>
      <c r="D563" s="3"/>
      <c r="E563" s="3"/>
      <c r="F563" s="3"/>
      <c r="G563" s="11"/>
      <c r="H563" s="3">
        <f>Tabla134[[#This Row],[Cantidad lt]]*0.862</f>
        <v>0</v>
      </c>
      <c r="I563" s="9"/>
    </row>
    <row r="564" spans="1:9" x14ac:dyDescent="0.3">
      <c r="A564" s="7"/>
      <c r="B564" s="3">
        <f t="shared" si="9"/>
        <v>1</v>
      </c>
      <c r="C564" s="2"/>
      <c r="D564" s="3"/>
      <c r="E564" s="3"/>
      <c r="F564" s="3"/>
      <c r="G564" s="3"/>
      <c r="H564" s="3">
        <f>Tabla134[[#This Row],[Cantidad lt]]*0.862</f>
        <v>0</v>
      </c>
      <c r="I564" s="9"/>
    </row>
    <row r="565" spans="1:9" x14ac:dyDescent="0.3">
      <c r="A565" s="7"/>
      <c r="B565" s="3">
        <f t="shared" si="9"/>
        <v>1</v>
      </c>
      <c r="C565" s="2"/>
      <c r="D565" s="3"/>
      <c r="E565" s="3"/>
      <c r="F565" s="3"/>
      <c r="G565" s="3"/>
      <c r="H565" s="3">
        <f>Tabla134[[#This Row],[Cantidad lt]]*0.862</f>
        <v>0</v>
      </c>
      <c r="I565" s="9"/>
    </row>
    <row r="566" spans="1:9" x14ac:dyDescent="0.3">
      <c r="A566" s="7"/>
      <c r="B566" s="3">
        <f t="shared" si="9"/>
        <v>1</v>
      </c>
      <c r="C566" s="2"/>
      <c r="D566" s="3"/>
      <c r="E566" s="3"/>
      <c r="F566" s="3"/>
      <c r="G566" s="11"/>
      <c r="H566" s="3">
        <f>Tabla134[[#This Row],[Cantidad lt]]*0.862</f>
        <v>0</v>
      </c>
      <c r="I566" s="9"/>
    </row>
    <row r="567" spans="1:9" x14ac:dyDescent="0.3">
      <c r="A567" s="7"/>
      <c r="B567" s="3">
        <f t="shared" si="9"/>
        <v>1</v>
      </c>
      <c r="C567" s="2"/>
      <c r="D567" s="3"/>
      <c r="E567" s="3"/>
      <c r="F567" s="3"/>
      <c r="G567" s="3"/>
      <c r="H567" s="3">
        <f>Tabla134[[#This Row],[Cantidad lt]]*0.862</f>
        <v>0</v>
      </c>
      <c r="I567" s="9"/>
    </row>
    <row r="568" spans="1:9" x14ac:dyDescent="0.3">
      <c r="A568" s="7"/>
      <c r="B568" s="3">
        <f t="shared" si="9"/>
        <v>1</v>
      </c>
      <c r="C568" s="2"/>
      <c r="D568" s="3"/>
      <c r="E568" s="3"/>
      <c r="F568" s="3"/>
      <c r="G568" s="3"/>
      <c r="H568" s="3">
        <f>Tabla134[[#This Row],[Cantidad lt]]*0.862</f>
        <v>0</v>
      </c>
      <c r="I568" s="9"/>
    </row>
    <row r="569" spans="1:9" x14ac:dyDescent="0.3">
      <c r="A569" s="7"/>
      <c r="B569" s="3">
        <f t="shared" si="9"/>
        <v>1</v>
      </c>
      <c r="C569" s="2"/>
      <c r="D569" s="3"/>
      <c r="E569" s="3"/>
      <c r="F569" s="3"/>
      <c r="G569" s="11"/>
      <c r="H569" s="3">
        <f>Tabla134[[#This Row],[Cantidad lt]]*0.862</f>
        <v>0</v>
      </c>
      <c r="I569" s="9"/>
    </row>
    <row r="570" spans="1:9" x14ac:dyDescent="0.3">
      <c r="A570" s="7"/>
      <c r="B570" s="3">
        <f t="shared" si="9"/>
        <v>1</v>
      </c>
      <c r="C570" s="2"/>
      <c r="D570" s="3"/>
      <c r="E570" s="3"/>
      <c r="F570" s="3"/>
      <c r="G570" s="3"/>
      <c r="H570" s="3">
        <f>Tabla134[[#This Row],[Cantidad lt]]*0.862</f>
        <v>0</v>
      </c>
      <c r="I570" s="9"/>
    </row>
    <row r="571" spans="1:9" x14ac:dyDescent="0.3">
      <c r="A571" s="7"/>
      <c r="B571" s="3">
        <f t="shared" si="9"/>
        <v>1</v>
      </c>
      <c r="C571" s="2"/>
      <c r="D571" s="3"/>
      <c r="E571" s="3"/>
      <c r="F571" s="3"/>
      <c r="G571" s="3"/>
      <c r="H571" s="3">
        <f>Tabla134[[#This Row],[Cantidad lt]]*0.862</f>
        <v>0</v>
      </c>
      <c r="I571" s="9"/>
    </row>
    <row r="572" spans="1:9" x14ac:dyDescent="0.3">
      <c r="A572" s="7"/>
      <c r="B572" s="3">
        <f t="shared" si="9"/>
        <v>1</v>
      </c>
      <c r="C572" s="2"/>
      <c r="D572" s="3"/>
      <c r="E572" s="3"/>
      <c r="F572" s="3"/>
      <c r="G572" s="11"/>
      <c r="H572" s="3">
        <f>Tabla134[[#This Row],[Cantidad lt]]*0.862</f>
        <v>0</v>
      </c>
      <c r="I572" s="9"/>
    </row>
    <row r="573" spans="1:9" x14ac:dyDescent="0.3">
      <c r="A573" s="7"/>
      <c r="B573" s="3">
        <f t="shared" ref="B573:B628" si="10">MONTH(A573)</f>
        <v>1</v>
      </c>
      <c r="C573" s="2"/>
      <c r="D573" s="3"/>
      <c r="E573" s="3"/>
      <c r="F573" s="3"/>
      <c r="G573" s="3"/>
      <c r="H573" s="3">
        <f>Tabla134[[#This Row],[Cantidad lt]]*0.862</f>
        <v>0</v>
      </c>
      <c r="I573" s="9"/>
    </row>
    <row r="574" spans="1:9" x14ac:dyDescent="0.3">
      <c r="A574" s="7"/>
      <c r="B574" s="3">
        <f t="shared" si="10"/>
        <v>1</v>
      </c>
      <c r="C574" s="2"/>
      <c r="D574" s="3"/>
      <c r="E574" s="3"/>
      <c r="F574" s="3"/>
      <c r="G574" s="3"/>
      <c r="H574" s="3">
        <f>Tabla134[[#This Row],[Cantidad lt]]*0.862</f>
        <v>0</v>
      </c>
      <c r="I574" s="9"/>
    </row>
    <row r="575" spans="1:9" x14ac:dyDescent="0.3">
      <c r="A575" s="7"/>
      <c r="B575" s="3">
        <f t="shared" si="10"/>
        <v>1</v>
      </c>
      <c r="C575" s="2"/>
      <c r="D575" s="3"/>
      <c r="E575" s="3"/>
      <c r="F575" s="3"/>
      <c r="G575" s="3"/>
      <c r="H575" s="3">
        <f>Tabla134[[#This Row],[Cantidad lt]]*0.862</f>
        <v>0</v>
      </c>
      <c r="I575" s="9"/>
    </row>
    <row r="576" spans="1:9" x14ac:dyDescent="0.3">
      <c r="A576" s="7"/>
      <c r="B576" s="3">
        <f t="shared" si="10"/>
        <v>1</v>
      </c>
      <c r="C576" s="2"/>
      <c r="D576" s="3"/>
      <c r="E576" s="3"/>
      <c r="F576" s="3"/>
      <c r="G576" s="11"/>
      <c r="H576" s="3">
        <f>Tabla134[[#This Row],[Cantidad lt]]*0.862</f>
        <v>0</v>
      </c>
      <c r="I576" s="9"/>
    </row>
    <row r="577" spans="1:9" x14ac:dyDescent="0.3">
      <c r="A577" s="7"/>
      <c r="B577" s="3">
        <f t="shared" si="10"/>
        <v>1</v>
      </c>
      <c r="C577" s="2"/>
      <c r="D577" s="3"/>
      <c r="E577" s="3"/>
      <c r="F577" s="3"/>
      <c r="G577" s="3"/>
      <c r="H577" s="3">
        <f>Tabla134[[#This Row],[Cantidad lt]]*0.862</f>
        <v>0</v>
      </c>
      <c r="I577" s="9"/>
    </row>
    <row r="578" spans="1:9" x14ac:dyDescent="0.3">
      <c r="A578" s="7"/>
      <c r="B578" s="3">
        <f t="shared" si="10"/>
        <v>1</v>
      </c>
      <c r="C578" s="2"/>
      <c r="D578" s="3"/>
      <c r="E578" s="3"/>
      <c r="F578" s="3"/>
      <c r="G578" s="3"/>
      <c r="H578" s="3">
        <f>Tabla134[[#This Row],[Cantidad lt]]*0.862</f>
        <v>0</v>
      </c>
      <c r="I578" s="9"/>
    </row>
    <row r="579" spans="1:9" x14ac:dyDescent="0.3">
      <c r="A579" s="7"/>
      <c r="B579" s="3">
        <f t="shared" si="10"/>
        <v>1</v>
      </c>
      <c r="C579" s="2"/>
      <c r="D579" s="3"/>
      <c r="E579" s="3"/>
      <c r="F579" s="3"/>
      <c r="G579" s="11"/>
      <c r="H579" s="3">
        <f>Tabla134[[#This Row],[Cantidad lt]]*0.862</f>
        <v>0</v>
      </c>
      <c r="I579" s="9"/>
    </row>
    <row r="580" spans="1:9" x14ac:dyDescent="0.3">
      <c r="A580" s="7"/>
      <c r="B580" s="3">
        <f t="shared" si="10"/>
        <v>1</v>
      </c>
      <c r="C580" s="2"/>
      <c r="D580" s="3"/>
      <c r="E580" s="3"/>
      <c r="F580" s="3"/>
      <c r="G580" s="3"/>
      <c r="H580" s="3">
        <f>Tabla134[[#This Row],[Cantidad lt]]*0.862</f>
        <v>0</v>
      </c>
      <c r="I580" s="9"/>
    </row>
    <row r="581" spans="1:9" x14ac:dyDescent="0.3">
      <c r="A581" s="7"/>
      <c r="B581" s="3">
        <f t="shared" si="10"/>
        <v>1</v>
      </c>
      <c r="C581" s="2"/>
      <c r="D581" s="3"/>
      <c r="E581" s="3"/>
      <c r="F581" s="3"/>
      <c r="G581" s="3"/>
      <c r="H581" s="3">
        <f>Tabla134[[#This Row],[Cantidad lt]]*0.862</f>
        <v>0</v>
      </c>
      <c r="I581" s="9"/>
    </row>
    <row r="582" spans="1:9" x14ac:dyDescent="0.3">
      <c r="A582" s="7"/>
      <c r="B582" s="3">
        <f t="shared" si="10"/>
        <v>1</v>
      </c>
      <c r="C582" s="2"/>
      <c r="D582" s="3"/>
      <c r="E582" s="3"/>
      <c r="F582" s="3"/>
      <c r="G582" s="11"/>
      <c r="H582" s="3">
        <f>Tabla134[[#This Row],[Cantidad lt]]*0.862</f>
        <v>0</v>
      </c>
      <c r="I582" s="9"/>
    </row>
    <row r="583" spans="1:9" x14ac:dyDescent="0.3">
      <c r="A583" s="7"/>
      <c r="B583" s="3">
        <f t="shared" si="10"/>
        <v>1</v>
      </c>
      <c r="C583" s="2"/>
      <c r="D583" s="3"/>
      <c r="E583" s="3"/>
      <c r="F583" s="3"/>
      <c r="G583" s="3"/>
      <c r="H583" s="3">
        <f>Tabla134[[#This Row],[Cantidad lt]]*0.862</f>
        <v>0</v>
      </c>
      <c r="I583" s="9"/>
    </row>
    <row r="584" spans="1:9" x14ac:dyDescent="0.3">
      <c r="A584" s="7"/>
      <c r="B584" s="3">
        <f t="shared" si="10"/>
        <v>1</v>
      </c>
      <c r="C584" s="2"/>
      <c r="D584" s="3"/>
      <c r="E584" s="3"/>
      <c r="F584" s="3"/>
      <c r="G584" s="3"/>
      <c r="H584" s="3">
        <f>Tabla134[[#This Row],[Cantidad lt]]*0.862</f>
        <v>0</v>
      </c>
      <c r="I584" s="9"/>
    </row>
    <row r="585" spans="1:9" x14ac:dyDescent="0.3">
      <c r="A585" s="7"/>
      <c r="B585" s="3">
        <f t="shared" si="10"/>
        <v>1</v>
      </c>
      <c r="C585" s="2"/>
      <c r="D585" s="3"/>
      <c r="E585" s="3"/>
      <c r="F585" s="3"/>
      <c r="G585" s="11"/>
      <c r="H585" s="3">
        <f>Tabla134[[#This Row],[Cantidad lt]]*0.862</f>
        <v>0</v>
      </c>
      <c r="I585" s="9"/>
    </row>
    <row r="586" spans="1:9" x14ac:dyDescent="0.3">
      <c r="A586" s="7"/>
      <c r="B586" s="3">
        <f t="shared" si="10"/>
        <v>1</v>
      </c>
      <c r="C586" s="2"/>
      <c r="D586" s="3"/>
      <c r="E586" s="3"/>
      <c r="F586" s="3"/>
      <c r="G586" s="3"/>
      <c r="H586" s="3">
        <f>Tabla134[[#This Row],[Cantidad lt]]*0.862</f>
        <v>0</v>
      </c>
      <c r="I586" s="9"/>
    </row>
    <row r="587" spans="1:9" x14ac:dyDescent="0.3">
      <c r="A587" s="7"/>
      <c r="B587" s="3">
        <f t="shared" si="10"/>
        <v>1</v>
      </c>
      <c r="C587" s="2"/>
      <c r="D587" s="3"/>
      <c r="E587" s="3"/>
      <c r="F587" s="3"/>
      <c r="G587" s="3"/>
      <c r="H587" s="3">
        <f>Tabla134[[#This Row],[Cantidad lt]]*0.862</f>
        <v>0</v>
      </c>
      <c r="I587" s="9"/>
    </row>
    <row r="588" spans="1:9" x14ac:dyDescent="0.3">
      <c r="A588" s="7"/>
      <c r="B588" s="3">
        <f t="shared" si="10"/>
        <v>1</v>
      </c>
      <c r="C588" s="2"/>
      <c r="D588" s="3"/>
      <c r="E588" s="3"/>
      <c r="F588" s="3"/>
      <c r="G588" s="11"/>
      <c r="H588" s="3">
        <f>Tabla134[[#This Row],[Cantidad lt]]*0.862</f>
        <v>0</v>
      </c>
      <c r="I588" s="9"/>
    </row>
    <row r="589" spans="1:9" x14ac:dyDescent="0.3">
      <c r="A589" s="7"/>
      <c r="B589" s="3">
        <f t="shared" si="10"/>
        <v>1</v>
      </c>
      <c r="C589" s="2"/>
      <c r="D589" s="3"/>
      <c r="E589" s="3"/>
      <c r="F589" s="3"/>
      <c r="G589" s="3"/>
      <c r="H589" s="3">
        <f>Tabla134[[#This Row],[Cantidad lt]]*0.862</f>
        <v>0</v>
      </c>
      <c r="I589" s="9"/>
    </row>
    <row r="590" spans="1:9" x14ac:dyDescent="0.3">
      <c r="A590" s="7"/>
      <c r="B590" s="3">
        <f t="shared" si="10"/>
        <v>1</v>
      </c>
      <c r="C590" s="2"/>
      <c r="D590" s="3"/>
      <c r="E590" s="3"/>
      <c r="F590" s="3"/>
      <c r="G590" s="3"/>
      <c r="H590" s="3">
        <f>Tabla134[[#This Row],[Cantidad lt]]*0.862</f>
        <v>0</v>
      </c>
      <c r="I590" s="9"/>
    </row>
    <row r="591" spans="1:9" x14ac:dyDescent="0.3">
      <c r="A591" s="7"/>
      <c r="B591" s="3">
        <f t="shared" si="10"/>
        <v>1</v>
      </c>
      <c r="C591" s="2"/>
      <c r="D591" s="3"/>
      <c r="E591" s="3"/>
      <c r="F591" s="3"/>
      <c r="G591" s="3"/>
      <c r="H591" s="3">
        <f>Tabla134[[#This Row],[Cantidad lt]]*0.862</f>
        <v>0</v>
      </c>
      <c r="I591" s="9"/>
    </row>
    <row r="592" spans="1:9" x14ac:dyDescent="0.3">
      <c r="A592" s="7"/>
      <c r="B592" s="3">
        <f t="shared" si="10"/>
        <v>1</v>
      </c>
      <c r="C592" s="2"/>
      <c r="D592" s="3"/>
      <c r="E592" s="3"/>
      <c r="F592" s="3"/>
      <c r="G592" s="11"/>
      <c r="H592" s="3">
        <f>Tabla134[[#This Row],[Cantidad lt]]*0.862</f>
        <v>0</v>
      </c>
      <c r="I592" s="9"/>
    </row>
    <row r="593" spans="1:9" x14ac:dyDescent="0.3">
      <c r="A593" s="7"/>
      <c r="B593" s="3">
        <f t="shared" si="10"/>
        <v>1</v>
      </c>
      <c r="C593" s="2"/>
      <c r="D593" s="3"/>
      <c r="E593" s="3"/>
      <c r="F593" s="3"/>
      <c r="G593" s="3"/>
      <c r="H593" s="3">
        <f>Tabla134[[#This Row],[Cantidad lt]]*0.862</f>
        <v>0</v>
      </c>
      <c r="I593" s="9"/>
    </row>
    <row r="594" spans="1:9" x14ac:dyDescent="0.3">
      <c r="A594" s="7"/>
      <c r="B594" s="3">
        <f t="shared" si="10"/>
        <v>1</v>
      </c>
      <c r="C594" s="2"/>
      <c r="D594" s="3"/>
      <c r="E594" s="3"/>
      <c r="F594" s="3"/>
      <c r="G594" s="3"/>
      <c r="H594" s="3">
        <f>Tabla134[[#This Row],[Cantidad lt]]*0.862</f>
        <v>0</v>
      </c>
      <c r="I594" s="9"/>
    </row>
    <row r="595" spans="1:9" x14ac:dyDescent="0.3">
      <c r="A595" s="7"/>
      <c r="B595" s="3">
        <f t="shared" si="10"/>
        <v>1</v>
      </c>
      <c r="C595" s="2"/>
      <c r="D595" s="3"/>
      <c r="E595" s="3"/>
      <c r="F595" s="3"/>
      <c r="G595" s="11"/>
      <c r="H595" s="3">
        <f>Tabla134[[#This Row],[Cantidad lt]]*0.862</f>
        <v>0</v>
      </c>
      <c r="I595" s="9"/>
    </row>
    <row r="596" spans="1:9" x14ac:dyDescent="0.3">
      <c r="A596" s="7"/>
      <c r="B596" s="3">
        <f t="shared" si="10"/>
        <v>1</v>
      </c>
      <c r="C596" s="2"/>
      <c r="D596" s="3"/>
      <c r="E596" s="3"/>
      <c r="F596" s="3"/>
      <c r="G596" s="3"/>
      <c r="H596" s="3">
        <f>Tabla134[[#This Row],[Cantidad lt]]*0.862</f>
        <v>0</v>
      </c>
      <c r="I596" s="9"/>
    </row>
    <row r="597" spans="1:9" x14ac:dyDescent="0.3">
      <c r="A597" s="7"/>
      <c r="B597" s="3">
        <f t="shared" si="10"/>
        <v>1</v>
      </c>
      <c r="C597" s="2"/>
      <c r="D597" s="3"/>
      <c r="E597" s="3"/>
      <c r="F597" s="3"/>
      <c r="G597" s="3"/>
      <c r="H597" s="3">
        <f>Tabla134[[#This Row],[Cantidad lt]]*0.862</f>
        <v>0</v>
      </c>
      <c r="I597" s="9"/>
    </row>
    <row r="598" spans="1:9" x14ac:dyDescent="0.3">
      <c r="A598" s="7"/>
      <c r="B598" s="3">
        <f t="shared" si="10"/>
        <v>1</v>
      </c>
      <c r="C598" s="2"/>
      <c r="D598" s="3"/>
      <c r="E598" s="3"/>
      <c r="F598" s="3"/>
      <c r="G598" s="11"/>
      <c r="H598" s="3">
        <f>Tabla134[[#This Row],[Cantidad lt]]*0.862</f>
        <v>0</v>
      </c>
      <c r="I598" s="9"/>
    </row>
    <row r="599" spans="1:9" x14ac:dyDescent="0.3">
      <c r="A599" s="7"/>
      <c r="B599" s="3">
        <f t="shared" si="10"/>
        <v>1</v>
      </c>
      <c r="C599" s="2"/>
      <c r="D599" s="3"/>
      <c r="E599" s="3"/>
      <c r="F599" s="3"/>
      <c r="G599" s="3"/>
      <c r="H599" s="3">
        <f>Tabla134[[#This Row],[Cantidad lt]]*0.862</f>
        <v>0</v>
      </c>
      <c r="I599" s="9"/>
    </row>
    <row r="600" spans="1:9" x14ac:dyDescent="0.3">
      <c r="A600" s="7"/>
      <c r="B600" s="3">
        <f t="shared" si="10"/>
        <v>1</v>
      </c>
      <c r="C600" s="2"/>
      <c r="D600" s="3"/>
      <c r="E600" s="3"/>
      <c r="F600" s="3"/>
      <c r="G600" s="3"/>
      <c r="H600" s="3">
        <f>Tabla134[[#This Row],[Cantidad lt]]*0.862</f>
        <v>0</v>
      </c>
      <c r="I600" s="9"/>
    </row>
    <row r="601" spans="1:9" x14ac:dyDescent="0.3">
      <c r="A601" s="7"/>
      <c r="B601" s="3">
        <f t="shared" si="10"/>
        <v>1</v>
      </c>
      <c r="C601" s="2"/>
      <c r="D601" s="3"/>
      <c r="E601" s="3"/>
      <c r="F601" s="3"/>
      <c r="G601" s="11"/>
      <c r="H601" s="3">
        <f>Tabla134[[#This Row],[Cantidad lt]]*0.862</f>
        <v>0</v>
      </c>
      <c r="I601" s="9"/>
    </row>
    <row r="602" spans="1:9" x14ac:dyDescent="0.3">
      <c r="A602" s="7"/>
      <c r="B602" s="3">
        <f t="shared" si="10"/>
        <v>1</v>
      </c>
      <c r="C602" s="2"/>
      <c r="D602" s="3"/>
      <c r="E602" s="3"/>
      <c r="F602" s="3"/>
      <c r="G602" s="3"/>
      <c r="H602" s="3">
        <f>Tabla134[[#This Row],[Cantidad lt]]*0.862</f>
        <v>0</v>
      </c>
      <c r="I602" s="9"/>
    </row>
    <row r="603" spans="1:9" x14ac:dyDescent="0.3">
      <c r="A603" s="7"/>
      <c r="B603" s="3">
        <f t="shared" si="10"/>
        <v>1</v>
      </c>
      <c r="C603" s="2"/>
      <c r="D603" s="3"/>
      <c r="E603" s="3"/>
      <c r="F603" s="3"/>
      <c r="G603" s="3"/>
      <c r="H603" s="3">
        <f>Tabla134[[#This Row],[Cantidad lt]]*0.862</f>
        <v>0</v>
      </c>
      <c r="I603" s="9"/>
    </row>
    <row r="604" spans="1:9" x14ac:dyDescent="0.3">
      <c r="A604" s="7"/>
      <c r="B604" s="3">
        <f t="shared" si="10"/>
        <v>1</v>
      </c>
      <c r="C604" s="2"/>
      <c r="D604" s="3"/>
      <c r="E604" s="3"/>
      <c r="F604" s="3"/>
      <c r="G604" s="11"/>
      <c r="H604" s="3">
        <f>Tabla134[[#This Row],[Cantidad lt]]*0.862</f>
        <v>0</v>
      </c>
      <c r="I604" s="9"/>
    </row>
    <row r="605" spans="1:9" x14ac:dyDescent="0.3">
      <c r="A605" s="7"/>
      <c r="B605" s="3">
        <f t="shared" si="10"/>
        <v>1</v>
      </c>
      <c r="C605" s="2"/>
      <c r="D605" s="3"/>
      <c r="E605" s="3"/>
      <c r="F605" s="3"/>
      <c r="G605" s="3"/>
      <c r="H605" s="3">
        <f>Tabla134[[#This Row],[Cantidad lt]]*0.862</f>
        <v>0</v>
      </c>
      <c r="I605" s="9"/>
    </row>
    <row r="606" spans="1:9" x14ac:dyDescent="0.3">
      <c r="A606" s="7"/>
      <c r="B606" s="3">
        <f t="shared" si="10"/>
        <v>1</v>
      </c>
      <c r="C606" s="2"/>
      <c r="D606" s="3"/>
      <c r="E606" s="3"/>
      <c r="F606" s="3"/>
      <c r="G606" s="3"/>
      <c r="H606" s="3">
        <f>Tabla134[[#This Row],[Cantidad lt]]*0.862</f>
        <v>0</v>
      </c>
      <c r="I606" s="9"/>
    </row>
    <row r="607" spans="1:9" x14ac:dyDescent="0.3">
      <c r="A607" s="7"/>
      <c r="B607" s="3">
        <f t="shared" si="10"/>
        <v>1</v>
      </c>
      <c r="C607" s="2"/>
      <c r="D607" s="3"/>
      <c r="E607" s="3"/>
      <c r="F607" s="3"/>
      <c r="G607" s="3"/>
      <c r="H607" s="3">
        <f>Tabla134[[#This Row],[Cantidad lt]]*0.862</f>
        <v>0</v>
      </c>
      <c r="I607" s="9"/>
    </row>
    <row r="608" spans="1:9" x14ac:dyDescent="0.3">
      <c r="A608" s="7"/>
      <c r="B608" s="3">
        <f t="shared" si="10"/>
        <v>1</v>
      </c>
      <c r="C608" s="2"/>
      <c r="D608" s="3"/>
      <c r="E608" s="3"/>
      <c r="F608" s="3"/>
      <c r="G608" s="11"/>
      <c r="H608" s="3">
        <f>Tabla134[[#This Row],[Cantidad lt]]*0.862</f>
        <v>0</v>
      </c>
      <c r="I608" s="9"/>
    </row>
    <row r="609" spans="1:9" x14ac:dyDescent="0.3">
      <c r="A609" s="7"/>
      <c r="B609" s="3">
        <f t="shared" si="10"/>
        <v>1</v>
      </c>
      <c r="C609" s="2"/>
      <c r="D609" s="3"/>
      <c r="E609" s="3"/>
      <c r="F609" s="3"/>
      <c r="G609" s="3"/>
      <c r="H609" s="3">
        <f>Tabla134[[#This Row],[Cantidad lt]]*0.862</f>
        <v>0</v>
      </c>
      <c r="I609" s="9"/>
    </row>
    <row r="610" spans="1:9" x14ac:dyDescent="0.3">
      <c r="A610" s="7"/>
      <c r="B610" s="3">
        <f t="shared" si="10"/>
        <v>1</v>
      </c>
      <c r="C610" s="2"/>
      <c r="D610" s="3"/>
      <c r="E610" s="3"/>
      <c r="F610" s="3"/>
      <c r="G610" s="3"/>
      <c r="H610" s="3">
        <f>Tabla134[[#This Row],[Cantidad lt]]*0.862</f>
        <v>0</v>
      </c>
      <c r="I610" s="9"/>
    </row>
    <row r="611" spans="1:9" x14ac:dyDescent="0.3">
      <c r="A611" s="7"/>
      <c r="B611" s="3">
        <f t="shared" si="10"/>
        <v>1</v>
      </c>
      <c r="C611" s="2"/>
      <c r="D611" s="3"/>
      <c r="E611" s="3"/>
      <c r="F611" s="3"/>
      <c r="G611" s="11"/>
      <c r="H611" s="3">
        <f>Tabla134[[#This Row],[Cantidad lt]]*0.862</f>
        <v>0</v>
      </c>
      <c r="I611" s="9"/>
    </row>
    <row r="612" spans="1:9" x14ac:dyDescent="0.3">
      <c r="A612" s="7"/>
      <c r="B612" s="3">
        <f t="shared" si="10"/>
        <v>1</v>
      </c>
      <c r="C612" s="2"/>
      <c r="D612" s="3"/>
      <c r="E612" s="3"/>
      <c r="F612" s="3"/>
      <c r="G612" s="3"/>
      <c r="H612" s="3">
        <f>Tabla134[[#This Row],[Cantidad lt]]*0.862</f>
        <v>0</v>
      </c>
      <c r="I612" s="9"/>
    </row>
    <row r="613" spans="1:9" x14ac:dyDescent="0.3">
      <c r="A613" s="7"/>
      <c r="B613" s="3">
        <f t="shared" si="10"/>
        <v>1</v>
      </c>
      <c r="C613" s="2"/>
      <c r="D613" s="3"/>
      <c r="E613" s="3"/>
      <c r="F613" s="3"/>
      <c r="G613" s="3"/>
      <c r="H613" s="3">
        <f>Tabla134[[#This Row],[Cantidad lt]]*0.862</f>
        <v>0</v>
      </c>
      <c r="I613" s="9"/>
    </row>
    <row r="614" spans="1:9" x14ac:dyDescent="0.3">
      <c r="A614" s="7"/>
      <c r="B614" s="3">
        <f t="shared" si="10"/>
        <v>1</v>
      </c>
      <c r="C614" s="2"/>
      <c r="D614" s="3"/>
      <c r="E614" s="3"/>
      <c r="F614" s="3"/>
      <c r="G614" s="11"/>
      <c r="H614" s="3">
        <f>Tabla134[[#This Row],[Cantidad lt]]*0.862</f>
        <v>0</v>
      </c>
      <c r="I614" s="9"/>
    </row>
    <row r="615" spans="1:9" x14ac:dyDescent="0.3">
      <c r="A615" s="7"/>
      <c r="B615" s="3">
        <f t="shared" si="10"/>
        <v>1</v>
      </c>
      <c r="C615" s="2"/>
      <c r="D615" s="3"/>
      <c r="E615" s="3"/>
      <c r="F615" s="3"/>
      <c r="G615" s="3"/>
      <c r="H615" s="3">
        <f>Tabla134[[#This Row],[Cantidad lt]]*0.862</f>
        <v>0</v>
      </c>
      <c r="I615" s="9"/>
    </row>
    <row r="616" spans="1:9" x14ac:dyDescent="0.3">
      <c r="A616" s="7"/>
      <c r="B616" s="3">
        <f t="shared" si="10"/>
        <v>1</v>
      </c>
      <c r="C616" s="2"/>
      <c r="D616" s="3"/>
      <c r="E616" s="3"/>
      <c r="F616" s="3"/>
      <c r="G616" s="3"/>
      <c r="H616" s="3">
        <f>Tabla134[[#This Row],[Cantidad lt]]*0.862</f>
        <v>0</v>
      </c>
      <c r="I616" s="9"/>
    </row>
    <row r="617" spans="1:9" x14ac:dyDescent="0.3">
      <c r="A617" s="7"/>
      <c r="B617" s="3">
        <f t="shared" si="10"/>
        <v>1</v>
      </c>
      <c r="C617" s="2"/>
      <c r="D617" s="3"/>
      <c r="E617" s="3"/>
      <c r="F617" s="3"/>
      <c r="G617" s="11"/>
      <c r="H617" s="3">
        <f>Tabla134[[#This Row],[Cantidad lt]]*0.862</f>
        <v>0</v>
      </c>
      <c r="I617" s="9"/>
    </row>
    <row r="618" spans="1:9" x14ac:dyDescent="0.3">
      <c r="A618" s="7"/>
      <c r="B618" s="3">
        <f t="shared" si="10"/>
        <v>1</v>
      </c>
      <c r="C618" s="2"/>
      <c r="D618" s="3"/>
      <c r="E618" s="3"/>
      <c r="F618" s="3"/>
      <c r="G618" s="3"/>
      <c r="H618" s="3">
        <f>Tabla134[[#This Row],[Cantidad lt]]*0.862</f>
        <v>0</v>
      </c>
      <c r="I618" s="9"/>
    </row>
    <row r="619" spans="1:9" x14ac:dyDescent="0.3">
      <c r="A619" s="7"/>
      <c r="B619" s="3">
        <f t="shared" si="10"/>
        <v>1</v>
      </c>
      <c r="C619" s="2"/>
      <c r="D619" s="3"/>
      <c r="E619" s="3"/>
      <c r="F619" s="3"/>
      <c r="G619" s="3"/>
      <c r="H619" s="3">
        <f>Tabla134[[#This Row],[Cantidad lt]]*0.862</f>
        <v>0</v>
      </c>
      <c r="I619" s="9"/>
    </row>
    <row r="620" spans="1:9" x14ac:dyDescent="0.3">
      <c r="A620" s="7"/>
      <c r="B620" s="3">
        <f t="shared" si="10"/>
        <v>1</v>
      </c>
      <c r="C620" s="2"/>
      <c r="D620" s="3"/>
      <c r="E620" s="3"/>
      <c r="F620" s="3"/>
      <c r="G620" s="11"/>
      <c r="H620" s="3">
        <f>Tabla134[[#This Row],[Cantidad lt]]*0.862</f>
        <v>0</v>
      </c>
      <c r="I620" s="9"/>
    </row>
    <row r="621" spans="1:9" x14ac:dyDescent="0.3">
      <c r="A621" s="7"/>
      <c r="B621" s="3">
        <f t="shared" si="10"/>
        <v>1</v>
      </c>
      <c r="C621" s="2"/>
      <c r="D621" s="3"/>
      <c r="E621" s="3"/>
      <c r="F621" s="3"/>
      <c r="G621" s="3"/>
      <c r="H621" s="3">
        <f>Tabla134[[#This Row],[Cantidad lt]]*0.862</f>
        <v>0</v>
      </c>
      <c r="I621" s="9"/>
    </row>
    <row r="622" spans="1:9" x14ac:dyDescent="0.3">
      <c r="A622" s="7"/>
      <c r="B622" s="3">
        <f t="shared" si="10"/>
        <v>1</v>
      </c>
      <c r="C622" s="2"/>
      <c r="D622" s="3"/>
      <c r="E622" s="3"/>
      <c r="F622" s="3"/>
      <c r="G622" s="3"/>
      <c r="H622" s="3">
        <f>Tabla134[[#This Row],[Cantidad lt]]*0.862</f>
        <v>0</v>
      </c>
      <c r="I622" s="9"/>
    </row>
    <row r="623" spans="1:9" x14ac:dyDescent="0.3">
      <c r="A623" s="7"/>
      <c r="B623" s="3">
        <f t="shared" si="10"/>
        <v>1</v>
      </c>
      <c r="C623" s="2"/>
      <c r="D623" s="3"/>
      <c r="E623" s="3"/>
      <c r="F623" s="3"/>
      <c r="G623" s="3"/>
      <c r="H623" s="3">
        <f>Tabla134[[#This Row],[Cantidad lt]]*0.862</f>
        <v>0</v>
      </c>
      <c r="I623" s="9"/>
    </row>
    <row r="624" spans="1:9" x14ac:dyDescent="0.3">
      <c r="A624" s="7"/>
      <c r="B624" s="3">
        <f t="shared" si="10"/>
        <v>1</v>
      </c>
      <c r="C624" s="2"/>
      <c r="D624" s="3"/>
      <c r="E624" s="3"/>
      <c r="F624" s="3"/>
      <c r="G624" s="11"/>
      <c r="H624" s="3">
        <f>Tabla134[[#This Row],[Cantidad lt]]*0.862</f>
        <v>0</v>
      </c>
      <c r="I624" s="9"/>
    </row>
    <row r="625" spans="1:9" x14ac:dyDescent="0.3">
      <c r="A625" s="7"/>
      <c r="B625" s="3">
        <f t="shared" si="10"/>
        <v>1</v>
      </c>
      <c r="C625" s="2"/>
      <c r="D625" s="3"/>
      <c r="E625" s="3"/>
      <c r="F625" s="3"/>
      <c r="G625" s="3"/>
      <c r="H625" s="3">
        <f>Tabla134[[#This Row],[Cantidad lt]]*0.862</f>
        <v>0</v>
      </c>
      <c r="I625" s="9"/>
    </row>
    <row r="626" spans="1:9" x14ac:dyDescent="0.3">
      <c r="A626" s="7"/>
      <c r="B626" s="3">
        <f t="shared" si="10"/>
        <v>1</v>
      </c>
      <c r="C626" s="2"/>
      <c r="D626" s="3"/>
      <c r="E626" s="3"/>
      <c r="F626" s="3"/>
      <c r="G626" s="3"/>
      <c r="H626" s="3">
        <f>Tabla134[[#This Row],[Cantidad lt]]*0.862</f>
        <v>0</v>
      </c>
      <c r="I626" s="9"/>
    </row>
    <row r="627" spans="1:9" x14ac:dyDescent="0.3">
      <c r="A627" s="7"/>
      <c r="B627" s="3">
        <f t="shared" si="10"/>
        <v>1</v>
      </c>
      <c r="C627" s="2"/>
      <c r="D627" s="3"/>
      <c r="E627" s="3"/>
      <c r="F627" s="3"/>
      <c r="G627" s="11"/>
      <c r="H627" s="3">
        <f>Tabla134[[#This Row],[Cantidad lt]]*0.862</f>
        <v>0</v>
      </c>
      <c r="I627" s="9"/>
    </row>
    <row r="628" spans="1:9" x14ac:dyDescent="0.3">
      <c r="A628" s="7"/>
      <c r="B628" s="3">
        <f t="shared" si="10"/>
        <v>1</v>
      </c>
      <c r="C628" s="2"/>
      <c r="D628" s="3"/>
      <c r="E628" s="3"/>
      <c r="F628" s="3"/>
      <c r="G628" s="3"/>
      <c r="H628" s="3">
        <f>Tabla134[[#This Row],[Cantidad lt]]*0.862</f>
        <v>0</v>
      </c>
      <c r="I628" s="9"/>
    </row>
    <row r="629" spans="1:9" x14ac:dyDescent="0.3">
      <c r="A629" s="7"/>
      <c r="B629" s="3">
        <f t="shared" ref="B629:B692" si="11">MONTH(A629)</f>
        <v>1</v>
      </c>
      <c r="C629" s="2"/>
      <c r="D629" s="3"/>
      <c r="E629" s="3"/>
      <c r="F629" s="3"/>
      <c r="G629" s="3"/>
      <c r="H629" s="3">
        <f>Tabla134[[#This Row],[Cantidad lt]]*0.862</f>
        <v>0</v>
      </c>
      <c r="I629" s="9"/>
    </row>
    <row r="630" spans="1:9" x14ac:dyDescent="0.3">
      <c r="A630" s="7"/>
      <c r="B630" s="3">
        <f t="shared" si="11"/>
        <v>1</v>
      </c>
      <c r="C630" s="2"/>
      <c r="D630" s="3"/>
      <c r="E630" s="3"/>
      <c r="F630" s="3"/>
      <c r="G630" s="11"/>
      <c r="H630" s="3">
        <f>Tabla134[[#This Row],[Cantidad lt]]*0.862</f>
        <v>0</v>
      </c>
      <c r="I630" s="9"/>
    </row>
    <row r="631" spans="1:9" x14ac:dyDescent="0.3">
      <c r="A631" s="7"/>
      <c r="B631" s="3">
        <f t="shared" si="11"/>
        <v>1</v>
      </c>
      <c r="C631" s="2"/>
      <c r="D631" s="3"/>
      <c r="E631" s="3"/>
      <c r="F631" s="3"/>
      <c r="G631" s="3"/>
      <c r="H631" s="3">
        <f>Tabla134[[#This Row],[Cantidad lt]]*0.862</f>
        <v>0</v>
      </c>
      <c r="I631" s="9"/>
    </row>
    <row r="632" spans="1:9" x14ac:dyDescent="0.3">
      <c r="A632" s="7"/>
      <c r="B632" s="3">
        <f t="shared" si="11"/>
        <v>1</v>
      </c>
      <c r="C632" s="2"/>
      <c r="D632" s="3"/>
      <c r="E632" s="3"/>
      <c r="F632" s="3"/>
      <c r="G632" s="3"/>
      <c r="H632" s="3">
        <f>Tabla134[[#This Row],[Cantidad lt]]*0.862</f>
        <v>0</v>
      </c>
      <c r="I632" s="9"/>
    </row>
    <row r="633" spans="1:9" x14ac:dyDescent="0.3">
      <c r="A633" s="7"/>
      <c r="B633" s="3">
        <f t="shared" si="11"/>
        <v>1</v>
      </c>
      <c r="C633" s="2"/>
      <c r="D633" s="3"/>
      <c r="E633" s="3"/>
      <c r="F633" s="3"/>
      <c r="G633" s="3"/>
      <c r="H633" s="3">
        <f>Tabla134[[#This Row],[Cantidad lt]]*0.862</f>
        <v>0</v>
      </c>
      <c r="I633" s="9"/>
    </row>
    <row r="634" spans="1:9" x14ac:dyDescent="0.3">
      <c r="A634" s="7"/>
      <c r="B634" s="3">
        <f t="shared" si="11"/>
        <v>1</v>
      </c>
      <c r="C634" s="2"/>
      <c r="D634" s="3"/>
      <c r="E634" s="3"/>
      <c r="F634" s="3"/>
      <c r="G634" s="11"/>
      <c r="H634" s="3">
        <f>Tabla134[[#This Row],[Cantidad lt]]*0.862</f>
        <v>0</v>
      </c>
      <c r="I634" s="9"/>
    </row>
    <row r="635" spans="1:9" x14ac:dyDescent="0.3">
      <c r="A635" s="7"/>
      <c r="B635" s="3">
        <f t="shared" si="11"/>
        <v>1</v>
      </c>
      <c r="C635" s="2"/>
      <c r="D635" s="3"/>
      <c r="E635" s="3"/>
      <c r="F635" s="3"/>
      <c r="G635" s="3"/>
      <c r="H635" s="3">
        <f>Tabla134[[#This Row],[Cantidad lt]]*0.862</f>
        <v>0</v>
      </c>
      <c r="I635" s="9"/>
    </row>
    <row r="636" spans="1:9" x14ac:dyDescent="0.3">
      <c r="A636" s="7"/>
      <c r="B636" s="3">
        <f t="shared" si="11"/>
        <v>1</v>
      </c>
      <c r="C636" s="2"/>
      <c r="D636" s="3"/>
      <c r="E636" s="3"/>
      <c r="F636" s="3"/>
      <c r="G636" s="3"/>
      <c r="H636" s="3">
        <f>Tabla134[[#This Row],[Cantidad lt]]*0.862</f>
        <v>0</v>
      </c>
      <c r="I636" s="9"/>
    </row>
    <row r="637" spans="1:9" x14ac:dyDescent="0.3">
      <c r="A637" s="7"/>
      <c r="B637" s="3">
        <f t="shared" si="11"/>
        <v>1</v>
      </c>
      <c r="C637" s="2"/>
      <c r="D637" s="3"/>
      <c r="E637" s="3"/>
      <c r="F637" s="3"/>
      <c r="G637" s="11"/>
      <c r="H637" s="3">
        <f>Tabla134[[#This Row],[Cantidad lt]]*0.862</f>
        <v>0</v>
      </c>
      <c r="I637" s="9"/>
    </row>
    <row r="638" spans="1:9" x14ac:dyDescent="0.3">
      <c r="A638" s="7"/>
      <c r="B638" s="3">
        <f t="shared" si="11"/>
        <v>1</v>
      </c>
      <c r="C638" s="2"/>
      <c r="D638" s="3"/>
      <c r="E638" s="3"/>
      <c r="F638" s="3"/>
      <c r="G638" s="3"/>
      <c r="H638" s="3">
        <f>Tabla134[[#This Row],[Cantidad lt]]*0.862</f>
        <v>0</v>
      </c>
      <c r="I638" s="9"/>
    </row>
    <row r="639" spans="1:9" x14ac:dyDescent="0.3">
      <c r="A639" s="7"/>
      <c r="B639" s="3">
        <f t="shared" si="11"/>
        <v>1</v>
      </c>
      <c r="C639" s="2"/>
      <c r="D639" s="3"/>
      <c r="E639" s="3"/>
      <c r="F639" s="3"/>
      <c r="G639" s="3"/>
      <c r="H639" s="3">
        <f>Tabla134[[#This Row],[Cantidad lt]]*0.862</f>
        <v>0</v>
      </c>
      <c r="I639" s="9"/>
    </row>
    <row r="640" spans="1:9" x14ac:dyDescent="0.3">
      <c r="A640" s="7"/>
      <c r="B640" s="3">
        <f t="shared" si="11"/>
        <v>1</v>
      </c>
      <c r="C640" s="2"/>
      <c r="D640" s="3"/>
      <c r="E640" s="3"/>
      <c r="F640" s="3"/>
      <c r="G640" s="11"/>
      <c r="H640" s="3">
        <f>Tabla134[[#This Row],[Cantidad lt]]*0.862</f>
        <v>0</v>
      </c>
      <c r="I640" s="9"/>
    </row>
    <row r="641" spans="1:9" x14ac:dyDescent="0.3">
      <c r="A641" s="7"/>
      <c r="B641" s="3">
        <f t="shared" si="11"/>
        <v>1</v>
      </c>
      <c r="C641" s="2"/>
      <c r="D641" s="3"/>
      <c r="E641" s="3"/>
      <c r="F641" s="3"/>
      <c r="G641" s="3"/>
      <c r="H641" s="3">
        <f>Tabla134[[#This Row],[Cantidad lt]]*0.862</f>
        <v>0</v>
      </c>
      <c r="I641" s="9"/>
    </row>
    <row r="642" spans="1:9" x14ac:dyDescent="0.3">
      <c r="A642" s="7"/>
      <c r="B642" s="3">
        <f t="shared" si="11"/>
        <v>1</v>
      </c>
      <c r="C642" s="2"/>
      <c r="D642" s="3"/>
      <c r="E642" s="3"/>
      <c r="F642" s="3"/>
      <c r="G642" s="3"/>
      <c r="H642" s="3">
        <f>Tabla134[[#This Row],[Cantidad lt]]*0.862</f>
        <v>0</v>
      </c>
      <c r="I642" s="9"/>
    </row>
    <row r="643" spans="1:9" x14ac:dyDescent="0.3">
      <c r="A643" s="7"/>
      <c r="B643" s="3">
        <f t="shared" si="11"/>
        <v>1</v>
      </c>
      <c r="C643" s="2"/>
      <c r="D643" s="3"/>
      <c r="E643" s="3"/>
      <c r="F643" s="3"/>
      <c r="G643" s="11"/>
      <c r="H643" s="3">
        <f>Tabla134[[#This Row],[Cantidad lt]]*0.862</f>
        <v>0</v>
      </c>
      <c r="I643" s="9"/>
    </row>
    <row r="644" spans="1:9" x14ac:dyDescent="0.3">
      <c r="A644" s="7"/>
      <c r="B644" s="3">
        <f t="shared" si="11"/>
        <v>1</v>
      </c>
      <c r="C644" s="2"/>
      <c r="D644" s="3"/>
      <c r="E644" s="3"/>
      <c r="F644" s="3"/>
      <c r="G644" s="3"/>
      <c r="H644" s="3">
        <f>Tabla134[[#This Row],[Cantidad lt]]*0.862</f>
        <v>0</v>
      </c>
      <c r="I644" s="9"/>
    </row>
    <row r="645" spans="1:9" x14ac:dyDescent="0.3">
      <c r="A645" s="7"/>
      <c r="B645" s="3">
        <f t="shared" si="11"/>
        <v>1</v>
      </c>
      <c r="C645" s="2"/>
      <c r="D645" s="3"/>
      <c r="E645" s="3"/>
      <c r="F645" s="3"/>
      <c r="G645" s="3"/>
      <c r="H645" s="3">
        <f>Tabla134[[#This Row],[Cantidad lt]]*0.862</f>
        <v>0</v>
      </c>
      <c r="I645" s="9"/>
    </row>
    <row r="646" spans="1:9" x14ac:dyDescent="0.3">
      <c r="A646" s="7"/>
      <c r="B646" s="3">
        <f t="shared" si="11"/>
        <v>1</v>
      </c>
      <c r="C646" s="2"/>
      <c r="D646" s="3"/>
      <c r="E646" s="3"/>
      <c r="F646" s="3"/>
      <c r="G646" s="11"/>
      <c r="H646" s="3">
        <f>Tabla134[[#This Row],[Cantidad lt]]*0.862</f>
        <v>0</v>
      </c>
      <c r="I646" s="9"/>
    </row>
    <row r="647" spans="1:9" x14ac:dyDescent="0.3">
      <c r="A647" s="7"/>
      <c r="B647" s="3">
        <f t="shared" si="11"/>
        <v>1</v>
      </c>
      <c r="C647" s="2"/>
      <c r="D647" s="3"/>
      <c r="E647" s="3"/>
      <c r="F647" s="3"/>
      <c r="G647" s="3"/>
      <c r="H647" s="3">
        <f>Tabla134[[#This Row],[Cantidad lt]]*0.862</f>
        <v>0</v>
      </c>
      <c r="I647" s="9"/>
    </row>
    <row r="648" spans="1:9" x14ac:dyDescent="0.3">
      <c r="A648" s="7"/>
      <c r="B648" s="3">
        <f t="shared" si="11"/>
        <v>1</v>
      </c>
      <c r="C648" s="2"/>
      <c r="D648" s="3"/>
      <c r="E648" s="3"/>
      <c r="F648" s="3"/>
      <c r="G648" s="3"/>
      <c r="H648" s="3">
        <f>Tabla134[[#This Row],[Cantidad lt]]*0.862</f>
        <v>0</v>
      </c>
      <c r="I648" s="9"/>
    </row>
    <row r="649" spans="1:9" x14ac:dyDescent="0.3">
      <c r="A649" s="7"/>
      <c r="B649" s="3">
        <f t="shared" si="11"/>
        <v>1</v>
      </c>
      <c r="C649" s="2"/>
      <c r="D649" s="3"/>
      <c r="E649" s="3"/>
      <c r="F649" s="3"/>
      <c r="G649" s="3"/>
      <c r="H649" s="3">
        <f>Tabla134[[#This Row],[Cantidad lt]]*0.862</f>
        <v>0</v>
      </c>
      <c r="I649" s="9"/>
    </row>
    <row r="650" spans="1:9" x14ac:dyDescent="0.3">
      <c r="A650" s="7"/>
      <c r="B650" s="3">
        <f t="shared" si="11"/>
        <v>1</v>
      </c>
      <c r="C650" s="2"/>
      <c r="D650" s="3"/>
      <c r="E650" s="3"/>
      <c r="F650" s="3"/>
      <c r="G650" s="11"/>
      <c r="H650" s="3">
        <f>Tabla134[[#This Row],[Cantidad lt]]*0.862</f>
        <v>0</v>
      </c>
      <c r="I650" s="9"/>
    </row>
    <row r="651" spans="1:9" x14ac:dyDescent="0.3">
      <c r="A651" s="7"/>
      <c r="B651" s="3">
        <f t="shared" si="11"/>
        <v>1</v>
      </c>
      <c r="C651" s="2"/>
      <c r="D651" s="3"/>
      <c r="E651" s="3"/>
      <c r="F651" s="3"/>
      <c r="G651" s="3"/>
      <c r="H651" s="3">
        <f>Tabla134[[#This Row],[Cantidad lt]]*0.862</f>
        <v>0</v>
      </c>
      <c r="I651" s="9"/>
    </row>
    <row r="652" spans="1:9" x14ac:dyDescent="0.3">
      <c r="A652" s="7"/>
      <c r="B652" s="3">
        <f t="shared" si="11"/>
        <v>1</v>
      </c>
      <c r="C652" s="2"/>
      <c r="D652" s="3"/>
      <c r="E652" s="3"/>
      <c r="F652" s="3"/>
      <c r="G652" s="3"/>
      <c r="H652" s="3">
        <f>Tabla134[[#This Row],[Cantidad lt]]*0.862</f>
        <v>0</v>
      </c>
      <c r="I652" s="9"/>
    </row>
    <row r="653" spans="1:9" x14ac:dyDescent="0.3">
      <c r="A653" s="7"/>
      <c r="B653" s="3">
        <f t="shared" si="11"/>
        <v>1</v>
      </c>
      <c r="C653" s="2"/>
      <c r="D653" s="3"/>
      <c r="E653" s="3"/>
      <c r="F653" s="3"/>
      <c r="G653" s="11"/>
      <c r="H653" s="3">
        <f>Tabla134[[#This Row],[Cantidad lt]]*0.862</f>
        <v>0</v>
      </c>
      <c r="I653" s="9"/>
    </row>
    <row r="654" spans="1:9" x14ac:dyDescent="0.3">
      <c r="A654" s="7"/>
      <c r="B654" s="3">
        <f t="shared" si="11"/>
        <v>1</v>
      </c>
      <c r="C654" s="2"/>
      <c r="D654" s="3"/>
      <c r="E654" s="3"/>
      <c r="F654" s="3"/>
      <c r="G654" s="3"/>
      <c r="H654" s="3">
        <f>Tabla134[[#This Row],[Cantidad lt]]*0.862</f>
        <v>0</v>
      </c>
      <c r="I654" s="9"/>
    </row>
    <row r="655" spans="1:9" x14ac:dyDescent="0.3">
      <c r="A655" s="7"/>
      <c r="B655" s="3">
        <f t="shared" si="11"/>
        <v>1</v>
      </c>
      <c r="C655" s="2"/>
      <c r="D655" s="3"/>
      <c r="E655" s="3"/>
      <c r="F655" s="3"/>
      <c r="G655" s="3"/>
      <c r="H655" s="3">
        <f>Tabla134[[#This Row],[Cantidad lt]]*0.862</f>
        <v>0</v>
      </c>
      <c r="I655" s="9"/>
    </row>
    <row r="656" spans="1:9" x14ac:dyDescent="0.3">
      <c r="A656" s="7"/>
      <c r="B656" s="3">
        <f t="shared" si="11"/>
        <v>1</v>
      </c>
      <c r="C656" s="2"/>
      <c r="D656" s="3"/>
      <c r="E656" s="3"/>
      <c r="F656" s="3"/>
      <c r="G656" s="11"/>
      <c r="H656" s="3">
        <f>Tabla134[[#This Row],[Cantidad lt]]*0.862</f>
        <v>0</v>
      </c>
      <c r="I656" s="9"/>
    </row>
    <row r="657" spans="1:9" x14ac:dyDescent="0.3">
      <c r="A657" s="7"/>
      <c r="B657" s="3">
        <f t="shared" si="11"/>
        <v>1</v>
      </c>
      <c r="C657" s="2"/>
      <c r="D657" s="3"/>
      <c r="E657" s="3"/>
      <c r="F657" s="3"/>
      <c r="G657" s="3"/>
      <c r="H657" s="3">
        <f>Tabla134[[#This Row],[Cantidad lt]]*0.862</f>
        <v>0</v>
      </c>
      <c r="I657" s="9"/>
    </row>
    <row r="658" spans="1:9" x14ac:dyDescent="0.3">
      <c r="A658" s="7"/>
      <c r="B658" s="3">
        <f t="shared" si="11"/>
        <v>1</v>
      </c>
      <c r="C658" s="2"/>
      <c r="D658" s="3"/>
      <c r="E658" s="3"/>
      <c r="F658" s="3"/>
      <c r="G658" s="3"/>
      <c r="H658" s="3">
        <f>Tabla134[[#This Row],[Cantidad lt]]*0.862</f>
        <v>0</v>
      </c>
      <c r="I658" s="9"/>
    </row>
    <row r="659" spans="1:9" x14ac:dyDescent="0.3">
      <c r="A659" s="7"/>
      <c r="B659" s="3">
        <f t="shared" si="11"/>
        <v>1</v>
      </c>
      <c r="C659" s="2"/>
      <c r="D659" s="3"/>
      <c r="E659" s="3"/>
      <c r="F659" s="3"/>
      <c r="G659" s="11"/>
      <c r="H659" s="3">
        <f>Tabla134[[#This Row],[Cantidad lt]]*0.862</f>
        <v>0</v>
      </c>
      <c r="I659" s="9"/>
    </row>
    <row r="660" spans="1:9" x14ac:dyDescent="0.3">
      <c r="A660" s="7"/>
      <c r="B660" s="3">
        <f t="shared" si="11"/>
        <v>1</v>
      </c>
      <c r="C660" s="2"/>
      <c r="D660" s="3"/>
      <c r="E660" s="3"/>
      <c r="F660" s="3"/>
      <c r="G660" s="3"/>
      <c r="H660" s="3">
        <f>Tabla134[[#This Row],[Cantidad lt]]*0.862</f>
        <v>0</v>
      </c>
      <c r="I660" s="9"/>
    </row>
    <row r="661" spans="1:9" x14ac:dyDescent="0.3">
      <c r="A661" s="7"/>
      <c r="B661" s="3">
        <f t="shared" si="11"/>
        <v>1</v>
      </c>
      <c r="C661" s="2"/>
      <c r="D661" s="3"/>
      <c r="E661" s="3"/>
      <c r="F661" s="3"/>
      <c r="G661" s="3"/>
      <c r="H661" s="3">
        <f>Tabla134[[#This Row],[Cantidad lt]]*0.862</f>
        <v>0</v>
      </c>
      <c r="I661" s="9"/>
    </row>
    <row r="662" spans="1:9" x14ac:dyDescent="0.3">
      <c r="A662" s="7"/>
      <c r="B662" s="3">
        <f t="shared" si="11"/>
        <v>1</v>
      </c>
      <c r="C662" s="2"/>
      <c r="D662" s="3"/>
      <c r="E662" s="3"/>
      <c r="F662" s="3"/>
      <c r="G662" s="11"/>
      <c r="H662" s="3">
        <f>Tabla134[[#This Row],[Cantidad lt]]*0.862</f>
        <v>0</v>
      </c>
      <c r="I662" s="9"/>
    </row>
    <row r="663" spans="1:9" x14ac:dyDescent="0.3">
      <c r="A663" s="7"/>
      <c r="B663" s="3">
        <f t="shared" si="11"/>
        <v>1</v>
      </c>
      <c r="C663" s="2"/>
      <c r="D663" s="3"/>
      <c r="E663" s="3"/>
      <c r="F663" s="3"/>
      <c r="G663" s="3"/>
      <c r="H663" s="3">
        <f>Tabla134[[#This Row],[Cantidad lt]]*0.862</f>
        <v>0</v>
      </c>
      <c r="I663" s="9"/>
    </row>
    <row r="664" spans="1:9" x14ac:dyDescent="0.3">
      <c r="A664" s="7"/>
      <c r="B664" s="3">
        <f t="shared" si="11"/>
        <v>1</v>
      </c>
      <c r="C664" s="2"/>
      <c r="D664" s="3"/>
      <c r="E664" s="3"/>
      <c r="F664" s="3"/>
      <c r="G664" s="3"/>
      <c r="H664" s="3">
        <f>Tabla134[[#This Row],[Cantidad lt]]*0.862</f>
        <v>0</v>
      </c>
      <c r="I664" s="9"/>
    </row>
    <row r="665" spans="1:9" x14ac:dyDescent="0.3">
      <c r="A665" s="7"/>
      <c r="B665" s="3">
        <f t="shared" si="11"/>
        <v>1</v>
      </c>
      <c r="C665" s="2"/>
      <c r="D665" s="3"/>
      <c r="E665" s="3"/>
      <c r="F665" s="3"/>
      <c r="G665" s="3"/>
      <c r="H665" s="3">
        <f>Tabla134[[#This Row],[Cantidad lt]]*0.862</f>
        <v>0</v>
      </c>
      <c r="I665" s="9"/>
    </row>
    <row r="666" spans="1:9" x14ac:dyDescent="0.3">
      <c r="A666" s="7"/>
      <c r="B666" s="3">
        <f t="shared" si="11"/>
        <v>1</v>
      </c>
      <c r="C666" s="2"/>
      <c r="D666" s="3"/>
      <c r="E666" s="3"/>
      <c r="F666" s="3"/>
      <c r="G666" s="11"/>
      <c r="H666" s="3">
        <f>Tabla134[[#This Row],[Cantidad lt]]*0.862</f>
        <v>0</v>
      </c>
      <c r="I666" s="9"/>
    </row>
    <row r="667" spans="1:9" x14ac:dyDescent="0.3">
      <c r="A667" s="7"/>
      <c r="B667" s="3">
        <f t="shared" si="11"/>
        <v>1</v>
      </c>
      <c r="C667" s="2"/>
      <c r="D667" s="3"/>
      <c r="E667" s="3"/>
      <c r="F667" s="3"/>
      <c r="G667" s="3"/>
      <c r="H667" s="3">
        <f>Tabla134[[#This Row],[Cantidad lt]]*0.862</f>
        <v>0</v>
      </c>
      <c r="I667" s="9"/>
    </row>
    <row r="668" spans="1:9" x14ac:dyDescent="0.3">
      <c r="A668" s="7"/>
      <c r="B668" s="3">
        <f t="shared" si="11"/>
        <v>1</v>
      </c>
      <c r="C668" s="2"/>
      <c r="D668" s="3"/>
      <c r="E668" s="3"/>
      <c r="F668" s="3"/>
      <c r="G668" s="3"/>
      <c r="H668" s="3">
        <f>Tabla134[[#This Row],[Cantidad lt]]*0.862</f>
        <v>0</v>
      </c>
      <c r="I668" s="9"/>
    </row>
    <row r="669" spans="1:9" x14ac:dyDescent="0.3">
      <c r="A669" s="7"/>
      <c r="B669" s="3">
        <f t="shared" si="11"/>
        <v>1</v>
      </c>
      <c r="C669" s="2"/>
      <c r="D669" s="3"/>
      <c r="E669" s="3"/>
      <c r="F669" s="3"/>
      <c r="G669" s="11"/>
      <c r="H669" s="3">
        <f>Tabla134[[#This Row],[Cantidad lt]]*0.862</f>
        <v>0</v>
      </c>
      <c r="I669" s="9"/>
    </row>
    <row r="670" spans="1:9" x14ac:dyDescent="0.3">
      <c r="A670" s="7"/>
      <c r="B670" s="3">
        <f t="shared" si="11"/>
        <v>1</v>
      </c>
      <c r="C670" s="2"/>
      <c r="D670" s="3"/>
      <c r="E670" s="3"/>
      <c r="F670" s="3"/>
      <c r="G670" s="3"/>
      <c r="H670" s="3">
        <f>Tabla134[[#This Row],[Cantidad lt]]*0.862</f>
        <v>0</v>
      </c>
      <c r="I670" s="9"/>
    </row>
    <row r="671" spans="1:9" x14ac:dyDescent="0.3">
      <c r="A671" s="7"/>
      <c r="B671" s="3">
        <f t="shared" si="11"/>
        <v>1</v>
      </c>
      <c r="C671" s="2"/>
      <c r="D671" s="3"/>
      <c r="E671" s="3"/>
      <c r="F671" s="3"/>
      <c r="G671" s="3"/>
      <c r="H671" s="3">
        <f>Tabla134[[#This Row],[Cantidad lt]]*0.862</f>
        <v>0</v>
      </c>
      <c r="I671" s="9"/>
    </row>
    <row r="672" spans="1:9" x14ac:dyDescent="0.3">
      <c r="A672" s="7"/>
      <c r="B672" s="3">
        <f t="shared" si="11"/>
        <v>1</v>
      </c>
      <c r="C672" s="2"/>
      <c r="D672" s="3"/>
      <c r="E672" s="3"/>
      <c r="F672" s="3"/>
      <c r="G672" s="11"/>
      <c r="H672" s="3">
        <f>Tabla134[[#This Row],[Cantidad lt]]*0.862</f>
        <v>0</v>
      </c>
      <c r="I672" s="9"/>
    </row>
    <row r="673" spans="1:9" x14ac:dyDescent="0.3">
      <c r="A673" s="7"/>
      <c r="B673" s="3">
        <f t="shared" si="11"/>
        <v>1</v>
      </c>
      <c r="C673" s="2"/>
      <c r="D673" s="3"/>
      <c r="E673" s="3"/>
      <c r="F673" s="3"/>
      <c r="G673" s="3"/>
      <c r="H673" s="3">
        <f>Tabla134[[#This Row],[Cantidad lt]]*0.862</f>
        <v>0</v>
      </c>
      <c r="I673" s="9"/>
    </row>
    <row r="674" spans="1:9" x14ac:dyDescent="0.3">
      <c r="A674" s="7"/>
      <c r="B674" s="3">
        <f t="shared" si="11"/>
        <v>1</v>
      </c>
      <c r="C674" s="2"/>
      <c r="D674" s="3"/>
      <c r="E674" s="3"/>
      <c r="F674" s="3"/>
      <c r="G674" s="3"/>
      <c r="H674" s="3">
        <f>Tabla134[[#This Row],[Cantidad lt]]*0.862</f>
        <v>0</v>
      </c>
      <c r="I674" s="9"/>
    </row>
    <row r="675" spans="1:9" x14ac:dyDescent="0.3">
      <c r="A675" s="7"/>
      <c r="B675" s="3">
        <f t="shared" si="11"/>
        <v>1</v>
      </c>
      <c r="C675" s="2"/>
      <c r="D675" s="3"/>
      <c r="E675" s="3"/>
      <c r="F675" s="3"/>
      <c r="G675" s="3"/>
      <c r="H675" s="3">
        <f>Tabla134[[#This Row],[Cantidad lt]]*0.862</f>
        <v>0</v>
      </c>
      <c r="I675" s="9"/>
    </row>
    <row r="676" spans="1:9" x14ac:dyDescent="0.3">
      <c r="A676" s="7"/>
      <c r="B676" s="3">
        <f t="shared" si="11"/>
        <v>1</v>
      </c>
      <c r="C676" s="2"/>
      <c r="D676" s="3"/>
      <c r="E676" s="3"/>
      <c r="F676" s="3"/>
      <c r="G676" s="11"/>
      <c r="H676" s="3">
        <f>Tabla134[[#This Row],[Cantidad lt]]*0.862</f>
        <v>0</v>
      </c>
      <c r="I676" s="9"/>
    </row>
    <row r="677" spans="1:9" x14ac:dyDescent="0.3">
      <c r="A677" s="7"/>
      <c r="B677" s="3">
        <f t="shared" si="11"/>
        <v>1</v>
      </c>
      <c r="C677" s="2"/>
      <c r="D677" s="3"/>
      <c r="E677" s="3"/>
      <c r="F677" s="3"/>
      <c r="G677" s="3"/>
      <c r="H677" s="3">
        <f>Tabla134[[#This Row],[Cantidad lt]]*0.862</f>
        <v>0</v>
      </c>
      <c r="I677" s="9"/>
    </row>
    <row r="678" spans="1:9" x14ac:dyDescent="0.3">
      <c r="A678" s="7"/>
      <c r="B678" s="3">
        <f t="shared" si="11"/>
        <v>1</v>
      </c>
      <c r="C678" s="2"/>
      <c r="D678" s="3"/>
      <c r="E678" s="3"/>
      <c r="F678" s="3"/>
      <c r="G678" s="3"/>
      <c r="H678" s="3">
        <f>Tabla134[[#This Row],[Cantidad lt]]*0.862</f>
        <v>0</v>
      </c>
      <c r="I678" s="9"/>
    </row>
    <row r="679" spans="1:9" x14ac:dyDescent="0.3">
      <c r="A679" s="7"/>
      <c r="B679" s="3">
        <f t="shared" si="11"/>
        <v>1</v>
      </c>
      <c r="C679" s="2"/>
      <c r="D679" s="3"/>
      <c r="E679" s="3"/>
      <c r="F679" s="3"/>
      <c r="G679" s="11"/>
      <c r="H679" s="3">
        <f>Tabla134[[#This Row],[Cantidad lt]]*0.862</f>
        <v>0</v>
      </c>
      <c r="I679" s="9"/>
    </row>
    <row r="680" spans="1:9" x14ac:dyDescent="0.3">
      <c r="A680" s="7"/>
      <c r="B680" s="3">
        <f t="shared" si="11"/>
        <v>1</v>
      </c>
      <c r="C680" s="2"/>
      <c r="D680" s="3"/>
      <c r="E680" s="3"/>
      <c r="F680" s="3"/>
      <c r="G680" s="3"/>
      <c r="H680" s="3">
        <f>Tabla134[[#This Row],[Cantidad lt]]*0.862</f>
        <v>0</v>
      </c>
      <c r="I680" s="9"/>
    </row>
    <row r="681" spans="1:9" x14ac:dyDescent="0.3">
      <c r="A681" s="7"/>
      <c r="B681" s="3">
        <f t="shared" si="11"/>
        <v>1</v>
      </c>
      <c r="C681" s="2"/>
      <c r="D681" s="3"/>
      <c r="E681" s="3"/>
      <c r="F681" s="3"/>
      <c r="G681" s="3"/>
      <c r="H681" s="3">
        <f>Tabla134[[#This Row],[Cantidad lt]]*0.862</f>
        <v>0</v>
      </c>
      <c r="I681" s="9"/>
    </row>
    <row r="682" spans="1:9" x14ac:dyDescent="0.3">
      <c r="A682" s="7"/>
      <c r="B682" s="3">
        <f t="shared" si="11"/>
        <v>1</v>
      </c>
      <c r="C682" s="2"/>
      <c r="D682" s="3"/>
      <c r="E682" s="3"/>
      <c r="F682" s="3"/>
      <c r="G682" s="11"/>
      <c r="H682" s="3">
        <f>Tabla134[[#This Row],[Cantidad lt]]*0.862</f>
        <v>0</v>
      </c>
      <c r="I682" s="9"/>
    </row>
    <row r="683" spans="1:9" x14ac:dyDescent="0.3">
      <c r="A683" s="7"/>
      <c r="B683" s="3">
        <f t="shared" si="11"/>
        <v>1</v>
      </c>
      <c r="C683" s="2"/>
      <c r="D683" s="3"/>
      <c r="E683" s="3"/>
      <c r="F683" s="3"/>
      <c r="G683" s="3"/>
      <c r="H683" s="3">
        <f>Tabla134[[#This Row],[Cantidad lt]]*0.862</f>
        <v>0</v>
      </c>
      <c r="I683" s="9"/>
    </row>
    <row r="684" spans="1:9" x14ac:dyDescent="0.3">
      <c r="A684" s="7"/>
      <c r="B684" s="3">
        <f t="shared" si="11"/>
        <v>1</v>
      </c>
      <c r="C684" s="2"/>
      <c r="D684" s="3"/>
      <c r="E684" s="3"/>
      <c r="F684" s="3"/>
      <c r="G684" s="3"/>
      <c r="H684" s="3">
        <f>Tabla134[[#This Row],[Cantidad lt]]*0.862</f>
        <v>0</v>
      </c>
      <c r="I684" s="9"/>
    </row>
    <row r="685" spans="1:9" x14ac:dyDescent="0.3">
      <c r="A685" s="7"/>
      <c r="B685" s="3">
        <f t="shared" si="11"/>
        <v>1</v>
      </c>
      <c r="C685" s="2"/>
      <c r="D685" s="3"/>
      <c r="E685" s="3"/>
      <c r="F685" s="3"/>
      <c r="G685" s="11"/>
      <c r="H685" s="3">
        <f>Tabla134[[#This Row],[Cantidad lt]]*0.862</f>
        <v>0</v>
      </c>
      <c r="I685" s="9"/>
    </row>
    <row r="686" spans="1:9" x14ac:dyDescent="0.3">
      <c r="A686" s="7"/>
      <c r="B686" s="3">
        <f t="shared" si="11"/>
        <v>1</v>
      </c>
      <c r="C686" s="2"/>
      <c r="D686" s="3"/>
      <c r="E686" s="3"/>
      <c r="F686" s="3"/>
      <c r="G686" s="3"/>
      <c r="H686" s="3">
        <f>Tabla134[[#This Row],[Cantidad lt]]*0.862</f>
        <v>0</v>
      </c>
      <c r="I686" s="9"/>
    </row>
    <row r="687" spans="1:9" x14ac:dyDescent="0.3">
      <c r="A687" s="7"/>
      <c r="B687" s="3">
        <f t="shared" si="11"/>
        <v>1</v>
      </c>
      <c r="C687" s="2"/>
      <c r="D687" s="3"/>
      <c r="E687" s="3"/>
      <c r="F687" s="3"/>
      <c r="G687" s="3"/>
      <c r="H687" s="3">
        <f>Tabla134[[#This Row],[Cantidad lt]]*0.862</f>
        <v>0</v>
      </c>
      <c r="I687" s="9"/>
    </row>
    <row r="688" spans="1:9" x14ac:dyDescent="0.3">
      <c r="A688" s="7"/>
      <c r="B688" s="3">
        <f t="shared" si="11"/>
        <v>1</v>
      </c>
      <c r="C688" s="2"/>
      <c r="D688" s="3"/>
      <c r="E688" s="3"/>
      <c r="F688" s="3"/>
      <c r="G688" s="11"/>
      <c r="H688" s="3">
        <f>Tabla134[[#This Row],[Cantidad lt]]*0.862</f>
        <v>0</v>
      </c>
      <c r="I688" s="9"/>
    </row>
    <row r="689" spans="1:9" x14ac:dyDescent="0.3">
      <c r="A689" s="7"/>
      <c r="B689" s="3">
        <f t="shared" si="11"/>
        <v>1</v>
      </c>
      <c r="C689" s="2"/>
      <c r="D689" s="3"/>
      <c r="E689" s="3"/>
      <c r="F689" s="3"/>
      <c r="G689" s="3"/>
      <c r="H689" s="3">
        <f>Tabla134[[#This Row],[Cantidad lt]]*0.862</f>
        <v>0</v>
      </c>
      <c r="I689" s="9"/>
    </row>
    <row r="690" spans="1:9" x14ac:dyDescent="0.3">
      <c r="A690" s="7"/>
      <c r="B690" s="3">
        <f t="shared" si="11"/>
        <v>1</v>
      </c>
      <c r="C690" s="2"/>
      <c r="D690" s="3"/>
      <c r="E690" s="3"/>
      <c r="F690" s="3"/>
      <c r="G690" s="3"/>
      <c r="H690" s="3">
        <f>Tabla134[[#This Row],[Cantidad lt]]*0.862</f>
        <v>0</v>
      </c>
      <c r="I690" s="9"/>
    </row>
    <row r="691" spans="1:9" x14ac:dyDescent="0.3">
      <c r="A691" s="7"/>
      <c r="B691" s="3">
        <f t="shared" si="11"/>
        <v>1</v>
      </c>
      <c r="C691" s="2"/>
      <c r="D691" s="3"/>
      <c r="E691" s="3"/>
      <c r="F691" s="3"/>
      <c r="G691" s="3"/>
      <c r="H691" s="3">
        <f>Tabla134[[#This Row],[Cantidad lt]]*0.862</f>
        <v>0</v>
      </c>
      <c r="I691" s="9"/>
    </row>
    <row r="692" spans="1:9" x14ac:dyDescent="0.3">
      <c r="A692" s="7"/>
      <c r="B692" s="3">
        <f t="shared" si="11"/>
        <v>1</v>
      </c>
      <c r="C692" s="2"/>
      <c r="D692" s="3"/>
      <c r="E692" s="3"/>
      <c r="F692" s="3"/>
      <c r="G692" s="11"/>
      <c r="H692" s="3">
        <f>Tabla134[[#This Row],[Cantidad lt]]*0.862</f>
        <v>0</v>
      </c>
      <c r="I692" s="9"/>
    </row>
    <row r="693" spans="1:9" x14ac:dyDescent="0.3">
      <c r="A693" s="7"/>
      <c r="B693" s="3">
        <f t="shared" ref="B693:B756" si="12">MONTH(A693)</f>
        <v>1</v>
      </c>
      <c r="C693" s="2"/>
      <c r="D693" s="3"/>
      <c r="E693" s="3"/>
      <c r="F693" s="3"/>
      <c r="G693" s="3"/>
      <c r="H693" s="3">
        <f>Tabla134[[#This Row],[Cantidad lt]]*0.862</f>
        <v>0</v>
      </c>
      <c r="I693" s="9"/>
    </row>
    <row r="694" spans="1:9" x14ac:dyDescent="0.3">
      <c r="A694" s="7"/>
      <c r="B694" s="3">
        <f t="shared" si="12"/>
        <v>1</v>
      </c>
      <c r="C694" s="2"/>
      <c r="D694" s="3"/>
      <c r="E694" s="3"/>
      <c r="F694" s="3"/>
      <c r="G694" s="3"/>
      <c r="H694" s="3">
        <f>Tabla134[[#This Row],[Cantidad lt]]*0.862</f>
        <v>0</v>
      </c>
      <c r="I694" s="9"/>
    </row>
    <row r="695" spans="1:9" x14ac:dyDescent="0.3">
      <c r="A695" s="7"/>
      <c r="B695" s="3">
        <f t="shared" si="12"/>
        <v>1</v>
      </c>
      <c r="C695" s="2"/>
      <c r="D695" s="3"/>
      <c r="E695" s="3"/>
      <c r="F695" s="3"/>
      <c r="G695" s="11"/>
      <c r="H695" s="3">
        <f>Tabla134[[#This Row],[Cantidad lt]]*0.862</f>
        <v>0</v>
      </c>
      <c r="I695" s="9"/>
    </row>
    <row r="696" spans="1:9" x14ac:dyDescent="0.3">
      <c r="A696" s="7"/>
      <c r="B696" s="3">
        <f t="shared" si="12"/>
        <v>1</v>
      </c>
      <c r="C696" s="2"/>
      <c r="D696" s="3"/>
      <c r="E696" s="3"/>
      <c r="F696" s="3"/>
      <c r="G696" s="3"/>
      <c r="H696" s="3">
        <f>Tabla134[[#This Row],[Cantidad lt]]*0.862</f>
        <v>0</v>
      </c>
      <c r="I696" s="9"/>
    </row>
    <row r="697" spans="1:9" x14ac:dyDescent="0.3">
      <c r="A697" s="7"/>
      <c r="B697" s="3">
        <f t="shared" si="12"/>
        <v>1</v>
      </c>
      <c r="C697" s="2"/>
      <c r="D697" s="3"/>
      <c r="E697" s="3"/>
      <c r="F697" s="3"/>
      <c r="G697" s="3"/>
      <c r="H697" s="3">
        <f>Tabla134[[#This Row],[Cantidad lt]]*0.862</f>
        <v>0</v>
      </c>
      <c r="I697" s="9"/>
    </row>
    <row r="698" spans="1:9" x14ac:dyDescent="0.3">
      <c r="A698" s="7"/>
      <c r="B698" s="3">
        <f t="shared" si="12"/>
        <v>1</v>
      </c>
      <c r="C698" s="2"/>
      <c r="D698" s="3"/>
      <c r="E698" s="3"/>
      <c r="F698" s="3"/>
      <c r="G698" s="11"/>
      <c r="H698" s="3">
        <f>Tabla134[[#This Row],[Cantidad lt]]*0.862</f>
        <v>0</v>
      </c>
      <c r="I698" s="9"/>
    </row>
    <row r="699" spans="1:9" x14ac:dyDescent="0.3">
      <c r="A699" s="7"/>
      <c r="B699" s="3">
        <f t="shared" si="12"/>
        <v>1</v>
      </c>
      <c r="C699" s="2"/>
      <c r="D699" s="3"/>
      <c r="E699" s="3"/>
      <c r="F699" s="3"/>
      <c r="G699" s="3"/>
      <c r="H699" s="3">
        <f>Tabla134[[#This Row],[Cantidad lt]]*0.862</f>
        <v>0</v>
      </c>
      <c r="I699" s="9"/>
    </row>
    <row r="700" spans="1:9" x14ac:dyDescent="0.3">
      <c r="A700" s="7"/>
      <c r="B700" s="3">
        <f t="shared" si="12"/>
        <v>1</v>
      </c>
      <c r="C700" s="2"/>
      <c r="D700" s="3"/>
      <c r="E700" s="3"/>
      <c r="F700" s="3"/>
      <c r="G700" s="3"/>
      <c r="H700" s="3">
        <f>Tabla134[[#This Row],[Cantidad lt]]*0.862</f>
        <v>0</v>
      </c>
      <c r="I700" s="9"/>
    </row>
    <row r="701" spans="1:9" x14ac:dyDescent="0.3">
      <c r="A701" s="7"/>
      <c r="B701" s="3">
        <f t="shared" si="12"/>
        <v>1</v>
      </c>
      <c r="C701" s="2"/>
      <c r="D701" s="3"/>
      <c r="E701" s="3"/>
      <c r="F701" s="3"/>
      <c r="G701" s="11"/>
      <c r="H701" s="3">
        <f>Tabla134[[#This Row],[Cantidad lt]]*0.862</f>
        <v>0</v>
      </c>
      <c r="I701" s="9"/>
    </row>
    <row r="702" spans="1:9" x14ac:dyDescent="0.3">
      <c r="A702" s="7"/>
      <c r="B702" s="3">
        <f t="shared" si="12"/>
        <v>1</v>
      </c>
      <c r="C702" s="2"/>
      <c r="D702" s="3"/>
      <c r="E702" s="3"/>
      <c r="F702" s="3"/>
      <c r="G702" s="3"/>
      <c r="H702" s="3">
        <f>Tabla134[[#This Row],[Cantidad lt]]*0.862</f>
        <v>0</v>
      </c>
      <c r="I702" s="9"/>
    </row>
    <row r="703" spans="1:9" x14ac:dyDescent="0.3">
      <c r="A703" s="7"/>
      <c r="B703" s="3">
        <f t="shared" si="12"/>
        <v>1</v>
      </c>
      <c r="C703" s="2"/>
      <c r="D703" s="3"/>
      <c r="E703" s="3"/>
      <c r="F703" s="3"/>
      <c r="G703" s="3"/>
      <c r="H703" s="3">
        <f>Tabla134[[#This Row],[Cantidad lt]]*0.862</f>
        <v>0</v>
      </c>
      <c r="I703" s="9"/>
    </row>
    <row r="704" spans="1:9" x14ac:dyDescent="0.3">
      <c r="A704" s="7"/>
      <c r="B704" s="3">
        <f t="shared" si="12"/>
        <v>1</v>
      </c>
      <c r="C704" s="2"/>
      <c r="D704" s="3"/>
      <c r="E704" s="3"/>
      <c r="F704" s="3"/>
      <c r="G704" s="11"/>
      <c r="H704" s="3">
        <f>Tabla134[[#This Row],[Cantidad lt]]*0.862</f>
        <v>0</v>
      </c>
      <c r="I704" s="9"/>
    </row>
    <row r="705" spans="1:9" x14ac:dyDescent="0.3">
      <c r="A705" s="7"/>
      <c r="B705" s="3">
        <f t="shared" si="12"/>
        <v>1</v>
      </c>
      <c r="C705" s="2"/>
      <c r="D705" s="3"/>
      <c r="E705" s="3"/>
      <c r="F705" s="3"/>
      <c r="G705" s="3"/>
      <c r="H705" s="3">
        <f>Tabla134[[#This Row],[Cantidad lt]]*0.862</f>
        <v>0</v>
      </c>
      <c r="I705" s="9"/>
    </row>
    <row r="706" spans="1:9" x14ac:dyDescent="0.3">
      <c r="A706" s="7"/>
      <c r="B706" s="3">
        <f t="shared" si="12"/>
        <v>1</v>
      </c>
      <c r="C706" s="2"/>
      <c r="D706" s="3"/>
      <c r="E706" s="3"/>
      <c r="F706" s="3"/>
      <c r="G706" s="3"/>
      <c r="H706" s="3">
        <f>Tabla134[[#This Row],[Cantidad lt]]*0.862</f>
        <v>0</v>
      </c>
      <c r="I706" s="9"/>
    </row>
    <row r="707" spans="1:9" x14ac:dyDescent="0.3">
      <c r="A707" s="7"/>
      <c r="B707" s="3">
        <f t="shared" si="12"/>
        <v>1</v>
      </c>
      <c r="C707" s="2"/>
      <c r="D707" s="3"/>
      <c r="E707" s="3"/>
      <c r="F707" s="3"/>
      <c r="G707" s="3"/>
      <c r="H707" s="3">
        <f>Tabla134[[#This Row],[Cantidad lt]]*0.862</f>
        <v>0</v>
      </c>
      <c r="I707" s="9"/>
    </row>
    <row r="708" spans="1:9" x14ac:dyDescent="0.3">
      <c r="A708" s="7"/>
      <c r="B708" s="3">
        <f t="shared" si="12"/>
        <v>1</v>
      </c>
      <c r="C708" s="2"/>
      <c r="D708" s="3"/>
      <c r="E708" s="3"/>
      <c r="F708" s="3"/>
      <c r="G708" s="11"/>
      <c r="H708" s="3">
        <f>Tabla134[[#This Row],[Cantidad lt]]*0.862</f>
        <v>0</v>
      </c>
      <c r="I708" s="9"/>
    </row>
    <row r="709" spans="1:9" x14ac:dyDescent="0.3">
      <c r="A709" s="7"/>
      <c r="B709" s="3">
        <f t="shared" si="12"/>
        <v>1</v>
      </c>
      <c r="C709" s="2"/>
      <c r="D709" s="3"/>
      <c r="E709" s="3"/>
      <c r="F709" s="3"/>
      <c r="G709" s="3"/>
      <c r="H709" s="3">
        <f>Tabla134[[#This Row],[Cantidad lt]]*0.862</f>
        <v>0</v>
      </c>
      <c r="I709" s="9"/>
    </row>
    <row r="710" spans="1:9" x14ac:dyDescent="0.3">
      <c r="A710" s="7"/>
      <c r="B710" s="3">
        <f t="shared" si="12"/>
        <v>1</v>
      </c>
      <c r="C710" s="2"/>
      <c r="D710" s="3"/>
      <c r="E710" s="3"/>
      <c r="F710" s="3"/>
      <c r="G710" s="3"/>
      <c r="H710" s="3">
        <f>Tabla134[[#This Row],[Cantidad lt]]*0.862</f>
        <v>0</v>
      </c>
      <c r="I710" s="9"/>
    </row>
    <row r="711" spans="1:9" x14ac:dyDescent="0.3">
      <c r="A711" s="7"/>
      <c r="B711" s="3">
        <f t="shared" si="12"/>
        <v>1</v>
      </c>
      <c r="C711" s="2"/>
      <c r="D711" s="3"/>
      <c r="E711" s="3"/>
      <c r="F711" s="3"/>
      <c r="G711" s="11"/>
      <c r="H711" s="3">
        <f>Tabla134[[#This Row],[Cantidad lt]]*0.862</f>
        <v>0</v>
      </c>
      <c r="I711" s="9"/>
    </row>
    <row r="712" spans="1:9" x14ac:dyDescent="0.3">
      <c r="A712" s="7"/>
      <c r="B712" s="3">
        <f t="shared" si="12"/>
        <v>1</v>
      </c>
      <c r="C712" s="2"/>
      <c r="D712" s="3"/>
      <c r="E712" s="3"/>
      <c r="F712" s="3"/>
      <c r="G712" s="3"/>
      <c r="H712" s="3">
        <f>Tabla134[[#This Row],[Cantidad lt]]*0.862</f>
        <v>0</v>
      </c>
      <c r="I712" s="9"/>
    </row>
    <row r="713" spans="1:9" x14ac:dyDescent="0.3">
      <c r="A713" s="7"/>
      <c r="B713" s="3">
        <f t="shared" si="12"/>
        <v>1</v>
      </c>
      <c r="C713" s="2"/>
      <c r="D713" s="3"/>
      <c r="E713" s="3"/>
      <c r="F713" s="3"/>
      <c r="G713" s="3"/>
      <c r="H713" s="3">
        <f>Tabla134[[#This Row],[Cantidad lt]]*0.862</f>
        <v>0</v>
      </c>
      <c r="I713" s="9"/>
    </row>
    <row r="714" spans="1:9" x14ac:dyDescent="0.3">
      <c r="A714" s="7"/>
      <c r="B714" s="3">
        <f t="shared" si="12"/>
        <v>1</v>
      </c>
      <c r="C714" s="2"/>
      <c r="D714" s="3"/>
      <c r="E714" s="3"/>
      <c r="F714" s="3"/>
      <c r="G714" s="11"/>
      <c r="H714" s="3">
        <f>Tabla134[[#This Row],[Cantidad lt]]*0.862</f>
        <v>0</v>
      </c>
      <c r="I714" s="9"/>
    </row>
    <row r="715" spans="1:9" x14ac:dyDescent="0.3">
      <c r="A715" s="7"/>
      <c r="B715" s="3">
        <f t="shared" si="12"/>
        <v>1</v>
      </c>
      <c r="C715" s="2"/>
      <c r="D715" s="3"/>
      <c r="E715" s="3"/>
      <c r="F715" s="3"/>
      <c r="G715" s="3"/>
      <c r="H715" s="3">
        <f>Tabla134[[#This Row],[Cantidad lt]]*0.862</f>
        <v>0</v>
      </c>
      <c r="I715" s="9"/>
    </row>
    <row r="716" spans="1:9" x14ac:dyDescent="0.3">
      <c r="A716" s="7"/>
      <c r="B716" s="3">
        <f t="shared" si="12"/>
        <v>1</v>
      </c>
      <c r="C716" s="2"/>
      <c r="D716" s="3"/>
      <c r="E716" s="3"/>
      <c r="F716" s="3"/>
      <c r="G716" s="3"/>
      <c r="H716" s="3">
        <f>Tabla134[[#This Row],[Cantidad lt]]*0.862</f>
        <v>0</v>
      </c>
      <c r="I716" s="9"/>
    </row>
    <row r="717" spans="1:9" x14ac:dyDescent="0.3">
      <c r="A717" s="7"/>
      <c r="B717" s="3">
        <f t="shared" si="12"/>
        <v>1</v>
      </c>
      <c r="C717" s="2"/>
      <c r="D717" s="3"/>
      <c r="E717" s="3"/>
      <c r="F717" s="3"/>
      <c r="G717" s="3"/>
      <c r="H717" s="3">
        <f>Tabla134[[#This Row],[Cantidad lt]]*0.862</f>
        <v>0</v>
      </c>
      <c r="I717" s="9"/>
    </row>
    <row r="718" spans="1:9" x14ac:dyDescent="0.3">
      <c r="A718" s="7"/>
      <c r="B718" s="3">
        <f t="shared" si="12"/>
        <v>1</v>
      </c>
      <c r="C718" s="2"/>
      <c r="D718" s="3"/>
      <c r="E718" s="3"/>
      <c r="F718" s="3"/>
      <c r="G718" s="11"/>
      <c r="H718" s="3">
        <f>Tabla134[[#This Row],[Cantidad lt]]*0.862</f>
        <v>0</v>
      </c>
      <c r="I718" s="9"/>
    </row>
    <row r="719" spans="1:9" x14ac:dyDescent="0.3">
      <c r="A719" s="7"/>
      <c r="B719" s="3">
        <f t="shared" si="12"/>
        <v>1</v>
      </c>
      <c r="C719" s="2"/>
      <c r="D719" s="3"/>
      <c r="E719" s="3"/>
      <c r="F719" s="3"/>
      <c r="G719" s="3"/>
      <c r="H719" s="3">
        <f>Tabla134[[#This Row],[Cantidad lt]]*0.862</f>
        <v>0</v>
      </c>
      <c r="I719" s="9"/>
    </row>
    <row r="720" spans="1:9" x14ac:dyDescent="0.3">
      <c r="A720" s="7"/>
      <c r="B720" s="3">
        <f t="shared" si="12"/>
        <v>1</v>
      </c>
      <c r="C720" s="2"/>
      <c r="D720" s="3"/>
      <c r="E720" s="3"/>
      <c r="F720" s="3"/>
      <c r="G720" s="3"/>
      <c r="H720" s="3">
        <f>Tabla134[[#This Row],[Cantidad lt]]*0.862</f>
        <v>0</v>
      </c>
      <c r="I720" s="9"/>
    </row>
    <row r="721" spans="1:9" x14ac:dyDescent="0.3">
      <c r="A721" s="7"/>
      <c r="B721" s="3">
        <f t="shared" si="12"/>
        <v>1</v>
      </c>
      <c r="C721" s="2"/>
      <c r="D721" s="3"/>
      <c r="E721" s="3"/>
      <c r="F721" s="3"/>
      <c r="G721" s="11"/>
      <c r="H721" s="3">
        <f>Tabla134[[#This Row],[Cantidad lt]]*0.862</f>
        <v>0</v>
      </c>
      <c r="I721" s="9"/>
    </row>
    <row r="722" spans="1:9" x14ac:dyDescent="0.3">
      <c r="A722" s="7"/>
      <c r="B722" s="3">
        <f t="shared" si="12"/>
        <v>1</v>
      </c>
      <c r="C722" s="2"/>
      <c r="D722" s="3"/>
      <c r="E722" s="3"/>
      <c r="F722" s="3"/>
      <c r="G722" s="3"/>
      <c r="H722" s="3">
        <f>Tabla134[[#This Row],[Cantidad lt]]*0.862</f>
        <v>0</v>
      </c>
      <c r="I722" s="9"/>
    </row>
    <row r="723" spans="1:9" x14ac:dyDescent="0.3">
      <c r="A723" s="7"/>
      <c r="B723" s="3">
        <f t="shared" si="12"/>
        <v>1</v>
      </c>
      <c r="C723" s="2"/>
      <c r="D723" s="3"/>
      <c r="E723" s="3"/>
      <c r="F723" s="3"/>
      <c r="G723" s="3"/>
      <c r="H723" s="3">
        <f>Tabla134[[#This Row],[Cantidad lt]]*0.862</f>
        <v>0</v>
      </c>
      <c r="I723" s="9"/>
    </row>
    <row r="724" spans="1:9" x14ac:dyDescent="0.3">
      <c r="A724" s="7"/>
      <c r="B724" s="3">
        <f t="shared" si="12"/>
        <v>1</v>
      </c>
      <c r="C724" s="2"/>
      <c r="D724" s="3"/>
      <c r="E724" s="3"/>
      <c r="F724" s="3"/>
      <c r="G724" s="11"/>
      <c r="H724" s="3">
        <f>Tabla134[[#This Row],[Cantidad lt]]*0.862</f>
        <v>0</v>
      </c>
      <c r="I724" s="9"/>
    </row>
    <row r="725" spans="1:9" x14ac:dyDescent="0.3">
      <c r="A725" s="7"/>
      <c r="B725" s="3">
        <f t="shared" si="12"/>
        <v>1</v>
      </c>
      <c r="C725" s="2"/>
      <c r="D725" s="3"/>
      <c r="E725" s="3"/>
      <c r="F725" s="3"/>
      <c r="G725" s="3"/>
      <c r="H725" s="3">
        <f>Tabla134[[#This Row],[Cantidad lt]]*0.862</f>
        <v>0</v>
      </c>
      <c r="I725" s="9"/>
    </row>
    <row r="726" spans="1:9" x14ac:dyDescent="0.3">
      <c r="A726" s="7"/>
      <c r="B726" s="3">
        <f t="shared" si="12"/>
        <v>1</v>
      </c>
      <c r="C726" s="2"/>
      <c r="D726" s="3"/>
      <c r="E726" s="3"/>
      <c r="F726" s="3"/>
      <c r="G726" s="3"/>
      <c r="H726" s="3">
        <f>Tabla134[[#This Row],[Cantidad lt]]*0.862</f>
        <v>0</v>
      </c>
      <c r="I726" s="9"/>
    </row>
    <row r="727" spans="1:9" x14ac:dyDescent="0.3">
      <c r="A727" s="7"/>
      <c r="B727" s="3">
        <f t="shared" si="12"/>
        <v>1</v>
      </c>
      <c r="C727" s="2"/>
      <c r="D727" s="3"/>
      <c r="E727" s="3"/>
      <c r="F727" s="3"/>
      <c r="G727" s="11"/>
      <c r="H727" s="3">
        <f>Tabla134[[#This Row],[Cantidad lt]]*0.862</f>
        <v>0</v>
      </c>
      <c r="I727" s="9"/>
    </row>
    <row r="728" spans="1:9" x14ac:dyDescent="0.3">
      <c r="A728" s="7"/>
      <c r="B728" s="3">
        <f t="shared" si="12"/>
        <v>1</v>
      </c>
      <c r="C728" s="2"/>
      <c r="D728" s="3"/>
      <c r="E728" s="3"/>
      <c r="F728" s="3"/>
      <c r="G728" s="3"/>
      <c r="H728" s="3">
        <f>Tabla134[[#This Row],[Cantidad lt]]*0.862</f>
        <v>0</v>
      </c>
      <c r="I728" s="9"/>
    </row>
    <row r="729" spans="1:9" x14ac:dyDescent="0.3">
      <c r="A729" s="7"/>
      <c r="B729" s="3">
        <f t="shared" si="12"/>
        <v>1</v>
      </c>
      <c r="C729" s="2"/>
      <c r="D729" s="3"/>
      <c r="E729" s="3"/>
      <c r="F729" s="3"/>
      <c r="G729" s="3"/>
      <c r="H729" s="3">
        <f>Tabla134[[#This Row],[Cantidad lt]]*0.862</f>
        <v>0</v>
      </c>
      <c r="I729" s="9"/>
    </row>
    <row r="730" spans="1:9" x14ac:dyDescent="0.3">
      <c r="A730" s="7"/>
      <c r="B730" s="3">
        <f t="shared" si="12"/>
        <v>1</v>
      </c>
      <c r="C730" s="2"/>
      <c r="D730" s="3"/>
      <c r="E730" s="3"/>
      <c r="F730" s="3"/>
      <c r="G730" s="11"/>
      <c r="H730" s="3">
        <f>Tabla134[[#This Row],[Cantidad lt]]*0.862</f>
        <v>0</v>
      </c>
      <c r="I730" s="9"/>
    </row>
    <row r="731" spans="1:9" x14ac:dyDescent="0.3">
      <c r="A731" s="7"/>
      <c r="B731" s="3">
        <f t="shared" si="12"/>
        <v>1</v>
      </c>
      <c r="C731" s="2"/>
      <c r="D731" s="3"/>
      <c r="E731" s="3"/>
      <c r="F731" s="3"/>
      <c r="G731" s="3"/>
      <c r="H731" s="3">
        <f>Tabla134[[#This Row],[Cantidad lt]]*0.862</f>
        <v>0</v>
      </c>
      <c r="I731" s="9"/>
    </row>
    <row r="732" spans="1:9" x14ac:dyDescent="0.3">
      <c r="A732" s="7"/>
      <c r="B732" s="3">
        <f t="shared" si="12"/>
        <v>1</v>
      </c>
      <c r="C732" s="2"/>
      <c r="D732" s="3"/>
      <c r="E732" s="3"/>
      <c r="F732" s="3"/>
      <c r="G732" s="3"/>
      <c r="H732" s="3">
        <f>Tabla134[[#This Row],[Cantidad lt]]*0.862</f>
        <v>0</v>
      </c>
      <c r="I732" s="9"/>
    </row>
    <row r="733" spans="1:9" x14ac:dyDescent="0.3">
      <c r="A733" s="7"/>
      <c r="B733" s="3">
        <f t="shared" si="12"/>
        <v>1</v>
      </c>
      <c r="C733" s="2"/>
      <c r="D733" s="3"/>
      <c r="E733" s="3"/>
      <c r="F733" s="3"/>
      <c r="G733" s="3"/>
      <c r="H733" s="3">
        <f>Tabla134[[#This Row],[Cantidad lt]]*0.862</f>
        <v>0</v>
      </c>
      <c r="I733" s="9"/>
    </row>
    <row r="734" spans="1:9" x14ac:dyDescent="0.3">
      <c r="A734" s="7"/>
      <c r="B734" s="3">
        <f t="shared" si="12"/>
        <v>1</v>
      </c>
      <c r="C734" s="2"/>
      <c r="D734" s="3"/>
      <c r="E734" s="3"/>
      <c r="F734" s="3"/>
      <c r="G734" s="11"/>
      <c r="H734" s="3">
        <f>Tabla134[[#This Row],[Cantidad lt]]*0.862</f>
        <v>0</v>
      </c>
      <c r="I734" s="9"/>
    </row>
    <row r="735" spans="1:9" x14ac:dyDescent="0.3">
      <c r="A735" s="7"/>
      <c r="B735" s="3">
        <f t="shared" si="12"/>
        <v>1</v>
      </c>
      <c r="C735" s="2"/>
      <c r="D735" s="3"/>
      <c r="E735" s="3"/>
      <c r="F735" s="3"/>
      <c r="G735" s="3"/>
      <c r="H735" s="3">
        <f>Tabla134[[#This Row],[Cantidad lt]]*0.862</f>
        <v>0</v>
      </c>
      <c r="I735" s="9"/>
    </row>
    <row r="736" spans="1:9" x14ac:dyDescent="0.3">
      <c r="A736" s="7"/>
      <c r="B736" s="3">
        <f t="shared" si="12"/>
        <v>1</v>
      </c>
      <c r="C736" s="2"/>
      <c r="D736" s="3"/>
      <c r="E736" s="3"/>
      <c r="F736" s="3"/>
      <c r="G736" s="3"/>
      <c r="H736" s="3">
        <f>Tabla134[[#This Row],[Cantidad lt]]*0.862</f>
        <v>0</v>
      </c>
      <c r="I736" s="9"/>
    </row>
    <row r="737" spans="1:9" x14ac:dyDescent="0.3">
      <c r="A737" s="7"/>
      <c r="B737" s="3">
        <f t="shared" si="12"/>
        <v>1</v>
      </c>
      <c r="C737" s="2"/>
      <c r="D737" s="3"/>
      <c r="E737" s="3"/>
      <c r="F737" s="3"/>
      <c r="G737" s="11"/>
      <c r="H737" s="3">
        <f>Tabla134[[#This Row],[Cantidad lt]]*0.862</f>
        <v>0</v>
      </c>
      <c r="I737" s="9"/>
    </row>
    <row r="738" spans="1:9" x14ac:dyDescent="0.3">
      <c r="A738" s="7"/>
      <c r="B738" s="3">
        <f t="shared" si="12"/>
        <v>1</v>
      </c>
      <c r="C738" s="2"/>
      <c r="D738" s="3"/>
      <c r="E738" s="3"/>
      <c r="F738" s="3"/>
      <c r="G738" s="3"/>
      <c r="H738" s="3">
        <f>Tabla134[[#This Row],[Cantidad lt]]*0.862</f>
        <v>0</v>
      </c>
      <c r="I738" s="9"/>
    </row>
    <row r="739" spans="1:9" x14ac:dyDescent="0.3">
      <c r="A739" s="7"/>
      <c r="B739" s="3">
        <f t="shared" si="12"/>
        <v>1</v>
      </c>
      <c r="C739" s="2"/>
      <c r="D739" s="3"/>
      <c r="E739" s="3"/>
      <c r="F739" s="3"/>
      <c r="G739" s="3"/>
      <c r="H739" s="3">
        <f>Tabla134[[#This Row],[Cantidad lt]]*0.862</f>
        <v>0</v>
      </c>
      <c r="I739" s="9"/>
    </row>
    <row r="740" spans="1:9" x14ac:dyDescent="0.3">
      <c r="A740" s="7"/>
      <c r="B740" s="3">
        <f t="shared" si="12"/>
        <v>1</v>
      </c>
      <c r="C740" s="2"/>
      <c r="D740" s="3"/>
      <c r="E740" s="3"/>
      <c r="F740" s="3"/>
      <c r="G740" s="11"/>
      <c r="H740" s="3">
        <f>Tabla134[[#This Row],[Cantidad lt]]*0.862</f>
        <v>0</v>
      </c>
      <c r="I740" s="9"/>
    </row>
    <row r="741" spans="1:9" x14ac:dyDescent="0.3">
      <c r="A741" s="7"/>
      <c r="B741" s="3">
        <f t="shared" si="12"/>
        <v>1</v>
      </c>
      <c r="C741" s="2"/>
      <c r="D741" s="3"/>
      <c r="E741" s="3"/>
      <c r="F741" s="3"/>
      <c r="G741" s="3"/>
      <c r="H741" s="3">
        <f>Tabla134[[#This Row],[Cantidad lt]]*0.862</f>
        <v>0</v>
      </c>
      <c r="I741" s="9"/>
    </row>
    <row r="742" spans="1:9" x14ac:dyDescent="0.3">
      <c r="A742" s="7"/>
      <c r="B742" s="3">
        <f t="shared" si="12"/>
        <v>1</v>
      </c>
      <c r="C742" s="2"/>
      <c r="D742" s="3"/>
      <c r="E742" s="3"/>
      <c r="F742" s="3"/>
      <c r="G742" s="3"/>
      <c r="H742" s="3">
        <f>Tabla134[[#This Row],[Cantidad lt]]*0.862</f>
        <v>0</v>
      </c>
      <c r="I742" s="9"/>
    </row>
    <row r="743" spans="1:9" x14ac:dyDescent="0.3">
      <c r="A743" s="7"/>
      <c r="B743" s="3">
        <f t="shared" si="12"/>
        <v>1</v>
      </c>
      <c r="C743" s="2"/>
      <c r="D743" s="3"/>
      <c r="E743" s="3"/>
      <c r="F743" s="3"/>
      <c r="G743" s="11"/>
      <c r="H743" s="3">
        <f>Tabla134[[#This Row],[Cantidad lt]]*0.862</f>
        <v>0</v>
      </c>
      <c r="I743" s="9"/>
    </row>
    <row r="744" spans="1:9" x14ac:dyDescent="0.3">
      <c r="A744" s="7"/>
      <c r="B744" s="3">
        <f t="shared" si="12"/>
        <v>1</v>
      </c>
      <c r="C744" s="2"/>
      <c r="D744" s="3"/>
      <c r="E744" s="3"/>
      <c r="F744" s="3"/>
      <c r="G744" s="3"/>
      <c r="H744" s="3">
        <f>Tabla134[[#This Row],[Cantidad lt]]*0.862</f>
        <v>0</v>
      </c>
      <c r="I744" s="9"/>
    </row>
    <row r="745" spans="1:9" x14ac:dyDescent="0.3">
      <c r="A745" s="7"/>
      <c r="B745" s="3">
        <f t="shared" si="12"/>
        <v>1</v>
      </c>
      <c r="C745" s="2"/>
      <c r="D745" s="3"/>
      <c r="E745" s="3"/>
      <c r="F745" s="3"/>
      <c r="G745" s="3"/>
      <c r="H745" s="3">
        <f>Tabla134[[#This Row],[Cantidad lt]]*0.862</f>
        <v>0</v>
      </c>
      <c r="I745" s="9"/>
    </row>
    <row r="746" spans="1:9" x14ac:dyDescent="0.3">
      <c r="A746" s="7"/>
      <c r="B746" s="3">
        <f t="shared" si="12"/>
        <v>1</v>
      </c>
      <c r="C746" s="2"/>
      <c r="D746" s="3"/>
      <c r="E746" s="3"/>
      <c r="F746" s="3"/>
      <c r="G746" s="11"/>
      <c r="H746" s="3">
        <f>Tabla134[[#This Row],[Cantidad lt]]*0.862</f>
        <v>0</v>
      </c>
      <c r="I746" s="9"/>
    </row>
    <row r="747" spans="1:9" x14ac:dyDescent="0.3">
      <c r="A747" s="7"/>
      <c r="B747" s="3">
        <f t="shared" si="12"/>
        <v>1</v>
      </c>
      <c r="C747" s="2"/>
      <c r="D747" s="3"/>
      <c r="E747" s="3"/>
      <c r="F747" s="3"/>
      <c r="G747" s="3"/>
      <c r="H747" s="3">
        <f>Tabla134[[#This Row],[Cantidad lt]]*0.862</f>
        <v>0</v>
      </c>
      <c r="I747" s="9"/>
    </row>
    <row r="748" spans="1:9" x14ac:dyDescent="0.3">
      <c r="A748" s="7"/>
      <c r="B748" s="3">
        <f t="shared" si="12"/>
        <v>1</v>
      </c>
      <c r="C748" s="2"/>
      <c r="D748" s="3"/>
      <c r="E748" s="3"/>
      <c r="F748" s="3"/>
      <c r="G748" s="3"/>
      <c r="H748" s="3">
        <f>Tabla134[[#This Row],[Cantidad lt]]*0.862</f>
        <v>0</v>
      </c>
      <c r="I748" s="9"/>
    </row>
    <row r="749" spans="1:9" x14ac:dyDescent="0.3">
      <c r="A749" s="7"/>
      <c r="B749" s="3">
        <f t="shared" si="12"/>
        <v>1</v>
      </c>
      <c r="C749" s="2"/>
      <c r="D749" s="3"/>
      <c r="E749" s="3"/>
      <c r="F749" s="3"/>
      <c r="G749" s="3"/>
      <c r="H749" s="3">
        <f>Tabla134[[#This Row],[Cantidad lt]]*0.862</f>
        <v>0</v>
      </c>
      <c r="I749" s="9"/>
    </row>
    <row r="750" spans="1:9" x14ac:dyDescent="0.3">
      <c r="A750" s="7"/>
      <c r="B750" s="3">
        <f t="shared" si="12"/>
        <v>1</v>
      </c>
      <c r="C750" s="2"/>
      <c r="D750" s="3"/>
      <c r="E750" s="3"/>
      <c r="F750" s="3"/>
      <c r="G750" s="11"/>
      <c r="H750" s="3">
        <f>Tabla134[[#This Row],[Cantidad lt]]*0.862</f>
        <v>0</v>
      </c>
      <c r="I750" s="9"/>
    </row>
    <row r="751" spans="1:9" x14ac:dyDescent="0.3">
      <c r="A751" s="7"/>
      <c r="B751" s="3">
        <f t="shared" si="12"/>
        <v>1</v>
      </c>
      <c r="C751" s="2"/>
      <c r="D751" s="3"/>
      <c r="E751" s="3"/>
      <c r="F751" s="3"/>
      <c r="G751" s="3"/>
      <c r="H751" s="3">
        <f>Tabla134[[#This Row],[Cantidad lt]]*0.862</f>
        <v>0</v>
      </c>
      <c r="I751" s="9"/>
    </row>
    <row r="752" spans="1:9" x14ac:dyDescent="0.3">
      <c r="A752" s="7"/>
      <c r="B752" s="3">
        <f t="shared" si="12"/>
        <v>1</v>
      </c>
      <c r="C752" s="2"/>
      <c r="D752" s="3"/>
      <c r="E752" s="3"/>
      <c r="F752" s="3"/>
      <c r="G752" s="3"/>
      <c r="H752" s="3">
        <f>Tabla134[[#This Row],[Cantidad lt]]*0.862</f>
        <v>0</v>
      </c>
      <c r="I752" s="9"/>
    </row>
    <row r="753" spans="1:9" x14ac:dyDescent="0.3">
      <c r="A753" s="7"/>
      <c r="B753" s="3">
        <f t="shared" si="12"/>
        <v>1</v>
      </c>
      <c r="C753" s="2"/>
      <c r="D753" s="3"/>
      <c r="E753" s="3"/>
      <c r="F753" s="3"/>
      <c r="G753" s="11"/>
      <c r="H753" s="3">
        <f>Tabla134[[#This Row],[Cantidad lt]]*0.862</f>
        <v>0</v>
      </c>
      <c r="I753" s="9"/>
    </row>
    <row r="754" spans="1:9" x14ac:dyDescent="0.3">
      <c r="A754" s="7"/>
      <c r="B754" s="3">
        <f t="shared" si="12"/>
        <v>1</v>
      </c>
      <c r="C754" s="2"/>
      <c r="D754" s="3"/>
      <c r="E754" s="3"/>
      <c r="F754" s="3"/>
      <c r="G754" s="3"/>
      <c r="H754" s="3">
        <f>Tabla134[[#This Row],[Cantidad lt]]*0.862</f>
        <v>0</v>
      </c>
      <c r="I754" s="9"/>
    </row>
    <row r="755" spans="1:9" x14ac:dyDescent="0.3">
      <c r="A755" s="7"/>
      <c r="B755" s="3">
        <f t="shared" si="12"/>
        <v>1</v>
      </c>
      <c r="C755" s="2"/>
      <c r="D755" s="3"/>
      <c r="E755" s="3"/>
      <c r="F755" s="3"/>
      <c r="G755" s="3"/>
      <c r="H755" s="3">
        <f>Tabla134[[#This Row],[Cantidad lt]]*0.862</f>
        <v>0</v>
      </c>
      <c r="I755" s="9"/>
    </row>
    <row r="756" spans="1:9" x14ac:dyDescent="0.3">
      <c r="A756" s="7"/>
      <c r="B756" s="3">
        <f t="shared" si="12"/>
        <v>1</v>
      </c>
      <c r="C756" s="2"/>
      <c r="D756" s="3"/>
      <c r="E756" s="3"/>
      <c r="F756" s="3"/>
      <c r="G756" s="11"/>
      <c r="H756" s="3">
        <f>Tabla134[[#This Row],[Cantidad lt]]*0.862</f>
        <v>0</v>
      </c>
      <c r="I756" s="9"/>
    </row>
    <row r="757" spans="1:9" x14ac:dyDescent="0.3">
      <c r="A757" s="7"/>
      <c r="B757" s="3">
        <f t="shared" ref="B757:B820" si="13">MONTH(A757)</f>
        <v>1</v>
      </c>
      <c r="C757" s="2"/>
      <c r="D757" s="3"/>
      <c r="E757" s="3"/>
      <c r="F757" s="3"/>
      <c r="G757" s="3"/>
      <c r="H757" s="3">
        <f>Tabla134[[#This Row],[Cantidad lt]]*0.862</f>
        <v>0</v>
      </c>
      <c r="I757" s="9"/>
    </row>
    <row r="758" spans="1:9" x14ac:dyDescent="0.3">
      <c r="A758" s="7"/>
      <c r="B758" s="3">
        <f t="shared" si="13"/>
        <v>1</v>
      </c>
      <c r="C758" s="2"/>
      <c r="D758" s="3"/>
      <c r="E758" s="3"/>
      <c r="F758" s="3"/>
      <c r="G758" s="3"/>
      <c r="H758" s="3">
        <f>Tabla134[[#This Row],[Cantidad lt]]*0.862</f>
        <v>0</v>
      </c>
      <c r="I758" s="9"/>
    </row>
    <row r="759" spans="1:9" x14ac:dyDescent="0.3">
      <c r="A759" s="7"/>
      <c r="B759" s="3">
        <f t="shared" si="13"/>
        <v>1</v>
      </c>
      <c r="C759" s="2"/>
      <c r="D759" s="3"/>
      <c r="E759" s="3"/>
      <c r="F759" s="3"/>
      <c r="G759" s="3"/>
      <c r="H759" s="3">
        <f>Tabla134[[#This Row],[Cantidad lt]]*0.862</f>
        <v>0</v>
      </c>
      <c r="I759" s="9"/>
    </row>
    <row r="760" spans="1:9" x14ac:dyDescent="0.3">
      <c r="A760" s="7"/>
      <c r="B760" s="3">
        <f t="shared" si="13"/>
        <v>1</v>
      </c>
      <c r="C760" s="2"/>
      <c r="D760" s="3"/>
      <c r="E760" s="3"/>
      <c r="F760" s="3"/>
      <c r="G760" s="11"/>
      <c r="H760" s="3">
        <f>Tabla134[[#This Row],[Cantidad lt]]*0.862</f>
        <v>0</v>
      </c>
      <c r="I760" s="9"/>
    </row>
    <row r="761" spans="1:9" x14ac:dyDescent="0.3">
      <c r="A761" s="7"/>
      <c r="B761" s="3">
        <f t="shared" si="13"/>
        <v>1</v>
      </c>
      <c r="C761" s="2"/>
      <c r="D761" s="3"/>
      <c r="E761" s="3"/>
      <c r="F761" s="3"/>
      <c r="G761" s="3"/>
      <c r="H761" s="3">
        <f>Tabla134[[#This Row],[Cantidad lt]]*0.862</f>
        <v>0</v>
      </c>
      <c r="I761" s="9"/>
    </row>
    <row r="762" spans="1:9" x14ac:dyDescent="0.3">
      <c r="A762" s="7"/>
      <c r="B762" s="3">
        <f t="shared" si="13"/>
        <v>1</v>
      </c>
      <c r="C762" s="2"/>
      <c r="D762" s="3"/>
      <c r="E762" s="3"/>
      <c r="F762" s="3"/>
      <c r="G762" s="3"/>
      <c r="H762" s="3">
        <f>Tabla134[[#This Row],[Cantidad lt]]*0.862</f>
        <v>0</v>
      </c>
      <c r="I762" s="9"/>
    </row>
    <row r="763" spans="1:9" x14ac:dyDescent="0.3">
      <c r="A763" s="7"/>
      <c r="B763" s="3">
        <f t="shared" si="13"/>
        <v>1</v>
      </c>
      <c r="C763" s="2"/>
      <c r="D763" s="3"/>
      <c r="E763" s="3"/>
      <c r="F763" s="3"/>
      <c r="G763" s="11"/>
      <c r="H763" s="3">
        <f>Tabla134[[#This Row],[Cantidad lt]]*0.862</f>
        <v>0</v>
      </c>
      <c r="I763" s="9"/>
    </row>
    <row r="764" spans="1:9" x14ac:dyDescent="0.3">
      <c r="A764" s="7"/>
      <c r="B764" s="3">
        <f t="shared" si="13"/>
        <v>1</v>
      </c>
      <c r="C764" s="2"/>
      <c r="D764" s="3"/>
      <c r="E764" s="3"/>
      <c r="F764" s="3"/>
      <c r="G764" s="3"/>
      <c r="H764" s="3">
        <f>Tabla134[[#This Row],[Cantidad lt]]*0.862</f>
        <v>0</v>
      </c>
      <c r="I764" s="9"/>
    </row>
    <row r="765" spans="1:9" x14ac:dyDescent="0.3">
      <c r="A765" s="7"/>
      <c r="B765" s="3">
        <f t="shared" si="13"/>
        <v>1</v>
      </c>
      <c r="C765" s="2"/>
      <c r="D765" s="3"/>
      <c r="E765" s="3"/>
      <c r="F765" s="3"/>
      <c r="G765" s="3"/>
      <c r="H765" s="3">
        <f>Tabla134[[#This Row],[Cantidad lt]]*0.862</f>
        <v>0</v>
      </c>
      <c r="I765" s="9"/>
    </row>
    <row r="766" spans="1:9" x14ac:dyDescent="0.3">
      <c r="A766" s="7"/>
      <c r="B766" s="3">
        <f t="shared" si="13"/>
        <v>1</v>
      </c>
      <c r="C766" s="2"/>
      <c r="D766" s="3"/>
      <c r="E766" s="3"/>
      <c r="F766" s="3"/>
      <c r="G766" s="11"/>
      <c r="H766" s="3">
        <f>Tabla134[[#This Row],[Cantidad lt]]*0.862</f>
        <v>0</v>
      </c>
      <c r="I766" s="9"/>
    </row>
    <row r="767" spans="1:9" x14ac:dyDescent="0.3">
      <c r="A767" s="7"/>
      <c r="B767" s="3">
        <f t="shared" si="13"/>
        <v>1</v>
      </c>
      <c r="C767" s="2"/>
      <c r="D767" s="3"/>
      <c r="E767" s="3"/>
      <c r="F767" s="3"/>
      <c r="G767" s="3"/>
      <c r="H767" s="3">
        <f>Tabla134[[#This Row],[Cantidad lt]]*0.862</f>
        <v>0</v>
      </c>
      <c r="I767" s="9"/>
    </row>
    <row r="768" spans="1:9" x14ac:dyDescent="0.3">
      <c r="A768" s="7"/>
      <c r="B768" s="3">
        <f t="shared" si="13"/>
        <v>1</v>
      </c>
      <c r="C768" s="2"/>
      <c r="D768" s="3"/>
      <c r="E768" s="3"/>
      <c r="F768" s="3"/>
      <c r="G768" s="3"/>
      <c r="H768" s="3">
        <f>Tabla134[[#This Row],[Cantidad lt]]*0.862</f>
        <v>0</v>
      </c>
      <c r="I768" s="9"/>
    </row>
    <row r="769" spans="1:9" x14ac:dyDescent="0.3">
      <c r="A769" s="7"/>
      <c r="B769" s="3">
        <f t="shared" si="13"/>
        <v>1</v>
      </c>
      <c r="C769" s="2"/>
      <c r="D769" s="3"/>
      <c r="E769" s="3"/>
      <c r="F769" s="3"/>
      <c r="G769" s="11"/>
      <c r="H769" s="3">
        <f>Tabla134[[#This Row],[Cantidad lt]]*0.862</f>
        <v>0</v>
      </c>
      <c r="I769" s="9"/>
    </row>
    <row r="770" spans="1:9" x14ac:dyDescent="0.3">
      <c r="A770" s="7"/>
      <c r="B770" s="3">
        <f t="shared" si="13"/>
        <v>1</v>
      </c>
      <c r="C770" s="2"/>
      <c r="D770" s="3"/>
      <c r="E770" s="3"/>
      <c r="F770" s="3"/>
      <c r="G770" s="3"/>
      <c r="H770" s="3">
        <f>Tabla134[[#This Row],[Cantidad lt]]*0.862</f>
        <v>0</v>
      </c>
      <c r="I770" s="9"/>
    </row>
    <row r="771" spans="1:9" x14ac:dyDescent="0.3">
      <c r="A771" s="7"/>
      <c r="B771" s="3">
        <f t="shared" si="13"/>
        <v>1</v>
      </c>
      <c r="C771" s="2"/>
      <c r="D771" s="3"/>
      <c r="E771" s="3"/>
      <c r="F771" s="3"/>
      <c r="G771" s="3"/>
      <c r="H771" s="3">
        <f>Tabla134[[#This Row],[Cantidad lt]]*0.862</f>
        <v>0</v>
      </c>
      <c r="I771" s="9"/>
    </row>
    <row r="772" spans="1:9" x14ac:dyDescent="0.3">
      <c r="A772" s="7"/>
      <c r="B772" s="3">
        <f t="shared" si="13"/>
        <v>1</v>
      </c>
      <c r="C772" s="2"/>
      <c r="D772" s="3"/>
      <c r="E772" s="3"/>
      <c r="F772" s="3"/>
      <c r="G772" s="11"/>
      <c r="H772" s="3">
        <f>Tabla134[[#This Row],[Cantidad lt]]*0.862</f>
        <v>0</v>
      </c>
      <c r="I772" s="9"/>
    </row>
    <row r="773" spans="1:9" x14ac:dyDescent="0.3">
      <c r="A773" s="7"/>
      <c r="B773" s="3">
        <f t="shared" si="13"/>
        <v>1</v>
      </c>
      <c r="C773" s="2"/>
      <c r="D773" s="3"/>
      <c r="E773" s="3"/>
      <c r="F773" s="3"/>
      <c r="G773" s="3"/>
      <c r="H773" s="3">
        <f>Tabla134[[#This Row],[Cantidad lt]]*0.862</f>
        <v>0</v>
      </c>
      <c r="I773" s="9"/>
    </row>
    <row r="774" spans="1:9" x14ac:dyDescent="0.3">
      <c r="A774" s="7"/>
      <c r="B774" s="3">
        <f t="shared" si="13"/>
        <v>1</v>
      </c>
      <c r="C774" s="2"/>
      <c r="D774" s="3"/>
      <c r="E774" s="3"/>
      <c r="F774" s="3"/>
      <c r="G774" s="3"/>
      <c r="H774" s="3">
        <f>Tabla134[[#This Row],[Cantidad lt]]*0.862</f>
        <v>0</v>
      </c>
      <c r="I774" s="9"/>
    </row>
    <row r="775" spans="1:9" x14ac:dyDescent="0.3">
      <c r="A775" s="7"/>
      <c r="B775" s="3">
        <f t="shared" si="13"/>
        <v>1</v>
      </c>
      <c r="C775" s="2"/>
      <c r="D775" s="3"/>
      <c r="E775" s="3"/>
      <c r="F775" s="3"/>
      <c r="G775" s="3"/>
      <c r="H775" s="3">
        <f>Tabla134[[#This Row],[Cantidad lt]]*0.862</f>
        <v>0</v>
      </c>
      <c r="I775" s="9"/>
    </row>
    <row r="776" spans="1:9" x14ac:dyDescent="0.3">
      <c r="A776" s="7"/>
      <c r="B776" s="3">
        <f t="shared" si="13"/>
        <v>1</v>
      </c>
      <c r="C776" s="2"/>
      <c r="D776" s="3"/>
      <c r="E776" s="3"/>
      <c r="F776" s="3"/>
      <c r="G776" s="11"/>
      <c r="H776" s="3">
        <f>Tabla134[[#This Row],[Cantidad lt]]*0.862</f>
        <v>0</v>
      </c>
      <c r="I776" s="9"/>
    </row>
    <row r="777" spans="1:9" x14ac:dyDescent="0.3">
      <c r="A777" s="7"/>
      <c r="B777" s="3">
        <f t="shared" si="13"/>
        <v>1</v>
      </c>
      <c r="C777" s="2"/>
      <c r="D777" s="3"/>
      <c r="E777" s="3"/>
      <c r="F777" s="3"/>
      <c r="G777" s="3"/>
      <c r="H777" s="3">
        <f>Tabla134[[#This Row],[Cantidad lt]]*0.862</f>
        <v>0</v>
      </c>
      <c r="I777" s="9"/>
    </row>
    <row r="778" spans="1:9" x14ac:dyDescent="0.3">
      <c r="A778" s="7"/>
      <c r="B778" s="3">
        <f t="shared" si="13"/>
        <v>1</v>
      </c>
      <c r="C778" s="2"/>
      <c r="D778" s="3"/>
      <c r="E778" s="3"/>
      <c r="F778" s="3"/>
      <c r="G778" s="3"/>
      <c r="H778" s="3">
        <f>Tabla134[[#This Row],[Cantidad lt]]*0.862</f>
        <v>0</v>
      </c>
      <c r="I778" s="9"/>
    </row>
    <row r="779" spans="1:9" x14ac:dyDescent="0.3">
      <c r="A779" s="7"/>
      <c r="B779" s="3">
        <f t="shared" si="13"/>
        <v>1</v>
      </c>
      <c r="C779" s="2"/>
      <c r="D779" s="3"/>
      <c r="E779" s="3"/>
      <c r="F779" s="3"/>
      <c r="G779" s="11"/>
      <c r="H779" s="3">
        <f>Tabla134[[#This Row],[Cantidad lt]]*0.862</f>
        <v>0</v>
      </c>
      <c r="I779" s="9"/>
    </row>
    <row r="780" spans="1:9" x14ac:dyDescent="0.3">
      <c r="A780" s="7"/>
      <c r="B780" s="3">
        <f t="shared" si="13"/>
        <v>1</v>
      </c>
      <c r="C780" s="2"/>
      <c r="D780" s="3"/>
      <c r="E780" s="3"/>
      <c r="F780" s="3"/>
      <c r="G780" s="3"/>
      <c r="H780" s="3">
        <f>Tabla134[[#This Row],[Cantidad lt]]*0.862</f>
        <v>0</v>
      </c>
      <c r="I780" s="9"/>
    </row>
    <row r="781" spans="1:9" x14ac:dyDescent="0.3">
      <c r="A781" s="7"/>
      <c r="B781" s="3">
        <f t="shared" si="13"/>
        <v>1</v>
      </c>
      <c r="C781" s="2"/>
      <c r="D781" s="3"/>
      <c r="E781" s="3"/>
      <c r="F781" s="3"/>
      <c r="G781" s="3"/>
      <c r="H781" s="3">
        <f>Tabla134[[#This Row],[Cantidad lt]]*0.862</f>
        <v>0</v>
      </c>
      <c r="I781" s="9"/>
    </row>
    <row r="782" spans="1:9" x14ac:dyDescent="0.3">
      <c r="A782" s="7"/>
      <c r="B782" s="3">
        <f t="shared" si="13"/>
        <v>1</v>
      </c>
      <c r="C782" s="2"/>
      <c r="D782" s="3"/>
      <c r="E782" s="3"/>
      <c r="F782" s="3"/>
      <c r="G782" s="11"/>
      <c r="H782" s="3">
        <f>Tabla134[[#This Row],[Cantidad lt]]*0.862</f>
        <v>0</v>
      </c>
      <c r="I782" s="9"/>
    </row>
    <row r="783" spans="1:9" x14ac:dyDescent="0.3">
      <c r="A783" s="7"/>
      <c r="B783" s="3">
        <f t="shared" si="13"/>
        <v>1</v>
      </c>
      <c r="C783" s="2"/>
      <c r="D783" s="3"/>
      <c r="E783" s="3"/>
      <c r="F783" s="3"/>
      <c r="G783" s="3"/>
      <c r="H783" s="3">
        <f>Tabla134[[#This Row],[Cantidad lt]]*0.862</f>
        <v>0</v>
      </c>
      <c r="I783" s="9"/>
    </row>
    <row r="784" spans="1:9" x14ac:dyDescent="0.3">
      <c r="A784" s="7"/>
      <c r="B784" s="3">
        <f t="shared" si="13"/>
        <v>1</v>
      </c>
      <c r="C784" s="2"/>
      <c r="D784" s="3"/>
      <c r="E784" s="3"/>
      <c r="F784" s="3"/>
      <c r="G784" s="3"/>
      <c r="H784" s="3">
        <f>Tabla134[[#This Row],[Cantidad lt]]*0.862</f>
        <v>0</v>
      </c>
      <c r="I784" s="9"/>
    </row>
    <row r="785" spans="1:9" x14ac:dyDescent="0.3">
      <c r="A785" s="7"/>
      <c r="B785" s="3">
        <f t="shared" si="13"/>
        <v>1</v>
      </c>
      <c r="C785" s="2"/>
      <c r="D785" s="3"/>
      <c r="E785" s="3"/>
      <c r="F785" s="3"/>
      <c r="G785" s="11"/>
      <c r="H785" s="3">
        <f>Tabla134[[#This Row],[Cantidad lt]]*0.862</f>
        <v>0</v>
      </c>
      <c r="I785" s="9"/>
    </row>
    <row r="786" spans="1:9" x14ac:dyDescent="0.3">
      <c r="A786" s="7"/>
      <c r="B786" s="3">
        <f t="shared" si="13"/>
        <v>1</v>
      </c>
      <c r="C786" s="2"/>
      <c r="D786" s="3"/>
      <c r="E786" s="3"/>
      <c r="F786" s="3"/>
      <c r="G786" s="3"/>
      <c r="H786" s="3">
        <f>Tabla134[[#This Row],[Cantidad lt]]*0.862</f>
        <v>0</v>
      </c>
      <c r="I786" s="9"/>
    </row>
    <row r="787" spans="1:9" x14ac:dyDescent="0.3">
      <c r="A787" s="7"/>
      <c r="B787" s="3">
        <f t="shared" si="13"/>
        <v>1</v>
      </c>
      <c r="C787" s="2"/>
      <c r="D787" s="3"/>
      <c r="E787" s="3"/>
      <c r="F787" s="3"/>
      <c r="G787" s="3"/>
      <c r="H787" s="3">
        <f>Tabla134[[#This Row],[Cantidad lt]]*0.862</f>
        <v>0</v>
      </c>
      <c r="I787" s="9"/>
    </row>
    <row r="788" spans="1:9" x14ac:dyDescent="0.3">
      <c r="A788" s="7"/>
      <c r="B788" s="3">
        <f t="shared" si="13"/>
        <v>1</v>
      </c>
      <c r="C788" s="2"/>
      <c r="D788" s="3"/>
      <c r="E788" s="3"/>
      <c r="F788" s="3"/>
      <c r="G788" s="11"/>
      <c r="H788" s="3">
        <f>Tabla134[[#This Row],[Cantidad lt]]*0.862</f>
        <v>0</v>
      </c>
      <c r="I788" s="9"/>
    </row>
    <row r="789" spans="1:9" x14ac:dyDescent="0.3">
      <c r="A789" s="7"/>
      <c r="B789" s="3">
        <f t="shared" si="13"/>
        <v>1</v>
      </c>
      <c r="C789" s="2"/>
      <c r="D789" s="3"/>
      <c r="E789" s="3"/>
      <c r="F789" s="3"/>
      <c r="G789" s="3"/>
      <c r="H789" s="3">
        <f>Tabla134[[#This Row],[Cantidad lt]]*0.862</f>
        <v>0</v>
      </c>
      <c r="I789" s="9"/>
    </row>
    <row r="790" spans="1:9" x14ac:dyDescent="0.3">
      <c r="A790" s="7"/>
      <c r="B790" s="3">
        <f t="shared" si="13"/>
        <v>1</v>
      </c>
      <c r="C790" s="2"/>
      <c r="D790" s="3"/>
      <c r="E790" s="3"/>
      <c r="F790" s="3"/>
      <c r="G790" s="3"/>
      <c r="H790" s="3">
        <f>Tabla134[[#This Row],[Cantidad lt]]*0.862</f>
        <v>0</v>
      </c>
      <c r="I790" s="9"/>
    </row>
    <row r="791" spans="1:9" x14ac:dyDescent="0.3">
      <c r="A791" s="7"/>
      <c r="B791" s="3">
        <f t="shared" si="13"/>
        <v>1</v>
      </c>
      <c r="C791" s="2"/>
      <c r="D791" s="3"/>
      <c r="E791" s="3"/>
      <c r="F791" s="3"/>
      <c r="G791" s="3"/>
      <c r="H791" s="3">
        <f>Tabla134[[#This Row],[Cantidad lt]]*0.862</f>
        <v>0</v>
      </c>
      <c r="I791" s="9"/>
    </row>
    <row r="792" spans="1:9" x14ac:dyDescent="0.3">
      <c r="A792" s="7"/>
      <c r="B792" s="3">
        <f t="shared" si="13"/>
        <v>1</v>
      </c>
      <c r="C792" s="2"/>
      <c r="D792" s="3"/>
      <c r="E792" s="3"/>
      <c r="F792" s="3"/>
      <c r="G792" s="11"/>
      <c r="H792" s="3">
        <f>Tabla134[[#This Row],[Cantidad lt]]*0.862</f>
        <v>0</v>
      </c>
      <c r="I792" s="9"/>
    </row>
    <row r="793" spans="1:9" x14ac:dyDescent="0.3">
      <c r="A793" s="7"/>
      <c r="B793" s="3">
        <f t="shared" si="13"/>
        <v>1</v>
      </c>
      <c r="C793" s="2"/>
      <c r="D793" s="3"/>
      <c r="E793" s="3"/>
      <c r="F793" s="3"/>
      <c r="G793" s="3"/>
      <c r="H793" s="3">
        <f>Tabla134[[#This Row],[Cantidad lt]]*0.862</f>
        <v>0</v>
      </c>
      <c r="I793" s="9"/>
    </row>
    <row r="794" spans="1:9" x14ac:dyDescent="0.3">
      <c r="A794" s="7"/>
      <c r="B794" s="3">
        <f t="shared" si="13"/>
        <v>1</v>
      </c>
      <c r="C794" s="2"/>
      <c r="D794" s="3"/>
      <c r="E794" s="3"/>
      <c r="F794" s="3"/>
      <c r="G794" s="3"/>
      <c r="H794" s="3">
        <f>Tabla134[[#This Row],[Cantidad lt]]*0.862</f>
        <v>0</v>
      </c>
      <c r="I794" s="9"/>
    </row>
    <row r="795" spans="1:9" x14ac:dyDescent="0.3">
      <c r="A795" s="7"/>
      <c r="B795" s="3">
        <f t="shared" si="13"/>
        <v>1</v>
      </c>
      <c r="C795" s="2"/>
      <c r="D795" s="3"/>
      <c r="E795" s="3"/>
      <c r="F795" s="3"/>
      <c r="G795" s="11"/>
      <c r="H795" s="3">
        <f>Tabla134[[#This Row],[Cantidad lt]]*0.862</f>
        <v>0</v>
      </c>
      <c r="I795" s="9"/>
    </row>
    <row r="796" spans="1:9" x14ac:dyDescent="0.3">
      <c r="A796" s="7"/>
      <c r="B796" s="3">
        <f t="shared" si="13"/>
        <v>1</v>
      </c>
      <c r="C796" s="2"/>
      <c r="D796" s="3"/>
      <c r="E796" s="3"/>
      <c r="F796" s="3"/>
      <c r="G796" s="3"/>
      <c r="H796" s="3">
        <f>Tabla134[[#This Row],[Cantidad lt]]*0.862</f>
        <v>0</v>
      </c>
      <c r="I796" s="9"/>
    </row>
    <row r="797" spans="1:9" x14ac:dyDescent="0.3">
      <c r="A797" s="7"/>
      <c r="B797" s="3">
        <f t="shared" si="13"/>
        <v>1</v>
      </c>
      <c r="C797" s="2"/>
      <c r="D797" s="3"/>
      <c r="E797" s="3"/>
      <c r="F797" s="3"/>
      <c r="G797" s="3"/>
      <c r="H797" s="3">
        <f>Tabla134[[#This Row],[Cantidad lt]]*0.862</f>
        <v>0</v>
      </c>
      <c r="I797" s="9"/>
    </row>
    <row r="798" spans="1:9" x14ac:dyDescent="0.3">
      <c r="A798" s="7"/>
      <c r="B798" s="3">
        <f t="shared" si="13"/>
        <v>1</v>
      </c>
      <c r="C798" s="2"/>
      <c r="D798" s="3"/>
      <c r="E798" s="3"/>
      <c r="F798" s="3"/>
      <c r="G798" s="11"/>
      <c r="H798" s="3">
        <f>Tabla134[[#This Row],[Cantidad lt]]*0.862</f>
        <v>0</v>
      </c>
      <c r="I798" s="9"/>
    </row>
    <row r="799" spans="1:9" x14ac:dyDescent="0.3">
      <c r="A799" s="7"/>
      <c r="B799" s="3">
        <f t="shared" si="13"/>
        <v>1</v>
      </c>
      <c r="C799" s="2"/>
      <c r="D799" s="3"/>
      <c r="E799" s="3"/>
      <c r="F799" s="3"/>
      <c r="G799" s="3"/>
      <c r="H799" s="3">
        <f>Tabla134[[#This Row],[Cantidad lt]]*0.862</f>
        <v>0</v>
      </c>
      <c r="I799" s="9"/>
    </row>
    <row r="800" spans="1:9" x14ac:dyDescent="0.3">
      <c r="A800" s="7"/>
      <c r="B800" s="3">
        <f t="shared" si="13"/>
        <v>1</v>
      </c>
      <c r="C800" s="2"/>
      <c r="D800" s="3"/>
      <c r="E800" s="3"/>
      <c r="F800" s="3"/>
      <c r="G800" s="3"/>
      <c r="H800" s="3">
        <f>Tabla134[[#This Row],[Cantidad lt]]*0.862</f>
        <v>0</v>
      </c>
      <c r="I800" s="9"/>
    </row>
    <row r="801" spans="1:9" x14ac:dyDescent="0.3">
      <c r="A801" s="7"/>
      <c r="B801" s="3">
        <f t="shared" si="13"/>
        <v>1</v>
      </c>
      <c r="C801" s="2"/>
      <c r="D801" s="3"/>
      <c r="E801" s="3"/>
      <c r="F801" s="3"/>
      <c r="G801" s="3"/>
      <c r="H801" s="3">
        <f>Tabla134[[#This Row],[Cantidad lt]]*0.862</f>
        <v>0</v>
      </c>
      <c r="I801" s="9"/>
    </row>
    <row r="802" spans="1:9" x14ac:dyDescent="0.3">
      <c r="A802" s="7"/>
      <c r="B802" s="3">
        <f t="shared" si="13"/>
        <v>1</v>
      </c>
      <c r="C802" s="2"/>
      <c r="D802" s="3"/>
      <c r="E802" s="3"/>
      <c r="F802" s="3"/>
      <c r="G802" s="11"/>
      <c r="H802" s="3">
        <f>Tabla134[[#This Row],[Cantidad lt]]*0.862</f>
        <v>0</v>
      </c>
      <c r="I802" s="9"/>
    </row>
    <row r="803" spans="1:9" x14ac:dyDescent="0.3">
      <c r="A803" s="7"/>
      <c r="B803" s="3">
        <f t="shared" si="13"/>
        <v>1</v>
      </c>
      <c r="C803" s="2"/>
      <c r="D803" s="3"/>
      <c r="E803" s="3"/>
      <c r="F803" s="3"/>
      <c r="G803" s="3"/>
      <c r="H803" s="3">
        <f>Tabla134[[#This Row],[Cantidad lt]]*0.862</f>
        <v>0</v>
      </c>
      <c r="I803" s="9"/>
    </row>
    <row r="804" spans="1:9" x14ac:dyDescent="0.3">
      <c r="A804" s="7"/>
      <c r="B804" s="3">
        <f t="shared" si="13"/>
        <v>1</v>
      </c>
      <c r="C804" s="2"/>
      <c r="D804" s="3"/>
      <c r="E804" s="3"/>
      <c r="F804" s="3"/>
      <c r="G804" s="3"/>
      <c r="H804" s="3">
        <f>Tabla134[[#This Row],[Cantidad lt]]*0.862</f>
        <v>0</v>
      </c>
      <c r="I804" s="9"/>
    </row>
    <row r="805" spans="1:9" x14ac:dyDescent="0.3">
      <c r="A805" s="7"/>
      <c r="B805" s="3">
        <f t="shared" si="13"/>
        <v>1</v>
      </c>
      <c r="C805" s="2"/>
      <c r="D805" s="3"/>
      <c r="E805" s="3"/>
      <c r="F805" s="3"/>
      <c r="G805" s="11"/>
      <c r="H805" s="3">
        <f>Tabla134[[#This Row],[Cantidad lt]]*0.862</f>
        <v>0</v>
      </c>
      <c r="I805" s="9"/>
    </row>
    <row r="806" spans="1:9" x14ac:dyDescent="0.3">
      <c r="A806" s="7"/>
      <c r="B806" s="3">
        <f t="shared" si="13"/>
        <v>1</v>
      </c>
      <c r="C806" s="2"/>
      <c r="D806" s="3"/>
      <c r="E806" s="3"/>
      <c r="F806" s="3"/>
      <c r="G806" s="3"/>
      <c r="H806" s="3">
        <f>Tabla134[[#This Row],[Cantidad lt]]*0.862</f>
        <v>0</v>
      </c>
      <c r="I806" s="9"/>
    </row>
    <row r="807" spans="1:9" x14ac:dyDescent="0.3">
      <c r="A807" s="7"/>
      <c r="B807" s="3">
        <f t="shared" si="13"/>
        <v>1</v>
      </c>
      <c r="C807" s="2"/>
      <c r="D807" s="3"/>
      <c r="E807" s="3"/>
      <c r="F807" s="3"/>
      <c r="G807" s="3"/>
      <c r="H807" s="3">
        <f>Tabla134[[#This Row],[Cantidad lt]]*0.862</f>
        <v>0</v>
      </c>
      <c r="I807" s="9"/>
    </row>
    <row r="808" spans="1:9" x14ac:dyDescent="0.3">
      <c r="A808" s="7">
        <v>44592</v>
      </c>
      <c r="B808" s="3">
        <f t="shared" si="13"/>
        <v>1</v>
      </c>
      <c r="C808" s="2"/>
      <c r="D808" s="3"/>
      <c r="E808" s="3"/>
      <c r="F808" s="3"/>
      <c r="G808" s="11"/>
      <c r="H808" s="3">
        <f>Tabla134[[#This Row],[Cantidad lt]]*0.862</f>
        <v>0</v>
      </c>
      <c r="I808" s="9"/>
    </row>
    <row r="809" spans="1:9" x14ac:dyDescent="0.3">
      <c r="A809" s="7">
        <v>44593</v>
      </c>
      <c r="B809" s="3">
        <f t="shared" si="13"/>
        <v>2</v>
      </c>
      <c r="C809" s="2"/>
      <c r="D809" s="3"/>
      <c r="E809" s="3"/>
      <c r="F809" s="3"/>
      <c r="G809" s="3"/>
      <c r="H809" s="3">
        <f>Tabla134[[#This Row],[Cantidad lt]]*0.862</f>
        <v>0</v>
      </c>
      <c r="I809" s="9"/>
    </row>
    <row r="810" spans="1:9" x14ac:dyDescent="0.3">
      <c r="A810" s="7">
        <v>44621</v>
      </c>
      <c r="B810" s="3">
        <f t="shared" si="13"/>
        <v>3</v>
      </c>
      <c r="C810" s="2"/>
      <c r="D810" s="3"/>
      <c r="E810" s="3"/>
      <c r="F810" s="3"/>
      <c r="G810" s="3"/>
      <c r="H810" s="3">
        <f>Tabla134[[#This Row],[Cantidad lt]]*0.862</f>
        <v>0</v>
      </c>
      <c r="I810" s="9"/>
    </row>
    <row r="811" spans="1:9" x14ac:dyDescent="0.3">
      <c r="A811" s="7">
        <v>44652</v>
      </c>
      <c r="B811" s="3">
        <f t="shared" si="13"/>
        <v>4</v>
      </c>
      <c r="C811" s="2"/>
      <c r="D811" s="3"/>
      <c r="E811" s="3"/>
      <c r="F811" s="3"/>
      <c r="G811" s="11"/>
      <c r="H811" s="3">
        <f>Tabla134[[#This Row],[Cantidad lt]]*0.862</f>
        <v>0</v>
      </c>
      <c r="I811" s="9"/>
    </row>
    <row r="812" spans="1:9" x14ac:dyDescent="0.3">
      <c r="A812" s="7">
        <v>44682</v>
      </c>
      <c r="B812" s="3">
        <f t="shared" si="13"/>
        <v>5</v>
      </c>
      <c r="C812" s="2"/>
      <c r="D812" s="3"/>
      <c r="E812" s="3"/>
      <c r="F812" s="3"/>
      <c r="G812" s="3"/>
      <c r="H812" s="3">
        <f>Tabla134[[#This Row],[Cantidad lt]]*0.862</f>
        <v>0</v>
      </c>
      <c r="I812" s="9"/>
    </row>
    <row r="813" spans="1:9" x14ac:dyDescent="0.3">
      <c r="A813" s="7">
        <v>44713</v>
      </c>
      <c r="B813" s="3">
        <f t="shared" si="13"/>
        <v>6</v>
      </c>
      <c r="C813" s="2"/>
      <c r="D813" s="3"/>
      <c r="E813" s="3"/>
      <c r="F813" s="3"/>
      <c r="G813" s="3"/>
      <c r="H813" s="3">
        <f>Tabla134[[#This Row],[Cantidad lt]]*0.862</f>
        <v>0</v>
      </c>
      <c r="I813" s="9"/>
    </row>
    <row r="814" spans="1:9" x14ac:dyDescent="0.3">
      <c r="A814" s="7">
        <v>44743</v>
      </c>
      <c r="B814" s="3">
        <f t="shared" si="13"/>
        <v>7</v>
      </c>
      <c r="C814" s="2"/>
      <c r="D814" s="3"/>
      <c r="E814" s="3"/>
      <c r="F814" s="3"/>
      <c r="G814" s="11"/>
      <c r="H814" s="3">
        <f>Tabla134[[#This Row],[Cantidad lt]]*0.862</f>
        <v>0</v>
      </c>
      <c r="I814" s="9"/>
    </row>
    <row r="815" spans="1:9" x14ac:dyDescent="0.3">
      <c r="A815" s="7">
        <v>44774</v>
      </c>
      <c r="B815" s="3">
        <f t="shared" si="13"/>
        <v>8</v>
      </c>
      <c r="C815" s="2"/>
      <c r="D815" s="3"/>
      <c r="E815" s="3"/>
      <c r="F815" s="3"/>
      <c r="G815" s="3"/>
      <c r="H815" s="3">
        <f>Tabla134[[#This Row],[Cantidad lt]]*0.862</f>
        <v>0</v>
      </c>
      <c r="I815" s="9"/>
    </row>
    <row r="816" spans="1:9" x14ac:dyDescent="0.3">
      <c r="A816" s="7">
        <v>44805</v>
      </c>
      <c r="B816" s="3">
        <f t="shared" si="13"/>
        <v>9</v>
      </c>
      <c r="C816" s="2"/>
      <c r="D816" s="3"/>
      <c r="E816" s="3"/>
      <c r="F816" s="3"/>
      <c r="G816" s="3"/>
      <c r="H816" s="3">
        <f>Tabla134[[#This Row],[Cantidad lt]]*0.862</f>
        <v>0</v>
      </c>
      <c r="I816" s="9"/>
    </row>
    <row r="817" spans="1:9" x14ac:dyDescent="0.3">
      <c r="A817" s="7">
        <v>44835</v>
      </c>
      <c r="B817" s="3">
        <f t="shared" si="13"/>
        <v>10</v>
      </c>
      <c r="C817" s="2"/>
      <c r="D817" s="3"/>
      <c r="E817" s="3"/>
      <c r="F817" s="3"/>
      <c r="G817" s="3"/>
      <c r="H817" s="3">
        <f>Tabla134[[#This Row],[Cantidad lt]]*0.862</f>
        <v>0</v>
      </c>
      <c r="I817" s="9"/>
    </row>
    <row r="818" spans="1:9" x14ac:dyDescent="0.3">
      <c r="A818" s="7">
        <v>44866</v>
      </c>
      <c r="B818" s="3">
        <f t="shared" si="13"/>
        <v>11</v>
      </c>
      <c r="C818" s="2"/>
      <c r="D818" s="3"/>
      <c r="E818" s="3"/>
      <c r="F818" s="3"/>
      <c r="G818" s="11"/>
      <c r="H818" s="3">
        <f>Tabla134[[#This Row],[Cantidad lt]]*0.862</f>
        <v>0</v>
      </c>
      <c r="I818" s="9"/>
    </row>
    <row r="819" spans="1:9" x14ac:dyDescent="0.3">
      <c r="A819" s="7">
        <v>44896</v>
      </c>
      <c r="B819" s="3">
        <f t="shared" si="13"/>
        <v>12</v>
      </c>
      <c r="C819" s="2"/>
      <c r="D819" s="3"/>
      <c r="E819" s="3"/>
      <c r="F819" s="3"/>
      <c r="G819" s="3"/>
      <c r="H819" s="3">
        <f>Tabla134[[#This Row],[Cantidad lt]]*0.862</f>
        <v>0</v>
      </c>
      <c r="I819" s="9"/>
    </row>
    <row r="820" spans="1:9" x14ac:dyDescent="0.3">
      <c r="A820" s="7">
        <v>44593</v>
      </c>
      <c r="B820" s="3">
        <f t="shared" si="13"/>
        <v>2</v>
      </c>
      <c r="C820" s="2"/>
      <c r="D820" s="3"/>
      <c r="E820" s="3"/>
      <c r="F820" s="3"/>
      <c r="G820" s="3"/>
      <c r="H820" s="3">
        <f>Tabla134[[#This Row],[Cantidad lt]]*0.862</f>
        <v>0</v>
      </c>
      <c r="I820" s="9"/>
    </row>
    <row r="821" spans="1:9" x14ac:dyDescent="0.3">
      <c r="A821" s="7"/>
      <c r="B821" s="3">
        <f t="shared" ref="B821:B838" si="14">MONTH(A821)</f>
        <v>1</v>
      </c>
      <c r="C821" s="2"/>
      <c r="D821" s="3"/>
      <c r="E821" s="3"/>
      <c r="F821" s="3"/>
      <c r="G821" s="11"/>
      <c r="H821" s="3">
        <f>Tabla134[[#This Row],[Cantidad lt]]*0.862</f>
        <v>0</v>
      </c>
      <c r="I821" s="9"/>
    </row>
    <row r="822" spans="1:9" x14ac:dyDescent="0.3">
      <c r="A822" s="7"/>
      <c r="B822" s="3">
        <f t="shared" si="14"/>
        <v>1</v>
      </c>
      <c r="C822" s="2"/>
      <c r="D822" s="3"/>
      <c r="E822" s="3"/>
      <c r="F822" s="3"/>
      <c r="G822" s="3"/>
      <c r="H822" s="3">
        <f>Tabla134[[#This Row],[Cantidad lt]]*0.862</f>
        <v>0</v>
      </c>
      <c r="I822" s="9"/>
    </row>
    <row r="823" spans="1:9" x14ac:dyDescent="0.3">
      <c r="A823" s="7"/>
      <c r="B823" s="3">
        <f t="shared" si="14"/>
        <v>1</v>
      </c>
      <c r="C823" s="2"/>
      <c r="D823" s="3"/>
      <c r="E823" s="3"/>
      <c r="F823" s="3"/>
      <c r="G823" s="3"/>
      <c r="H823" s="3">
        <f>Tabla134[[#This Row],[Cantidad lt]]*0.862</f>
        <v>0</v>
      </c>
      <c r="I823" s="9"/>
    </row>
    <row r="824" spans="1:9" x14ac:dyDescent="0.3">
      <c r="A824" s="7"/>
      <c r="B824" s="3">
        <f t="shared" si="14"/>
        <v>1</v>
      </c>
      <c r="C824" s="2"/>
      <c r="D824" s="3"/>
      <c r="E824" s="3"/>
      <c r="F824" s="3"/>
      <c r="G824" s="11"/>
      <c r="H824" s="3">
        <f>Tabla134[[#This Row],[Cantidad lt]]*0.862</f>
        <v>0</v>
      </c>
      <c r="I824" s="9"/>
    </row>
    <row r="825" spans="1:9" x14ac:dyDescent="0.3">
      <c r="A825" s="7"/>
      <c r="B825" s="3">
        <f t="shared" si="14"/>
        <v>1</v>
      </c>
      <c r="C825" s="2"/>
      <c r="D825" s="3"/>
      <c r="E825" s="3"/>
      <c r="F825" s="3"/>
      <c r="G825" s="3"/>
      <c r="H825" s="3">
        <f>Tabla134[[#This Row],[Cantidad lt]]*0.862</f>
        <v>0</v>
      </c>
      <c r="I825" s="9"/>
    </row>
    <row r="826" spans="1:9" x14ac:dyDescent="0.3">
      <c r="A826" s="7"/>
      <c r="B826" s="3">
        <f t="shared" si="14"/>
        <v>1</v>
      </c>
      <c r="C826" s="2"/>
      <c r="D826" s="3"/>
      <c r="E826" s="3"/>
      <c r="F826" s="3"/>
      <c r="G826" s="3"/>
      <c r="H826" s="3">
        <f>Tabla134[[#This Row],[Cantidad lt]]*0.862</f>
        <v>0</v>
      </c>
      <c r="I826" s="9"/>
    </row>
    <row r="827" spans="1:9" x14ac:dyDescent="0.3">
      <c r="A827" s="7"/>
      <c r="B827" s="3">
        <f t="shared" si="14"/>
        <v>1</v>
      </c>
      <c r="C827" s="2"/>
      <c r="D827" s="3"/>
      <c r="E827" s="3"/>
      <c r="F827" s="3"/>
      <c r="G827" s="11"/>
      <c r="H827" s="3">
        <f>Tabla134[[#This Row],[Cantidad lt]]*0.862</f>
        <v>0</v>
      </c>
      <c r="I827" s="9"/>
    </row>
    <row r="828" spans="1:9" x14ac:dyDescent="0.3">
      <c r="A828" s="7"/>
      <c r="B828" s="3">
        <f t="shared" si="14"/>
        <v>1</v>
      </c>
      <c r="C828" s="2"/>
      <c r="D828" s="3"/>
      <c r="E828" s="3"/>
      <c r="F828" s="3"/>
      <c r="G828" s="3"/>
      <c r="H828" s="3">
        <f>Tabla134[[#This Row],[Cantidad lt]]*0.862</f>
        <v>0</v>
      </c>
      <c r="I828" s="9"/>
    </row>
    <row r="829" spans="1:9" x14ac:dyDescent="0.3">
      <c r="A829" s="7"/>
      <c r="B829" s="3">
        <f t="shared" si="14"/>
        <v>1</v>
      </c>
      <c r="C829" s="2"/>
      <c r="D829" s="3"/>
      <c r="E829" s="3"/>
      <c r="F829" s="3"/>
      <c r="G829" s="3"/>
      <c r="H829" s="3">
        <f>Tabla134[[#This Row],[Cantidad lt]]*0.862</f>
        <v>0</v>
      </c>
      <c r="I829" s="9"/>
    </row>
    <row r="830" spans="1:9" x14ac:dyDescent="0.3">
      <c r="A830" s="7"/>
      <c r="B830" s="3">
        <f t="shared" si="14"/>
        <v>1</v>
      </c>
      <c r="C830" s="2"/>
      <c r="D830" s="3"/>
      <c r="E830" s="3"/>
      <c r="F830" s="3"/>
      <c r="G830" s="11"/>
      <c r="H830" s="3">
        <f>Tabla134[[#This Row],[Cantidad lt]]*0.862</f>
        <v>0</v>
      </c>
      <c r="I830" s="9"/>
    </row>
    <row r="831" spans="1:9" x14ac:dyDescent="0.3">
      <c r="A831" s="7"/>
      <c r="B831" s="3">
        <f t="shared" si="14"/>
        <v>1</v>
      </c>
      <c r="C831" s="2"/>
      <c r="D831" s="3"/>
      <c r="E831" s="3"/>
      <c r="F831" s="3"/>
      <c r="G831" s="3"/>
      <c r="H831" s="3">
        <f>Tabla134[[#This Row],[Cantidad lt]]*0.862</f>
        <v>0</v>
      </c>
      <c r="I831" s="9"/>
    </row>
    <row r="832" spans="1:9" x14ac:dyDescent="0.3">
      <c r="A832" s="7"/>
      <c r="B832" s="3">
        <f t="shared" si="14"/>
        <v>1</v>
      </c>
      <c r="C832" s="2"/>
      <c r="D832" s="3"/>
      <c r="E832" s="3"/>
      <c r="F832" s="3"/>
      <c r="G832" s="3"/>
      <c r="H832" s="3">
        <f>Tabla134[[#This Row],[Cantidad lt]]*0.862</f>
        <v>0</v>
      </c>
      <c r="I832" s="9"/>
    </row>
    <row r="833" spans="1:9" x14ac:dyDescent="0.3">
      <c r="A833" s="7"/>
      <c r="B833" s="3">
        <f t="shared" si="14"/>
        <v>1</v>
      </c>
      <c r="C833" s="2"/>
      <c r="D833" s="3"/>
      <c r="E833" s="3"/>
      <c r="F833" s="3"/>
      <c r="G833" s="3"/>
      <c r="H833" s="3">
        <f>Tabla134[[#This Row],[Cantidad lt]]*0.862</f>
        <v>0</v>
      </c>
      <c r="I833" s="9"/>
    </row>
    <row r="834" spans="1:9" x14ac:dyDescent="0.3">
      <c r="A834" s="7"/>
      <c r="B834" s="3">
        <f t="shared" si="14"/>
        <v>1</v>
      </c>
      <c r="C834" s="2"/>
      <c r="D834" s="3"/>
      <c r="E834" s="3"/>
      <c r="F834" s="3"/>
      <c r="G834" s="11"/>
      <c r="H834" s="3">
        <f>Tabla134[[#This Row],[Cantidad lt]]*0.862</f>
        <v>0</v>
      </c>
      <c r="I834" s="9"/>
    </row>
    <row r="835" spans="1:9" x14ac:dyDescent="0.3">
      <c r="A835" s="7"/>
      <c r="B835" s="3">
        <f t="shared" si="14"/>
        <v>1</v>
      </c>
      <c r="C835" s="2"/>
      <c r="D835" s="3"/>
      <c r="E835" s="3"/>
      <c r="F835" s="3"/>
      <c r="G835" s="3"/>
      <c r="H835" s="3">
        <f>Tabla134[[#This Row],[Cantidad lt]]*0.862</f>
        <v>0</v>
      </c>
      <c r="I835" s="9"/>
    </row>
    <row r="836" spans="1:9" x14ac:dyDescent="0.3">
      <c r="A836" s="7"/>
      <c r="B836" s="3">
        <f t="shared" si="14"/>
        <v>1</v>
      </c>
      <c r="C836" s="2"/>
      <c r="D836" s="3"/>
      <c r="E836" s="3"/>
      <c r="F836" s="3"/>
      <c r="G836" s="3"/>
      <c r="H836" s="3">
        <f>Tabla134[[#This Row],[Cantidad lt]]*0.862</f>
        <v>0</v>
      </c>
      <c r="I836" s="9"/>
    </row>
    <row r="837" spans="1:9" x14ac:dyDescent="0.3">
      <c r="A837" s="7"/>
      <c r="B837" s="3">
        <f t="shared" si="14"/>
        <v>1</v>
      </c>
      <c r="C837" s="2"/>
      <c r="D837" s="3"/>
      <c r="E837" s="3"/>
      <c r="F837" s="3"/>
      <c r="G837" s="11"/>
      <c r="H837" s="3">
        <f>Tabla134[[#This Row],[Cantidad lt]]*0.862</f>
        <v>0</v>
      </c>
      <c r="I837" s="9"/>
    </row>
    <row r="838" spans="1:9" x14ac:dyDescent="0.3">
      <c r="A838" s="7"/>
      <c r="B838" s="3">
        <f t="shared" si="14"/>
        <v>1</v>
      </c>
      <c r="C838" s="2"/>
      <c r="D838" s="3"/>
      <c r="E838" s="3"/>
      <c r="F838" s="3"/>
      <c r="G838" s="3"/>
      <c r="H838" s="3">
        <f>Tabla134[[#This Row],[Cantidad lt]]*0.862</f>
        <v>0</v>
      </c>
      <c r="I838" s="9"/>
    </row>
  </sheetData>
  <mergeCells count="1">
    <mergeCell ref="B1:H1"/>
  </mergeCells>
  <phoneticPr fontId="3" type="noConversion"/>
  <dataValidations count="2">
    <dataValidation type="list" allowBlank="1" showInputMessage="1" showErrorMessage="1" sqref="E2" xr:uid="{9D387F68-3C36-4EEE-84A5-0CE29D641DA1}">
      <formula1>#REF!</formula1>
    </dataValidation>
    <dataValidation type="list" allowBlank="1" showInputMessage="1" showErrorMessage="1" sqref="F2" xr:uid="{5196D4CA-6DC7-40E4-B16B-C342D45B6AB5}">
      <formula1>$F$3:$F$838</formula1>
    </dataValidation>
  </dataValidations>
  <pageMargins left="0.7" right="0.7" top="0.75" bottom="0.75" header="0.3" footer="0.3"/>
  <pageSetup paperSize="9" scale="10" orientation="portrait" r:id="rId1"/>
  <rowBreaks count="1" manualBreakCount="1">
    <brk id="924" max="7" man="1"/>
  </rowBreaks>
  <ignoredErrors>
    <ignoredError sqref="F2" listDataValidation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78A5CBB-D62F-4968-9E5D-59D88D7B4D51}">
          <x14:formula1>
            <xm:f>DESPLEGABLES!$M$2:$M$60</xm:f>
          </x14:formula1>
          <xm:sqref>F1 F839:F1048576</xm:sqref>
        </x14:dataValidation>
        <x14:dataValidation type="list" allowBlank="1" showInputMessage="1" showErrorMessage="1" xr:uid="{BA218E8C-5858-4375-83B2-067EF57D4403}">
          <x14:formula1>
            <xm:f>DESPLEGABLES!$M$2:$M$61</xm:f>
          </x14:formula1>
          <xm:sqref>F3:F838</xm:sqref>
        </x14:dataValidation>
        <x14:dataValidation type="list" allowBlank="1" showInputMessage="1" showErrorMessage="1" xr:uid="{7BF4F5A4-994B-4902-8850-0F1E3D4B51BF}">
          <x14:formula1>
            <xm:f>DESPLEGABLES!$J$2:$J$61</xm:f>
          </x14:formula1>
          <xm:sqref>E3:E838</xm:sqref>
        </x14:dataValidation>
        <x14:dataValidation type="list" allowBlank="1" showInputMessage="1" showErrorMessage="1" xr:uid="{59A79D28-0C8C-4ABF-AC62-D30F4C39633A}">
          <x14:formula1>
            <xm:f>DESPLEGABLES!$H$2:$H$6</xm:f>
          </x14:formula1>
          <xm:sqref>I3:I838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EDC74-58A6-4A5D-8215-266878E81E5A}">
  <sheetPr codeName="Hoja7"/>
  <dimension ref="A1:AL18"/>
  <sheetViews>
    <sheetView topLeftCell="AF1" workbookViewId="0">
      <selection activeCell="D9" sqref="D9"/>
    </sheetView>
  </sheetViews>
  <sheetFormatPr baseColWidth="10" defaultColWidth="11.44140625" defaultRowHeight="14.4" x14ac:dyDescent="0.3"/>
  <cols>
    <col min="1" max="1" width="17.5546875" bestFit="1" customWidth="1"/>
    <col min="2" max="2" width="21" bestFit="1" customWidth="1"/>
    <col min="5" max="5" width="21" bestFit="1" customWidth="1"/>
    <col min="6" max="6" width="22.44140625" bestFit="1" customWidth="1"/>
    <col min="7" max="7" width="23.6640625" bestFit="1" customWidth="1"/>
    <col min="8" max="8" width="19.5546875" bestFit="1" customWidth="1"/>
    <col min="9" max="10" width="12.5546875" bestFit="1" customWidth="1"/>
    <col min="12" max="12" width="21" bestFit="1" customWidth="1"/>
    <col min="13" max="13" width="22.44140625" bestFit="1" customWidth="1"/>
    <col min="14" max="14" width="23.6640625" bestFit="1" customWidth="1"/>
    <col min="15" max="15" width="19.5546875" bestFit="1" customWidth="1"/>
    <col min="16" max="17" width="12.5546875" bestFit="1" customWidth="1"/>
    <col min="19" max="19" width="25.33203125" bestFit="1" customWidth="1"/>
    <col min="20" max="20" width="22.44140625" bestFit="1" customWidth="1"/>
    <col min="21" max="21" width="10.33203125" bestFit="1" customWidth="1"/>
    <col min="22" max="22" width="12.6640625" bestFit="1" customWidth="1"/>
    <col min="23" max="23" width="10.33203125" bestFit="1" customWidth="1"/>
    <col min="24" max="25" width="12.5546875" bestFit="1" customWidth="1"/>
    <col min="27" max="27" width="17.5546875" bestFit="1" customWidth="1"/>
    <col min="28" max="28" width="25.33203125" bestFit="1" customWidth="1"/>
    <col min="29" max="29" width="13.5546875" bestFit="1" customWidth="1"/>
    <col min="30" max="30" width="8" bestFit="1" customWidth="1"/>
    <col min="31" max="31" width="20" bestFit="1" customWidth="1"/>
    <col min="32" max="33" width="20.109375" bestFit="1" customWidth="1"/>
    <col min="34" max="34" width="8" bestFit="1" customWidth="1"/>
    <col min="35" max="35" width="17.5546875" bestFit="1" customWidth="1"/>
    <col min="36" max="36" width="22.44140625" bestFit="1" customWidth="1"/>
    <col min="37" max="37" width="10.33203125" bestFit="1" customWidth="1"/>
    <col min="38" max="39" width="12.5546875" bestFit="1" customWidth="1"/>
    <col min="40" max="40" width="12" bestFit="1" customWidth="1"/>
    <col min="41" max="41" width="12.88671875" bestFit="1" customWidth="1"/>
    <col min="42" max="42" width="17" bestFit="1" customWidth="1"/>
    <col min="43" max="43" width="17.88671875" bestFit="1" customWidth="1"/>
    <col min="44" max="46" width="4" bestFit="1" customWidth="1"/>
    <col min="47" max="48" width="3" bestFit="1" customWidth="1"/>
    <col min="49" max="49" width="15.109375" bestFit="1" customWidth="1"/>
    <col min="50" max="50" width="12.88671875" bestFit="1" customWidth="1"/>
    <col min="51" max="51" width="15.88671875" bestFit="1" customWidth="1"/>
    <col min="52" max="52" width="12.5546875" bestFit="1" customWidth="1"/>
    <col min="53" max="53" width="10.88671875" bestFit="1" customWidth="1"/>
    <col min="54" max="54" width="12.88671875" bestFit="1" customWidth="1"/>
    <col min="55" max="55" width="15.88671875" bestFit="1" customWidth="1"/>
    <col min="56" max="56" width="12.5546875" bestFit="1" customWidth="1"/>
    <col min="57" max="57" width="8.5546875" bestFit="1" customWidth="1"/>
    <col min="58" max="58" width="7" bestFit="1" customWidth="1"/>
    <col min="59" max="59" width="9.109375" bestFit="1" customWidth="1"/>
    <col min="60" max="60" width="6.33203125" bestFit="1" customWidth="1"/>
    <col min="61" max="61" width="8.44140625" bestFit="1" customWidth="1"/>
    <col min="62" max="62" width="12.5546875" bestFit="1" customWidth="1"/>
  </cols>
  <sheetData>
    <row r="1" spans="1:38" x14ac:dyDescent="0.3">
      <c r="A1" s="12" t="s">
        <v>27</v>
      </c>
      <c r="B1" t="s">
        <v>28</v>
      </c>
      <c r="E1" s="30"/>
      <c r="F1" s="31"/>
      <c r="G1" s="32"/>
      <c r="L1" s="12" t="s">
        <v>5</v>
      </c>
      <c r="M1" t="s">
        <v>26</v>
      </c>
      <c r="S1" s="12" t="s">
        <v>36</v>
      </c>
      <c r="T1" s="12" t="s">
        <v>31</v>
      </c>
      <c r="AA1" s="12" t="s">
        <v>5</v>
      </c>
      <c r="AB1" t="s">
        <v>37</v>
      </c>
    </row>
    <row r="2" spans="1:38" x14ac:dyDescent="0.3">
      <c r="A2" s="13" t="s">
        <v>29</v>
      </c>
      <c r="E2" s="33"/>
      <c r="F2" s="25"/>
      <c r="G2" s="34"/>
      <c r="S2" s="12" t="s">
        <v>27</v>
      </c>
      <c r="T2" t="s">
        <v>29</v>
      </c>
      <c r="AE2" s="12" t="s">
        <v>5</v>
      </c>
      <c r="AF2" t="s">
        <v>26</v>
      </c>
      <c r="AI2" s="12" t="s">
        <v>1</v>
      </c>
      <c r="AJ2" t="s">
        <v>26</v>
      </c>
    </row>
    <row r="3" spans="1:38" x14ac:dyDescent="0.3">
      <c r="E3" s="33"/>
      <c r="F3" s="25"/>
      <c r="G3" s="34"/>
      <c r="L3" s="12" t="s">
        <v>28</v>
      </c>
      <c r="M3" s="12" t="s">
        <v>31</v>
      </c>
      <c r="S3" s="13" t="s">
        <v>29</v>
      </c>
      <c r="AA3" s="12" t="s">
        <v>27</v>
      </c>
      <c r="AB3" t="s">
        <v>36</v>
      </c>
    </row>
    <row r="4" spans="1:38" x14ac:dyDescent="0.3">
      <c r="E4" s="33"/>
      <c r="F4" s="25"/>
      <c r="G4" s="34"/>
      <c r="L4" s="12" t="s">
        <v>27</v>
      </c>
      <c r="M4" t="s">
        <v>14</v>
      </c>
      <c r="N4" t="s">
        <v>7</v>
      </c>
      <c r="O4" t="s">
        <v>15</v>
      </c>
      <c r="P4" t="s">
        <v>29</v>
      </c>
      <c r="AA4" s="13">
        <v>1</v>
      </c>
      <c r="AB4">
        <v>0</v>
      </c>
      <c r="AE4" t="s">
        <v>38</v>
      </c>
      <c r="AF4" t="s">
        <v>39</v>
      </c>
      <c r="AJ4" s="12" t="s">
        <v>31</v>
      </c>
    </row>
    <row r="5" spans="1:38" x14ac:dyDescent="0.3">
      <c r="E5" s="33"/>
      <c r="F5" s="25"/>
      <c r="G5" s="34"/>
      <c r="L5" s="13" t="s">
        <v>32</v>
      </c>
      <c r="M5">
        <v>65</v>
      </c>
      <c r="N5">
        <v>3229.8</v>
      </c>
      <c r="O5">
        <v>40</v>
      </c>
      <c r="P5">
        <v>3334.8</v>
      </c>
      <c r="AA5" s="13" t="s">
        <v>37</v>
      </c>
      <c r="AE5">
        <v>1433.32</v>
      </c>
      <c r="AF5">
        <v>2</v>
      </c>
      <c r="AI5" s="12" t="s">
        <v>27</v>
      </c>
      <c r="AJ5" t="s">
        <v>24</v>
      </c>
      <c r="AK5" t="s">
        <v>23</v>
      </c>
      <c r="AL5" t="s">
        <v>29</v>
      </c>
    </row>
    <row r="6" spans="1:38" x14ac:dyDescent="0.3">
      <c r="E6" s="33"/>
      <c r="F6" s="25"/>
      <c r="G6" s="34"/>
      <c r="L6" s="13" t="s">
        <v>33</v>
      </c>
      <c r="M6">
        <v>70</v>
      </c>
      <c r="N6">
        <v>3558.61</v>
      </c>
      <c r="O6">
        <v>40</v>
      </c>
      <c r="P6">
        <v>3668.61</v>
      </c>
      <c r="AA6" s="13" t="s">
        <v>29</v>
      </c>
      <c r="AB6">
        <v>0</v>
      </c>
      <c r="AI6" s="13" t="s">
        <v>46</v>
      </c>
    </row>
    <row r="7" spans="1:38" x14ac:dyDescent="0.3">
      <c r="E7" s="33"/>
      <c r="F7" s="25"/>
      <c r="G7" s="34"/>
      <c r="L7" s="13" t="s">
        <v>34</v>
      </c>
      <c r="M7">
        <v>119</v>
      </c>
      <c r="N7">
        <v>7380.77</v>
      </c>
      <c r="O7">
        <v>50.5</v>
      </c>
      <c r="P7">
        <v>7550.27</v>
      </c>
      <c r="AI7" s="13" t="s">
        <v>29</v>
      </c>
    </row>
    <row r="8" spans="1:38" x14ac:dyDescent="0.3">
      <c r="E8" s="33"/>
      <c r="F8" s="25"/>
      <c r="G8" s="34"/>
      <c r="L8" s="13" t="s">
        <v>35</v>
      </c>
      <c r="M8">
        <v>254</v>
      </c>
      <c r="N8">
        <v>4576.58</v>
      </c>
      <c r="O8">
        <v>51.5</v>
      </c>
      <c r="P8">
        <v>4882.08</v>
      </c>
    </row>
    <row r="9" spans="1:38" x14ac:dyDescent="0.3">
      <c r="E9" s="33"/>
      <c r="F9" s="25"/>
      <c r="G9" s="34"/>
      <c r="L9" s="13" t="s">
        <v>40</v>
      </c>
      <c r="M9">
        <v>112.5</v>
      </c>
      <c r="N9">
        <v>2658.5</v>
      </c>
      <c r="O9">
        <v>39</v>
      </c>
      <c r="P9">
        <v>2810</v>
      </c>
    </row>
    <row r="10" spans="1:38" x14ac:dyDescent="0.3">
      <c r="E10" s="33"/>
      <c r="F10" s="25"/>
      <c r="G10" s="34"/>
      <c r="L10" s="13" t="s">
        <v>42</v>
      </c>
      <c r="M10">
        <v>70.930000000000007</v>
      </c>
      <c r="N10">
        <v>1258.5999999999999</v>
      </c>
      <c r="O10">
        <v>44</v>
      </c>
      <c r="P10">
        <v>1373.53</v>
      </c>
    </row>
    <row r="11" spans="1:38" x14ac:dyDescent="0.3">
      <c r="E11" s="33"/>
      <c r="F11" s="25"/>
      <c r="G11" s="34"/>
      <c r="L11" s="13" t="s">
        <v>43</v>
      </c>
      <c r="M11">
        <v>68</v>
      </c>
      <c r="N11">
        <v>2934.2099999999996</v>
      </c>
      <c r="O11">
        <v>13</v>
      </c>
      <c r="P11">
        <v>3015.2099999999996</v>
      </c>
    </row>
    <row r="12" spans="1:38" x14ac:dyDescent="0.3">
      <c r="E12" s="33"/>
      <c r="F12" s="25"/>
      <c r="G12" s="34"/>
      <c r="L12" s="13" t="s">
        <v>44</v>
      </c>
      <c r="M12">
        <v>90</v>
      </c>
      <c r="N12">
        <v>7760.1399999999994</v>
      </c>
      <c r="O12">
        <v>28</v>
      </c>
      <c r="P12">
        <v>7878.1399999999994</v>
      </c>
    </row>
    <row r="13" spans="1:38" x14ac:dyDescent="0.3">
      <c r="E13" s="33"/>
      <c r="F13" s="25"/>
      <c r="G13" s="34"/>
      <c r="L13" s="13" t="s">
        <v>45</v>
      </c>
      <c r="M13">
        <v>126</v>
      </c>
      <c r="N13">
        <v>14931.119999999999</v>
      </c>
      <c r="O13">
        <v>44</v>
      </c>
      <c r="P13">
        <v>15101.119999999999</v>
      </c>
    </row>
    <row r="14" spans="1:38" x14ac:dyDescent="0.3">
      <c r="E14" s="33"/>
      <c r="F14" s="25"/>
      <c r="G14" s="34"/>
      <c r="L14" s="13" t="s">
        <v>29</v>
      </c>
      <c r="M14">
        <v>975.43000000000006</v>
      </c>
      <c r="N14">
        <v>48288.33</v>
      </c>
      <c r="O14">
        <v>350</v>
      </c>
      <c r="P14">
        <v>49613.759999999995</v>
      </c>
    </row>
    <row r="15" spans="1:38" x14ac:dyDescent="0.3">
      <c r="E15" s="33"/>
      <c r="F15" s="25"/>
      <c r="G15" s="34"/>
    </row>
    <row r="16" spans="1:38" x14ac:dyDescent="0.3">
      <c r="E16" s="33"/>
      <c r="F16" s="25"/>
      <c r="G16" s="34"/>
      <c r="M16">
        <f>GETPIVOTDATA("Cantidad (Kg)",$L$1,"Clasificación por residuo","RESIDUO COMÚN")</f>
        <v>975.43000000000006</v>
      </c>
      <c r="N16">
        <f>GETPIVOTDATA("Cantidad (Kg)",$L$1,"Clasificación por residuo","RESIDUO CONTAMINADO")</f>
        <v>48288.33</v>
      </c>
      <c r="O16">
        <f>GETPIVOTDATA("Cantidad (Kg)",$L$1,"Clasificación por residuo","RESIDUO RECICLABLE")</f>
        <v>350</v>
      </c>
      <c r="AJ16" t="e">
        <f>GETPIVOTDATA("Gal",$AI$4,"Nombre combustible","DIESEL")</f>
        <v>#REF!</v>
      </c>
      <c r="AK16" t="e">
        <f>GETPIVOTDATA("Gal",$AI$4,"Nombre combustible","GASOLINA")</f>
        <v>#REF!</v>
      </c>
    </row>
    <row r="17" spans="5:28" x14ac:dyDescent="0.3">
      <c r="E17" s="33"/>
      <c r="F17" s="25"/>
      <c r="G17" s="34"/>
      <c r="AB17">
        <f>GETPIVOTDATA("Consumo total m3",$AA$3)</f>
        <v>0</v>
      </c>
    </row>
    <row r="18" spans="5:28" x14ac:dyDescent="0.3">
      <c r="E18" s="35"/>
      <c r="F18" s="36"/>
      <c r="G18" s="3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0917-26D7-4270-AED4-84021711DE03}">
  <dimension ref="A1:R154"/>
  <sheetViews>
    <sheetView tabSelected="1" topLeftCell="D21" zoomScale="90" zoomScaleNormal="90" workbookViewId="0">
      <selection activeCell="S149" sqref="S149"/>
    </sheetView>
  </sheetViews>
  <sheetFormatPr baseColWidth="10" defaultRowHeight="14.4" x14ac:dyDescent="0.3"/>
  <cols>
    <col min="1" max="1" width="21" bestFit="1" customWidth="1"/>
    <col min="2" max="2" width="22.44140625" bestFit="1" customWidth="1"/>
    <col min="3" max="3" width="4.33203125" customWidth="1"/>
    <col min="4" max="4" width="4.109375" customWidth="1"/>
    <col min="5" max="5" width="4" customWidth="1"/>
    <col min="6" max="6" width="4.109375" customWidth="1"/>
    <col min="7" max="7" width="4.44140625" customWidth="1"/>
    <col min="8" max="8" width="4.109375" customWidth="1"/>
    <col min="9" max="9" width="3.6640625" customWidth="1"/>
    <col min="10" max="10" width="5" customWidth="1"/>
    <col min="11" max="11" width="4.88671875" customWidth="1"/>
    <col min="12" max="12" width="4" customWidth="1"/>
    <col min="13" max="13" width="5.33203125" customWidth="1"/>
    <col min="14" max="14" width="12.5546875" bestFit="1" customWidth="1"/>
    <col min="15" max="24" width="22.44140625" bestFit="1" customWidth="1"/>
    <col min="25" max="25" width="25" bestFit="1" customWidth="1"/>
    <col min="26" max="27" width="17.88671875" bestFit="1" customWidth="1"/>
    <col min="28" max="31" width="4" bestFit="1" customWidth="1"/>
    <col min="32" max="32" width="3" bestFit="1" customWidth="1"/>
    <col min="33" max="33" width="4" bestFit="1" customWidth="1"/>
    <col min="34" max="37" width="3" bestFit="1" customWidth="1"/>
    <col min="38" max="38" width="23.6640625" bestFit="1" customWidth="1"/>
    <col min="39" max="39" width="25" bestFit="1" customWidth="1"/>
    <col min="40" max="40" width="17.88671875" bestFit="1" customWidth="1"/>
  </cols>
  <sheetData>
    <row r="1" spans="1:18" x14ac:dyDescent="0.3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3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</row>
    <row r="3" spans="1:18" x14ac:dyDescent="0.3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</row>
    <row r="4" spans="1:18" x14ac:dyDescent="0.3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</row>
    <row r="5" spans="1:18" x14ac:dyDescent="0.3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</row>
    <row r="6" spans="1:18" ht="24.6" x14ac:dyDescent="0.3">
      <c r="A6" s="102" t="s">
        <v>154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</row>
    <row r="7" spans="1:18" x14ac:dyDescent="0.3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</row>
    <row r="8" spans="1:18" x14ac:dyDescent="0.3">
      <c r="A8" s="40" t="s">
        <v>28</v>
      </c>
      <c r="B8" s="40" t="s">
        <v>31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38"/>
      <c r="P8" s="38"/>
      <c r="Q8" s="38"/>
      <c r="R8" s="38"/>
    </row>
    <row r="9" spans="1:18" x14ac:dyDescent="0.3">
      <c r="A9" s="40" t="s">
        <v>27</v>
      </c>
      <c r="B9" s="40">
        <v>1</v>
      </c>
      <c r="C9" s="40">
        <v>2</v>
      </c>
      <c r="D9" s="40">
        <v>3</v>
      </c>
      <c r="E9" s="40">
        <v>4</v>
      </c>
      <c r="F9" s="40">
        <v>5</v>
      </c>
      <c r="G9" s="40">
        <v>6</v>
      </c>
      <c r="H9" s="40">
        <v>7</v>
      </c>
      <c r="I9" s="40">
        <v>8</v>
      </c>
      <c r="J9" s="40">
        <v>9</v>
      </c>
      <c r="K9" s="40">
        <v>10</v>
      </c>
      <c r="L9" s="40">
        <v>11</v>
      </c>
      <c r="M9" s="40">
        <v>12</v>
      </c>
      <c r="N9" s="68" t="s">
        <v>29</v>
      </c>
      <c r="O9" s="38"/>
      <c r="P9" s="38"/>
      <c r="Q9" s="38"/>
      <c r="R9" s="38"/>
    </row>
    <row r="10" spans="1:18" ht="43.2" x14ac:dyDescent="0.3">
      <c r="A10" s="73" t="s">
        <v>59</v>
      </c>
      <c r="B10" s="76"/>
      <c r="C10" s="76"/>
      <c r="D10" s="76"/>
      <c r="E10" s="76"/>
      <c r="F10" s="76"/>
      <c r="G10" s="76">
        <v>22</v>
      </c>
      <c r="H10" s="76"/>
      <c r="I10" s="76"/>
      <c r="J10" s="76">
        <v>24</v>
      </c>
      <c r="K10" s="76"/>
      <c r="L10" s="76"/>
      <c r="M10" s="76"/>
      <c r="N10" s="76">
        <v>46</v>
      </c>
      <c r="O10" s="38"/>
      <c r="P10" s="38"/>
      <c r="Q10" s="38"/>
      <c r="R10" s="38"/>
    </row>
    <row r="11" spans="1:18" ht="57.6" x14ac:dyDescent="0.3">
      <c r="A11" s="74" t="s">
        <v>61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>
        <v>25</v>
      </c>
      <c r="N11" s="76">
        <v>25</v>
      </c>
      <c r="O11" s="38"/>
      <c r="P11" s="38"/>
      <c r="Q11" s="38"/>
      <c r="R11" s="38"/>
    </row>
    <row r="12" spans="1:18" ht="43.2" x14ac:dyDescent="0.3">
      <c r="A12" s="73" t="s">
        <v>58</v>
      </c>
      <c r="B12" s="76"/>
      <c r="C12" s="76"/>
      <c r="D12" s="76">
        <v>13</v>
      </c>
      <c r="E12" s="76">
        <v>18</v>
      </c>
      <c r="F12" s="76"/>
      <c r="G12" s="76"/>
      <c r="H12" s="76"/>
      <c r="I12" s="76"/>
      <c r="J12" s="76"/>
      <c r="K12" s="76"/>
      <c r="L12" s="76"/>
      <c r="M12" s="76"/>
      <c r="N12" s="76">
        <v>31</v>
      </c>
      <c r="O12" s="38"/>
      <c r="P12" s="38"/>
      <c r="Q12" s="38"/>
      <c r="R12" s="38"/>
    </row>
    <row r="13" spans="1:18" ht="43.2" x14ac:dyDescent="0.3">
      <c r="A13" s="73" t="s">
        <v>56</v>
      </c>
      <c r="B13" s="76">
        <v>150</v>
      </c>
      <c r="C13" s="76">
        <v>25</v>
      </c>
      <c r="D13" s="76"/>
      <c r="E13" s="76"/>
      <c r="F13" s="76"/>
      <c r="G13" s="76"/>
      <c r="H13" s="76"/>
      <c r="I13" s="76"/>
      <c r="J13" s="76"/>
      <c r="K13" s="76">
        <v>24</v>
      </c>
      <c r="L13" s="76"/>
      <c r="M13" s="76"/>
      <c r="N13" s="76">
        <v>199</v>
      </c>
      <c r="O13" s="38"/>
      <c r="P13" s="38"/>
      <c r="Q13" s="38"/>
      <c r="R13" s="38"/>
    </row>
    <row r="14" spans="1:18" ht="43.2" x14ac:dyDescent="0.3">
      <c r="A14" s="73" t="s">
        <v>60</v>
      </c>
      <c r="B14" s="76"/>
      <c r="C14" s="76">
        <v>25</v>
      </c>
      <c r="D14" s="76"/>
      <c r="E14" s="76"/>
      <c r="F14" s="76">
        <v>19</v>
      </c>
      <c r="G14" s="76"/>
      <c r="H14" s="76"/>
      <c r="I14" s="76"/>
      <c r="J14" s="76"/>
      <c r="K14" s="76"/>
      <c r="L14" s="76">
        <v>23</v>
      </c>
      <c r="M14" s="76"/>
      <c r="N14" s="76">
        <v>67</v>
      </c>
      <c r="O14" s="38"/>
      <c r="P14" s="38"/>
      <c r="Q14" s="38"/>
      <c r="R14" s="38"/>
    </row>
    <row r="15" spans="1:18" ht="43.2" x14ac:dyDescent="0.3">
      <c r="A15" s="73" t="s">
        <v>57</v>
      </c>
      <c r="B15" s="76">
        <v>35</v>
      </c>
      <c r="C15" s="76"/>
      <c r="D15" s="76"/>
      <c r="E15" s="76"/>
      <c r="F15" s="76"/>
      <c r="G15" s="76"/>
      <c r="H15" s="76">
        <v>29</v>
      </c>
      <c r="I15" s="76">
        <v>27</v>
      </c>
      <c r="J15" s="76"/>
      <c r="K15" s="76"/>
      <c r="L15" s="76"/>
      <c r="M15" s="76"/>
      <c r="N15" s="76">
        <v>91</v>
      </c>
      <c r="O15" s="38"/>
      <c r="P15" s="38"/>
      <c r="Q15" s="38"/>
      <c r="R15" s="38"/>
    </row>
    <row r="16" spans="1:18" ht="43.2" x14ac:dyDescent="0.3">
      <c r="A16" s="73" t="s">
        <v>53</v>
      </c>
      <c r="B16" s="76"/>
      <c r="C16" s="76">
        <v>12</v>
      </c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>
        <v>12</v>
      </c>
      <c r="O16" s="38"/>
      <c r="P16" s="38"/>
      <c r="Q16" s="38"/>
      <c r="R16" s="38"/>
    </row>
    <row r="17" spans="1:18" x14ac:dyDescent="0.3">
      <c r="A17" s="75" t="s">
        <v>29</v>
      </c>
      <c r="B17" s="40">
        <v>185</v>
      </c>
      <c r="C17" s="40">
        <v>62</v>
      </c>
      <c r="D17" s="40">
        <v>13</v>
      </c>
      <c r="E17" s="40">
        <v>18</v>
      </c>
      <c r="F17" s="40">
        <v>19</v>
      </c>
      <c r="G17" s="40">
        <v>22</v>
      </c>
      <c r="H17" s="40">
        <v>29</v>
      </c>
      <c r="I17" s="40">
        <v>27</v>
      </c>
      <c r="J17" s="40">
        <v>24</v>
      </c>
      <c r="K17" s="40">
        <v>24</v>
      </c>
      <c r="L17" s="40">
        <v>23</v>
      </c>
      <c r="M17" s="40">
        <v>25</v>
      </c>
      <c r="N17" s="40">
        <v>471</v>
      </c>
      <c r="O17" s="38"/>
      <c r="P17" s="38"/>
      <c r="Q17" s="38"/>
      <c r="R17" s="38"/>
    </row>
    <row r="18" spans="1:18" x14ac:dyDescent="0.3">
      <c r="O18" s="38"/>
      <c r="P18" s="38"/>
      <c r="Q18" s="38"/>
      <c r="R18" s="38"/>
    </row>
    <row r="19" spans="1:18" x14ac:dyDescent="0.3">
      <c r="A19" s="39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</row>
    <row r="20" spans="1:18" x14ac:dyDescent="0.3"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</row>
    <row r="21" spans="1:18" x14ac:dyDescent="0.3"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</row>
    <row r="22" spans="1:18" x14ac:dyDescent="0.3"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</row>
    <row r="23" spans="1:18" x14ac:dyDescent="0.3"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</row>
    <row r="24" spans="1:18" x14ac:dyDescent="0.3"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</row>
    <row r="25" spans="1:18" x14ac:dyDescent="0.3"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</row>
    <row r="26" spans="1:18" x14ac:dyDescent="0.3"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</row>
    <row r="27" spans="1:18" x14ac:dyDescent="0.3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</row>
    <row r="28" spans="1:18" x14ac:dyDescent="0.3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</row>
    <row r="29" spans="1:18" x14ac:dyDescent="0.3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</row>
    <row r="30" spans="1:18" x14ac:dyDescent="0.3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</row>
    <row r="31" spans="1:18" x14ac:dyDescent="0.3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</row>
    <row r="32" spans="1:18" x14ac:dyDescent="0.3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</row>
    <row r="33" spans="1:18" x14ac:dyDescent="0.3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</row>
    <row r="34" spans="1:18" x14ac:dyDescent="0.3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</row>
    <row r="35" spans="1:18" x14ac:dyDescent="0.3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</row>
    <row r="36" spans="1:18" x14ac:dyDescent="0.3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</row>
    <row r="37" spans="1:18" ht="24.6" x14ac:dyDescent="0.3">
      <c r="A37" s="102" t="s">
        <v>153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</row>
    <row r="38" spans="1:18" x14ac:dyDescent="0.3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</row>
    <row r="39" spans="1:18" x14ac:dyDescent="0.3">
      <c r="A39" s="12" t="s">
        <v>28</v>
      </c>
      <c r="B39" s="12" t="s">
        <v>31</v>
      </c>
      <c r="O39" s="38"/>
      <c r="P39" s="38"/>
      <c r="Q39" s="38"/>
      <c r="R39" s="38"/>
    </row>
    <row r="40" spans="1:18" x14ac:dyDescent="0.3">
      <c r="A40" s="12" t="s">
        <v>27</v>
      </c>
      <c r="B40">
        <v>1</v>
      </c>
      <c r="C40">
        <v>2</v>
      </c>
      <c r="D40">
        <v>3</v>
      </c>
      <c r="E40">
        <v>4</v>
      </c>
      <c r="F40">
        <v>5</v>
      </c>
      <c r="G40">
        <v>6</v>
      </c>
      <c r="H40">
        <v>7</v>
      </c>
      <c r="I40">
        <v>8</v>
      </c>
      <c r="J40">
        <v>9</v>
      </c>
      <c r="K40">
        <v>10</v>
      </c>
      <c r="L40">
        <v>11</v>
      </c>
      <c r="M40">
        <v>12</v>
      </c>
      <c r="N40" t="s">
        <v>29</v>
      </c>
      <c r="O40" s="38"/>
      <c r="P40" s="38"/>
      <c r="Q40" s="38"/>
      <c r="R40" s="38"/>
    </row>
    <row r="41" spans="1:18" x14ac:dyDescent="0.3">
      <c r="A41" s="13" t="s">
        <v>120</v>
      </c>
      <c r="E41">
        <v>22</v>
      </c>
      <c r="N41">
        <v>22</v>
      </c>
      <c r="O41" s="38"/>
      <c r="P41" s="38"/>
      <c r="Q41" s="38"/>
      <c r="R41" s="38"/>
    </row>
    <row r="42" spans="1:18" x14ac:dyDescent="0.3">
      <c r="A42" s="13" t="s">
        <v>129</v>
      </c>
      <c r="H42">
        <v>26</v>
      </c>
      <c r="N42">
        <v>26</v>
      </c>
      <c r="O42" s="38"/>
      <c r="P42" s="38"/>
      <c r="Q42" s="38"/>
      <c r="R42" s="38"/>
    </row>
    <row r="43" spans="1:18" x14ac:dyDescent="0.3">
      <c r="A43" s="13" t="s">
        <v>123</v>
      </c>
      <c r="C43">
        <v>35</v>
      </c>
      <c r="D43">
        <v>19</v>
      </c>
      <c r="F43">
        <v>24</v>
      </c>
      <c r="N43">
        <v>78</v>
      </c>
      <c r="O43" s="38"/>
      <c r="P43" s="38"/>
      <c r="Q43" s="38"/>
      <c r="R43" s="38"/>
    </row>
    <row r="44" spans="1:18" x14ac:dyDescent="0.3">
      <c r="A44" s="13" t="s">
        <v>124</v>
      </c>
      <c r="L44">
        <v>30</v>
      </c>
      <c r="M44">
        <v>31</v>
      </c>
      <c r="N44">
        <v>61</v>
      </c>
      <c r="O44" s="38"/>
      <c r="P44" s="38"/>
      <c r="Q44" s="38"/>
      <c r="R44" s="38"/>
    </row>
    <row r="45" spans="1:18" x14ac:dyDescent="0.3">
      <c r="A45" s="13" t="s">
        <v>130</v>
      </c>
      <c r="I45">
        <v>27</v>
      </c>
      <c r="N45">
        <v>27</v>
      </c>
      <c r="O45" s="38"/>
      <c r="P45" s="38"/>
      <c r="Q45" s="38"/>
      <c r="R45" s="38"/>
    </row>
    <row r="46" spans="1:18" x14ac:dyDescent="0.3">
      <c r="A46" s="13" t="s">
        <v>127</v>
      </c>
      <c r="J46">
        <v>28</v>
      </c>
      <c r="N46">
        <v>28</v>
      </c>
      <c r="O46" s="38"/>
      <c r="P46" s="38"/>
      <c r="Q46" s="38"/>
      <c r="R46" s="38"/>
    </row>
    <row r="47" spans="1:18" x14ac:dyDescent="0.3">
      <c r="A47" s="13" t="s">
        <v>122</v>
      </c>
      <c r="B47">
        <v>23</v>
      </c>
      <c r="K47">
        <v>29</v>
      </c>
      <c r="N47">
        <v>52</v>
      </c>
      <c r="O47" s="38"/>
      <c r="P47" s="38"/>
      <c r="Q47" s="38"/>
      <c r="R47" s="38"/>
    </row>
    <row r="48" spans="1:18" x14ac:dyDescent="0.3">
      <c r="A48" s="13" t="s">
        <v>121</v>
      </c>
      <c r="C48">
        <v>15</v>
      </c>
      <c r="G48">
        <v>25</v>
      </c>
      <c r="N48">
        <v>40</v>
      </c>
      <c r="O48" s="38"/>
      <c r="P48" s="38"/>
      <c r="Q48" s="38"/>
      <c r="R48" s="38"/>
    </row>
    <row r="49" spans="1:18" x14ac:dyDescent="0.3">
      <c r="A49" s="13" t="s">
        <v>119</v>
      </c>
      <c r="B49">
        <v>150</v>
      </c>
      <c r="N49">
        <v>150</v>
      </c>
      <c r="O49" s="38"/>
      <c r="P49" s="38"/>
      <c r="Q49" s="38"/>
      <c r="R49" s="38"/>
    </row>
    <row r="50" spans="1:18" x14ac:dyDescent="0.3">
      <c r="A50" s="13" t="s">
        <v>29</v>
      </c>
      <c r="B50">
        <v>173</v>
      </c>
      <c r="C50">
        <v>50</v>
      </c>
      <c r="D50">
        <v>19</v>
      </c>
      <c r="E50">
        <v>22</v>
      </c>
      <c r="F50">
        <v>24</v>
      </c>
      <c r="G50">
        <v>25</v>
      </c>
      <c r="H50">
        <v>26</v>
      </c>
      <c r="I50">
        <v>27</v>
      </c>
      <c r="J50">
        <v>28</v>
      </c>
      <c r="K50">
        <v>29</v>
      </c>
      <c r="L50">
        <v>30</v>
      </c>
      <c r="M50">
        <v>31</v>
      </c>
      <c r="N50">
        <v>484</v>
      </c>
      <c r="O50" s="38"/>
      <c r="P50" s="38"/>
      <c r="Q50" s="38"/>
      <c r="R50" s="38"/>
    </row>
    <row r="51" spans="1:18" x14ac:dyDescent="0.3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</row>
    <row r="52" spans="1:18" x14ac:dyDescent="0.3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</row>
    <row r="53" spans="1:18" x14ac:dyDescent="0.3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</row>
    <row r="54" spans="1:18" x14ac:dyDescent="0.3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</row>
    <row r="55" spans="1:18" x14ac:dyDescent="0.3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</row>
    <row r="56" spans="1:18" x14ac:dyDescent="0.3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</row>
    <row r="57" spans="1:18" x14ac:dyDescent="0.3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</row>
    <row r="58" spans="1:18" x14ac:dyDescent="0.3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</row>
    <row r="59" spans="1:18" x14ac:dyDescent="0.3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</row>
    <row r="60" spans="1:18" x14ac:dyDescent="0.3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</row>
    <row r="61" spans="1:18" x14ac:dyDescent="0.3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</row>
    <row r="62" spans="1:18" x14ac:dyDescent="0.3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</row>
    <row r="63" spans="1:18" x14ac:dyDescent="0.3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</row>
    <row r="64" spans="1:18" x14ac:dyDescent="0.3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</row>
    <row r="65" spans="1:18" x14ac:dyDescent="0.3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</row>
    <row r="66" spans="1:18" x14ac:dyDescent="0.3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</row>
    <row r="67" spans="1:18" x14ac:dyDescent="0.3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</row>
    <row r="68" spans="1:18" ht="27" customHeight="1" x14ac:dyDescent="0.3">
      <c r="A68" s="101" t="s">
        <v>30</v>
      </c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</row>
    <row r="69" spans="1:18" x14ac:dyDescent="0.3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</row>
    <row r="70" spans="1:18" x14ac:dyDescent="0.3">
      <c r="A70" s="12" t="s">
        <v>159</v>
      </c>
      <c r="B70" s="12" t="s">
        <v>31</v>
      </c>
      <c r="O70" s="38"/>
      <c r="P70" s="38"/>
      <c r="Q70" s="38"/>
      <c r="R70" s="38"/>
    </row>
    <row r="71" spans="1:18" x14ac:dyDescent="0.3">
      <c r="A71" s="12" t="s">
        <v>27</v>
      </c>
      <c r="B71">
        <v>1</v>
      </c>
      <c r="C71">
        <v>2</v>
      </c>
      <c r="D71">
        <v>3</v>
      </c>
      <c r="E71">
        <v>4</v>
      </c>
      <c r="F71">
        <v>5</v>
      </c>
      <c r="G71">
        <v>6</v>
      </c>
      <c r="H71">
        <v>7</v>
      </c>
      <c r="I71">
        <v>8</v>
      </c>
      <c r="J71">
        <v>9</v>
      </c>
      <c r="K71">
        <v>10</v>
      </c>
      <c r="L71">
        <v>11</v>
      </c>
      <c r="M71">
        <v>12</v>
      </c>
      <c r="N71" t="s">
        <v>29</v>
      </c>
      <c r="O71" s="38"/>
      <c r="P71" s="38"/>
      <c r="Q71" s="38"/>
      <c r="R71" s="38"/>
    </row>
    <row r="72" spans="1:18" x14ac:dyDescent="0.3">
      <c r="A72" s="13" t="s">
        <v>24</v>
      </c>
      <c r="C72">
        <v>632</v>
      </c>
      <c r="F72">
        <v>458</v>
      </c>
      <c r="H72">
        <v>174</v>
      </c>
      <c r="K72">
        <v>458</v>
      </c>
      <c r="N72">
        <v>1722</v>
      </c>
      <c r="O72" s="38"/>
      <c r="P72" s="38"/>
      <c r="Q72" s="38"/>
      <c r="R72" s="38"/>
    </row>
    <row r="73" spans="1:18" x14ac:dyDescent="0.3">
      <c r="A73" s="13" t="s">
        <v>23</v>
      </c>
      <c r="B73">
        <v>1490</v>
      </c>
      <c r="C73">
        <v>587</v>
      </c>
      <c r="D73">
        <v>512</v>
      </c>
      <c r="E73">
        <v>978</v>
      </c>
      <c r="G73">
        <v>587</v>
      </c>
      <c r="I73">
        <v>512</v>
      </c>
      <c r="J73">
        <v>978</v>
      </c>
      <c r="L73">
        <v>587</v>
      </c>
      <c r="N73">
        <v>6231</v>
      </c>
      <c r="O73" s="38"/>
      <c r="P73" s="38"/>
      <c r="Q73" s="38"/>
      <c r="R73" s="38"/>
    </row>
    <row r="74" spans="1:18" x14ac:dyDescent="0.3">
      <c r="A74" s="13" t="s">
        <v>37</v>
      </c>
      <c r="O74" s="38"/>
      <c r="P74" s="38"/>
      <c r="Q74" s="38"/>
      <c r="R74" s="38"/>
    </row>
    <row r="75" spans="1:18" x14ac:dyDescent="0.3">
      <c r="A75" s="13" t="s">
        <v>29</v>
      </c>
      <c r="B75">
        <v>1490</v>
      </c>
      <c r="C75">
        <v>1219</v>
      </c>
      <c r="D75">
        <v>512</v>
      </c>
      <c r="E75">
        <v>978</v>
      </c>
      <c r="F75">
        <v>458</v>
      </c>
      <c r="G75">
        <v>587</v>
      </c>
      <c r="H75">
        <v>174</v>
      </c>
      <c r="I75">
        <v>512</v>
      </c>
      <c r="J75">
        <v>978</v>
      </c>
      <c r="K75">
        <v>458</v>
      </c>
      <c r="L75">
        <v>587</v>
      </c>
      <c r="N75">
        <v>7953</v>
      </c>
      <c r="O75" s="38"/>
      <c r="P75" s="38"/>
      <c r="Q75" s="38"/>
      <c r="R75" s="38"/>
    </row>
    <row r="76" spans="1:18" x14ac:dyDescent="0.3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</row>
    <row r="77" spans="1:18" x14ac:dyDescent="0.3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</row>
    <row r="78" spans="1:18" x14ac:dyDescent="0.3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</row>
    <row r="79" spans="1:18" x14ac:dyDescent="0.3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</row>
    <row r="80" spans="1:18" x14ac:dyDescent="0.3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</row>
    <row r="81" spans="1:18" x14ac:dyDescent="0.3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</row>
    <row r="82" spans="1:18" x14ac:dyDescent="0.3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</row>
    <row r="83" spans="1:18" x14ac:dyDescent="0.3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</row>
    <row r="84" spans="1:18" x14ac:dyDescent="0.3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</row>
    <row r="85" spans="1:18" x14ac:dyDescent="0.3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</row>
    <row r="86" spans="1:18" x14ac:dyDescent="0.3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</row>
    <row r="87" spans="1:18" x14ac:dyDescent="0.3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</row>
    <row r="88" spans="1:18" x14ac:dyDescent="0.3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</row>
    <row r="89" spans="1:18" x14ac:dyDescent="0.3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</row>
    <row r="90" spans="1:18" x14ac:dyDescent="0.3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</row>
    <row r="91" spans="1:18" x14ac:dyDescent="0.3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</row>
    <row r="92" spans="1:18" x14ac:dyDescent="0.3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</row>
    <row r="93" spans="1:18" x14ac:dyDescent="0.3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</row>
    <row r="94" spans="1:18" ht="27" customHeight="1" x14ac:dyDescent="0.3">
      <c r="A94" s="101" t="s">
        <v>25</v>
      </c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</row>
    <row r="95" spans="1:18" x14ac:dyDescent="0.3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</row>
    <row r="96" spans="1:18" x14ac:dyDescent="0.3">
      <c r="A96" s="12" t="s">
        <v>159</v>
      </c>
      <c r="B96" s="12" t="s">
        <v>31</v>
      </c>
      <c r="O96" s="38"/>
      <c r="P96" s="38"/>
      <c r="Q96" s="38"/>
      <c r="R96" s="38"/>
    </row>
    <row r="97" spans="1:18" x14ac:dyDescent="0.3">
      <c r="A97" s="12" t="s">
        <v>27</v>
      </c>
      <c r="B97">
        <v>1</v>
      </c>
      <c r="C97">
        <v>2</v>
      </c>
      <c r="D97">
        <v>3</v>
      </c>
      <c r="E97">
        <v>4</v>
      </c>
      <c r="F97">
        <v>5</v>
      </c>
      <c r="G97">
        <v>6</v>
      </c>
      <c r="H97">
        <v>7</v>
      </c>
      <c r="I97">
        <v>8</v>
      </c>
      <c r="J97">
        <v>9</v>
      </c>
      <c r="K97">
        <v>10</v>
      </c>
      <c r="L97">
        <v>11</v>
      </c>
      <c r="M97">
        <v>12</v>
      </c>
      <c r="N97" t="s">
        <v>29</v>
      </c>
      <c r="O97" s="38"/>
      <c r="P97" s="38"/>
      <c r="Q97" s="38"/>
      <c r="R97" s="38"/>
    </row>
    <row r="98" spans="1:18" x14ac:dyDescent="0.3">
      <c r="A98" s="13" t="s">
        <v>24</v>
      </c>
      <c r="B98">
        <v>740</v>
      </c>
      <c r="C98">
        <v>450</v>
      </c>
      <c r="F98">
        <v>458</v>
      </c>
      <c r="H98">
        <v>174</v>
      </c>
      <c r="K98">
        <v>458</v>
      </c>
      <c r="N98">
        <v>2280</v>
      </c>
      <c r="O98" s="38"/>
      <c r="P98" s="38"/>
      <c r="Q98" s="38"/>
      <c r="R98" s="38"/>
    </row>
    <row r="99" spans="1:18" x14ac:dyDescent="0.3">
      <c r="A99" s="13" t="s">
        <v>23</v>
      </c>
      <c r="B99">
        <v>908</v>
      </c>
      <c r="C99">
        <v>807</v>
      </c>
      <c r="D99">
        <v>512</v>
      </c>
      <c r="E99">
        <v>978</v>
      </c>
      <c r="G99">
        <v>587</v>
      </c>
      <c r="I99">
        <v>512</v>
      </c>
      <c r="J99">
        <v>978</v>
      </c>
      <c r="L99">
        <v>587</v>
      </c>
      <c r="M99">
        <v>35</v>
      </c>
      <c r="N99">
        <v>5904</v>
      </c>
      <c r="O99" s="38"/>
      <c r="P99" s="38"/>
      <c r="Q99" s="38"/>
      <c r="R99" s="38"/>
    </row>
    <row r="100" spans="1:18" x14ac:dyDescent="0.3">
      <c r="A100" s="13" t="s">
        <v>29</v>
      </c>
      <c r="B100">
        <v>1648</v>
      </c>
      <c r="C100">
        <v>1257</v>
      </c>
      <c r="D100">
        <v>512</v>
      </c>
      <c r="E100">
        <v>978</v>
      </c>
      <c r="F100">
        <v>458</v>
      </c>
      <c r="G100">
        <v>587</v>
      </c>
      <c r="H100">
        <v>174</v>
      </c>
      <c r="I100">
        <v>512</v>
      </c>
      <c r="J100">
        <v>978</v>
      </c>
      <c r="K100">
        <v>458</v>
      </c>
      <c r="L100">
        <v>587</v>
      </c>
      <c r="M100">
        <v>35</v>
      </c>
      <c r="N100">
        <v>8184</v>
      </c>
      <c r="O100" s="38"/>
      <c r="P100" s="38"/>
      <c r="Q100" s="38"/>
      <c r="R100" s="38"/>
    </row>
    <row r="101" spans="1:18" x14ac:dyDescent="0.3">
      <c r="O101" s="38"/>
      <c r="P101" s="38"/>
      <c r="Q101" s="38"/>
      <c r="R101" s="38"/>
    </row>
    <row r="102" spans="1:18" x14ac:dyDescent="0.3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</row>
    <row r="103" spans="1:18" x14ac:dyDescent="0.3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</row>
    <row r="104" spans="1:18" x14ac:dyDescent="0.3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</row>
    <row r="105" spans="1:18" x14ac:dyDescent="0.3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</row>
    <row r="106" spans="1:18" x14ac:dyDescent="0.3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</row>
    <row r="107" spans="1:18" x14ac:dyDescent="0.3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</row>
    <row r="108" spans="1:18" x14ac:dyDescent="0.3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</row>
    <row r="109" spans="1:18" x14ac:dyDescent="0.3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</row>
    <row r="110" spans="1:18" x14ac:dyDescent="0.3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</row>
    <row r="111" spans="1:18" x14ac:dyDescent="0.3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</row>
    <row r="112" spans="1:18" x14ac:dyDescent="0.3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</row>
    <row r="113" spans="1:18" x14ac:dyDescent="0.3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</row>
    <row r="114" spans="1:18" x14ac:dyDescent="0.3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</row>
    <row r="115" spans="1:18" x14ac:dyDescent="0.3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</row>
    <row r="116" spans="1:18" x14ac:dyDescent="0.3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</row>
    <row r="117" spans="1:18" x14ac:dyDescent="0.3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</row>
    <row r="118" spans="1:18" x14ac:dyDescent="0.3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</row>
    <row r="119" spans="1:18" x14ac:dyDescent="0.3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</row>
    <row r="120" spans="1:18" x14ac:dyDescent="0.3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</row>
    <row r="121" spans="1:18" x14ac:dyDescent="0.3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</row>
    <row r="122" spans="1:18" ht="24.6" x14ac:dyDescent="0.3">
      <c r="A122" s="101" t="s">
        <v>16</v>
      </c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</row>
    <row r="123" spans="1:18" x14ac:dyDescent="0.3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</row>
    <row r="124" spans="1:18" x14ac:dyDescent="0.3">
      <c r="A124" s="12" t="s">
        <v>38</v>
      </c>
      <c r="B124" s="12" t="s">
        <v>31</v>
      </c>
      <c r="O124" s="38"/>
      <c r="P124" s="38"/>
      <c r="Q124" s="38"/>
      <c r="R124" s="38"/>
    </row>
    <row r="125" spans="1:18" x14ac:dyDescent="0.3">
      <c r="A125" s="12" t="s">
        <v>27</v>
      </c>
      <c r="B125">
        <v>1</v>
      </c>
      <c r="C125">
        <v>2</v>
      </c>
      <c r="D125">
        <v>3</v>
      </c>
      <c r="E125">
        <v>4</v>
      </c>
      <c r="F125">
        <v>5</v>
      </c>
      <c r="G125">
        <v>6</v>
      </c>
      <c r="H125">
        <v>7</v>
      </c>
      <c r="I125">
        <v>8</v>
      </c>
      <c r="J125">
        <v>9</v>
      </c>
      <c r="K125">
        <v>10</v>
      </c>
      <c r="L125">
        <v>11</v>
      </c>
      <c r="M125">
        <v>12</v>
      </c>
      <c r="N125" s="69" t="s">
        <v>29</v>
      </c>
      <c r="O125" s="38"/>
      <c r="P125" s="38"/>
      <c r="Q125" s="38"/>
      <c r="R125" s="38"/>
    </row>
    <row r="126" spans="1:18" x14ac:dyDescent="0.3">
      <c r="A126" s="13" t="s">
        <v>215</v>
      </c>
      <c r="C126">
        <v>17</v>
      </c>
      <c r="N126">
        <v>17</v>
      </c>
      <c r="O126" s="38"/>
      <c r="P126" s="38"/>
      <c r="Q126" s="38"/>
      <c r="R126" s="38"/>
    </row>
    <row r="127" spans="1:18" x14ac:dyDescent="0.3">
      <c r="A127" s="13" t="s">
        <v>202</v>
      </c>
      <c r="H127">
        <v>198</v>
      </c>
      <c r="M127">
        <v>198</v>
      </c>
      <c r="N127">
        <v>396</v>
      </c>
      <c r="O127" s="38"/>
      <c r="P127" s="38"/>
      <c r="Q127" s="38"/>
      <c r="R127" s="38"/>
    </row>
    <row r="128" spans="1:18" x14ac:dyDescent="0.3">
      <c r="A128" s="13" t="s">
        <v>209</v>
      </c>
      <c r="M128">
        <v>60</v>
      </c>
      <c r="N128">
        <v>60</v>
      </c>
      <c r="O128" s="38"/>
      <c r="P128" s="38"/>
      <c r="Q128" s="38"/>
      <c r="R128" s="38"/>
    </row>
    <row r="129" spans="1:18" x14ac:dyDescent="0.3">
      <c r="A129" s="13" t="s">
        <v>207</v>
      </c>
      <c r="D129">
        <v>90</v>
      </c>
      <c r="L129">
        <v>60</v>
      </c>
      <c r="N129">
        <v>150</v>
      </c>
      <c r="O129" s="38"/>
      <c r="P129" s="38"/>
      <c r="Q129" s="38"/>
      <c r="R129" s="38"/>
    </row>
    <row r="130" spans="1:18" x14ac:dyDescent="0.3">
      <c r="A130" s="13" t="s">
        <v>204</v>
      </c>
      <c r="E130">
        <v>429.4</v>
      </c>
      <c r="G130">
        <v>120</v>
      </c>
      <c r="I130">
        <v>3.52</v>
      </c>
      <c r="J130">
        <v>20</v>
      </c>
      <c r="N130">
        <v>572.91999999999996</v>
      </c>
      <c r="O130" s="38"/>
      <c r="P130" s="38"/>
      <c r="Q130" s="38"/>
      <c r="R130" s="38"/>
    </row>
    <row r="131" spans="1:18" x14ac:dyDescent="0.3">
      <c r="A131" s="13" t="s">
        <v>201</v>
      </c>
      <c r="B131">
        <v>20</v>
      </c>
      <c r="F131">
        <v>20</v>
      </c>
      <c r="M131">
        <v>90.4</v>
      </c>
      <c r="N131">
        <v>130.4</v>
      </c>
      <c r="O131" s="38"/>
      <c r="P131" s="38"/>
      <c r="Q131" s="38"/>
      <c r="R131" s="38"/>
    </row>
    <row r="132" spans="1:18" x14ac:dyDescent="0.3">
      <c r="A132" s="13" t="s">
        <v>213</v>
      </c>
      <c r="K132">
        <v>17</v>
      </c>
      <c r="N132">
        <v>17</v>
      </c>
      <c r="O132" s="38"/>
      <c r="P132" s="38"/>
      <c r="Q132" s="38"/>
      <c r="R132" s="38"/>
    </row>
    <row r="133" spans="1:18" x14ac:dyDescent="0.3">
      <c r="A133" s="13" t="s">
        <v>214</v>
      </c>
      <c r="M133">
        <v>90</v>
      </c>
      <c r="N133">
        <v>90</v>
      </c>
      <c r="O133" s="38"/>
      <c r="P133" s="38"/>
      <c r="Q133" s="38"/>
      <c r="R133" s="38"/>
    </row>
    <row r="134" spans="1:18" x14ac:dyDescent="0.3">
      <c r="A134" s="13" t="s">
        <v>29</v>
      </c>
      <c r="B134">
        <v>20</v>
      </c>
      <c r="C134">
        <v>17</v>
      </c>
      <c r="D134">
        <v>90</v>
      </c>
      <c r="E134">
        <v>429.4</v>
      </c>
      <c r="F134">
        <v>20</v>
      </c>
      <c r="G134">
        <v>120</v>
      </c>
      <c r="H134">
        <v>198</v>
      </c>
      <c r="I134">
        <v>3.52</v>
      </c>
      <c r="J134">
        <v>20</v>
      </c>
      <c r="K134">
        <v>17</v>
      </c>
      <c r="L134">
        <v>60</v>
      </c>
      <c r="M134">
        <v>438.4</v>
      </c>
      <c r="N134">
        <v>1433.32</v>
      </c>
      <c r="O134" s="38"/>
      <c r="P134" s="38"/>
      <c r="Q134" s="38"/>
      <c r="R134" s="38"/>
    </row>
    <row r="135" spans="1:18" x14ac:dyDescent="0.3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</row>
    <row r="136" spans="1:18" x14ac:dyDescent="0.3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</row>
    <row r="137" spans="1:18" x14ac:dyDescent="0.3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</row>
    <row r="138" spans="1:18" x14ac:dyDescent="0.3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</row>
    <row r="139" spans="1:18" x14ac:dyDescent="0.3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</row>
    <row r="140" spans="1:18" x14ac:dyDescent="0.3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</row>
    <row r="141" spans="1:18" x14ac:dyDescent="0.3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</row>
    <row r="142" spans="1:18" x14ac:dyDescent="0.3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</row>
    <row r="143" spans="1:18" x14ac:dyDescent="0.3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</row>
    <row r="144" spans="1:18" x14ac:dyDescent="0.3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</row>
    <row r="145" spans="1:18" x14ac:dyDescent="0.3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</row>
    <row r="146" spans="1:18" x14ac:dyDescent="0.3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</row>
    <row r="147" spans="1:18" x14ac:dyDescent="0.3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</row>
    <row r="148" spans="1:18" x14ac:dyDescent="0.3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</row>
    <row r="149" spans="1:18" x14ac:dyDescent="0.3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</row>
    <row r="150" spans="1:18" x14ac:dyDescent="0.3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</row>
    <row r="151" spans="1:18" x14ac:dyDescent="0.3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</row>
    <row r="152" spans="1:18" ht="24.6" x14ac:dyDescent="0.3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</row>
    <row r="153" spans="1:18" x14ac:dyDescent="0.3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</row>
    <row r="154" spans="1:18" x14ac:dyDescent="0.3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</row>
  </sheetData>
  <mergeCells count="6">
    <mergeCell ref="A152:R152"/>
    <mergeCell ref="A94:R94"/>
    <mergeCell ref="A37:R37"/>
    <mergeCell ref="A6:R6"/>
    <mergeCell ref="A68:R68"/>
    <mergeCell ref="A122:R122"/>
  </mergeCells>
  <pageMargins left="0.7" right="0.7" top="0.75" bottom="0.75" header="0.3" footer="0.3"/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AD808-E3BB-472E-9EA9-A4CE11A75D72}">
  <sheetPr codeName="Hoja8">
    <pageSetUpPr fitToPage="1"/>
  </sheetPr>
  <dimension ref="B1:Q62"/>
  <sheetViews>
    <sheetView topLeftCell="F1" zoomScale="85" zoomScaleNormal="85" workbookViewId="0">
      <selection activeCell="M52" sqref="M52"/>
    </sheetView>
  </sheetViews>
  <sheetFormatPr baseColWidth="10" defaultColWidth="11.44140625" defaultRowHeight="14.4" x14ac:dyDescent="0.3"/>
  <cols>
    <col min="1" max="1" width="4.44140625" style="1" customWidth="1"/>
    <col min="2" max="3" width="47.5546875" style="1" customWidth="1"/>
    <col min="4" max="4" width="4.88671875" style="1" customWidth="1"/>
    <col min="5" max="6" width="47.5546875" style="1" customWidth="1"/>
    <col min="7" max="7" width="5" style="1" customWidth="1"/>
    <col min="8" max="8" width="16.88671875" style="1" customWidth="1"/>
    <col min="9" max="9" width="5.33203125" style="1" customWidth="1"/>
    <col min="10" max="10" width="28.44140625" style="1" customWidth="1"/>
    <col min="11" max="11" width="5" style="1" customWidth="1"/>
    <col min="12" max="12" width="28.44140625" style="1" customWidth="1"/>
    <col min="13" max="13" width="27.5546875" style="1" bestFit="1" customWidth="1"/>
    <col min="14" max="14" width="5.33203125" style="1" customWidth="1"/>
    <col min="15" max="15" width="15.88671875" style="1" customWidth="1"/>
    <col min="16" max="16" width="4.5546875" style="1" customWidth="1"/>
    <col min="17" max="16384" width="11.44140625" style="1"/>
  </cols>
  <sheetData>
    <row r="1" spans="2:17" x14ac:dyDescent="0.3">
      <c r="B1" s="24" t="s">
        <v>132</v>
      </c>
      <c r="C1" s="24" t="s">
        <v>133</v>
      </c>
      <c r="E1" s="24" t="s">
        <v>132</v>
      </c>
      <c r="F1" s="24" t="s">
        <v>133</v>
      </c>
      <c r="G1" s="70"/>
      <c r="H1" s="24" t="s">
        <v>197</v>
      </c>
      <c r="I1" s="70"/>
      <c r="J1" s="24" t="s">
        <v>196</v>
      </c>
      <c r="K1" s="70"/>
      <c r="L1" s="24" t="s">
        <v>196</v>
      </c>
      <c r="M1" s="24" t="s">
        <v>198</v>
      </c>
      <c r="N1" s="70"/>
      <c r="O1" s="24" t="s">
        <v>200</v>
      </c>
      <c r="P1" s="70"/>
      <c r="Q1" s="24" t="s">
        <v>199</v>
      </c>
    </row>
    <row r="2" spans="2:17" x14ac:dyDescent="0.3">
      <c r="B2" s="2" t="s">
        <v>51</v>
      </c>
      <c r="C2" s="2" t="s">
        <v>12</v>
      </c>
      <c r="E2" s="3" t="s">
        <v>119</v>
      </c>
      <c r="F2" s="3" t="s">
        <v>131</v>
      </c>
      <c r="H2" s="3" t="s">
        <v>46</v>
      </c>
      <c r="J2" s="65" t="s">
        <v>201</v>
      </c>
      <c r="K2" s="29"/>
      <c r="L2" s="106" t="s">
        <v>201</v>
      </c>
      <c r="M2" s="3" t="s">
        <v>62</v>
      </c>
      <c r="O2" s="3" t="s">
        <v>24</v>
      </c>
      <c r="Q2" s="3" t="s">
        <v>136</v>
      </c>
    </row>
    <row r="3" spans="2:17" x14ac:dyDescent="0.3">
      <c r="B3" s="2" t="s">
        <v>50</v>
      </c>
      <c r="C3" s="2" t="s">
        <v>12</v>
      </c>
      <c r="E3" s="3" t="s">
        <v>120</v>
      </c>
      <c r="F3" s="3" t="s">
        <v>131</v>
      </c>
      <c r="H3" s="3" t="s">
        <v>47</v>
      </c>
      <c r="J3" s="65" t="s">
        <v>204</v>
      </c>
      <c r="K3" s="29"/>
      <c r="L3" s="106"/>
      <c r="M3" s="3" t="s">
        <v>63</v>
      </c>
      <c r="O3" s="3" t="s">
        <v>23</v>
      </c>
      <c r="Q3" s="3" t="s">
        <v>137</v>
      </c>
    </row>
    <row r="4" spans="2:17" x14ac:dyDescent="0.3">
      <c r="B4" s="2" t="s">
        <v>53</v>
      </c>
      <c r="C4" s="2" t="s">
        <v>54</v>
      </c>
      <c r="E4" s="3" t="s">
        <v>121</v>
      </c>
      <c r="F4" s="3" t="s">
        <v>131</v>
      </c>
      <c r="H4" s="3" t="s">
        <v>48</v>
      </c>
      <c r="J4" s="62" t="s">
        <v>207</v>
      </c>
      <c r="K4" s="66"/>
      <c r="L4" s="106"/>
      <c r="M4" s="3" t="s">
        <v>64</v>
      </c>
      <c r="Q4" s="3" t="s">
        <v>138</v>
      </c>
    </row>
    <row r="5" spans="2:17" ht="28.8" x14ac:dyDescent="0.3">
      <c r="B5" s="2" t="s">
        <v>55</v>
      </c>
      <c r="C5" s="2" t="s">
        <v>6</v>
      </c>
      <c r="E5" s="3" t="s">
        <v>122</v>
      </c>
      <c r="F5" s="3" t="s">
        <v>131</v>
      </c>
      <c r="H5" s="3" t="s">
        <v>49</v>
      </c>
      <c r="J5" s="65" t="s">
        <v>208</v>
      </c>
      <c r="K5" s="29"/>
      <c r="L5" s="106"/>
      <c r="M5" s="3" t="s">
        <v>65</v>
      </c>
      <c r="Q5" s="3" t="s">
        <v>139</v>
      </c>
    </row>
    <row r="6" spans="2:17" x14ac:dyDescent="0.3">
      <c r="B6" s="103" t="s">
        <v>56</v>
      </c>
      <c r="C6" s="2" t="s">
        <v>41</v>
      </c>
      <c r="E6" s="3" t="s">
        <v>123</v>
      </c>
      <c r="F6" s="3" t="s">
        <v>131</v>
      </c>
      <c r="H6" s="3" t="s">
        <v>8</v>
      </c>
      <c r="J6" s="65" t="s">
        <v>211</v>
      </c>
      <c r="K6" s="29"/>
      <c r="L6" s="106"/>
      <c r="M6" s="3" t="s">
        <v>66</v>
      </c>
      <c r="Q6" s="3" t="s">
        <v>140</v>
      </c>
    </row>
    <row r="7" spans="2:17" x14ac:dyDescent="0.3">
      <c r="B7" s="104"/>
      <c r="C7" s="2" t="s">
        <v>6</v>
      </c>
      <c r="E7" s="3" t="s">
        <v>124</v>
      </c>
      <c r="F7" s="3" t="s">
        <v>131</v>
      </c>
      <c r="J7" s="62" t="s">
        <v>209</v>
      </c>
      <c r="K7" s="66"/>
      <c r="L7" s="106"/>
      <c r="M7" s="3" t="s">
        <v>67</v>
      </c>
      <c r="Q7" s="3" t="s">
        <v>141</v>
      </c>
    </row>
    <row r="8" spans="2:17" ht="28.8" x14ac:dyDescent="0.3">
      <c r="B8" s="2" t="s">
        <v>61</v>
      </c>
      <c r="C8" s="2" t="s">
        <v>6</v>
      </c>
      <c r="E8" s="3" t="s">
        <v>125</v>
      </c>
      <c r="F8" s="3" t="s">
        <v>131</v>
      </c>
      <c r="J8" s="65" t="s">
        <v>202</v>
      </c>
      <c r="K8" s="29"/>
      <c r="L8" s="106"/>
      <c r="M8" s="2" t="s">
        <v>68</v>
      </c>
      <c r="N8" s="21"/>
      <c r="Q8" s="3" t="s">
        <v>142</v>
      </c>
    </row>
    <row r="9" spans="2:17" ht="28.8" x14ac:dyDescent="0.3">
      <c r="B9" s="2" t="s">
        <v>57</v>
      </c>
      <c r="C9" s="2" t="s">
        <v>10</v>
      </c>
      <c r="E9" s="3" t="s">
        <v>126</v>
      </c>
      <c r="F9" s="3" t="s">
        <v>131</v>
      </c>
      <c r="J9" s="62" t="s">
        <v>203</v>
      </c>
      <c r="K9" s="66"/>
      <c r="L9" s="106"/>
      <c r="M9" s="2" t="s">
        <v>69</v>
      </c>
      <c r="N9" s="21"/>
      <c r="Q9" s="3" t="s">
        <v>143</v>
      </c>
    </row>
    <row r="10" spans="2:17" ht="28.8" x14ac:dyDescent="0.3">
      <c r="B10" s="2" t="s">
        <v>58</v>
      </c>
      <c r="C10" s="2" t="s">
        <v>41</v>
      </c>
      <c r="E10" s="3" t="s">
        <v>128</v>
      </c>
      <c r="F10" s="3" t="s">
        <v>131</v>
      </c>
      <c r="J10" s="29"/>
      <c r="K10" s="29"/>
      <c r="L10" s="106"/>
      <c r="M10" s="2" t="s">
        <v>70</v>
      </c>
      <c r="N10" s="21"/>
      <c r="Q10" s="3" t="s">
        <v>144</v>
      </c>
    </row>
    <row r="11" spans="2:17" x14ac:dyDescent="0.3">
      <c r="B11" s="2" t="s">
        <v>59</v>
      </c>
      <c r="C11" s="2" t="s">
        <v>6</v>
      </c>
      <c r="E11" s="3" t="s">
        <v>129</v>
      </c>
      <c r="F11" s="3" t="s">
        <v>131</v>
      </c>
      <c r="J11" s="29"/>
      <c r="K11" s="29"/>
      <c r="L11" s="106"/>
      <c r="M11" s="3" t="s">
        <v>71</v>
      </c>
      <c r="Q11" s="3" t="s">
        <v>145</v>
      </c>
    </row>
    <row r="12" spans="2:17" ht="28.8" x14ac:dyDescent="0.3">
      <c r="B12" s="2" t="s">
        <v>52</v>
      </c>
      <c r="C12" s="2" t="s">
        <v>11</v>
      </c>
      <c r="E12" s="3" t="s">
        <v>130</v>
      </c>
      <c r="F12" s="3" t="s">
        <v>131</v>
      </c>
      <c r="J12" s="29"/>
      <c r="K12" s="29"/>
      <c r="L12" s="106" t="s">
        <v>204</v>
      </c>
      <c r="M12" s="3" t="s">
        <v>87</v>
      </c>
      <c r="Q12" s="3" t="s">
        <v>146</v>
      </c>
    </row>
    <row r="13" spans="2:17" x14ac:dyDescent="0.3">
      <c r="B13" s="2" t="s">
        <v>60</v>
      </c>
      <c r="C13" s="2" t="s">
        <v>9</v>
      </c>
      <c r="E13" s="3" t="s">
        <v>127</v>
      </c>
      <c r="F13" s="3" t="s">
        <v>13</v>
      </c>
      <c r="J13" s="29"/>
      <c r="K13" s="29"/>
      <c r="L13" s="106"/>
      <c r="M13" s="2" t="s">
        <v>88</v>
      </c>
      <c r="N13" s="21"/>
      <c r="Q13" s="3" t="s">
        <v>147</v>
      </c>
    </row>
    <row r="14" spans="2:17" x14ac:dyDescent="0.3">
      <c r="B14" s="21"/>
      <c r="C14" s="21"/>
      <c r="E14" s="21"/>
      <c r="F14" s="21"/>
      <c r="G14" s="21"/>
      <c r="J14" s="29"/>
      <c r="K14" s="29"/>
      <c r="L14" s="106"/>
      <c r="M14" s="2" t="s">
        <v>101</v>
      </c>
      <c r="N14" s="21"/>
    </row>
    <row r="15" spans="2:17" ht="28.8" x14ac:dyDescent="0.3">
      <c r="B15" s="21"/>
      <c r="C15" s="21"/>
      <c r="E15" s="21"/>
      <c r="F15" s="21"/>
      <c r="G15" s="21"/>
      <c r="J15" s="29"/>
      <c r="K15" s="29"/>
      <c r="L15" s="106"/>
      <c r="M15" s="2" t="s">
        <v>89</v>
      </c>
      <c r="N15" s="21"/>
    </row>
    <row r="16" spans="2:17" x14ac:dyDescent="0.3">
      <c r="B16" s="21"/>
      <c r="C16" s="21"/>
      <c r="E16" s="21"/>
      <c r="F16" s="21"/>
      <c r="G16" s="21"/>
      <c r="J16" s="29"/>
      <c r="K16" s="29"/>
      <c r="L16" s="106"/>
      <c r="M16" s="3" t="s">
        <v>92</v>
      </c>
    </row>
    <row r="17" spans="2:14" ht="28.8" x14ac:dyDescent="0.3">
      <c r="B17" s="21"/>
      <c r="C17" s="21"/>
      <c r="E17" s="21"/>
      <c r="F17" s="21"/>
      <c r="G17" s="21"/>
      <c r="J17" s="29"/>
      <c r="K17" s="29"/>
      <c r="L17" s="106"/>
      <c r="M17" s="2" t="s">
        <v>90</v>
      </c>
      <c r="N17" s="21"/>
    </row>
    <row r="18" spans="2:14" x14ac:dyDescent="0.3">
      <c r="B18" s="21"/>
      <c r="C18" s="21"/>
      <c r="E18" s="21"/>
      <c r="F18" s="21"/>
      <c r="G18" s="21"/>
      <c r="J18" s="29"/>
      <c r="K18" s="29"/>
      <c r="L18" s="106"/>
      <c r="M18" s="3" t="s">
        <v>91</v>
      </c>
    </row>
    <row r="19" spans="2:14" x14ac:dyDescent="0.3">
      <c r="B19" s="21"/>
      <c r="C19" s="21"/>
      <c r="E19" s="21"/>
      <c r="F19" s="21"/>
      <c r="G19" s="21"/>
      <c r="J19" s="29"/>
      <c r="K19" s="29"/>
      <c r="L19" s="106"/>
      <c r="M19" s="3" t="s">
        <v>105</v>
      </c>
    </row>
    <row r="20" spans="2:14" ht="18.75" customHeight="1" x14ac:dyDescent="0.3">
      <c r="B20" s="21"/>
      <c r="C20" s="21"/>
      <c r="E20" s="21"/>
      <c r="F20" s="21"/>
      <c r="G20" s="21"/>
      <c r="J20" s="29"/>
      <c r="K20" s="29"/>
      <c r="L20" s="106"/>
      <c r="M20" s="3" t="s">
        <v>106</v>
      </c>
    </row>
    <row r="21" spans="2:14" x14ac:dyDescent="0.3">
      <c r="B21" s="21"/>
      <c r="C21" s="29"/>
      <c r="E21" s="21"/>
      <c r="F21" s="29"/>
      <c r="G21" s="29"/>
      <c r="J21" s="29"/>
      <c r="K21" s="29"/>
      <c r="L21" s="106"/>
      <c r="M21" s="3" t="s">
        <v>94</v>
      </c>
    </row>
    <row r="22" spans="2:14" x14ac:dyDescent="0.3">
      <c r="B22" s="21"/>
      <c r="C22" s="21"/>
      <c r="E22" s="21"/>
      <c r="F22" s="21"/>
      <c r="G22" s="21"/>
      <c r="J22" s="29"/>
      <c r="K22" s="29"/>
      <c r="L22" s="106"/>
      <c r="M22" s="3" t="s">
        <v>93</v>
      </c>
    </row>
    <row r="23" spans="2:14" x14ac:dyDescent="0.3">
      <c r="B23" s="21"/>
      <c r="C23" s="21"/>
      <c r="E23" s="21"/>
      <c r="F23" s="21"/>
      <c r="G23" s="21"/>
      <c r="J23" s="29"/>
      <c r="K23" s="29"/>
      <c r="L23" s="106"/>
      <c r="M23" s="3" t="s">
        <v>95</v>
      </c>
    </row>
    <row r="24" spans="2:14" x14ac:dyDescent="0.3">
      <c r="B24" s="21"/>
      <c r="C24" s="21"/>
      <c r="E24" s="21"/>
      <c r="F24" s="21"/>
      <c r="G24" s="21"/>
      <c r="J24" s="29"/>
      <c r="K24" s="29"/>
      <c r="L24" s="106"/>
      <c r="M24" s="3" t="s">
        <v>96</v>
      </c>
    </row>
    <row r="25" spans="2:14" x14ac:dyDescent="0.3">
      <c r="B25" s="21"/>
      <c r="C25" s="21"/>
      <c r="E25" s="21"/>
      <c r="F25" s="21"/>
      <c r="G25" s="21"/>
      <c r="J25" s="29"/>
      <c r="K25" s="29"/>
      <c r="L25" s="106"/>
      <c r="M25" s="3" t="s">
        <v>97</v>
      </c>
    </row>
    <row r="26" spans="2:14" x14ac:dyDescent="0.3">
      <c r="B26" s="21"/>
      <c r="C26" s="21"/>
      <c r="E26" s="21"/>
      <c r="F26" s="21"/>
      <c r="G26" s="21"/>
      <c r="J26" s="29"/>
      <c r="K26" s="29"/>
      <c r="L26" s="106"/>
      <c r="M26" s="3" t="s">
        <v>99</v>
      </c>
    </row>
    <row r="27" spans="2:14" x14ac:dyDescent="0.3">
      <c r="B27" s="21"/>
      <c r="C27" s="21"/>
      <c r="E27" s="21"/>
      <c r="F27" s="21"/>
      <c r="G27" s="21"/>
      <c r="J27" s="29"/>
      <c r="K27" s="29"/>
      <c r="L27" s="106"/>
      <c r="M27" s="3" t="s">
        <v>104</v>
      </c>
    </row>
    <row r="28" spans="2:14" x14ac:dyDescent="0.3">
      <c r="B28" s="21"/>
      <c r="C28" s="21"/>
      <c r="E28" s="21"/>
      <c r="F28" s="21"/>
      <c r="G28" s="21"/>
      <c r="J28" s="66"/>
      <c r="K28" s="66"/>
      <c r="L28" s="105" t="s">
        <v>207</v>
      </c>
      <c r="M28" s="3" t="s">
        <v>205</v>
      </c>
    </row>
    <row r="29" spans="2:14" x14ac:dyDescent="0.3">
      <c r="B29" s="21"/>
      <c r="C29" s="21"/>
      <c r="E29" s="21"/>
      <c r="F29" s="21"/>
      <c r="G29" s="21"/>
      <c r="J29" s="66"/>
      <c r="K29" s="66"/>
      <c r="L29" s="105"/>
      <c r="M29" s="63" t="s">
        <v>81</v>
      </c>
      <c r="N29" s="71"/>
    </row>
    <row r="30" spans="2:14" x14ac:dyDescent="0.3">
      <c r="B30" s="21"/>
      <c r="C30" s="21"/>
      <c r="E30" s="21"/>
      <c r="F30" s="21"/>
      <c r="G30" s="21"/>
      <c r="J30" s="66"/>
      <c r="K30" s="66"/>
      <c r="L30" s="105"/>
      <c r="M30" s="63" t="s">
        <v>83</v>
      </c>
      <c r="N30" s="71"/>
    </row>
    <row r="31" spans="2:14" x14ac:dyDescent="0.3">
      <c r="B31" s="21"/>
      <c r="C31" s="21"/>
      <c r="E31" s="21"/>
      <c r="F31" s="21"/>
      <c r="G31" s="21"/>
      <c r="J31" s="66"/>
      <c r="K31" s="66"/>
      <c r="L31" s="105"/>
      <c r="M31" s="63" t="s">
        <v>103</v>
      </c>
      <c r="N31" s="71"/>
    </row>
    <row r="32" spans="2:14" x14ac:dyDescent="0.3">
      <c r="B32" s="21"/>
      <c r="C32" s="21"/>
      <c r="E32" s="21"/>
      <c r="F32" s="21"/>
      <c r="G32" s="21"/>
      <c r="J32" s="66"/>
      <c r="K32" s="66"/>
      <c r="L32" s="105"/>
      <c r="M32" s="63" t="s">
        <v>206</v>
      </c>
      <c r="N32" s="71"/>
    </row>
    <row r="33" spans="2:14" ht="26.25" customHeight="1" x14ac:dyDescent="0.3">
      <c r="B33" s="21"/>
      <c r="C33" s="21"/>
      <c r="E33" s="21"/>
      <c r="F33" s="21"/>
      <c r="G33" s="21"/>
      <c r="J33" s="66"/>
      <c r="K33" s="66"/>
      <c r="L33" s="105"/>
      <c r="M33" s="64" t="s">
        <v>108</v>
      </c>
      <c r="N33" s="72"/>
    </row>
    <row r="34" spans="2:14" x14ac:dyDescent="0.3">
      <c r="B34" s="21"/>
      <c r="C34" s="21"/>
      <c r="E34" s="21"/>
      <c r="F34" s="21"/>
      <c r="G34" s="21"/>
      <c r="J34" s="66"/>
      <c r="K34" s="66"/>
      <c r="L34" s="105"/>
      <c r="M34" s="63" t="s">
        <v>109</v>
      </c>
      <c r="N34" s="71"/>
    </row>
    <row r="35" spans="2:14" x14ac:dyDescent="0.3">
      <c r="B35" s="21"/>
      <c r="C35" s="21"/>
      <c r="E35" s="21"/>
      <c r="F35" s="21"/>
      <c r="G35" s="21"/>
      <c r="J35" s="66"/>
      <c r="K35" s="66"/>
      <c r="L35" s="105"/>
      <c r="M35" s="3" t="s">
        <v>82</v>
      </c>
    </row>
    <row r="36" spans="2:14" x14ac:dyDescent="0.3">
      <c r="B36" s="21"/>
      <c r="C36" s="21"/>
      <c r="E36" s="21"/>
      <c r="F36" s="21"/>
      <c r="G36" s="21"/>
      <c r="J36" s="66"/>
      <c r="K36" s="66"/>
      <c r="L36" s="105"/>
      <c r="M36" s="3" t="s">
        <v>83</v>
      </c>
    </row>
    <row r="37" spans="2:14" x14ac:dyDescent="0.3">
      <c r="J37" s="66"/>
      <c r="K37" s="66"/>
      <c r="L37" s="105"/>
      <c r="M37" s="3" t="s">
        <v>84</v>
      </c>
    </row>
    <row r="38" spans="2:14" x14ac:dyDescent="0.3">
      <c r="J38" s="66"/>
      <c r="K38" s="66"/>
      <c r="L38" s="105"/>
      <c r="M38" s="3" t="s">
        <v>85</v>
      </c>
    </row>
    <row r="39" spans="2:14" x14ac:dyDescent="0.3">
      <c r="J39" s="66"/>
      <c r="K39" s="66"/>
      <c r="L39" s="105"/>
      <c r="M39" s="3" t="s">
        <v>86</v>
      </c>
    </row>
    <row r="40" spans="2:14" ht="30" customHeight="1" x14ac:dyDescent="0.3">
      <c r="J40" s="29"/>
      <c r="K40" s="29"/>
      <c r="L40" s="106" t="s">
        <v>208</v>
      </c>
      <c r="M40" s="3" t="s">
        <v>100</v>
      </c>
    </row>
    <row r="41" spans="2:14" x14ac:dyDescent="0.3">
      <c r="J41" s="29"/>
      <c r="K41" s="29"/>
      <c r="L41" s="106"/>
      <c r="M41" s="3" t="s">
        <v>107</v>
      </c>
    </row>
    <row r="42" spans="2:14" x14ac:dyDescent="0.3">
      <c r="J42" s="29"/>
      <c r="K42" s="29"/>
      <c r="L42" s="106"/>
      <c r="M42" s="3" t="s">
        <v>102</v>
      </c>
    </row>
    <row r="43" spans="2:14" x14ac:dyDescent="0.3">
      <c r="J43" s="29"/>
      <c r="K43" s="29"/>
      <c r="L43" s="106"/>
      <c r="M43" s="3" t="s">
        <v>98</v>
      </c>
    </row>
    <row r="44" spans="2:14" x14ac:dyDescent="0.3">
      <c r="J44" s="29"/>
      <c r="K44" s="29"/>
      <c r="L44" s="106" t="s">
        <v>211</v>
      </c>
      <c r="M44" s="3" t="s">
        <v>72</v>
      </c>
    </row>
    <row r="45" spans="2:14" x14ac:dyDescent="0.3">
      <c r="J45" s="29"/>
      <c r="K45" s="29"/>
      <c r="L45" s="106"/>
      <c r="M45" s="3" t="s">
        <v>73</v>
      </c>
    </row>
    <row r="46" spans="2:14" x14ac:dyDescent="0.3">
      <c r="J46" s="29"/>
      <c r="K46" s="29"/>
      <c r="L46" s="106"/>
      <c r="M46" s="3" t="s">
        <v>74</v>
      </c>
    </row>
    <row r="47" spans="2:14" x14ac:dyDescent="0.3">
      <c r="J47" s="29"/>
      <c r="K47" s="29"/>
      <c r="L47" s="106"/>
      <c r="M47" s="3" t="s">
        <v>75</v>
      </c>
    </row>
    <row r="48" spans="2:14" x14ac:dyDescent="0.3">
      <c r="J48" s="29"/>
      <c r="K48" s="29"/>
      <c r="L48" s="106"/>
      <c r="M48" s="3" t="s">
        <v>76</v>
      </c>
    </row>
    <row r="49" spans="10:14" x14ac:dyDescent="0.3">
      <c r="J49" s="66"/>
      <c r="K49" s="66"/>
      <c r="L49" s="105" t="s">
        <v>209</v>
      </c>
      <c r="M49" s="3" t="s">
        <v>78</v>
      </c>
    </row>
    <row r="50" spans="10:14" ht="28.8" x14ac:dyDescent="0.3">
      <c r="J50" s="66"/>
      <c r="K50" s="66"/>
      <c r="L50" s="105"/>
      <c r="M50" s="2" t="s">
        <v>79</v>
      </c>
      <c r="N50" s="21"/>
    </row>
    <row r="51" spans="10:14" x14ac:dyDescent="0.3">
      <c r="J51" s="66"/>
      <c r="K51" s="66"/>
      <c r="L51" s="105"/>
      <c r="M51" s="3" t="s">
        <v>80</v>
      </c>
    </row>
    <row r="52" spans="10:14" ht="28.8" x14ac:dyDescent="0.3">
      <c r="J52" s="29"/>
      <c r="K52" s="29"/>
      <c r="L52" s="106" t="s">
        <v>202</v>
      </c>
      <c r="M52" s="2" t="s">
        <v>110</v>
      </c>
      <c r="N52" s="21"/>
    </row>
    <row r="53" spans="10:14" ht="28.8" x14ac:dyDescent="0.3">
      <c r="J53" s="29"/>
      <c r="K53" s="29"/>
      <c r="L53" s="106"/>
      <c r="M53" s="2" t="s">
        <v>111</v>
      </c>
      <c r="N53" s="21"/>
    </row>
    <row r="54" spans="10:14" ht="28.8" x14ac:dyDescent="0.3">
      <c r="J54" s="29"/>
      <c r="K54" s="29"/>
      <c r="L54" s="106"/>
      <c r="M54" s="2" t="s">
        <v>112</v>
      </c>
      <c r="N54" s="21"/>
    </row>
    <row r="55" spans="10:14" ht="28.8" x14ac:dyDescent="0.3">
      <c r="J55" s="29"/>
      <c r="K55" s="29"/>
      <c r="L55" s="106"/>
      <c r="M55" s="2" t="s">
        <v>113</v>
      </c>
      <c r="N55" s="21"/>
    </row>
    <row r="56" spans="10:14" ht="28.8" x14ac:dyDescent="0.3">
      <c r="J56" s="29"/>
      <c r="K56" s="29"/>
      <c r="L56" s="106"/>
      <c r="M56" s="2" t="s">
        <v>114</v>
      </c>
      <c r="N56" s="21"/>
    </row>
    <row r="57" spans="10:14" ht="28.8" x14ac:dyDescent="0.3">
      <c r="J57" s="29"/>
      <c r="K57" s="29"/>
      <c r="L57" s="106"/>
      <c r="M57" s="2" t="s">
        <v>115</v>
      </c>
      <c r="N57" s="21"/>
    </row>
    <row r="58" spans="10:14" ht="28.8" x14ac:dyDescent="0.3">
      <c r="J58" s="29"/>
      <c r="K58" s="29"/>
      <c r="L58" s="106"/>
      <c r="M58" s="2" t="s">
        <v>116</v>
      </c>
      <c r="N58" s="21"/>
    </row>
    <row r="59" spans="10:14" ht="43.2" x14ac:dyDescent="0.3">
      <c r="J59" s="66"/>
      <c r="K59" s="66"/>
      <c r="L59" s="105" t="s">
        <v>203</v>
      </c>
      <c r="M59" s="2" t="s">
        <v>117</v>
      </c>
      <c r="N59" s="21"/>
    </row>
    <row r="60" spans="10:14" ht="28.8" x14ac:dyDescent="0.3">
      <c r="J60" s="66"/>
      <c r="K60" s="66"/>
      <c r="L60" s="105"/>
      <c r="M60" s="2" t="s">
        <v>118</v>
      </c>
      <c r="N60" s="21"/>
    </row>
    <row r="61" spans="10:14" x14ac:dyDescent="0.3">
      <c r="J61" s="66"/>
      <c r="K61" s="66"/>
      <c r="L61" s="105"/>
      <c r="M61" s="3" t="s">
        <v>77</v>
      </c>
      <c r="N61" s="1" t="s">
        <v>216</v>
      </c>
    </row>
    <row r="62" spans="10:14" ht="23.25" customHeight="1" x14ac:dyDescent="0.3"/>
  </sheetData>
  <mergeCells count="9">
    <mergeCell ref="B6:B7"/>
    <mergeCell ref="L49:L51"/>
    <mergeCell ref="L52:L58"/>
    <mergeCell ref="L59:L61"/>
    <mergeCell ref="L2:L11"/>
    <mergeCell ref="L12:L27"/>
    <mergeCell ref="L28:L39"/>
    <mergeCell ref="L40:L43"/>
    <mergeCell ref="L44:L48"/>
  </mergeCells>
  <pageMargins left="0.7" right="0.7" top="0.75" bottom="0.75" header="0.3" footer="0.3"/>
  <pageSetup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1. Reporte</vt:lpstr>
      <vt:lpstr>2. RESIDUOS RP</vt:lpstr>
      <vt:lpstr>3. RESIDUOS RSU</vt:lpstr>
      <vt:lpstr>4. CONSUMO DE COMBUSTIBLE</vt:lpstr>
      <vt:lpstr>5. CONSUMO COMBUSTIBLE TRANS</vt:lpstr>
      <vt:lpstr>6. CONSUMO DE ADITIVOS</vt:lpstr>
      <vt:lpstr>Hoja1</vt:lpstr>
      <vt:lpstr>Dashboard</vt:lpstr>
      <vt:lpstr>DESPLEGABLES</vt:lpstr>
      <vt:lpstr>'2. RESIDUOS RP'!Área_de_impresión</vt:lpstr>
      <vt:lpstr>'3. RESIDUOS RSU'!Área_de_impresión</vt:lpstr>
      <vt:lpstr>'4. CONSUMO DE COMBUSTIBLE'!Área_de_impresión</vt:lpstr>
      <vt:lpstr>'5. CONSUMO COMBUSTIBLE TRANS'!Área_de_impresión</vt:lpstr>
      <vt:lpstr>'6. CONSUMO DE ADITIVOS'!Área_de_impresión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LENIN CAICEDO</dc:creator>
  <cp:keywords/>
  <dc:description/>
  <cp:lastModifiedBy>Jennifer Michelle Diaz Gutierrez</cp:lastModifiedBy>
  <cp:revision/>
  <dcterms:created xsi:type="dcterms:W3CDTF">2021-01-18T21:19:49Z</dcterms:created>
  <dcterms:modified xsi:type="dcterms:W3CDTF">2024-02-01T18:49:01Z</dcterms:modified>
  <cp:category/>
  <cp:contentStatus/>
</cp:coreProperties>
</file>