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luane Laptop 02\Desktop\Listado de documentos SG 2023\"/>
    </mc:Choice>
  </mc:AlternateContent>
  <xr:revisionPtr revIDLastSave="0" documentId="13_ncr:1_{8995920A-DBF8-475E-B08E-9D18830C095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7" sheetId="11" state="hidden" r:id="rId1"/>
    <sheet name="RH" sheetId="15" r:id="rId2"/>
  </sheets>
  <definedNames>
    <definedName name="_xlnm._FilterDatabase" localSheetId="1" hidden="1">RH!$A$2:$O$99</definedName>
    <definedName name="NativeTimeline_En_qué_fecha_sucedió_el_evento?">#N/A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1" l="1"/>
  <c r="B2" i="11"/>
  <c r="D2" i="11" l="1"/>
</calcChain>
</file>

<file path=xl/sharedStrings.xml><?xml version="1.0" encoding="utf-8"?>
<sst xmlns="http://schemas.openxmlformats.org/spreadsheetml/2006/main" count="86" uniqueCount="55">
  <si>
    <t>FISICOS</t>
  </si>
  <si>
    <t>QUIMICOS</t>
  </si>
  <si>
    <t>BIOLOGICOS</t>
  </si>
  <si>
    <t>MECANICOS</t>
  </si>
  <si>
    <t>ELECTRICOS</t>
  </si>
  <si>
    <t>LOCATIVOS</t>
  </si>
  <si>
    <t>RIESGOS CRÍTICOS</t>
  </si>
  <si>
    <t>SALUD PÚBLICA</t>
  </si>
  <si>
    <t>CERRADO</t>
  </si>
  <si>
    <t>PRISA</t>
  </si>
  <si>
    <t>COMPLACIENCIA</t>
  </si>
  <si>
    <t>Etiquetas de fila</t>
  </si>
  <si>
    <t>Total general</t>
  </si>
  <si>
    <t>Cuenta de Cómo clasifica el evento?</t>
  </si>
  <si>
    <t>Cuenta de Cuál es el estatus de gestión de la  mejora reportada</t>
  </si>
  <si>
    <t>Cuenta de Cómo clasifica el factor de riesgo del evento?</t>
  </si>
  <si>
    <t>EN PROCESO</t>
  </si>
  <si>
    <t>CLASIFICACION DE REPORTES</t>
  </si>
  <si>
    <t>Cuenta de En qué estado del comportamiento se dio el evento?</t>
  </si>
  <si>
    <t>Suma de Cuántos Días Perdidos por el incidente?</t>
  </si>
  <si>
    <t>CONCENTRACIÓN</t>
  </si>
  <si>
    <t>1 ACTO INSEGURO</t>
  </si>
  <si>
    <t>2 CONDICIONES INSEGURAS</t>
  </si>
  <si>
    <t>3 CASI INCIDENTES</t>
  </si>
  <si>
    <t>7 PRIMEROS AUXILIOS</t>
  </si>
  <si>
    <t>PROMEDIO TRABAJADORES</t>
  </si>
  <si>
    <t>Promedio de No. Correlativo del Reporte</t>
  </si>
  <si>
    <t>(en blanco)</t>
  </si>
  <si>
    <t>CLASREP</t>
  </si>
  <si>
    <t>PROREP</t>
  </si>
  <si>
    <t>Cuenta de Puesto del trabajador involucrado en el evento</t>
  </si>
  <si>
    <t>CALIDAD DEL REPORTE</t>
  </si>
  <si>
    <t xml:space="preserve">Mecánico </t>
  </si>
  <si>
    <t xml:space="preserve">LOCATIVOS </t>
  </si>
  <si>
    <t xml:space="preserve">Soldador </t>
  </si>
  <si>
    <t>Ayudante general</t>
  </si>
  <si>
    <t>Mecánico</t>
  </si>
  <si>
    <t>Mecanico</t>
  </si>
  <si>
    <t>N. REPORTE</t>
  </si>
  <si>
    <t>PERSONA QUE RECIBE</t>
  </si>
  <si>
    <t>TIPO DE REPORTE</t>
  </si>
  <si>
    <t>FECHA</t>
  </si>
  <si>
    <t>NOMBRE DE QUIEN REPORTA</t>
  </si>
  <si>
    <t>¿QUE SUCEDIÓ?</t>
  </si>
  <si>
    <t>¿QUE TOLERANCIA TIENE EL EVENTO REPORTADO?</t>
  </si>
  <si>
    <t>PERSONAL INVOLUCRADO</t>
  </si>
  <si>
    <t>ACCION A TOMAR</t>
  </si>
  <si>
    <t>ESTATUS DEL REPORTE</t>
  </si>
  <si>
    <t>RESPONSABLE DEL CIERRE</t>
  </si>
  <si>
    <t xml:space="preserve">PROYECTO </t>
  </si>
  <si>
    <t>EVIDENCIAS</t>
  </si>
  <si>
    <t xml:space="preserve">PUESTO </t>
  </si>
  <si>
    <t>FECHA DE CIERRE</t>
  </si>
  <si>
    <t xml:space="preserve">CONSOLIDADO DE TARJETAS 
KD TE ESCUCHA
</t>
  </si>
  <si>
    <t>MX-RH-F-16
REV 0
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</si>
</sst>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;@"/>
    <numFmt numFmtId="165" formatCode="[$-100A]h:mm:ss\ AM/PM;@"/>
    <numFmt numFmtId="166" formatCode="_-* #,##0_-;\-* #,##0_-;_-* &quot;-&quot;??_-;_-@_-"/>
    <numFmt numFmtId="167" formatCode="0.0"/>
    <numFmt numFmtId="168" formatCode="_(&quot;$&quot;\ * #,##0.00_);_(&quot;$&quot;\ * \(#,##0.00\);_(&quot;$&quot;\ * &quot;-&quot;??_);_(@_)"/>
  </numFmts>
  <fonts count="17" x14ac:knownFonts="1">
    <font>
      <sz val="11"/>
      <color theme="1"/>
      <name val="Franklin Gothic Book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8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0"/>
      <color theme="4"/>
      <name val="Calibri"/>
      <family val="2"/>
    </font>
    <font>
      <sz val="10"/>
      <name val="Arial"/>
      <family val="2"/>
    </font>
    <font>
      <b/>
      <sz val="36"/>
      <color theme="1"/>
      <name val="Calibri"/>
      <family val="2"/>
    </font>
    <font>
      <b/>
      <sz val="2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6600"/>
        <bgColor indexed="64"/>
      </patternFill>
    </fill>
  </fills>
  <borders count="17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8">
    <xf numFmtId="0" fontId="0" fillId="0" borderId="0"/>
    <xf numFmtId="9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1" xfId="0" applyBorder="1"/>
    <xf numFmtId="1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166" fontId="0" fillId="0" borderId="0" xfId="6" applyNumberFormat="1" applyFont="1"/>
    <xf numFmtId="9" fontId="0" fillId="0" borderId="0" xfId="1" applyFont="1"/>
    <xf numFmtId="14" fontId="0" fillId="0" borderId="0" xfId="0" applyNumberFormat="1" applyAlignment="1">
      <alignment horizontal="left"/>
    </xf>
    <xf numFmtId="0" fontId="12" fillId="4" borderId="0" xfId="0" applyFont="1" applyFill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2" borderId="0" xfId="0" applyFont="1" applyFill="1" applyAlignment="1">
      <alignment wrapText="1"/>
    </xf>
    <xf numFmtId="0" fontId="11" fillId="4" borderId="13" xfId="0" applyFont="1" applyFill="1" applyBorder="1" applyAlignment="1">
      <alignment horizontal="center" vertical="center" wrapText="1"/>
    </xf>
    <xf numFmtId="0" fontId="13" fillId="3" borderId="11" xfId="7" applyFont="1" applyBorder="1" applyAlignment="1">
      <alignment horizontal="center" vertical="center"/>
    </xf>
    <xf numFmtId="0" fontId="0" fillId="2" borderId="0" xfId="0" applyFill="1"/>
    <xf numFmtId="0" fontId="7" fillId="3" borderId="12" xfId="7" applyBorder="1" applyAlignment="1"/>
    <xf numFmtId="0" fontId="7" fillId="3" borderId="2" xfId="7" applyBorder="1" applyAlignment="1"/>
    <xf numFmtId="0" fontId="7" fillId="3" borderId="11" xfId="7" applyBorder="1" applyAlignment="1"/>
    <xf numFmtId="0" fontId="2" fillId="3" borderId="11" xfId="7" applyFont="1" applyBorder="1" applyAlignment="1"/>
    <xf numFmtId="0" fontId="11" fillId="4" borderId="13" xfId="0" applyFont="1" applyFill="1" applyBorder="1" applyAlignment="1">
      <alignment horizontal="center" vertical="center"/>
    </xf>
    <xf numFmtId="0" fontId="6" fillId="3" borderId="12" xfId="7" applyFont="1" applyBorder="1" applyAlignment="1">
      <alignment horizontal="center" vertical="center"/>
    </xf>
    <xf numFmtId="0" fontId="6" fillId="3" borderId="11" xfId="7" applyFont="1" applyBorder="1" applyAlignment="1">
      <alignment horizontal="center" vertical="center"/>
    </xf>
    <xf numFmtId="0" fontId="5" fillId="3" borderId="11" xfId="7" applyFont="1" applyBorder="1" applyAlignment="1">
      <alignment horizontal="center" vertical="center"/>
    </xf>
    <xf numFmtId="0" fontId="4" fillId="3" borderId="11" xfId="7" applyFont="1" applyBorder="1" applyAlignment="1">
      <alignment horizontal="center" vertical="center"/>
    </xf>
    <xf numFmtId="0" fontId="7" fillId="3" borderId="11" xfId="7" applyBorder="1" applyAlignment="1">
      <alignment horizontal="center" vertical="center"/>
    </xf>
    <xf numFmtId="0" fontId="3" fillId="3" borderId="11" xfId="7" applyFont="1" applyBorder="1" applyAlignment="1">
      <alignment horizontal="center" vertical="center"/>
    </xf>
    <xf numFmtId="0" fontId="2" fillId="3" borderId="11" xfId="7" applyFont="1" applyBorder="1" applyAlignment="1">
      <alignment horizontal="center" vertical="center"/>
    </xf>
    <xf numFmtId="0" fontId="1" fillId="3" borderId="11" xfId="7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7" fillId="3" borderId="11" xfId="7" applyNumberFormat="1" applyBorder="1" applyAlignment="1">
      <alignment horizontal="center" vertical="center"/>
    </xf>
    <xf numFmtId="0" fontId="7" fillId="3" borderId="12" xfId="7" applyBorder="1" applyAlignment="1">
      <alignment horizontal="center" vertical="center"/>
    </xf>
    <xf numFmtId="0" fontId="7" fillId="3" borderId="2" xfId="7" applyBorder="1" applyAlignment="1">
      <alignment horizontal="center" vertical="center"/>
    </xf>
    <xf numFmtId="0" fontId="6" fillId="3" borderId="11" xfId="7" applyFont="1" applyBorder="1" applyAlignment="1">
      <alignment horizontal="center" vertical="center" wrapText="1"/>
    </xf>
    <xf numFmtId="0" fontId="5" fillId="3" borderId="11" xfId="7" applyFont="1" applyBorder="1" applyAlignment="1">
      <alignment horizontal="center" vertical="center" wrapText="1"/>
    </xf>
    <xf numFmtId="0" fontId="5" fillId="3" borderId="2" xfId="7" applyFont="1" applyBorder="1" applyAlignment="1">
      <alignment horizontal="center" vertical="center"/>
    </xf>
    <xf numFmtId="0" fontId="4" fillId="3" borderId="2" xfId="7" applyFont="1" applyBorder="1" applyAlignment="1">
      <alignment horizontal="center" vertical="center"/>
    </xf>
    <xf numFmtId="0" fontId="1" fillId="3" borderId="11" xfId="7" applyFont="1" applyBorder="1" applyAlignment="1">
      <alignment horizontal="center" vertical="center" wrapText="1"/>
    </xf>
    <xf numFmtId="0" fontId="3" fillId="3" borderId="12" xfId="7" applyFont="1" applyBorder="1" applyAlignment="1">
      <alignment horizontal="center" vertical="center"/>
    </xf>
    <xf numFmtId="0" fontId="1" fillId="3" borderId="12" xfId="7" applyFont="1" applyBorder="1" applyAlignment="1">
      <alignment horizontal="center" vertical="center"/>
    </xf>
    <xf numFmtId="0" fontId="1" fillId="3" borderId="2" xfId="7" applyFont="1" applyBorder="1" applyAlignment="1">
      <alignment horizontal="center" vertical="center"/>
    </xf>
    <xf numFmtId="0" fontId="1" fillId="3" borderId="2" xfId="7" applyFont="1" applyBorder="1" applyAlignment="1">
      <alignment horizontal="center" vertical="center" wrapText="1"/>
    </xf>
    <xf numFmtId="0" fontId="1" fillId="3" borderId="12" xfId="7" applyFont="1" applyBorder="1" applyAlignment="1">
      <alignment horizontal="center" vertical="center" wrapText="1"/>
    </xf>
    <xf numFmtId="0" fontId="2" fillId="3" borderId="11" xfId="7" applyFont="1" applyBorder="1" applyAlignment="1">
      <alignment horizontal="center" vertical="center" wrapText="1"/>
    </xf>
    <xf numFmtId="16" fontId="1" fillId="3" borderId="11" xfId="7" applyNumberFormat="1" applyFont="1" applyBorder="1" applyAlignment="1">
      <alignment horizontal="center" vertical="center"/>
    </xf>
    <xf numFmtId="0" fontId="0" fillId="3" borderId="11" xfId="7" applyFont="1" applyBorder="1" applyAlignment="1">
      <alignment horizontal="center" vertical="center" wrapText="1"/>
    </xf>
    <xf numFmtId="0" fontId="5" fillId="3" borderId="11" xfId="7" applyFont="1" applyBorder="1" applyAlignment="1">
      <alignment horizontal="center" vertical="top" wrapText="1"/>
    </xf>
    <xf numFmtId="0" fontId="1" fillId="3" borderId="11" xfId="7" applyFont="1" applyBorder="1" applyAlignment="1">
      <alignment vertical="center" wrapText="1"/>
    </xf>
    <xf numFmtId="16" fontId="1" fillId="3" borderId="11" xfId="7" applyNumberFormat="1" applyFont="1" applyBorder="1" applyAlignment="1">
      <alignment horizontal="center" vertical="center" wrapText="1"/>
    </xf>
    <xf numFmtId="0" fontId="1" fillId="3" borderId="11" xfId="7" applyFont="1" applyBorder="1" applyAlignment="1">
      <alignment horizontal="center" vertical="top" wrapText="1"/>
    </xf>
    <xf numFmtId="0" fontId="14" fillId="3" borderId="11" xfId="7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5" fillId="0" borderId="15" xfId="7" applyFont="1" applyFill="1" applyBorder="1" applyAlignment="1">
      <alignment horizontal="center" vertical="center"/>
    </xf>
    <xf numFmtId="0" fontId="15" fillId="0" borderId="2" xfId="7" applyFont="1" applyFill="1" applyBorder="1" applyAlignment="1">
      <alignment horizontal="center" vertical="center"/>
    </xf>
    <xf numFmtId="0" fontId="15" fillId="0" borderId="16" xfId="7" applyFont="1" applyFill="1" applyBorder="1" applyAlignment="1">
      <alignment horizontal="center" vertical="center"/>
    </xf>
    <xf numFmtId="0" fontId="16" fillId="0" borderId="12" xfId="7" applyFont="1" applyFill="1" applyBorder="1" applyAlignment="1">
      <alignment horizontal="center" wrapText="1"/>
    </xf>
  </cellXfs>
  <cellStyles count="8">
    <cellStyle name="20% - Énfasis1" xfId="7" builtinId="30"/>
    <cellStyle name="Millares" xfId="6" builtinId="3"/>
    <cellStyle name="Millares 2" xfId="3" xr:uid="{00000000-0005-0000-0000-000002000000}"/>
    <cellStyle name="Moneda 2" xfId="5" xr:uid="{00000000-0005-0000-0000-000003000000}"/>
    <cellStyle name="Normal" xfId="0" builtinId="0"/>
    <cellStyle name="Normal 2" xfId="2" xr:uid="{00000000-0005-0000-0000-000005000000}"/>
    <cellStyle name="Porcentaje" xfId="1" builtinId="5"/>
    <cellStyle name="Porcentaje 2" xfId="4" xr:uid="{00000000-0005-0000-0000-000007000000}"/>
  </cellStyles>
  <dxfs count="1">
    <dxf>
      <numFmt numFmtId="167" formatCode="0.0"/>
    </dxf>
  </dxfs>
  <tableStyles count="0" defaultTableStyle="TableStyleMedium2" defaultPivotStyle="PivotStyleLight16"/>
  <colors>
    <mruColors>
      <color rgb="FFFF6600"/>
      <color rgb="FF0044CC"/>
      <color rgb="FFCCD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748665</xdr:colOff>
      <xdr:row>0</xdr:row>
      <xdr:rowOff>66675</xdr:rowOff>
    </xdr:from>
    <xdr:to>
      <xdr:col>1</xdr:col>
      <xdr:colOff>972016</xdr:colOff>
      <xdr:row>0</xdr:row>
      <xdr:rowOff>1076325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" y="66675"/>
          <a:ext cx="1369526" cy="1009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 KDL 01" refreshedDate="44712.495574305554" createdVersion="6" refreshedVersion="5" minRefreshableVersion="3" recordCount="1495" xr:uid="{00000000-000A-0000-FFFF-FFFF00000000}">
  <cacheSource type="worksheet">
    <worksheetSource name="DATOS"/>
  </cacheSource>
  <cacheFields count="16">
    <cacheField name="No. Correlativo del Reporte" numFmtId="0">
      <sharedItems containsString="0" containsBlank="1" containsNumber="1" containsInteger="1" minValue="1" maxValue="54"/>
    </cacheField>
    <cacheField name="En qué fecha sucedió el evento?" numFmtId="164">
      <sharedItems containsNonDate="0" containsDate="1" containsString="0" containsBlank="1" minDate="2020-01-01T00:00:00" maxDate="2022-05-21T00:00:00" count="175">
        <d v="2022-01-05T00:00:00"/>
        <d v="2022-01-06T00:00:00"/>
        <d v="2022-01-07T00:00:00"/>
        <d v="2022-01-10T00:00:00"/>
        <d v="2022-01-11T00:00:00"/>
        <d v="2022-01-14T00:00:00"/>
        <d v="2022-01-15T00:00:00"/>
        <d v="2022-01-17T00:00:00"/>
        <d v="2022-01-19T00:00:00"/>
        <d v="2022-01-24T00:00:00"/>
        <d v="2022-02-10T00:00:00"/>
        <d v="2022-02-15T00:00:00"/>
        <d v="2022-02-18T00:00:00"/>
        <d v="2022-03-05T00:00:00"/>
        <d v="2022-03-08T00:00:00"/>
        <d v="2022-03-12T00:00:00"/>
        <d v="2022-03-14T00:00:00"/>
        <d v="2022-03-15T00:00:00"/>
        <d v="2022-03-16T00:00:00"/>
        <d v="2022-03-22T00:00:00"/>
        <d v="2022-03-27T00:00:00"/>
        <d v="2022-03-31T00:00:00"/>
        <d v="2022-04-01T00:00:00"/>
        <d v="2022-04-11T00:00:00"/>
        <d v="2022-04-20T00:00:00"/>
        <d v="2022-04-22T00:00:00"/>
        <d v="2022-04-23T00:00:00"/>
        <d v="2022-04-25T00:00:00"/>
        <d v="2022-04-27T00:00:00"/>
        <d v="2022-04-28T00:00:00"/>
        <d v="2022-04-30T00:00:00"/>
        <d v="2022-05-03T00:00:00"/>
        <d v="2022-05-04T00:00:00"/>
        <d v="2022-05-05T00:00:00"/>
        <d v="2022-05-06T00:00:00"/>
        <d v="2022-05-07T00:00:00"/>
        <d v="2022-05-17T00:00:00"/>
        <d v="2022-05-19T00:00:00"/>
        <d v="2022-05-20T00:00:00"/>
        <m/>
        <d v="2021-05-05T00:00:00" u="1"/>
        <d v="2021-01-18T00:00:00" u="1"/>
        <d v="2021-04-20T00:00:00" u="1"/>
        <d v="2021-05-01T00:00:00" u="1"/>
        <d v="2021-01-14T00:00:00" u="1"/>
        <d v="2021-04-16T00:00:00" u="1"/>
        <d v="2021-04-12T00:00:00" u="1"/>
        <d v="2021-03-27T00:00:00" u="1"/>
        <d v="2021-01-06T00:00:00" u="1"/>
        <d v="2021-04-08T00:00:00" u="1"/>
        <d v="2021-03-23T00:00:00" u="1"/>
        <d v="2021-04-04T00:00:00" u="1"/>
        <d v="2021-03-19T00:00:00" u="1"/>
        <d v="2021-03-15T00:00:00" u="1"/>
        <d v="2021-03-11T00:00:00" u="1"/>
        <d v="2021-02-26T00:00:00" u="1"/>
        <d v="2021-05-28T00:00:00" u="1"/>
        <d v="2021-03-07T00:00:00" u="1"/>
        <d v="2021-05-24T00:00:00" u="1"/>
        <d v="2021-03-03T00:00:00" u="1"/>
        <d v="2021-02-18T00:00:00" u="1"/>
        <d v="2021-05-20T00:00:00" u="1"/>
        <d v="2021-02-14T00:00:00" u="1"/>
        <d v="2021-05-16T00:00:00" u="1"/>
        <d v="2021-01-29T00:00:00" u="1"/>
        <d v="2021-02-10T00:00:00" u="1"/>
        <d v="2021-05-12T00:00:00" u="1"/>
        <d v="2021-01-25T00:00:00" u="1"/>
        <d v="2021-04-27T00:00:00" u="1"/>
        <d v="2021-02-06T00:00:00" u="1"/>
        <d v="2021-05-08T00:00:00" u="1"/>
        <d v="2021-04-23T00:00:00" u="1"/>
        <d v="2021-05-04T00:00:00" u="1"/>
        <d v="2021-01-17T00:00:00" u="1"/>
        <d v="2021-04-19T00:00:00" u="1"/>
        <d v="2021-04-15T00:00:00" u="1"/>
        <d v="2021-03-30T00:00:00" u="1"/>
        <d v="2021-04-11T00:00:00" u="1"/>
        <d v="2021-03-26T00:00:00" u="1"/>
        <d v="2021-01-05T00:00:00" u="1"/>
        <d v="2021-04-07T00:00:00" u="1"/>
        <d v="2021-03-22T00:00:00" u="1"/>
        <d v="2020-01-01T00:00:00" u="1"/>
        <d v="2021-04-03T00:00:00" u="1"/>
        <d v="2021-03-18T00:00:00" u="1"/>
        <d v="2021-03-14T00:00:00" u="1"/>
        <d v="2021-05-31T00:00:00" u="1"/>
        <d v="2021-03-10T00:00:00" u="1"/>
        <d v="2021-02-25T00:00:00" u="1"/>
        <d v="2021-05-27T00:00:00" u="1"/>
        <d v="2021-02-21T00:00:00" u="1"/>
        <d v="2021-05-23T00:00:00" u="1"/>
        <d v="2021-03-02T00:00:00" u="1"/>
        <d v="2021-02-17T00:00:00" u="1"/>
        <d v="2021-05-19T00:00:00" u="1"/>
        <d v="2021-05-15T00:00:00" u="1"/>
        <d v="2021-01-28T00:00:00" u="1"/>
        <d v="2021-04-30T00:00:00" u="1"/>
        <d v="2021-02-09T00:00:00" u="1"/>
        <d v="2021-05-11T00:00:00" u="1"/>
        <d v="2021-01-24T00:00:00" u="1"/>
        <d v="2021-04-26T00:00:00" u="1"/>
        <d v="2021-02-05T00:00:00" u="1"/>
        <d v="2021-05-07T00:00:00" u="1"/>
        <d v="2021-01-20T00:00:00" u="1"/>
        <d v="2021-04-22T00:00:00" u="1"/>
        <d v="2021-02-01T00:00:00" u="1"/>
        <d v="2021-05-03T00:00:00" u="1"/>
        <d v="2021-01-16T00:00:00" u="1"/>
        <d v="2021-04-18T00:00:00" u="1"/>
        <d v="2021-01-12T00:00:00" u="1"/>
        <d v="2021-04-14T00:00:00" u="1"/>
        <d v="2021-03-29T00:00:00" u="1"/>
        <d v="2021-01-08T00:00:00" u="1"/>
        <d v="2021-04-10T00:00:00" u="1"/>
        <d v="2021-03-25T00:00:00" u="1"/>
        <d v="2021-01-04T00:00:00" u="1"/>
        <d v="2021-04-06T00:00:00" u="1"/>
        <d v="2021-03-21T00:00:00" u="1"/>
        <d v="2021-04-02T00:00:00" u="1"/>
        <d v="2021-03-17T00:00:00" u="1"/>
        <d v="2021-03-13T00:00:00" u="1"/>
        <d v="2021-02-28T00:00:00" u="1"/>
        <d v="2021-05-30T00:00:00" u="1"/>
        <d v="2021-03-09T00:00:00" u="1"/>
        <d v="2021-02-24T00:00:00" u="1"/>
        <d v="2021-05-26T00:00:00" u="1"/>
        <d v="2021-03-05T00:00:00" u="1"/>
        <d v="2021-02-20T00:00:00" u="1"/>
        <d v="2021-05-22T00:00:00" u="1"/>
        <d v="2021-03-01T00:00:00" u="1"/>
        <d v="2021-02-16T00:00:00" u="1"/>
        <d v="2021-05-18T00:00:00" u="1"/>
        <d v="2021-01-31T00:00:00" u="1"/>
        <d v="2021-02-12T00:00:00" u="1"/>
        <d v="2021-05-14T00:00:00" u="1"/>
        <d v="2021-01-27T00:00:00" u="1"/>
        <d v="2021-04-29T00:00:00" u="1"/>
        <d v="2021-05-10T00:00:00" u="1"/>
        <d v="2021-01-23T00:00:00" u="1"/>
        <d v="2021-04-25T00:00:00" u="1"/>
        <d v="2021-02-04T00:00:00" u="1"/>
        <d v="2021-05-06T00:00:00" u="1"/>
        <d v="2021-01-19T00:00:00" u="1"/>
        <d v="2021-04-21T00:00:00" u="1"/>
        <d v="2021-05-02T00:00:00" u="1"/>
        <d v="2021-01-15T00:00:00" u="1"/>
        <d v="2021-04-17T00:00:00" u="1"/>
        <d v="2021-01-11T00:00:00" u="1"/>
        <d v="2021-04-13T00:00:00" u="1"/>
        <d v="2021-03-28T00:00:00" u="1"/>
        <d v="2021-04-09T00:00:00" u="1"/>
        <d v="2021-03-24T00:00:00" u="1"/>
        <d v="2021-04-05T00:00:00" u="1"/>
        <d v="2021-03-20T00:00:00" u="1"/>
        <d v="2021-04-01T00:00:00" u="1"/>
        <d v="2021-03-16T00:00:00" u="1"/>
        <d v="2021-02-27T00:00:00" u="1"/>
        <d v="2021-05-29T00:00:00" u="1"/>
        <d v="2021-03-08T00:00:00" u="1"/>
        <d v="2021-05-25T00:00:00" u="1"/>
        <d v="2021-03-04T00:00:00" u="1"/>
        <d v="2021-02-19T00:00:00" u="1"/>
        <d v="2021-05-21T00:00:00" u="1"/>
        <d v="2021-02-15T00:00:00" u="1"/>
        <d v="2021-05-17T00:00:00" u="1"/>
        <d v="2021-01-30T00:00:00" u="1"/>
        <d v="2021-05-13T00:00:00" u="1"/>
        <d v="2021-01-26T00:00:00" u="1"/>
        <d v="2021-04-28T00:00:00" u="1"/>
        <d v="2021-02-07T00:00:00" u="1"/>
        <d v="2021-05-09T00:00:00" u="1"/>
        <d v="2021-01-22T00:00:00" u="1"/>
        <d v="2021-04-24T00:00:00" u="1"/>
        <d v="2021-02-03T00:00:00" u="1"/>
      </sharedItems>
    </cacheField>
    <cacheField name="A qué hora sucedió el evento?" numFmtId="165">
      <sharedItems containsNonDate="0" containsDate="1" containsString="0" containsBlank="1" minDate="1899-12-30T02:43:00" maxDate="1899-12-30T16:57:00"/>
    </cacheField>
    <cacheField name="Qué sucedió (el reporte)? Describa." numFmtId="0">
      <sharedItems containsBlank="1" longText="1"/>
    </cacheField>
    <cacheField name="Qué actividad se estaba realizando en el evento?" numFmtId="0">
      <sharedItems containsBlank="1"/>
    </cacheField>
    <cacheField name="Nombre del proyecto" numFmtId="0">
      <sharedItems containsBlank="1" containsMixedTypes="1" containsNumber="1" containsInteger="1" minValue="269" maxValue="279" count="7">
        <s v="Durango "/>
        <s v=" Durango "/>
        <m/>
        <n v="279" u="1"/>
        <n v="274" u="1"/>
        <n v="271" u="1"/>
        <n v="269" u="1"/>
      </sharedItems>
    </cacheField>
    <cacheField name="Cómo clasifica el evento?" numFmtId="0">
      <sharedItems containsBlank="1" count="11">
        <s v="2 CONDICIONES INSEGURAS"/>
        <s v="1 ACTO INSEGURO"/>
        <s v="3 CASI INCIDENTES"/>
        <s v="7 PRIMEROS AUXILIOS"/>
        <m/>
        <s v="5 DAÑOS A LA PROPIEDAD" u="1"/>
        <s v="9 INCIDENTE MODERADO" u="1"/>
        <s v="10 INCIDENTE IMPORTANTE" u="1"/>
        <s v="6 INCIDENTES AMBIENTALES" u="1"/>
        <s v="8 INCIDENTE TOLERABLE" u="1"/>
        <s v="4 DAÑOS A VEHICULOS" u="1"/>
      </sharedItems>
    </cacheField>
    <cacheField name="Cuántos Días Perdidos por el incidente?" numFmtId="0">
      <sharedItems containsString="0" containsBlank="1" containsNumber="1" containsInteger="1" minValue="0" maxValue="0"/>
    </cacheField>
    <cacheField name="Cómo clasifica el factor de riesgo del evento?" numFmtId="0">
      <sharedItems containsBlank="1" count="40">
        <s v="LOCATIVOS "/>
        <s v="FISICOS"/>
        <s v="LOCATIVOS"/>
        <s v="SALUD PÚBLICA"/>
        <s v="MECANICOS"/>
        <s v="BIOLOGICOS"/>
        <s v="ELECTRICOS"/>
        <s v="QUIMICOS"/>
        <s v="RIESGOS CRÍTICOS"/>
        <m/>
        <s v="BIOLOGICOS " u="1"/>
        <s v="Temperaturas extremas (Altas y Bajas)" u="1"/>
        <s v="riesgo critico" u="1"/>
        <s v="Quimico" u="1"/>
        <s v="Condiciones inadecuadas de orden y aseo" u="1"/>
        <s v="riesgos naturales " u="1"/>
        <s v="Vehículos, Máquinas, herramientas o animales empleados en actividades de transporte" u="1"/>
        <s v="Locativo" u="1"/>
        <s v="Animales (vertebrados, invertebrados )" u="1"/>
        <s v="Caídas al mismo nivel " u="1"/>
        <s v="Mecanico" u="1"/>
        <s v="Mecanico " u="1"/>
        <s v="Golpes" u="1"/>
        <s v="ERGONOMICO" u="1"/>
        <s v="Riesgo natural" u="1"/>
        <s v="Trabajos en caliente" u="1"/>
        <s v="Mecánico, Eléctrico" u="1"/>
        <s v="Sólidos" u="1"/>
        <s v="Electricidad estática" u="1"/>
        <s v="PSICOSOCIAL" u="1"/>
        <s v="Mecánico" u="1"/>
        <s v="ERGONOMICOS" u="1"/>
        <s v="Ergonomicos " u="1"/>
        <s v="VIAL" u="1"/>
        <s v="Caídas a diferente nivel" u="1"/>
        <s v="Fisico" u="1"/>
        <s v="Locativo/mecanico" u="1"/>
        <s v="Eléctrico" u="1"/>
        <s v="RIESGOS NATURALES" u="1"/>
        <s v="biologico" u="1"/>
      </sharedItems>
    </cacheField>
    <cacheField name="Qué potencial tiene el evento reportado?" numFmtId="0">
      <sharedItems containsBlank="1" count="6">
        <s v="TRIVIAL"/>
        <s v="TOLERABLE "/>
        <s v="MODERADO "/>
        <m/>
        <s v="INTOLERABLE" u="1"/>
        <s v="IMPORTANTE " u="1"/>
      </sharedItems>
    </cacheField>
    <cacheField name="Cómo evalúa la calidad del reporte? (Ver comentario)" numFmtId="0">
      <sharedItems containsBlank="1"/>
    </cacheField>
    <cacheField name="Nombre Trabajador involucrado en el evento" numFmtId="49">
      <sharedItems containsBlank="1"/>
    </cacheField>
    <cacheField name="Puesto del trabajador involucrado en el evento" numFmtId="49">
      <sharedItems containsBlank="1" count="125">
        <s v="Mecánico "/>
        <s v="Vigilante "/>
        <s v="Coordinador HSE"/>
        <s v="Conserge"/>
        <s v="Coordinador financiero"/>
        <s v="Soldador "/>
        <s v="RRHH"/>
        <s v="Ayudante general"/>
        <s v="Exiliar administrativo de almacén"/>
        <s v="Mecánicos"/>
        <s v="HSE"/>
        <m/>
        <s v="Conductor "/>
        <s v="Auxiliar de almacén"/>
        <s v="Subcoordinador de mantenimiento"/>
        <s v="Mecánico"/>
        <s v="Logístico"/>
        <s v="Mecanico"/>
        <s v="Prevencionista HSE"/>
        <s v="Pintor"/>
        <s v="Auxiliar contable "/>
        <s v="Auxiliares de almacen y apoyo "/>
        <s v="NA"/>
        <s v="Ayudante." u="1"/>
        <s v="Personal Operativo" u="1"/>
        <s v="Jefe de talleres " u="1"/>
        <s v="Coordinador de almacen" u="1"/>
        <s v="AUXILIAR RECURSOS HUMANOS" u="1"/>
        <s v="Almacenista" u="1"/>
        <s v=" Mecanico " u="1"/>
        <s v="S. HSE" u="1"/>
        <s v="Piloto" u="1"/>
        <s v="Logístico " u="1"/>
        <s v="BOMBERO" u="1"/>
        <s v="Coordinador SISO" u="1"/>
        <s v="Bombero " u="1"/>
        <s v="Auxiliar de perforación " u="1"/>
        <s v="COORDINADORA SALUD " u="1"/>
        <s v="MAQ 274" u="1"/>
        <s v="Ayudante de perforación" u="1"/>
        <s v="Coordinador de almacén" u="1"/>
        <s v="N/A" u="1"/>
        <s v="Fiscal" u="1"/>
        <s v="Coordinador  de mantenimiento." u="1"/>
        <s v="CONDUCTOR" u="1"/>
        <s v="ASISTENTE DE CAPACITACIONES" u="1"/>
        <s v="BODEGUERO" u="1"/>
        <s v="AUXILIAR CONTABILIDAD " u="1"/>
        <s v="Ayudante" u="1"/>
        <s v="cargador" u="1"/>
        <s v="Ayudante " u="1"/>
        <s v="GESTOR HSE" u="1"/>
        <s v="Sub Cord de conatavilidad" u="1"/>
        <s v="Apoyo, Ayudantes, bomberos, perforista, supervisor y hse" u="1"/>
        <s v="Auxiliar de operación" u="1"/>
        <s v="Supervisor" u="1"/>
        <s v="Ayudantes, perforistas y visitantes." u="1"/>
        <s v="Supervisor " u="1"/>
        <s v="Aux. Perforista" u="1"/>
        <s v="Auxiliar de Cocina" u="1"/>
        <s v="Contador" u="1"/>
        <s v="Todos" u="1"/>
        <s v="lanchero" u="1"/>
        <s v="Logístico de campo " u="1"/>
        <s v="No Aplica" u="1"/>
        <s v="Aux. de Perforista" u="1"/>
        <s v="Personal de cocina y limpieza" u="1"/>
        <s v="Supervisor operaciones" u="1"/>
        <s v="CONSERJE" u="1"/>
        <s v="FISCAL (CLIENTE)" u="1"/>
        <s v="Conductor de pipa" u="1"/>
        <s v="JEFE CONTABILIDAD" u="1"/>
        <s v="Auxiliar contable" u="1"/>
        <s v="Planillero" u="1"/>
        <s v="Logistico" u="1"/>
        <s v="AYUDANTE DE PERFORACION" u="1"/>
        <s v="JEFE IMPORTACIONES" u="1"/>
        <s v="Perforista" u="1"/>
        <s v="Seguridad Industrial" u="1"/>
        <s v="Gerente de opraciones " u="1"/>
        <s v="Soldador" u="1"/>
        <s v="CLIENTE" u="1"/>
        <s v="Supervisor OP" u="1"/>
        <s v="Gerente  administrativa " u="1"/>
        <s v="x" u="1"/>
        <s v="Supervisor de HSE" u="1"/>
        <s v="Auxiliar de perforista" u="1"/>
        <s v="Ayudante de peforación " u="1"/>
        <s v="Ayudante general " u="1"/>
        <s v="Supervisión " u="1"/>
        <s v="Auxiliar de producción" u="1"/>
        <s v="Mantenimiento " u="1"/>
        <s v="Auxiliar de perforación" u="1"/>
        <s v="CAPORAL" u="1"/>
        <s v="concerje" u="1"/>
        <s v="Prevencioncitsa HSE" u="1"/>
        <s v="Ayudante de perforación " u="1"/>
        <s v="COCINERA" u="1"/>
        <s v="ENFERMERA" u="1"/>
        <s v="Guardia " u="1"/>
        <s v="Mecanico " u="1"/>
        <s v="Doctor" u="1"/>
        <s v="Gerente operaciones" u="1"/>
        <s v="Sub cord de inventario" u="1"/>
        <s v="Residente" u="1"/>
        <s v="Logisitico" u="1"/>
        <s v="Personal Apoyo" u="1"/>
        <s v="Supervisor HSE" u="1"/>
        <s v="GEOLOGO (CLIENTE)" u="1"/>
        <s v="lo" u="1"/>
        <s v="Residente de operaciones" u="1"/>
        <s v="Anónimo" u="1"/>
        <s v="SUPERVISOR DE PERFORACION" u="1"/>
        <s v="Compras " u="1"/>
        <s v="Auxiliar de RRHH" u="1"/>
        <s v="Auxiliar de almacen" u="1"/>
        <s v="BODEGA " u="1"/>
        <s v="P. HSE" u="1"/>
        <s v="Apoyo" u="1"/>
        <s v="Sup. HSE" u="1"/>
        <s v="Ayudante / Apoyo" u="1"/>
        <s v="Auxiliar " u="1"/>
        <s v="ninguno" u="1"/>
        <s v="Desconocido" u="1"/>
        <s v="Almacén " u="1"/>
      </sharedItems>
    </cacheField>
    <cacheField name="Qué se hizo para mejorar (gestión) lo reportado?" numFmtId="0">
      <sharedItems containsBlank="1"/>
    </cacheField>
    <cacheField name="Cuál es el estatus de gestión de la  mejora reportada" numFmtId="0">
      <sharedItems containsBlank="1" count="5">
        <s v="CERRADO"/>
        <s v="EN PROCESO"/>
        <m/>
        <s v="ABIERTO" u="1"/>
        <s v="NO INICIADO" u="1"/>
      </sharedItems>
    </cacheField>
    <cacheField name="En qué estado del comportamiento se dio el evento?" numFmtId="0">
      <sharedItems containsBlank="1" count="5">
        <s v="COMPLACIENCIA"/>
        <s v="CONCENTRACIÓN"/>
        <s v="PRISA"/>
        <m/>
        <s v="FATIGA" u="1"/>
      </sharedItems>
    </cacheField>
  </cacheFields>
  <extLst>
    <ext xmlns:x14="http://schemas.microsoft.com/office/spreadsheetml/2009/9/main" uri="{725AE2AE-9491-48be-B2B4-4EB974FC3084}">
      <x14:pivotCacheDefinition pivotCacheId="69650272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5">
  <r>
    <n v="1"/>
    <x v="0"/>
    <m/>
    <s v="Zona de circulación en taller de mantenimiento se encuentra bloqueada por componentes de maquina y motores "/>
    <s v="Mantenimiento "/>
    <x v="0"/>
    <x v="0"/>
    <n v="0"/>
    <x v="0"/>
    <x v="0"/>
    <s v="C"/>
    <s v="Fernando Medina "/>
    <x v="0"/>
    <s v="Se realizo orden y limpieza para liberar la zona "/>
    <x v="0"/>
    <x v="0"/>
  </r>
  <r>
    <n v="2"/>
    <x v="1"/>
    <d v="1899-12-30T14:55:00"/>
    <s v="Se solicita que se realice charla de seguridad sobre la actualización del formato para cheklist de vehículos , debido a falta de personal enterado"/>
    <s v="Vigilancia "/>
    <x v="0"/>
    <x v="1"/>
    <n v="0"/>
    <x v="1"/>
    <x v="1"/>
    <s v="C"/>
    <s v="Florencio Molina"/>
    <x v="1"/>
    <s v="Se realiza charla de seguridad dando a conocer a actualización del formato MX-F-48 Inspección vehicular"/>
    <x v="0"/>
    <x v="0"/>
  </r>
  <r>
    <n v="3"/>
    <x v="2"/>
    <m/>
    <s v="El extintor de taller de mantenimiento se encuentra bloqueado desde hace algunos días "/>
    <s v="Mantenimiento "/>
    <x v="1"/>
    <x v="0"/>
    <n v="0"/>
    <x v="2"/>
    <x v="1"/>
    <s v="C"/>
    <s v="Fernando Medina "/>
    <x v="0"/>
    <s v="Se libera el extintor para su fácil acceso"/>
    <x v="0"/>
    <x v="0"/>
  </r>
  <r>
    <n v="4"/>
    <x v="3"/>
    <d v="1899-12-30T10:00:00"/>
    <s v="Diego Díaz del departamento de HSE no cumple el protocolo de seguridad sanitaria "/>
    <s v="Trabajo de oficina "/>
    <x v="0"/>
    <x v="1"/>
    <n v="0"/>
    <x v="3"/>
    <x v="1"/>
    <s v="C"/>
    <s v="Héctor Salas "/>
    <x v="2"/>
    <s v="Se le dio a conocer fechas acordadas para el llenado de las declaraciones de salud, y concientización sobre el desconocimiento de los protocolos de seguridad"/>
    <x v="0"/>
    <x v="0"/>
  </r>
  <r>
    <n v="5"/>
    <x v="3"/>
    <d v="1899-12-30T10:00:00"/>
    <s v="Jaciel Rodríguez no da cumplimiento al protocolo de seguridad COVID-19, hace omisión de llenado de MX-F-200 "/>
    <s v="Trabajo de oficina "/>
    <x v="0"/>
    <x v="1"/>
    <n v="0"/>
    <x v="3"/>
    <x v="1"/>
    <s v="C"/>
    <s v="Héctor Salas "/>
    <x v="2"/>
    <s v="Se hace concientización de la importancia del llenado y entrega de la declaración de salud."/>
    <x v="0"/>
    <x v="0"/>
  </r>
  <r>
    <n v="6"/>
    <x v="3"/>
    <m/>
    <s v="Se observa a personal sin respetar señalización de seguridad de riesgo físico "/>
    <s v="Limpieza "/>
    <x v="0"/>
    <x v="1"/>
    <n v="0"/>
    <x v="2"/>
    <x v="0"/>
    <s v="C"/>
    <s v="Juana Pizaña "/>
    <x v="3"/>
    <s v="Se hace llamado de atención sobre el respeto de la señales de precaución "/>
    <x v="0"/>
    <x v="0"/>
  </r>
  <r>
    <n v="7"/>
    <x v="4"/>
    <m/>
    <s v="Se percata derrame grande de diésel en el área de taller de mantenimiento "/>
    <s v="Mantenimiento "/>
    <x v="0"/>
    <x v="0"/>
    <n v="0"/>
    <x v="2"/>
    <x v="1"/>
    <s v="C"/>
    <s v="Fernando Medina "/>
    <x v="0"/>
    <s v="Se hace revisión de fugas de diésel y aceites, se realiza la limpieza del derrame con las medidas adecuadas."/>
    <x v="0"/>
    <x v="0"/>
  </r>
  <r>
    <n v="8"/>
    <x v="5"/>
    <m/>
    <s v="Se encuentra extraviado el contenedor de basura contaminada "/>
    <s v="Mantenimiento "/>
    <x v="0"/>
    <x v="0"/>
    <n v="0"/>
    <x v="2"/>
    <x v="0"/>
    <s v="C"/>
    <s v="Fernando Medina "/>
    <x v="0"/>
    <s v="Se hace búsqueda del contenedor extraviado y se coloca nuevamente en el lugar correspondiente  "/>
    <x v="0"/>
    <x v="1"/>
  </r>
  <r>
    <n v="9"/>
    <x v="6"/>
    <m/>
    <s v="Cargador de batería que se encuentra en el taller de mantenimiento, podría causar un incidente."/>
    <s v="Mantenimiento "/>
    <x v="0"/>
    <x v="0"/>
    <n v="0"/>
    <x v="2"/>
    <x v="0"/>
    <s v="C"/>
    <s v="Fernando Medina "/>
    <x v="0"/>
    <s v="Se retira el cargador del área de mantenimiento "/>
    <x v="0"/>
    <x v="0"/>
  </r>
  <r>
    <n v="10"/>
    <x v="7"/>
    <m/>
    <s v="Se observa a personal utilizando el anden de carga para subir y bajar del patio de maniobras "/>
    <s v="Mantenimiento "/>
    <x v="0"/>
    <x v="1"/>
    <n v="0"/>
    <x v="1"/>
    <x v="0"/>
    <s v="C"/>
    <s v="Fernando Medina "/>
    <x v="0"/>
    <s v="Se realiza llamado de atención en charla de seguridad  sobre  uso correcto del anden y los incidentes que puede causar."/>
    <x v="0"/>
    <x v="0"/>
  </r>
  <r>
    <n v="11"/>
    <x v="8"/>
    <d v="1899-12-30T14:00:00"/>
    <s v="Se percata que la puerta de la entrada a recepción se encuentra caída de la parte superior, el vidrio esta por despegarse."/>
    <s v="Ingreso a oficinas "/>
    <x v="0"/>
    <x v="0"/>
    <n v="0"/>
    <x v="2"/>
    <x v="1"/>
    <s v="C"/>
    <s v="Isidro González Díaz "/>
    <x v="4"/>
    <s v="Se realiza la gestión para reparación de la puerta principal."/>
    <x v="0"/>
    <x v="0"/>
  </r>
  <r>
    <n v="12"/>
    <x v="9"/>
    <d v="1899-12-30T09:30:00"/>
    <s v="Se encontraban realizando cortes de 45° con la cortadora a corte correspondiente, la pieza a cortar se encontraba sujeta con prensa la cual se safó provocando la ruptura de disco de 14&quot;, saltando trozos de disco y de la pieza sujeta. El operador se encuentro fuera de lesiones."/>
    <s v="Trabajo de soldadura "/>
    <x v="0"/>
    <x v="2"/>
    <n v="0"/>
    <x v="4"/>
    <x v="2"/>
    <s v="C"/>
    <s v="Adán Briseño "/>
    <x v="5"/>
    <s v="Retroalimentación al personal durante la charla de seguridad sobre le evento ocurrido."/>
    <x v="0"/>
    <x v="1"/>
  </r>
  <r>
    <n v="13"/>
    <x v="10"/>
    <d v="1899-12-30T09:00:00"/>
    <s v="Realizar solicitud de bollas para parte de enfrente de oficinas vehículos circulan a alta velocidad y puede provocar accidente "/>
    <s v="Salida de oficinas "/>
    <x v="0"/>
    <x v="1"/>
    <n v="0"/>
    <x v="2"/>
    <x v="0"/>
    <s v="C"/>
    <s v="Francisco Hernández "/>
    <x v="6"/>
    <s v="Colocar bollas para estacionamiento de kld"/>
    <x v="1"/>
    <x v="0"/>
  </r>
  <r>
    <n v="14"/>
    <x v="10"/>
    <d v="1899-12-30T15:13:00"/>
    <s v="Falta de tornillo de banco en mesa #2 de taller de soldadura "/>
    <s v="Trabajo de soldadura "/>
    <x v="0"/>
    <x v="0"/>
    <n v="0"/>
    <x v="2"/>
    <x v="0"/>
    <s v="C"/>
    <s v="Adan Briseño "/>
    <x v="5"/>
    <s v="Colocar tornillo faltante en la mesa "/>
    <x v="0"/>
    <x v="0"/>
  </r>
  <r>
    <n v="15"/>
    <x v="11"/>
    <d v="1899-12-30T08:00:00"/>
    <s v="Termómetro de ingreso a oficinas no marca la temperatura correcta"/>
    <s v="Ingreso a oficinas "/>
    <x v="0"/>
    <x v="0"/>
    <n v="0"/>
    <x v="5"/>
    <x v="0"/>
    <s v="C"/>
    <s v="Eduardo Galaviz "/>
    <x v="2"/>
    <s v="Se remplaza termómetro fijo por uno manual"/>
    <x v="0"/>
    <x v="2"/>
  </r>
  <r>
    <n v="16"/>
    <x v="11"/>
    <d v="1899-12-30T12:00:00"/>
    <s v="Pastilla para 110V no es adecuada para trabajos, se bota de manera constante con el uso de pulidoras."/>
    <s v="Trabajo de soldadura "/>
    <x v="0"/>
    <x v="0"/>
    <n v="0"/>
    <x v="6"/>
    <x v="0"/>
    <s v="C"/>
    <s v="Adán Briseño "/>
    <x v="5"/>
    <s v="Remplazar pastilla por una adecuada."/>
    <x v="0"/>
    <x v="0"/>
  </r>
  <r>
    <n v="17"/>
    <x v="12"/>
    <d v="1899-12-30T15:25:00"/>
    <s v="Refiere el colaborador  Daniel Rodríguez Arellano que funge como auxiliar de operaciones, se encontraba bajando de la unidad #82, para corroborar que el filtro de aire se encontrara cerrado, ya que detecto un sonido extraño como zumbido de aire del filtro. El colaborador Rubén Leyva se acerco a apoyarlo y acelero el camión para asegurarse de que ya no fugara el aire, provocando que la manguera de calefacción se reviente y proyecte anticongelante en la cara de Daniel, causando quemadura leve en su mejilla izquierda."/>
    <s v="Mantenimiento "/>
    <x v="0"/>
    <x v="3"/>
    <n v="0"/>
    <x v="7"/>
    <x v="0"/>
    <s v="C"/>
    <s v="Daniel Rodríguez Arellano"/>
    <x v="7"/>
    <s v="Paro de actividades, re portabilidad y primeros auxilios."/>
    <x v="0"/>
    <x v="1"/>
  </r>
  <r>
    <n v="18"/>
    <x v="13"/>
    <d v="1899-12-30T12:50:00"/>
    <s v="Derrame de agua de área de lavado corre hasta taller de soldadura, pudiendo provocar corto eléctrico por los cables de máquinas para soldar."/>
    <s v="Lavado de máquina "/>
    <x v="0"/>
    <x v="0"/>
    <n v="0"/>
    <x v="6"/>
    <x v="0"/>
    <s v="C"/>
    <s v="Ángel Aldaba "/>
    <x v="0"/>
    <s v="Paro de actividad y re portabilidad. Se realizó limpieza del área con derrame de agua."/>
    <x v="0"/>
    <x v="0"/>
  </r>
  <r>
    <n v="19"/>
    <x v="14"/>
    <d v="1899-12-30T11:45:00"/>
    <s v="El colaborador Carlos Ibarra se encontraba realizando movilización de motores con el patín y no se percato de que había derrame de aceite de motor en el suelo, lo que causa resbalón y cae de espalda provocando sofocarse."/>
    <s v="Movilización de motores "/>
    <x v="0"/>
    <x v="2"/>
    <n v="0"/>
    <x v="2"/>
    <x v="0"/>
    <s v="C"/>
    <s v="Carlos Agustín Ibarra"/>
    <x v="8"/>
    <s v="Se realizó retroalimentación sobre  mantener orden, limpiea y libre de derrames el almacén y analizar los riesgos antes de iniciar una tarea."/>
    <x v="0"/>
    <x v="1"/>
  </r>
  <r>
    <n v="20"/>
    <x v="15"/>
    <d v="1899-12-30T13:30:00"/>
    <s v="El personal de mantenimiento se encontraba realizando lavado de estructuras de la máquina KD-1700, posteriormente dejan el área de lavado con desorden y el piso con derrames de grasa y agua."/>
    <s v="Lavado de máquina "/>
    <x v="0"/>
    <x v="1"/>
    <n v="0"/>
    <x v="2"/>
    <x v="0"/>
    <s v="C"/>
    <s v="Personal de mantenimiento "/>
    <x v="9"/>
    <s v="Se realiza llamado de atención y concientización al personal sobre el orden y limpieza antes, durante y después de realizar labores. _x000a_Se realiza limpieza del área con derrames."/>
    <x v="0"/>
    <x v="0"/>
  </r>
  <r>
    <n v="21"/>
    <x v="16"/>
    <d v="1899-12-30T16:30:00"/>
    <s v="Se comunica a personal de HSE, en el área de pinchado de mangueras no cuenta con EPP correspondiente para su actividad "/>
    <s v="Pinchado de mangueras "/>
    <x v="0"/>
    <x v="0"/>
    <n v="0"/>
    <x v="2"/>
    <x v="0"/>
    <s v="C"/>
    <s v="HSE"/>
    <x v="10"/>
    <s v="Se proporciona al personal de almacén la mascarilla de media cara contra gases y partículas y careta de protección para realización de sus tareas."/>
    <x v="0"/>
    <x v="0"/>
  </r>
  <r>
    <n v="22"/>
    <x v="16"/>
    <d v="1899-12-30T16:40:00"/>
    <s v="Al realizar inspección correspondiente de la hidrolavaldora karcher se detecta fuga de agua de la manguera, se encuentra en mal estado debido a uso"/>
    <s v="Lavado de máquina "/>
    <x v="0"/>
    <x v="0"/>
    <n v="0"/>
    <x v="4"/>
    <x v="0"/>
    <s v="C"/>
    <s v="Daniel Rodríguez Arellano"/>
    <x v="7"/>
    <s v="Se realiza gestión de manguera nueva "/>
    <x v="1"/>
    <x v="2"/>
  </r>
  <r>
    <n v="23"/>
    <x v="16"/>
    <d v="1899-12-30T16:57:00"/>
    <s v="Al llegar  de proyecto, se percata de que la unidad #115 se detecta que personal de proyecto, realizan cambio de cono nuevo por cono en mal estado que ya no tiene función"/>
    <s v="Mantenimiento "/>
    <x v="0"/>
    <x v="0"/>
    <n v="0"/>
    <x v="2"/>
    <x v="0"/>
    <s v="C"/>
    <s v="Personal de proyectos"/>
    <x v="11"/>
    <s v="Se realiza gestión de cambio de cono nuevo"/>
    <x v="0"/>
    <x v="0"/>
  </r>
  <r>
    <n v="24"/>
    <x v="17"/>
    <d v="1899-12-30T11:30:00"/>
    <s v="La unidad 114 no cuenta con botiquín de primeros auxilios, kit de carretera, falta donde colocar llanta de refacción. No le funciona la torreta y la pértiga se encuentra quebrada y sin luz led."/>
    <s v="Traslado a proyecto"/>
    <x v="0"/>
    <x v="0"/>
    <n v="0"/>
    <x v="2"/>
    <x v="0"/>
    <s v="C"/>
    <s v="Manuel Sánchez "/>
    <x v="12"/>
    <s v="Se realiza gestión del cambio de lo faltante de la unidad"/>
    <x v="1"/>
    <x v="0"/>
  </r>
  <r>
    <n v="25"/>
    <x v="17"/>
    <d v="1899-12-30T10:00:00"/>
    <s v="Al realizar carga de tubería HTW a camión auxiliar de almacén se machuca provocando dolor en el dedo medio."/>
    <s v="Carga de tubería"/>
    <x v="0"/>
    <x v="2"/>
    <n v="0"/>
    <x v="4"/>
    <x v="0"/>
    <s v="C"/>
    <s v="Fabián Chávez"/>
    <x v="13"/>
    <s v="Se realiza retroalimentación sobre el mejor análisis de riesgos."/>
    <x v="0"/>
    <x v="1"/>
  </r>
  <r>
    <n v="26"/>
    <x v="18"/>
    <d v="1899-12-30T13:30:00"/>
    <s v="Al momento de realizar cambio de muelles en valle de terreno desnivelado la unidad #53 se desliza cayéndose de las torres de aseguramiento impactando en el suelo."/>
    <s v="Mantenimiento "/>
    <x v="0"/>
    <x v="2"/>
    <n v="0"/>
    <x v="4"/>
    <x v="0"/>
    <s v="C"/>
    <s v="Daniel Rodríguez Arellano"/>
    <x v="7"/>
    <s v="Se realiza retroalimentación sobre realizar trabajos en zonas seguras y niveladas"/>
    <x v="0"/>
    <x v="1"/>
  </r>
  <r>
    <n v="27"/>
    <x v="19"/>
    <m/>
    <s v="Al trasladarse en unidad de transporte en movimiento, al pasar bordo cae hasta el suelo provocando golpe en el tobillo de pie derecho."/>
    <s v="Traslado "/>
    <x v="0"/>
    <x v="2"/>
    <n v="0"/>
    <x v="2"/>
    <x v="0"/>
    <s v="C"/>
    <s v="Martín Delgado Díaz"/>
    <x v="7"/>
    <s v="Se realiza retroalimentación sobre la importancia del uso de cinturón de seguridad al estar a bordo de un vehículo en movimiento."/>
    <x v="0"/>
    <x v="1"/>
  </r>
  <r>
    <n v="28"/>
    <x v="20"/>
    <d v="1899-12-30T16:22:00"/>
    <s v="Conducción distraída (uso de celular) por parte del conductor de la unidad 056 Jaciel Rodríguez."/>
    <s v="Traslado"/>
    <x v="0"/>
    <x v="1"/>
    <n v="0"/>
    <x v="8"/>
    <x v="1"/>
    <s v="C"/>
    <s v="Jaciel Rodríguez Arellano"/>
    <x v="14"/>
    <s v="Se realiza llamado de atención y retroalimentación sobre manejo a la defensiva."/>
    <x v="0"/>
    <x v="0"/>
  </r>
  <r>
    <n v="29"/>
    <x v="21"/>
    <d v="1899-12-30T10:35:00"/>
    <s v="Se observa al compañero Daniel Rodríguez Arellano circulando por taller de mantenimiento y soldadura sin casco de seguridad."/>
    <s v="Mantenimiento "/>
    <x v="0"/>
    <x v="1"/>
    <n v="0"/>
    <x v="1"/>
    <x v="0"/>
    <s v="C"/>
    <s v="Daniel Rodríguez Arellano"/>
    <x v="7"/>
    <s v="Se realiza llamado de atención y retroalimentación sobre los riesgos de no usar el EPP completo."/>
    <x v="0"/>
    <x v="0"/>
  </r>
  <r>
    <n v="30"/>
    <x v="22"/>
    <d v="1899-12-30T12:16:00"/>
    <s v="Se observa al compañero Máximo Escamilla Pisaña sin Equipo de Protección Personal completo, y sin cubrebocas colocado correctamente."/>
    <s v="Mantenimiento "/>
    <x v="0"/>
    <x v="1"/>
    <n v="0"/>
    <x v="1"/>
    <x v="0"/>
    <s v="C"/>
    <s v="Máximo Pisaña"/>
    <x v="15"/>
    <s v="Se realiza observación y retroalimentación sobre el uso correcto de EPP."/>
    <x v="0"/>
    <x v="0"/>
  </r>
  <r>
    <n v="31"/>
    <x v="23"/>
    <d v="1899-12-30T03:00:00"/>
    <s v="Taladro de árbol y esmeril sin anclar al piso en área de soldadura."/>
    <s v="Soldadura"/>
    <x v="0"/>
    <x v="0"/>
    <n v="0"/>
    <x v="2"/>
    <x v="1"/>
    <s v="C"/>
    <s v="Francisco Ortega "/>
    <x v="5"/>
    <s v="Se solicita autorización para perforación del suelo y anclaje"/>
    <x v="0"/>
    <x v="0"/>
  </r>
  <r>
    <n v="32"/>
    <x v="23"/>
    <d v="1899-12-30T12:05:00"/>
    <s v="Se observa a camió de la empresa vecina maniobra para mover el material topar en el poste,provocando que el poste se fracture, poniendo en riesgo las unidades de la empresa"/>
    <s v="Vigilancia "/>
    <x v="0"/>
    <x v="2"/>
    <n v="0"/>
    <x v="2"/>
    <x v="0"/>
    <s v="C"/>
    <s v="Florencio Molina"/>
    <x v="1"/>
    <s v="Se coloca cinta de precaución y conos "/>
    <x v="0"/>
    <x v="0"/>
  </r>
  <r>
    <n v="33"/>
    <x v="24"/>
    <d v="1899-12-30T16:12:00"/>
    <s v="Fallo de boton de encendido de pulidora, no enciende"/>
    <s v="Soldadura"/>
    <x v="0"/>
    <x v="0"/>
    <n v="0"/>
    <x v="6"/>
    <x v="1"/>
    <s v="C"/>
    <s v="David Sierra"/>
    <x v="5"/>
    <s v="Se realiza gestión para el cambio de pulidora o de boton"/>
    <x v="1"/>
    <x v="0"/>
  </r>
  <r>
    <n v="34"/>
    <x v="25"/>
    <d v="1899-12-30T11:00:00"/>
    <s v="Se encontraba  de apoyo,realizando labores de descarga de tubería, al momento del acomodo de la tubería se gancha su guante con la tubería provocando machucon en el dedo anular "/>
    <s v="Descarga de tubería"/>
    <x v="0"/>
    <x v="3"/>
    <n v="0"/>
    <x v="4"/>
    <x v="0"/>
    <s v="C"/>
    <s v="Martín Barrientos "/>
    <x v="16"/>
    <s v="Se realizan primeros auxilios y reportabilidad de lo sucedido"/>
    <x v="0"/>
    <x v="1"/>
  </r>
  <r>
    <n v="35"/>
    <x v="26"/>
    <d v="1899-12-30T10:00:00"/>
    <s v="Personal contratista de la empresa, realiza actividades con montacargas y al momento de maniobrar cae la tarima al suelo"/>
    <s v="Maniobras con montacargas"/>
    <x v="0"/>
    <x v="2"/>
    <n v="0"/>
    <x v="4"/>
    <x v="0"/>
    <s v="C"/>
    <s v="Florencio Molina"/>
    <x v="1"/>
    <s v="Se realiza llamado de atención al personal y platica sobre concentración al conducir el montacargas "/>
    <x v="0"/>
    <x v="1"/>
  </r>
  <r>
    <n v="36"/>
    <x v="26"/>
    <d v="1899-12-30T10:30:00"/>
    <s v="Derrame de diesel al realizar carga de diesel a la unidad en patio de maniobras "/>
    <s v="Carga de diesel"/>
    <x v="0"/>
    <x v="2"/>
    <n v="0"/>
    <x v="7"/>
    <x v="0"/>
    <s v="C"/>
    <s v="José Francisco Guevara"/>
    <x v="16"/>
    <s v="Se realiza limpieza del área con derrame con absorbente "/>
    <x v="0"/>
    <x v="1"/>
  </r>
  <r>
    <n v="37"/>
    <x v="27"/>
    <d v="1899-12-30T11:00:00"/>
    <s v="Se detecta derrame debajo de tanue hidráulico y panel de control de máquina KD-1000-14"/>
    <s v="Mantenimiento "/>
    <x v="0"/>
    <x v="0"/>
    <n v="0"/>
    <x v="2"/>
    <x v="0"/>
    <s v="C"/>
    <s v="Jorge Delgado Díaz"/>
    <x v="15"/>
    <s v="Se realiza limpieza del área con absorbentes y se colocan charolas antiderrames"/>
    <x v="0"/>
    <x v="0"/>
  </r>
  <r>
    <n v="38"/>
    <x v="27"/>
    <d v="1899-12-30T13:20:00"/>
    <s v="Al estar realizando carga de guardas para nuevo sistema para proyecto Peñasquito se atora dedo en el centro de la guarda."/>
    <s v="Carga de equipo"/>
    <x v="0"/>
    <x v="2"/>
    <n v="0"/>
    <x v="4"/>
    <x v="0"/>
    <s v="C"/>
    <s v="Jorge Delgado Díaz"/>
    <x v="15"/>
    <s v="Se realiza revisión de dedo , para asegurarse de que esta bien"/>
    <x v="0"/>
    <x v="1"/>
  </r>
  <r>
    <n v="39"/>
    <x v="28"/>
    <m/>
    <s v="Al realizar instalación de rotulas de unidad, al estar manipulando con herraienta se revientan ampollas de las manos."/>
    <s v="Mantenimiento vehícular"/>
    <x v="0"/>
    <x v="0"/>
    <n v="0"/>
    <x v="4"/>
    <x v="0"/>
    <s v="C"/>
    <s v="Daniel Rodríguez Arellano"/>
    <x v="7"/>
    <s v="Se realiza reportabilidad y gestión de cambio de herramienta por adecuada"/>
    <x v="1"/>
    <x v="1"/>
  </r>
  <r>
    <n v="40"/>
    <x v="29"/>
    <d v="1899-12-30T16:45:00"/>
    <s v="Angel Aldaba del área de mantenimiento realiza sus laboras y no participa en la firma de ATS "/>
    <s v="Mantenimiento"/>
    <x v="0"/>
    <x v="1"/>
    <n v="0"/>
    <x v="1"/>
    <x v="0"/>
    <s v="C"/>
    <s v="Angel Aldaba"/>
    <x v="17"/>
    <s v="Se realiza llamado de atención y retroalimentación del firmado de ATS y prosigue a colocar su firma "/>
    <x v="0"/>
    <x v="0"/>
  </r>
  <r>
    <n v="41"/>
    <x v="29"/>
    <d v="1899-12-30T16:40:00"/>
    <s v="Se observa a personal de HSE circular por almacén sin su equipo de protección personal completo"/>
    <s v="Solicitando artículos de almacen"/>
    <x v="0"/>
    <x v="1"/>
    <n v="0"/>
    <x v="2"/>
    <x v="0"/>
    <s v="C"/>
    <s v="Sergio Quiñoes"/>
    <x v="18"/>
    <s v="Se realiza  llamado de atención por falta de uso de epp"/>
    <x v="0"/>
    <x v="0"/>
  </r>
  <r>
    <n v="42"/>
    <x v="30"/>
    <d v="1899-12-30T10:26:00"/>
    <s v="Refiere el colaborador Miguel Ángel Flores Arellano quien se desempeña como pintor, se encontraba realizando labores de pintura de torre de perforación, al proceder a girarla para pintar el lado opuesto, la tomó de la cavidad y sintió un ligero golpe en los dedos de la mano derecha, al retirar la mano, se percató que un probador de tubería de &quot;HTW&quot; salió de la misma, y fue el objeto causante del golpe. _x000a_Miguel prosigue a retirarse los guantes y revisar sus dedos , para posteriormente dar parte al departamento HSE y acudir a servicios médicos para revisión._x000a_La doctora Gilda Cardoza lo revisa, descartando lesión de gravedad."/>
    <s v="Labores de pintura"/>
    <x v="0"/>
    <x v="3"/>
    <n v="0"/>
    <x v="4"/>
    <x v="0"/>
    <s v="C"/>
    <s v="Miguel Ángel Flores Arellano"/>
    <x v="19"/>
    <s v="Se realiza reportabilidad y acude a servicios médicos para revisión."/>
    <x v="0"/>
    <x v="1"/>
  </r>
  <r>
    <n v="43"/>
    <x v="31"/>
    <d v="1899-12-30T12:22:00"/>
    <s v="El compañero Miguel Ángel Flores no sigue los procedimientos y no realiza su ATS e inspecciones de pintura antes de iniciar labores."/>
    <s v="Labores de pintura"/>
    <x v="0"/>
    <x v="1"/>
    <n v="0"/>
    <x v="9"/>
    <x v="0"/>
    <s v="C"/>
    <s v="Miguel Ángel Flores Arellano"/>
    <x v="19"/>
    <s v="Se realiza retroalimentación y concientización sobre el llenado de sus respectivos formatos"/>
    <x v="0"/>
    <x v="0"/>
  </r>
  <r>
    <n v="44"/>
    <x v="32"/>
    <d v="1899-12-30T09:08:00"/>
    <s v="Refiere el colaborador Daniel Rodríguez Arellano (auxiliar de operaciones) se encontraba realizando labores de mantenimiento vehícular, proseguia a remplazar un un linea de vacío de la unidad #082. Al momento de realizar un corte de manguera utilizando un cuter muy cerca de su pierna, se sobrepasa la fuerza utilizada y por inercia provoca cortadura de: overol, pantalon debajo del overol hasta llegar a su pierna derecha ,sufrió una herida superficial de 7 cm aproximadamente. _x000a_Paro la actividad realizada y le comento a su compañero Aldo Esquivel (ayudante de mantenimieto vehícular), porteriormente reportó lo sucedido al departamento de HSE y acudió a servicios médicos con la Dra. Gilda Cardoza quien le realizó limpieza, desinfección y sutura de 3 puntadas._x000a_Se le dieron indicaciones de descanso para evitar la sudoración y no se presentará infección de la herida._x000a_"/>
    <s v="Mantenimiento vehícular "/>
    <x v="0"/>
    <x v="3"/>
    <n v="0"/>
    <x v="4"/>
    <x v="0"/>
    <s v="C"/>
    <s v="Daniel Rodríguez Arellano"/>
    <x v="7"/>
    <s v="Se realiza reportabilidad  al departamento HSE y Médico y se le brindan primeros auxilios."/>
    <x v="0"/>
    <x v="1"/>
  </r>
  <r>
    <n v="45"/>
    <x v="32"/>
    <d v="1899-12-30T10:30:00"/>
    <s v="Se detecta al personal de la empresa contratista sin equipo de protección personal. "/>
    <s v="Construcción de oficinas"/>
    <x v="0"/>
    <x v="1"/>
    <n v="0"/>
    <x v="1"/>
    <x v="1"/>
    <s v="C"/>
    <s v="Jorge Delgado Díaz"/>
    <x v="15"/>
    <s v="Se realiza retroalimentación sobre el uso de EPP"/>
    <x v="0"/>
    <x v="0"/>
  </r>
  <r>
    <n v="46"/>
    <x v="33"/>
    <d v="1899-12-30T10:47:00"/>
    <s v="Angel Aldaba no realizó inspección de herramienta, no encinto herramienta ni colocó tarjeta de inspección."/>
    <s v="Mantenimiento "/>
    <x v="0"/>
    <x v="1"/>
    <n v="0"/>
    <x v="4"/>
    <x v="1"/>
    <s v="C"/>
    <s v="Angel Aldaba"/>
    <x v="17"/>
    <s v="Se realiza retroalimentación sobre la realización de la inspección de herramienta y concientización sobre uso de herramientas en buen estado._x000a_Se le indica la fecha acordada de realización de inspección."/>
    <x v="0"/>
    <x v="0"/>
  </r>
  <r>
    <n v="47"/>
    <x v="33"/>
    <d v="1899-12-30T10:57:00"/>
    <s v="Jorge Delgado no finaliza la inspección de toda su herramienta correspondiente del mes."/>
    <s v="Mantenimiento "/>
    <x v="0"/>
    <x v="1"/>
    <n v="0"/>
    <x v="4"/>
    <x v="1"/>
    <s v="C"/>
    <s v="Jorge Delgado Díaz"/>
    <x v="17"/>
    <s v="Se realiza retroalimentación sobre la realización de la inspección de herramienta y concientización sobre uso de herramientas en buen estado."/>
    <x v="0"/>
    <x v="0"/>
  </r>
  <r>
    <n v="48"/>
    <x v="34"/>
    <d v="1899-12-30T08:25:00"/>
    <s v="Refiere el colaborador Levi Reyes, se encontraba su compañera Alejandra Vidales en oficina de contaduría prosiguió a conectar el cargador de su telefono al multicontacto, 5 min despues ocurrio un corto."/>
    <s v="Trabajo administrativo "/>
    <x v="0"/>
    <x v="2"/>
    <n v="0"/>
    <x v="6"/>
    <x v="0"/>
    <s v="C"/>
    <s v="Alejandra Vidales "/>
    <x v="20"/>
    <s v="Se realiza la compra de nuevo multicontacto para la oficina."/>
    <x v="0"/>
    <x v="1"/>
  </r>
  <r>
    <n v="49"/>
    <x v="35"/>
    <d v="1899-12-30T11:30:00"/>
    <s v="Se detecta al colaborador Jaciel Rodríguez realizando labores de mantenimiento con herramienta en mano sin uso de guantes."/>
    <s v="Mantenimiento"/>
    <x v="0"/>
    <x v="1"/>
    <n v="0"/>
    <x v="1"/>
    <x v="0"/>
    <s v="C"/>
    <s v="Jaciel Rodríguez Arellano"/>
    <x v="14"/>
    <s v="Se realiza retroalimentación sobre el uso de EPP en cada tarea por realizar."/>
    <x v="0"/>
    <x v="0"/>
  </r>
  <r>
    <n v="50"/>
    <x v="35"/>
    <d v="1899-12-30T12:08:00"/>
    <s v="Manguera de oxicorte dañada con corte grinpado por mezclador."/>
    <s v="Trabajos de soldadura "/>
    <x v="0"/>
    <x v="0"/>
    <n v="0"/>
    <x v="7"/>
    <x v="2"/>
    <s v="C"/>
    <s v="David Sierra"/>
    <x v="5"/>
    <s v="Se realiza la compra de nueva manguera y se sustituye por la dañada por la nueva"/>
    <x v="0"/>
    <x v="0"/>
  </r>
  <r>
    <n v="51"/>
    <x v="36"/>
    <d v="1899-12-30T10:31:00"/>
    <s v="El personal de almacén y apoyo se encuentra realizando carga de tubería sin haber realizado ATS antes de iniciar labores, adicionando que no portan guante adecuado para la actividad (guante de nitrilo) ."/>
    <s v="Carga de tubería "/>
    <x v="0"/>
    <x v="1"/>
    <n v="0"/>
    <x v="9"/>
    <x v="1"/>
    <s v="C"/>
    <s v="Personal de almacén"/>
    <x v="21"/>
    <s v="Se realiza retroalimentación sobre el análisis de riesgos y el uso correcto de EPP."/>
    <x v="0"/>
    <x v="0"/>
  </r>
  <r>
    <n v="52"/>
    <x v="37"/>
    <d v="1899-12-30T12:00:00"/>
    <s v="Se observa al colaborador Miguel Angel Flores utilizando el montacargas sin haber realizado la inspección correspondiente."/>
    <s v="Maniobras con montacargas"/>
    <x v="0"/>
    <x v="1"/>
    <n v="0"/>
    <x v="4"/>
    <x v="0"/>
    <s v="C"/>
    <s v="Miguel Ángel Flores Arellano"/>
    <x v="19"/>
    <s v="Se realiza retroalimentación sobre la importancia de realizar la inspección del montacargas antes de su uso."/>
    <x v="0"/>
    <x v="0"/>
  </r>
  <r>
    <n v="53"/>
    <x v="37"/>
    <d v="1899-12-30T02:43:00"/>
    <s v="Acondicionar segundo patio de maniobras para prevenir inundaciones al comenzar temporada de lluvias."/>
    <s v="Patio de maniobras"/>
    <x v="0"/>
    <x v="0"/>
    <n v="0"/>
    <x v="2"/>
    <x v="0"/>
    <s v="C"/>
    <s v="Anónimo"/>
    <x v="22"/>
    <s v="Se gestiona el acondicionamiento de suelo de patio de maniobras con grava."/>
    <x v="1"/>
    <x v="0"/>
  </r>
  <r>
    <n v="54"/>
    <x v="38"/>
    <d v="1899-12-30T10:35:00"/>
    <s v="Se observa al colaborador  Brandom Jimenez sin portar gafas de seguridad mientras se encuenra laborando. Esta mala práctica es recurrente"/>
    <s v="Mantenimiento"/>
    <x v="0"/>
    <x v="1"/>
    <n v="0"/>
    <x v="1"/>
    <x v="0"/>
    <s v="C"/>
    <s v="Brandom Jiménez"/>
    <x v="17"/>
    <s v="Se realiza charla de seguridad sobres los actos inseguros uso correcto de  EPP."/>
    <x v="1"/>
    <x v="0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  <r>
    <m/>
    <x v="39"/>
    <m/>
    <m/>
    <m/>
    <x v="2"/>
    <x v="4"/>
    <m/>
    <x v="9"/>
    <x v="3"/>
    <m/>
    <m/>
    <x v="11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6000000}" name="TablaDinámica1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>
  <location ref="X5:X6" firstHeaderRow="1" firstDataRow="1" firstDataCol="0"/>
  <pivotFields count="16">
    <pivotField showAll="0"/>
    <pivotField showAll="0"/>
    <pivotField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showAll="0">
      <items count="12">
        <item x="1"/>
        <item m="1" x="7"/>
        <item x="0"/>
        <item x="2"/>
        <item m="1" x="10"/>
        <item m="1" x="5"/>
        <item m="1" x="8"/>
        <item x="3"/>
        <item m="1" x="9"/>
        <item m="1" x="6"/>
        <item x="4"/>
        <item t="default"/>
      </items>
    </pivotField>
    <pivotField dataField="1" showAll="0"/>
    <pivotField showAll="0"/>
    <pivotField showAll="0">
      <items count="7">
        <item m="1" x="5"/>
        <item m="1" x="4"/>
        <item x="2"/>
        <item x="1"/>
        <item x="0"/>
        <item x="3"/>
        <item t="default"/>
      </items>
    </pivotField>
    <pivotField showAll="0" defaultSubtotal="0"/>
    <pivotField showAll="0"/>
    <pivotField showAll="0"/>
    <pivotField showAll="0"/>
    <pivotField showAll="0"/>
    <pivotField showAll="0">
      <items count="6">
        <item x="0"/>
        <item x="1"/>
        <item m="1" x="4"/>
        <item x="2"/>
        <item x="3"/>
        <item t="default"/>
      </items>
    </pivotField>
  </pivotFields>
  <rowItems count="1">
    <i/>
  </rowItems>
  <colItems count="1">
    <i/>
  </colItems>
  <dataFields count="1">
    <dataField name="Suma de Cuántos Días Perdidos por el incidente?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5000000}" name="TablaDinámica1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 chartFormat="6">
  <location ref="AJ5:AK11" firstHeaderRow="1" firstDataRow="1" firstDataCol="1"/>
  <pivotFields count="16">
    <pivotField showAll="0"/>
    <pivotField numFmtId="164" showAll="0"/>
    <pivotField numFmtId="165"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showAll="0">
      <items count="12">
        <item x="1"/>
        <item m="1" x="7"/>
        <item x="0"/>
        <item x="2"/>
        <item m="1" x="10"/>
        <item m="1" x="5"/>
        <item m="1" x="8"/>
        <item x="3"/>
        <item m="1" x="9"/>
        <item m="1" x="6"/>
        <item x="4"/>
        <item t="default"/>
      </items>
    </pivotField>
    <pivotField showAll="0"/>
    <pivotField showAll="0"/>
    <pivotField showAll="0">
      <items count="7">
        <item m="1" x="5"/>
        <item m="1" x="4"/>
        <item x="2"/>
        <item x="1"/>
        <item x="0"/>
        <item x="3"/>
        <item t="default"/>
      </items>
    </pivotField>
    <pivotField showAll="0" defaultSubtotal="0"/>
    <pivotField showAll="0"/>
    <pivotField axis="axisRow" dataField="1" showAll="0" measureFilter="1" sortType="descending">
      <items count="126">
        <item x="11"/>
        <item m="1" x="84"/>
        <item x="1"/>
        <item m="1" x="61"/>
        <item m="1" x="67"/>
        <item m="1" x="82"/>
        <item m="1" x="107"/>
        <item m="1" x="112"/>
        <item m="1" x="85"/>
        <item m="1" x="57"/>
        <item m="1" x="55"/>
        <item m="1" x="89"/>
        <item m="1" x="119"/>
        <item x="14"/>
        <item m="1" x="103"/>
        <item m="1" x="52"/>
        <item x="5"/>
        <item m="1" x="80"/>
        <item m="1" x="78"/>
        <item m="1" x="30"/>
        <item x="6"/>
        <item m="1" x="110"/>
        <item m="1" x="104"/>
        <item x="18"/>
        <item m="1" x="95"/>
        <item m="1" x="73"/>
        <item x="19"/>
        <item m="1" x="31"/>
        <item m="1" x="24"/>
        <item m="1" x="66"/>
        <item m="1" x="106"/>
        <item m="1" x="77"/>
        <item m="1" x="117"/>
        <item m="1" x="64"/>
        <item m="1" x="122"/>
        <item x="22"/>
        <item m="1" x="41"/>
        <item x="9"/>
        <item x="0"/>
        <item m="1" x="100"/>
        <item x="15"/>
        <item x="17"/>
        <item m="1" x="38"/>
        <item m="1" x="91"/>
        <item m="1" x="63"/>
        <item m="1" x="32"/>
        <item x="16"/>
        <item m="1" x="74"/>
        <item m="1" x="105"/>
        <item m="1" x="109"/>
        <item m="1" x="62"/>
        <item m="1" x="76"/>
        <item m="1" x="25"/>
        <item m="1" x="71"/>
        <item x="10"/>
        <item m="1" x="99"/>
        <item m="1" x="51"/>
        <item m="1" x="102"/>
        <item m="1" x="79"/>
        <item m="1" x="83"/>
        <item m="1" x="108"/>
        <item m="1" x="69"/>
        <item m="1" x="42"/>
        <item x="8"/>
        <item m="1" x="98"/>
        <item m="1" x="101"/>
        <item m="1" x="123"/>
        <item m="1" x="37"/>
        <item m="1" x="34"/>
        <item x="2"/>
        <item x="4"/>
        <item m="1" x="40"/>
        <item m="1" x="26"/>
        <item m="1" x="43"/>
        <item m="1" x="60"/>
        <item m="1" x="68"/>
        <item x="3"/>
        <item m="1" x="70"/>
        <item x="12"/>
        <item m="1" x="44"/>
        <item m="1" x="94"/>
        <item m="1" x="113"/>
        <item m="1" x="97"/>
        <item m="1" x="81"/>
        <item m="1" x="49"/>
        <item m="1" x="93"/>
        <item m="1" x="35"/>
        <item m="1" x="33"/>
        <item m="1" x="46"/>
        <item m="1" x="116"/>
        <item m="1" x="56"/>
        <item m="1" x="23"/>
        <item m="1" x="88"/>
        <item x="7"/>
        <item m="1" x="96"/>
        <item m="1" x="39"/>
        <item m="1" x="75"/>
        <item m="1" x="87"/>
        <item m="1" x="120"/>
        <item m="1" x="50"/>
        <item m="1" x="48"/>
        <item x="21"/>
        <item m="1" x="27"/>
        <item m="1" x="114"/>
        <item m="1" x="90"/>
        <item m="1" x="86"/>
        <item m="1" x="36"/>
        <item m="1" x="92"/>
        <item m="1" x="54"/>
        <item m="1" x="59"/>
        <item x="13"/>
        <item m="1" x="115"/>
        <item x="20"/>
        <item m="1" x="72"/>
        <item m="1" x="47"/>
        <item m="1" x="121"/>
        <item m="1" x="58"/>
        <item m="1" x="65"/>
        <item m="1" x="45"/>
        <item m="1" x="53"/>
        <item m="1" x="118"/>
        <item m="1" x="111"/>
        <item m="1" x="28"/>
        <item m="1" x="124"/>
        <item m="1" x="29"/>
        <item t="default"/>
      </items>
    </pivotField>
    <pivotField showAll="0"/>
    <pivotField showAll="0"/>
    <pivotField showAll="0">
      <items count="6">
        <item x="0"/>
        <item x="1"/>
        <item m="1" x="4"/>
        <item x="2"/>
        <item x="3"/>
        <item t="default"/>
      </items>
    </pivotField>
  </pivotFields>
  <rowFields count="1">
    <field x="12"/>
  </rowFields>
  <rowItems count="6">
    <i>
      <x v="16"/>
    </i>
    <i>
      <x v="38"/>
    </i>
    <i>
      <x v="40"/>
    </i>
    <i>
      <x v="41"/>
    </i>
    <i>
      <x v="93"/>
    </i>
    <i t="grand">
      <x/>
    </i>
  </rowItems>
  <colItems count="1">
    <i/>
  </colItems>
  <dataFields count="1">
    <dataField name="Cuenta de Puesto del trabajador involucrado en el evento" fld="12" subtotal="count" baseField="0" baseItem="0"/>
  </dataFields>
  <pivotTableStyleInfo name="PivotStyleLight16" showRowHeaders="1" showColHeaders="1" showRowStripes="0" showColStripes="0" showLastColumn="1"/>
  <filters count="1">
    <filter fld="12" type="count" evalOrder="-1" id="314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RIESGO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 chartFormat="7">
  <location ref="F5:G16" firstHeaderRow="1" firstDataRow="1" firstDataCol="1"/>
  <pivotFields count="16">
    <pivotField showAll="0"/>
    <pivotField numFmtId="164" showAll="0"/>
    <pivotField numFmtId="165"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showAll="0">
      <items count="12">
        <item x="1"/>
        <item m="1" x="7"/>
        <item x="0"/>
        <item x="2"/>
        <item m="1" x="10"/>
        <item m="1" x="5"/>
        <item m="1" x="8"/>
        <item x="3"/>
        <item m="1" x="9"/>
        <item m="1" x="6"/>
        <item x="4"/>
        <item t="default"/>
      </items>
    </pivotField>
    <pivotField showAll="0"/>
    <pivotField axis="axisRow" dataField="1" showAll="0" sortType="ascending">
      <items count="41">
        <item x="5"/>
        <item m="1" x="31"/>
        <item x="1"/>
        <item x="2"/>
        <item x="4"/>
        <item x="7"/>
        <item x="8"/>
        <item x="9"/>
        <item x="6"/>
        <item m="1" x="29"/>
        <item m="1" x="38"/>
        <item x="3"/>
        <item m="1" x="33"/>
        <item m="1" x="15"/>
        <item m="1" x="23"/>
        <item m="1" x="17"/>
        <item m="1" x="30"/>
        <item m="1" x="13"/>
        <item m="1" x="24"/>
        <item m="1" x="26"/>
        <item m="1" x="35"/>
        <item m="1" x="20"/>
        <item m="1" x="36"/>
        <item m="1" x="39"/>
        <item m="1" x="37"/>
        <item m="1" x="12"/>
        <item m="1" x="21"/>
        <item m="1" x="32"/>
        <item m="1" x="10"/>
        <item m="1" x="25"/>
        <item m="1" x="14"/>
        <item m="1" x="16"/>
        <item m="1" x="28"/>
        <item m="1" x="34"/>
        <item m="1" x="19"/>
        <item m="1" x="22"/>
        <item m="1" x="18"/>
        <item m="1" x="1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7">
        <item m="1" x="5"/>
        <item m="1" x="4"/>
        <item x="2"/>
        <item x="1"/>
        <item x="0"/>
        <item x="3"/>
        <item t="default"/>
      </items>
    </pivotField>
    <pivotField showAll="0" defaultSubtotal="0"/>
    <pivotField showAll="0"/>
    <pivotField showAll="0"/>
    <pivotField showAll="0"/>
    <pivotField showAll="0"/>
    <pivotField showAll="0">
      <items count="6">
        <item x="0"/>
        <item x="1"/>
        <item m="1" x="4"/>
        <item x="2"/>
        <item x="3"/>
        <item t="default"/>
      </items>
    </pivotField>
  </pivotFields>
  <rowFields count="1">
    <field x="8"/>
  </rowFields>
  <rowItems count="11">
    <i>
      <x v="7"/>
    </i>
    <i>
      <x v="6"/>
    </i>
    <i>
      <x/>
    </i>
    <i>
      <x v="39"/>
    </i>
    <i>
      <x v="11"/>
    </i>
    <i>
      <x v="5"/>
    </i>
    <i>
      <x v="8"/>
    </i>
    <i>
      <x v="2"/>
    </i>
    <i>
      <x v="4"/>
    </i>
    <i>
      <x v="3"/>
    </i>
    <i t="grand">
      <x/>
    </i>
  </rowItems>
  <colItems count="1">
    <i/>
  </colItems>
  <dataFields count="1">
    <dataField name="Cuenta de Cómo clasifica el factor de riesgo del evento?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Tabla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 chartFormat="4">
  <location ref="I5:K11" firstHeaderRow="0" firstDataRow="1" firstDataCol="1"/>
  <pivotFields count="16">
    <pivotField showAll="0"/>
    <pivotField showAll="0"/>
    <pivotField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axis="axisRow" dataField="1" multipleItemSelectionAllowed="1" showAll="0" sortType="descending">
      <items count="12">
        <item x="4"/>
        <item m="1" x="6"/>
        <item m="1" x="9"/>
        <item x="3"/>
        <item m="1" x="8"/>
        <item m="1" x="5"/>
        <item m="1" x="10"/>
        <item x="2"/>
        <item x="0"/>
        <item m="1" x="7"/>
        <item x="1"/>
        <item t="default"/>
      </items>
    </pivotField>
    <pivotField dataField="1" showAll="0"/>
    <pivotField showAll="0"/>
    <pivotField showAll="0">
      <items count="7">
        <item m="1" x="5"/>
        <item m="1" x="4"/>
        <item x="2"/>
        <item x="1"/>
        <item x="0"/>
        <item x="3"/>
        <item t="default"/>
      </items>
    </pivotField>
    <pivotField showAll="0" defaultSubtotal="0"/>
    <pivotField showAll="0"/>
    <pivotField showAll="0"/>
    <pivotField showAll="0"/>
    <pivotField showAll="0"/>
    <pivotField showAll="0">
      <items count="6">
        <item x="0"/>
        <item x="1"/>
        <item m="1" x="4"/>
        <item x="2"/>
        <item x="3"/>
        <item t="default"/>
      </items>
    </pivotField>
  </pivotFields>
  <rowFields count="1">
    <field x="6"/>
  </rowFields>
  <rowItems count="6">
    <i>
      <x/>
    </i>
    <i>
      <x v="3"/>
    </i>
    <i>
      <x v="7"/>
    </i>
    <i>
      <x v="8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uántos Días Perdidos por el incidente?" fld="7" baseField="0" baseItem="0"/>
    <dataField name="Cuenta de Cómo clasifica el evento?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A000000}" name="TablaDinámica8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 chartFormat="4">
  <location ref="T5:U10" firstHeaderRow="1" firstDataRow="1" firstDataCol="1"/>
  <pivotFields count="16">
    <pivotField showAll="0"/>
    <pivotField numFmtId="164" showAll="0"/>
    <pivotField numFmtId="165"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showAll="0">
      <items count="12">
        <item x="1"/>
        <item m="1" x="7"/>
        <item x="0"/>
        <item x="2"/>
        <item m="1" x="10"/>
        <item m="1" x="5"/>
        <item m="1" x="8"/>
        <item x="3"/>
        <item m="1" x="9"/>
        <item m="1" x="6"/>
        <item x="4"/>
        <item t="default"/>
      </items>
    </pivotField>
    <pivotField showAll="0"/>
    <pivotField showAll="0"/>
    <pivotField showAll="0">
      <items count="7">
        <item m="1" x="5"/>
        <item m="1" x="4"/>
        <item x="2"/>
        <item x="1"/>
        <item x="0"/>
        <item x="3"/>
        <item t="default"/>
      </items>
    </pivotField>
    <pivotField showAll="0" defaultSubtotal="0"/>
    <pivotField showAll="0"/>
    <pivotField showAll="0"/>
    <pivotField showAll="0"/>
    <pivotField showAll="0"/>
    <pivotField axis="axisRow" dataField="1" showAll="0" sortType="ascending">
      <items count="6">
        <item x="0"/>
        <item m="1" x="4"/>
        <item x="2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5"/>
  </rowFields>
  <rowItems count="5">
    <i>
      <x v="3"/>
    </i>
    <i>
      <x v="2"/>
    </i>
    <i>
      <x v="4"/>
    </i>
    <i>
      <x/>
    </i>
    <i t="grand">
      <x/>
    </i>
  </rowItems>
  <colItems count="1">
    <i/>
  </colItems>
  <dataFields count="1">
    <dataField name="Cuenta de En qué estado del comportamiento se dio el evento?" fld="1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7000000}" name="Tabla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>
  <location ref="AN5:AO11" firstHeaderRow="1" firstDataRow="1" firstDataCol="1"/>
  <pivotFields count="16">
    <pivotField showAll="0"/>
    <pivotField numFmtId="164" showAll="0"/>
    <pivotField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axis="axisRow" dataField="1" showAll="0">
      <items count="12">
        <item x="1"/>
        <item x="0"/>
        <item x="2"/>
        <item m="1" x="5"/>
        <item m="1" x="8"/>
        <item x="3"/>
        <item m="1" x="9"/>
        <item m="1" x="6"/>
        <item m="1" x="7"/>
        <item x="4"/>
        <item m="1" x="10"/>
        <item t="default"/>
      </items>
    </pivotField>
    <pivotField numFmtId="1" showAll="0"/>
    <pivotField showAll="0"/>
    <pivotField showAll="0"/>
    <pivotField showAll="0" defaultSubtotal="0"/>
    <pivotField showAll="0"/>
    <pivotField showAll="0"/>
    <pivotField showAll="0"/>
    <pivotField showAll="0"/>
    <pivotField showAll="0"/>
  </pivotFields>
  <rowFields count="1">
    <field x="6"/>
  </rowFields>
  <rowItems count="6">
    <i>
      <x/>
    </i>
    <i>
      <x v="1"/>
    </i>
    <i>
      <x v="2"/>
    </i>
    <i>
      <x v="5"/>
    </i>
    <i>
      <x v="9"/>
    </i>
    <i t="grand">
      <x/>
    </i>
  </rowItems>
  <colItems count="1">
    <i/>
  </colItems>
  <dataFields count="1">
    <dataField name="Cuenta de Cómo clasifica el evento?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4000000}" name="TablaDinámica10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 chartFormat="5">
  <location ref="AE5:AF9" firstHeaderRow="1" firstDataRow="1" firstDataCol="1"/>
  <pivotFields count="16">
    <pivotField showAll="0"/>
    <pivotField numFmtId="164" showAll="0"/>
    <pivotField numFmtId="165"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showAll="0">
      <items count="12">
        <item x="1"/>
        <item m="1" x="7"/>
        <item x="0"/>
        <item x="2"/>
        <item m="1" x="10"/>
        <item m="1" x="5"/>
        <item m="1" x="8"/>
        <item x="3"/>
        <item m="1" x="9"/>
        <item m="1" x="6"/>
        <item x="4"/>
        <item t="default"/>
      </items>
    </pivotField>
    <pivotField showAll="0"/>
    <pivotField showAll="0"/>
    <pivotField showAll="0">
      <items count="7">
        <item m="1" x="5"/>
        <item m="1" x="4"/>
        <item x="2"/>
        <item x="1"/>
        <item x="0"/>
        <item x="3"/>
        <item t="default"/>
      </items>
    </pivotField>
    <pivotField showAll="0" defaultSubtotal="0"/>
    <pivotField showAll="0"/>
    <pivotField showAll="0"/>
    <pivotField showAll="0"/>
    <pivotField axis="axisRow" dataField="1" showAll="0">
      <items count="6">
        <item x="0"/>
        <item x="1"/>
        <item m="1" x="4"/>
        <item x="2"/>
        <item m="1" x="3"/>
        <item t="default"/>
      </items>
    </pivotField>
    <pivotField showAll="0">
      <items count="6">
        <item x="0"/>
        <item x="1"/>
        <item m="1" x="4"/>
        <item x="2"/>
        <item x="3"/>
        <item t="default"/>
      </items>
    </pivotField>
  </pivotFields>
  <rowFields count="1">
    <field x="14"/>
  </rowFields>
  <rowItems count="4">
    <i>
      <x/>
    </i>
    <i>
      <x v="1"/>
    </i>
    <i>
      <x v="3"/>
    </i>
    <i t="grand">
      <x/>
    </i>
  </rowItems>
  <colItems count="1">
    <i/>
  </colItems>
  <dataFields count="1">
    <dataField name="Cuenta de Cuál es el estatus de gestión de la  mejora reportada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9000000}" name="TablaDinámica6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 chartFormat="10">
  <location ref="O5:Q22" firstHeaderRow="1" firstDataRow="1" firstDataCol="0"/>
  <pivotFields count="16">
    <pivotField showAll="0"/>
    <pivotField numFmtId="164" showAll="0"/>
    <pivotField numFmtId="165"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showAll="0">
      <items count="12">
        <item x="1"/>
        <item m="1" x="7"/>
        <item x="0"/>
        <item x="2"/>
        <item m="1" x="10"/>
        <item m="1" x="5"/>
        <item m="1" x="8"/>
        <item x="3"/>
        <item m="1" x="9"/>
        <item m="1" x="6"/>
        <item x="4"/>
        <item t="default"/>
      </items>
    </pivotField>
    <pivotField showAll="0"/>
    <pivotField showAll="0"/>
    <pivotField showAll="0">
      <items count="7">
        <item m="1" x="5"/>
        <item m="1" x="4"/>
        <item x="2"/>
        <item x="1"/>
        <item x="0"/>
        <item x="3"/>
        <item t="default"/>
      </items>
    </pivotField>
    <pivotField showAll="0" defaultSubtotal="0"/>
    <pivotField showAll="0"/>
    <pivotField showAll="0"/>
    <pivotField showAll="0"/>
    <pivotField showAll="0"/>
    <pivotField showAll="0">
      <items count="6">
        <item x="0"/>
        <item x="1"/>
        <item m="1" x="4"/>
        <item x="2"/>
        <item x="3"/>
        <item t="default"/>
      </items>
    </pivotField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CLASREP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 chartFormat="8">
  <location ref="A5:B11" firstHeaderRow="1" firstDataRow="1" firstDataCol="1"/>
  <pivotFields count="16">
    <pivotField showAll="0"/>
    <pivotField numFmtId="164" showAll="0"/>
    <pivotField numFmtId="165"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axis="axisRow" dataField="1" showAll="0" sortType="ascending">
      <items count="12">
        <item x="1"/>
        <item m="1" x="7"/>
        <item x="0"/>
        <item x="2"/>
        <item m="1" x="10"/>
        <item m="1" x="5"/>
        <item m="1" x="8"/>
        <item x="3"/>
        <item m="1" x="9"/>
        <item m="1" x="6"/>
        <item x="4"/>
        <item t="default"/>
      </items>
    </pivotField>
    <pivotField showAll="0"/>
    <pivotField showAll="0"/>
    <pivotField showAll="0">
      <items count="7">
        <item m="1" x="5"/>
        <item m="1" x="4"/>
        <item x="2"/>
        <item x="1"/>
        <item x="0"/>
        <item x="3"/>
        <item t="default"/>
      </items>
    </pivotField>
    <pivotField showAll="0" defaultSubtotal="0"/>
    <pivotField showAll="0"/>
    <pivotField showAll="0"/>
    <pivotField showAll="0"/>
    <pivotField showAll="0"/>
    <pivotField showAll="0">
      <items count="6">
        <item x="0"/>
        <item x="1"/>
        <item m="1" x="4"/>
        <item x="2"/>
        <item x="3"/>
        <item t="default"/>
      </items>
    </pivotField>
  </pivotFields>
  <rowFields count="1">
    <field x="6"/>
  </rowFields>
  <rowItems count="6">
    <i>
      <x/>
    </i>
    <i>
      <x v="2"/>
    </i>
    <i>
      <x v="3"/>
    </i>
    <i>
      <x v="7"/>
    </i>
    <i>
      <x v="10"/>
    </i>
    <i t="grand">
      <x/>
    </i>
  </rowItems>
  <colItems count="1">
    <i/>
  </colItems>
  <dataFields count="1">
    <dataField name="Cuenta de Cómo clasifica el evento?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B000000}" name="TablaDinámica9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 chartFormat="4">
  <location ref="AA5:AC22" firstHeaderRow="1" firstDataRow="1" firstDataCol="0"/>
  <pivotFields count="16">
    <pivotField showAll="0"/>
    <pivotField numFmtId="164" showAll="0"/>
    <pivotField numFmtId="165" showAll="0"/>
    <pivotField showAll="0"/>
    <pivotField showAll="0"/>
    <pivotField showAll="0">
      <items count="8">
        <item h="1" m="1" x="6"/>
        <item h="1" m="1" x="5"/>
        <item h="1" m="1" x="4"/>
        <item h="1" m="1" x="3"/>
        <item h="1" x="1"/>
        <item h="1" x="0"/>
        <item x="2"/>
        <item t="default"/>
      </items>
    </pivotField>
    <pivotField showAll="0">
      <items count="12">
        <item x="1"/>
        <item m="1" x="7"/>
        <item x="0"/>
        <item x="2"/>
        <item m="1" x="10"/>
        <item m="1" x="5"/>
        <item m="1" x="8"/>
        <item x="3"/>
        <item m="1" x="9"/>
        <item m="1" x="6"/>
        <item x="4"/>
        <item t="default"/>
      </items>
    </pivotField>
    <pivotField showAll="0"/>
    <pivotField showAll="0"/>
    <pivotField showAll="0">
      <items count="7">
        <item m="1" x="5"/>
        <item m="1" x="4"/>
        <item x="2"/>
        <item x="1"/>
        <item x="0"/>
        <item x="3"/>
        <item t="default"/>
      </items>
    </pivotField>
    <pivotField showAll="0" defaultSubtotal="0"/>
    <pivotField showAll="0"/>
    <pivotField showAll="0"/>
    <pivotField showAll="0"/>
    <pivotField showAll="0"/>
    <pivotField showAll="0">
      <items count="6">
        <item x="0"/>
        <item x="1"/>
        <item m="1" x="4"/>
        <item x="2"/>
        <item x="3"/>
        <item t="default"/>
      </items>
    </pivotField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8000000}" name="TablaDiná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outline="1" outlineData="1" multipleFieldFilters="0">
  <location ref="AR5:AR46" firstHeaderRow="1" firstDataRow="1" firstDataCol="1"/>
  <pivotFields count="16">
    <pivotField showAll="0"/>
    <pivotField axis="axisRow" showAll="0">
      <items count="176">
        <item x="39"/>
        <item m="1" x="82"/>
        <item m="1" x="116"/>
        <item m="1" x="79"/>
        <item m="1" x="48"/>
        <item m="1" x="113"/>
        <item m="1" x="148"/>
        <item m="1" x="110"/>
        <item m="1" x="44"/>
        <item m="1" x="146"/>
        <item m="1" x="108"/>
        <item m="1" x="73"/>
        <item m="1" x="41"/>
        <item m="1" x="143"/>
        <item m="1" x="104"/>
        <item m="1" x="172"/>
        <item m="1" x="139"/>
        <item m="1" x="100"/>
        <item m="1" x="67"/>
        <item m="1" x="168"/>
        <item m="1" x="136"/>
        <item m="1" x="96"/>
        <item m="1" x="64"/>
        <item m="1" x="166"/>
        <item m="1" x="133"/>
        <item m="1" x="106"/>
        <item m="1" x="174"/>
        <item m="1" x="141"/>
        <item m="1" x="102"/>
        <item m="1" x="69"/>
        <item m="1" x="170"/>
        <item m="1" x="98"/>
        <item m="1" x="65"/>
        <item m="1" x="134"/>
        <item m="1" x="62"/>
        <item m="1" x="164"/>
        <item m="1" x="131"/>
        <item m="1" x="93"/>
        <item m="1" x="60"/>
        <item m="1" x="162"/>
        <item m="1" x="128"/>
        <item m="1" x="90"/>
        <item m="1" x="125"/>
        <item m="1" x="88"/>
        <item m="1" x="55"/>
        <item m="1" x="157"/>
        <item m="1" x="122"/>
        <item m="1" x="130"/>
        <item m="1" x="92"/>
        <item m="1" x="59"/>
        <item m="1" x="161"/>
        <item m="1" x="127"/>
        <item m="1" x="57"/>
        <item m="1" x="159"/>
        <item m="1" x="124"/>
        <item m="1" x="87"/>
        <item m="1" x="54"/>
        <item m="1" x="121"/>
        <item m="1" x="85"/>
        <item m="1" x="53"/>
        <item m="1" x="156"/>
        <item m="1" x="84"/>
        <item m="1" x="120"/>
        <item m="1" x="52"/>
        <item m="1" x="154"/>
        <item m="1" x="81"/>
        <item m="1" x="50"/>
        <item m="1" x="152"/>
        <item m="1" x="115"/>
        <item m="1" x="78"/>
        <item m="1" x="47"/>
        <item m="1" x="118"/>
        <item m="1" x="112"/>
        <item m="1" x="150"/>
        <item m="1" x="76"/>
        <item m="1" x="155"/>
        <item m="1" x="119"/>
        <item m="1" x="83"/>
        <item m="1" x="51"/>
        <item m="1" x="153"/>
        <item m="1" x="117"/>
        <item m="1" x="80"/>
        <item m="1" x="49"/>
        <item m="1" x="151"/>
        <item m="1" x="114"/>
        <item m="1" x="77"/>
        <item m="1" x="46"/>
        <item m="1" x="149"/>
        <item m="1" x="111"/>
        <item m="1" x="75"/>
        <item m="1" x="45"/>
        <item m="1" x="147"/>
        <item m="1" x="109"/>
        <item m="1" x="74"/>
        <item m="1" x="42"/>
        <item m="1" x="144"/>
        <item m="1" x="105"/>
        <item m="1" x="71"/>
        <item m="1" x="173"/>
        <item m="1" x="140"/>
        <item m="1" x="101"/>
        <item m="1" x="68"/>
        <item m="1" x="169"/>
        <item m="1" x="137"/>
        <item m="1" x="97"/>
        <item m="1" x="43"/>
        <item m="1" x="145"/>
        <item m="1" x="107"/>
        <item m="1" x="72"/>
        <item m="1" x="40"/>
        <item m="1" x="142"/>
        <item m="1" x="103"/>
        <item m="1" x="70"/>
        <item m="1" x="171"/>
        <item m="1" x="138"/>
        <item m="1" x="99"/>
        <item m="1" x="66"/>
        <item m="1" x="167"/>
        <item m="1" x="135"/>
        <item m="1" x="95"/>
        <item m="1" x="63"/>
        <item m="1" x="165"/>
        <item m="1" x="132"/>
        <item m="1" x="94"/>
        <item m="1" x="61"/>
        <item m="1" x="163"/>
        <item m="1" x="129"/>
        <item m="1" x="91"/>
        <item m="1" x="58"/>
        <item m="1" x="160"/>
        <item m="1" x="126"/>
        <item m="1" x="89"/>
        <item m="1" x="56"/>
        <item m="1" x="158"/>
        <item m="1" x="123"/>
        <item m="1" x="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</pivotFields>
  <rowFields count="1">
    <field x="1"/>
  </rowFields>
  <rowItems count="41">
    <i>
      <x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ROREPO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outline="1" outlineData="1" multipleFieldFilters="0">
  <location ref="A18:A19" firstHeaderRow="1" firstDataRow="1" firstDataCol="0"/>
  <pivotFields count="16">
    <pivotField dataField="1" showAll="0"/>
    <pivotField numFmtId="164"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 defaultSubtotal="0"/>
    <pivotField showAll="0"/>
    <pivotField showAll="0"/>
    <pivotField showAll="0"/>
    <pivotField showAll="0"/>
    <pivotField showAll="0"/>
  </pivotFields>
  <rowItems count="1">
    <i/>
  </rowItems>
  <colItems count="1">
    <i/>
  </colItems>
  <dataFields count="1">
    <dataField name="Promedio de No. Correlativo del Reporte" fld="0" subtotal="average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6"/>
  <sheetViews>
    <sheetView workbookViewId="0">
      <selection activeCell="D3" sqref="D3"/>
    </sheetView>
  </sheetViews>
  <sheetFormatPr baseColWidth="10" defaultRowHeight="15.75" x14ac:dyDescent="0.3"/>
  <cols>
    <col min="1" max="1" width="21" customWidth="1"/>
    <col min="2" max="2" width="29.33203125" customWidth="1"/>
    <col min="3" max="3" width="6" customWidth="1"/>
    <col min="4" max="4" width="8" customWidth="1"/>
    <col min="5" max="5" width="8.77734375" customWidth="1"/>
    <col min="6" max="6" width="15.5546875" customWidth="1"/>
    <col min="7" max="7" width="45.21875" customWidth="1"/>
    <col min="9" max="9" width="21" customWidth="1"/>
    <col min="10" max="10" width="40" customWidth="1"/>
    <col min="11" max="11" width="29.33203125" customWidth="1"/>
    <col min="12" max="12" width="10.77734375" customWidth="1"/>
    <col min="13" max="13" width="1.77734375" customWidth="1"/>
    <col min="14" max="14" width="12.44140625" customWidth="1"/>
    <col min="15" max="15" width="16.44140625" customWidth="1"/>
    <col min="16" max="16" width="55" customWidth="1"/>
    <col min="20" max="20" width="15.5546875" customWidth="1"/>
    <col min="21" max="21" width="51.21875" customWidth="1"/>
    <col min="24" max="24" width="40" customWidth="1"/>
    <col min="31" max="31" width="15.5546875" customWidth="1"/>
    <col min="32" max="32" width="51.88671875" customWidth="1"/>
    <col min="36" max="36" width="15.5546875" customWidth="1"/>
    <col min="37" max="37" width="46.6640625" customWidth="1"/>
    <col min="40" max="40" width="21" customWidth="1"/>
    <col min="41" max="41" width="29.33203125" customWidth="1"/>
    <col min="44" max="44" width="17.44140625" customWidth="1"/>
  </cols>
  <sheetData>
    <row r="1" spans="1:44" x14ac:dyDescent="0.3">
      <c r="C1" t="s">
        <v>25</v>
      </c>
    </row>
    <row r="2" spans="1:44" x14ac:dyDescent="0.3">
      <c r="B2" s="8">
        <f>GETPIVOTDATA("No. Correlativo del Reporte",$A$18)</f>
        <v>27.5</v>
      </c>
      <c r="C2" s="5" t="e">
        <f>#REF!</f>
        <v>#REF!</v>
      </c>
      <c r="D2" s="9" t="str">
        <f>IFERROR(B2/C2,"")</f>
        <v/>
      </c>
    </row>
    <row r="3" spans="1:44" x14ac:dyDescent="0.3">
      <c r="A3" t="s">
        <v>28</v>
      </c>
    </row>
    <row r="4" spans="1:44" x14ac:dyDescent="0.3">
      <c r="A4" s="1" t="s">
        <v>17</v>
      </c>
      <c r="O4" t="s">
        <v>31</v>
      </c>
    </row>
    <row r="5" spans="1:44" x14ac:dyDescent="0.3">
      <c r="A5" s="3" t="s">
        <v>11</v>
      </c>
      <c r="B5" t="s">
        <v>13</v>
      </c>
      <c r="F5" s="3" t="s">
        <v>11</v>
      </c>
      <c r="G5" t="s">
        <v>15</v>
      </c>
      <c r="I5" s="3" t="s">
        <v>11</v>
      </c>
      <c r="J5" t="s">
        <v>19</v>
      </c>
      <c r="K5" t="s">
        <v>13</v>
      </c>
      <c r="O5" s="12"/>
      <c r="P5" s="13"/>
      <c r="Q5" s="14"/>
      <c r="T5" s="3" t="s">
        <v>11</v>
      </c>
      <c r="U5" t="s">
        <v>18</v>
      </c>
      <c r="X5" t="s">
        <v>19</v>
      </c>
      <c r="AA5" s="12"/>
      <c r="AB5" s="13"/>
      <c r="AC5" s="14"/>
      <c r="AE5" s="3" t="s">
        <v>11</v>
      </c>
      <c r="AF5" t="s">
        <v>14</v>
      </c>
      <c r="AJ5" s="3" t="s">
        <v>11</v>
      </c>
      <c r="AK5" t="s">
        <v>30</v>
      </c>
      <c r="AN5" s="3" t="s">
        <v>11</v>
      </c>
      <c r="AO5" t="s">
        <v>13</v>
      </c>
      <c r="AR5" s="3" t="s">
        <v>11</v>
      </c>
    </row>
    <row r="6" spans="1:44" x14ac:dyDescent="0.3">
      <c r="A6" s="2" t="s">
        <v>21</v>
      </c>
      <c r="B6">
        <v>20</v>
      </c>
      <c r="F6" s="2" t="s">
        <v>27</v>
      </c>
      <c r="I6" s="2" t="s">
        <v>27</v>
      </c>
      <c r="O6" s="15"/>
      <c r="P6" s="4"/>
      <c r="Q6" s="16"/>
      <c r="T6" s="2" t="s">
        <v>27</v>
      </c>
      <c r="X6">
        <v>0</v>
      </c>
      <c r="AA6" s="15"/>
      <c r="AB6" s="4"/>
      <c r="AC6" s="16"/>
      <c r="AE6" s="2" t="s">
        <v>8</v>
      </c>
      <c r="AF6">
        <v>47</v>
      </c>
      <c r="AJ6" s="2" t="s">
        <v>34</v>
      </c>
      <c r="AK6">
        <v>6</v>
      </c>
      <c r="AN6" s="2" t="s">
        <v>21</v>
      </c>
      <c r="AO6">
        <v>20</v>
      </c>
      <c r="AR6" s="2" t="s">
        <v>27</v>
      </c>
    </row>
    <row r="7" spans="1:44" x14ac:dyDescent="0.3">
      <c r="A7" s="2" t="s">
        <v>22</v>
      </c>
      <c r="B7">
        <v>20</v>
      </c>
      <c r="F7" s="2" t="s">
        <v>6</v>
      </c>
      <c r="G7">
        <v>1</v>
      </c>
      <c r="I7" s="2" t="s">
        <v>24</v>
      </c>
      <c r="J7">
        <v>0</v>
      </c>
      <c r="K7">
        <v>4</v>
      </c>
      <c r="O7" s="15"/>
      <c r="P7" s="4"/>
      <c r="Q7" s="16"/>
      <c r="T7" s="2" t="s">
        <v>9</v>
      </c>
      <c r="U7">
        <v>2</v>
      </c>
      <c r="AA7" s="15"/>
      <c r="AB7" s="4"/>
      <c r="AC7" s="16"/>
      <c r="AE7" s="2" t="s">
        <v>16</v>
      </c>
      <c r="AF7">
        <v>7</v>
      </c>
      <c r="AJ7" s="2" t="s">
        <v>32</v>
      </c>
      <c r="AK7">
        <v>7</v>
      </c>
      <c r="AN7" s="2" t="s">
        <v>22</v>
      </c>
      <c r="AO7">
        <v>20</v>
      </c>
      <c r="AR7" s="10">
        <v>44566</v>
      </c>
    </row>
    <row r="8" spans="1:44" x14ac:dyDescent="0.3">
      <c r="A8" s="2" t="s">
        <v>23</v>
      </c>
      <c r="B8">
        <v>10</v>
      </c>
      <c r="F8" s="2" t="s">
        <v>2</v>
      </c>
      <c r="G8">
        <v>1</v>
      </c>
      <c r="I8" s="2" t="s">
        <v>23</v>
      </c>
      <c r="J8">
        <v>0</v>
      </c>
      <c r="K8">
        <v>10</v>
      </c>
      <c r="O8" s="15"/>
      <c r="P8" s="4"/>
      <c r="Q8" s="16"/>
      <c r="T8" s="2" t="s">
        <v>20</v>
      </c>
      <c r="U8">
        <v>15</v>
      </c>
      <c r="AA8" s="15"/>
      <c r="AB8" s="4"/>
      <c r="AC8" s="16"/>
      <c r="AE8" s="2" t="s">
        <v>27</v>
      </c>
      <c r="AJ8" s="2" t="s">
        <v>36</v>
      </c>
      <c r="AK8">
        <v>4</v>
      </c>
      <c r="AN8" s="2" t="s">
        <v>23</v>
      </c>
      <c r="AO8">
        <v>10</v>
      </c>
      <c r="AR8" s="10">
        <v>44567</v>
      </c>
    </row>
    <row r="9" spans="1:44" x14ac:dyDescent="0.3">
      <c r="A9" s="2" t="s">
        <v>24</v>
      </c>
      <c r="B9">
        <v>4</v>
      </c>
      <c r="F9" s="2" t="s">
        <v>33</v>
      </c>
      <c r="G9">
        <v>1</v>
      </c>
      <c r="I9" s="2" t="s">
        <v>22</v>
      </c>
      <c r="J9">
        <v>0</v>
      </c>
      <c r="K9">
        <v>20</v>
      </c>
      <c r="O9" s="15"/>
      <c r="P9" s="4"/>
      <c r="Q9" s="16"/>
      <c r="T9" s="2" t="s">
        <v>10</v>
      </c>
      <c r="U9">
        <v>37</v>
      </c>
      <c r="AA9" s="15"/>
      <c r="AB9" s="4"/>
      <c r="AC9" s="16"/>
      <c r="AE9" s="2" t="s">
        <v>12</v>
      </c>
      <c r="AF9">
        <v>54</v>
      </c>
      <c r="AJ9" s="2" t="s">
        <v>37</v>
      </c>
      <c r="AK9">
        <v>4</v>
      </c>
      <c r="AN9" s="2" t="s">
        <v>24</v>
      </c>
      <c r="AO9">
        <v>4</v>
      </c>
      <c r="AR9" s="10">
        <v>44568</v>
      </c>
    </row>
    <row r="10" spans="1:44" x14ac:dyDescent="0.3">
      <c r="A10" s="2" t="s">
        <v>27</v>
      </c>
      <c r="F10" s="2" t="s">
        <v>7</v>
      </c>
      <c r="G10">
        <v>2</v>
      </c>
      <c r="I10" s="2" t="s">
        <v>21</v>
      </c>
      <c r="J10">
        <v>0</v>
      </c>
      <c r="K10">
        <v>20</v>
      </c>
      <c r="O10" s="15"/>
      <c r="P10" s="4"/>
      <c r="Q10" s="16"/>
      <c r="T10" s="2" t="s">
        <v>12</v>
      </c>
      <c r="U10">
        <v>54</v>
      </c>
      <c r="AA10" s="15"/>
      <c r="AB10" s="4"/>
      <c r="AC10" s="16"/>
      <c r="AJ10" s="2" t="s">
        <v>35</v>
      </c>
      <c r="AK10">
        <v>7</v>
      </c>
      <c r="AN10" s="2" t="s">
        <v>27</v>
      </c>
      <c r="AR10" s="10">
        <v>44571</v>
      </c>
    </row>
    <row r="11" spans="1:44" x14ac:dyDescent="0.3">
      <c r="A11" s="2" t="s">
        <v>12</v>
      </c>
      <c r="B11">
        <v>54</v>
      </c>
      <c r="F11" s="2" t="s">
        <v>1</v>
      </c>
      <c r="G11">
        <v>3</v>
      </c>
      <c r="I11" s="2" t="s">
        <v>12</v>
      </c>
      <c r="J11">
        <v>0</v>
      </c>
      <c r="K11">
        <v>54</v>
      </c>
      <c r="O11" s="15"/>
      <c r="P11" s="4"/>
      <c r="Q11" s="16"/>
      <c r="AA11" s="15"/>
      <c r="AB11" s="4"/>
      <c r="AC11" s="16"/>
      <c r="AJ11" s="2" t="s">
        <v>12</v>
      </c>
      <c r="AK11">
        <v>28</v>
      </c>
      <c r="AN11" s="2" t="s">
        <v>12</v>
      </c>
      <c r="AO11">
        <v>54</v>
      </c>
      <c r="AR11" s="10">
        <v>44572</v>
      </c>
    </row>
    <row r="12" spans="1:44" x14ac:dyDescent="0.3">
      <c r="F12" s="2" t="s">
        <v>4</v>
      </c>
      <c r="G12">
        <v>4</v>
      </c>
      <c r="O12" s="15"/>
      <c r="P12" s="4"/>
      <c r="Q12" s="16"/>
      <c r="AA12" s="15"/>
      <c r="AB12" s="4"/>
      <c r="AC12" s="16"/>
      <c r="AR12" s="10">
        <v>44575</v>
      </c>
    </row>
    <row r="13" spans="1:44" x14ac:dyDescent="0.3">
      <c r="F13" s="2" t="s">
        <v>0</v>
      </c>
      <c r="G13">
        <v>8</v>
      </c>
      <c r="O13" s="15"/>
      <c r="P13" s="4"/>
      <c r="Q13" s="16"/>
      <c r="AA13" s="15"/>
      <c r="AB13" s="4"/>
      <c r="AC13" s="16"/>
      <c r="AR13" s="10">
        <v>44576</v>
      </c>
    </row>
    <row r="14" spans="1:44" x14ac:dyDescent="0.3">
      <c r="F14" s="2" t="s">
        <v>3</v>
      </c>
      <c r="G14">
        <v>13</v>
      </c>
      <c r="O14" s="15"/>
      <c r="P14" s="4"/>
      <c r="Q14" s="16"/>
      <c r="AA14" s="15"/>
      <c r="AB14" s="4"/>
      <c r="AC14" s="16"/>
      <c r="AR14" s="10">
        <v>44578</v>
      </c>
    </row>
    <row r="15" spans="1:44" x14ac:dyDescent="0.3">
      <c r="F15" s="2" t="s">
        <v>5</v>
      </c>
      <c r="G15">
        <v>19</v>
      </c>
      <c r="O15" s="15"/>
      <c r="P15" s="4"/>
      <c r="Q15" s="16"/>
      <c r="AA15" s="15"/>
      <c r="AB15" s="4"/>
      <c r="AC15" s="16"/>
      <c r="AR15" s="10">
        <v>44580</v>
      </c>
    </row>
    <row r="16" spans="1:44" x14ac:dyDescent="0.3">
      <c r="F16" s="2" t="s">
        <v>12</v>
      </c>
      <c r="G16">
        <v>52</v>
      </c>
      <c r="O16" s="15"/>
      <c r="P16" s="4"/>
      <c r="Q16" s="16"/>
      <c r="AA16" s="15"/>
      <c r="AB16" s="4"/>
      <c r="AC16" s="16"/>
      <c r="AR16" s="10">
        <v>44585</v>
      </c>
    </row>
    <row r="17" spans="1:44" x14ac:dyDescent="0.3">
      <c r="A17" s="2" t="s">
        <v>29</v>
      </c>
      <c r="O17" s="15"/>
      <c r="P17" s="4"/>
      <c r="Q17" s="16"/>
      <c r="AA17" s="15"/>
      <c r="AB17" s="4"/>
      <c r="AC17" s="16"/>
      <c r="AR17" s="10">
        <v>44602</v>
      </c>
    </row>
    <row r="18" spans="1:44" x14ac:dyDescent="0.3">
      <c r="A18" t="s">
        <v>26</v>
      </c>
      <c r="O18" s="15"/>
      <c r="P18" s="4"/>
      <c r="Q18" s="16"/>
      <c r="AA18" s="15"/>
      <c r="AB18" s="4"/>
      <c r="AC18" s="16"/>
      <c r="AR18" s="10">
        <v>44607</v>
      </c>
    </row>
    <row r="19" spans="1:44" x14ac:dyDescent="0.3">
      <c r="A19" s="7">
        <v>27.5</v>
      </c>
      <c r="O19" s="15"/>
      <c r="P19" s="4"/>
      <c r="Q19" s="16"/>
      <c r="AA19" s="15"/>
      <c r="AB19" s="4"/>
      <c r="AC19" s="16"/>
      <c r="AR19" s="10">
        <v>44610</v>
      </c>
    </row>
    <row r="20" spans="1:44" x14ac:dyDescent="0.3">
      <c r="O20" s="15"/>
      <c r="P20" s="4"/>
      <c r="Q20" s="16"/>
      <c r="AA20" s="15"/>
      <c r="AB20" s="4"/>
      <c r="AC20" s="16"/>
      <c r="AR20" s="10">
        <v>44625</v>
      </c>
    </row>
    <row r="21" spans="1:44" x14ac:dyDescent="0.3">
      <c r="O21" s="15"/>
      <c r="P21" s="4"/>
      <c r="Q21" s="16"/>
      <c r="AA21" s="15"/>
      <c r="AB21" s="4"/>
      <c r="AC21" s="16"/>
      <c r="AR21" s="10">
        <v>44628</v>
      </c>
    </row>
    <row r="22" spans="1:44" x14ac:dyDescent="0.3">
      <c r="O22" s="17"/>
      <c r="P22" s="18"/>
      <c r="Q22" s="19"/>
      <c r="AA22" s="17"/>
      <c r="AB22" s="18"/>
      <c r="AC22" s="19"/>
      <c r="AR22" s="10">
        <v>44632</v>
      </c>
    </row>
    <row r="23" spans="1:44" x14ac:dyDescent="0.3">
      <c r="AR23" s="10">
        <v>44634</v>
      </c>
    </row>
    <row r="24" spans="1:44" x14ac:dyDescent="0.3">
      <c r="AR24" s="10">
        <v>44635</v>
      </c>
    </row>
    <row r="25" spans="1:44" x14ac:dyDescent="0.3">
      <c r="AR25" s="10">
        <v>44636</v>
      </c>
    </row>
    <row r="26" spans="1:44" x14ac:dyDescent="0.3">
      <c r="AR26" s="10">
        <v>44642</v>
      </c>
    </row>
    <row r="27" spans="1:44" x14ac:dyDescent="0.3">
      <c r="AR27" s="10">
        <v>44647</v>
      </c>
    </row>
    <row r="28" spans="1:44" x14ac:dyDescent="0.3">
      <c r="AR28" s="10">
        <v>44651</v>
      </c>
    </row>
    <row r="29" spans="1:44" x14ac:dyDescent="0.3">
      <c r="AR29" s="10">
        <v>44652</v>
      </c>
    </row>
    <row r="30" spans="1:44" x14ac:dyDescent="0.3">
      <c r="AR30" s="10">
        <v>44662</v>
      </c>
    </row>
    <row r="31" spans="1:44" x14ac:dyDescent="0.3">
      <c r="AR31" s="10">
        <v>44671</v>
      </c>
    </row>
    <row r="32" spans="1:44" x14ac:dyDescent="0.3">
      <c r="AR32" s="10">
        <v>44673</v>
      </c>
    </row>
    <row r="33" spans="44:44" x14ac:dyDescent="0.3">
      <c r="AR33" s="10">
        <v>44674</v>
      </c>
    </row>
    <row r="34" spans="44:44" x14ac:dyDescent="0.3">
      <c r="AR34" s="10">
        <v>44676</v>
      </c>
    </row>
    <row r="35" spans="44:44" x14ac:dyDescent="0.3">
      <c r="AR35" s="10">
        <v>44678</v>
      </c>
    </row>
    <row r="36" spans="44:44" x14ac:dyDescent="0.3">
      <c r="AR36" s="10">
        <v>44679</v>
      </c>
    </row>
    <row r="37" spans="44:44" x14ac:dyDescent="0.3">
      <c r="AR37" s="10">
        <v>44681</v>
      </c>
    </row>
    <row r="38" spans="44:44" x14ac:dyDescent="0.3">
      <c r="AR38" s="10">
        <v>44684</v>
      </c>
    </row>
    <row r="39" spans="44:44" x14ac:dyDescent="0.3">
      <c r="AR39" s="10">
        <v>44685</v>
      </c>
    </row>
    <row r="40" spans="44:44" x14ac:dyDescent="0.3">
      <c r="AR40" s="10">
        <v>44686</v>
      </c>
    </row>
    <row r="41" spans="44:44" x14ac:dyDescent="0.3">
      <c r="AR41" s="10">
        <v>44687</v>
      </c>
    </row>
    <row r="42" spans="44:44" x14ac:dyDescent="0.3">
      <c r="AR42" s="10">
        <v>44688</v>
      </c>
    </row>
    <row r="43" spans="44:44" x14ac:dyDescent="0.3">
      <c r="AR43" s="10">
        <v>44698</v>
      </c>
    </row>
    <row r="44" spans="44:44" x14ac:dyDescent="0.3">
      <c r="AR44" s="10">
        <v>44700</v>
      </c>
    </row>
    <row r="45" spans="44:44" x14ac:dyDescent="0.3">
      <c r="AR45" s="10">
        <v>44701</v>
      </c>
    </row>
    <row r="46" spans="44:44" x14ac:dyDescent="0.3">
      <c r="AR46" s="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A100"/>
  <sheetViews>
    <sheetView tabSelected="1" zoomScale="50" zoomScaleNormal="50" workbookViewId="0">
      <selection sqref="A1:N1"/>
    </sheetView>
  </sheetViews>
  <sheetFormatPr baseColWidth="10" defaultColWidth="10.88671875" defaultRowHeight="15.75" x14ac:dyDescent="0.3"/>
  <cols>
    <col min="1" max="1" width="13.5546875" style="6" bestFit="1" customWidth="1"/>
    <col min="2" max="2" width="24.33203125" bestFit="1" customWidth="1"/>
    <col min="3" max="3" width="20.109375" style="37" bestFit="1" customWidth="1"/>
    <col min="4" max="4" width="9.21875" style="37" bestFit="1" customWidth="1"/>
    <col min="5" max="5" width="31" style="37" bestFit="1" customWidth="1"/>
    <col min="6" max="6" width="34.6640625" style="37" customWidth="1"/>
    <col min="7" max="7" width="20" style="37" customWidth="1"/>
    <col min="8" max="8" width="29.77734375" style="37" customWidth="1"/>
    <col min="9" max="9" width="23.5546875" style="37" bestFit="1" customWidth="1"/>
    <col min="10" max="10" width="13.33203125" style="37" customWidth="1"/>
    <col min="11" max="11" width="30.5546875" style="37" customWidth="1"/>
    <col min="12" max="12" width="23.21875" style="37" customWidth="1"/>
    <col min="13" max="13" width="26.109375" style="37" customWidth="1"/>
    <col min="14" max="14" width="17.109375" style="37" customWidth="1"/>
    <col min="15" max="15" width="30.5546875" customWidth="1"/>
    <col min="16" max="703" width="10.88671875" style="23"/>
  </cols>
  <sheetData>
    <row r="1" spans="1:703" ht="90.75" customHeight="1" thickBot="1" x14ac:dyDescent="0.5">
      <c r="A1" s="60" t="s">
        <v>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63" t="s">
        <v>54</v>
      </c>
    </row>
    <row r="2" spans="1:703" s="11" customFormat="1" ht="41.45" customHeight="1" thickTop="1" thickBot="1" x14ac:dyDescent="0.3">
      <c r="A2" s="21" t="s">
        <v>38</v>
      </c>
      <c r="B2" s="21" t="s">
        <v>39</v>
      </c>
      <c r="C2" s="21" t="s">
        <v>40</v>
      </c>
      <c r="D2" s="28" t="s">
        <v>41</v>
      </c>
      <c r="E2" s="21" t="s">
        <v>42</v>
      </c>
      <c r="F2" s="21" t="s">
        <v>43</v>
      </c>
      <c r="G2" s="21" t="s">
        <v>44</v>
      </c>
      <c r="H2" s="21" t="s">
        <v>45</v>
      </c>
      <c r="I2" s="21" t="s">
        <v>51</v>
      </c>
      <c r="J2" s="21" t="s">
        <v>49</v>
      </c>
      <c r="K2" s="21" t="s">
        <v>46</v>
      </c>
      <c r="L2" s="21" t="s">
        <v>47</v>
      </c>
      <c r="M2" s="21" t="s">
        <v>48</v>
      </c>
      <c r="N2" s="21" t="s">
        <v>52</v>
      </c>
      <c r="O2" s="59" t="s">
        <v>50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</row>
    <row r="3" spans="1:703" ht="45" customHeight="1" thickTop="1" thickBot="1" x14ac:dyDescent="0.35">
      <c r="A3" s="31">
        <v>1</v>
      </c>
      <c r="B3" s="29"/>
      <c r="C3" s="39"/>
      <c r="D3" s="38"/>
      <c r="E3" s="29"/>
      <c r="F3" s="50"/>
      <c r="G3" s="39"/>
      <c r="H3" s="29"/>
      <c r="I3" s="29"/>
      <c r="J3" s="29"/>
      <c r="K3" s="47"/>
      <c r="L3" s="39"/>
      <c r="M3" s="49"/>
      <c r="N3" s="38"/>
      <c r="O3" s="24"/>
    </row>
    <row r="4" spans="1:703" ht="45" customHeight="1" thickTop="1" thickBot="1" x14ac:dyDescent="0.35">
      <c r="A4" s="31">
        <v>2</v>
      </c>
      <c r="B4" s="30"/>
      <c r="C4" s="33"/>
      <c r="D4" s="38"/>
      <c r="E4" s="30"/>
      <c r="F4" s="50"/>
      <c r="G4" s="33"/>
      <c r="H4" s="30"/>
      <c r="I4" s="30"/>
      <c r="J4" s="30"/>
      <c r="K4" s="47"/>
      <c r="L4" s="39"/>
      <c r="M4" s="49"/>
      <c r="N4" s="38"/>
      <c r="O4" s="26"/>
    </row>
    <row r="5" spans="1:703" ht="45" customHeight="1" thickTop="1" thickBot="1" x14ac:dyDescent="0.35">
      <c r="A5" s="31">
        <v>3</v>
      </c>
      <c r="B5" s="30"/>
      <c r="C5" s="33"/>
      <c r="D5" s="38"/>
      <c r="E5" s="30"/>
      <c r="F5" s="41"/>
      <c r="G5" s="33"/>
      <c r="H5" s="45"/>
      <c r="I5" s="45"/>
      <c r="J5" s="30"/>
      <c r="K5" s="45"/>
      <c r="L5" s="39"/>
      <c r="M5" s="48"/>
      <c r="N5" s="38"/>
      <c r="O5" s="26"/>
    </row>
    <row r="6" spans="1:703" ht="45" customHeight="1" thickTop="1" thickBot="1" x14ac:dyDescent="0.35">
      <c r="A6" s="31">
        <v>4</v>
      </c>
      <c r="B6" s="35"/>
      <c r="C6" s="33"/>
      <c r="D6" s="38"/>
      <c r="E6" s="35"/>
      <c r="F6" s="42"/>
      <c r="G6" s="33"/>
      <c r="H6" s="51"/>
      <c r="I6" s="51"/>
      <c r="J6" s="35"/>
      <c r="K6" s="31"/>
      <c r="L6" s="39"/>
      <c r="M6" s="40"/>
      <c r="N6" s="38"/>
      <c r="O6" s="26"/>
    </row>
    <row r="7" spans="1:703" ht="45" customHeight="1" thickTop="1" thickBot="1" x14ac:dyDescent="0.35">
      <c r="A7" s="31">
        <v>5</v>
      </c>
      <c r="B7" s="35"/>
      <c r="C7" s="33"/>
      <c r="D7" s="38"/>
      <c r="E7" s="35"/>
      <c r="F7" s="42"/>
      <c r="G7" s="33"/>
      <c r="H7" s="35"/>
      <c r="I7" s="35"/>
      <c r="J7" s="35"/>
      <c r="K7" s="45"/>
      <c r="L7" s="39"/>
      <c r="M7" s="48"/>
      <c r="N7" s="38"/>
      <c r="O7" s="26"/>
    </row>
    <row r="8" spans="1:703" ht="45" customHeight="1" thickTop="1" thickBot="1" x14ac:dyDescent="0.35">
      <c r="A8" s="31">
        <v>6</v>
      </c>
      <c r="B8" s="35"/>
      <c r="C8" s="33"/>
      <c r="D8" s="38"/>
      <c r="E8" s="35"/>
      <c r="F8" s="42"/>
      <c r="G8" s="33"/>
      <c r="H8" s="36"/>
      <c r="I8" s="36"/>
      <c r="J8" s="35"/>
      <c r="K8" s="35"/>
      <c r="L8" s="39"/>
      <c r="M8" s="48"/>
      <c r="N8" s="38"/>
      <c r="O8" s="26"/>
    </row>
    <row r="9" spans="1:703" ht="53.25" customHeight="1" thickTop="1" thickBot="1" x14ac:dyDescent="0.35">
      <c r="A9" s="31">
        <v>7</v>
      </c>
      <c r="B9" s="34"/>
      <c r="C9" s="33"/>
      <c r="D9" s="38"/>
      <c r="E9" s="34"/>
      <c r="F9" s="42"/>
      <c r="G9" s="33"/>
      <c r="H9" s="34"/>
      <c r="I9" s="34"/>
      <c r="J9" s="34"/>
      <c r="K9" s="45"/>
      <c r="L9" s="39"/>
      <c r="M9" s="48"/>
      <c r="N9" s="38"/>
      <c r="O9" s="26"/>
    </row>
    <row r="10" spans="1:703" ht="45" customHeight="1" thickTop="1" thickBot="1" x14ac:dyDescent="0.35">
      <c r="A10" s="31">
        <v>8</v>
      </c>
      <c r="B10" s="34"/>
      <c r="C10" s="33"/>
      <c r="D10" s="38"/>
      <c r="E10" s="34"/>
      <c r="F10" s="42"/>
      <c r="G10" s="33"/>
      <c r="H10" s="34"/>
      <c r="I10" s="34"/>
      <c r="J10" s="34"/>
      <c r="K10" s="45"/>
      <c r="L10" s="47"/>
      <c r="M10" s="48"/>
      <c r="N10" s="52"/>
      <c r="O10" s="36"/>
    </row>
    <row r="11" spans="1:703" ht="45" customHeight="1" thickTop="1" thickBot="1" x14ac:dyDescent="0.35">
      <c r="A11" s="31">
        <v>9</v>
      </c>
      <c r="B11" s="34"/>
      <c r="C11" s="34"/>
      <c r="D11" s="38"/>
      <c r="E11" s="34"/>
      <c r="F11" s="42"/>
      <c r="G11" s="33"/>
      <c r="H11" s="34"/>
      <c r="I11" s="34"/>
      <c r="J11" s="34"/>
      <c r="K11" s="45"/>
      <c r="L11" s="39"/>
      <c r="M11" s="48"/>
      <c r="N11" s="38"/>
      <c r="O11" s="26"/>
    </row>
    <row r="12" spans="1:703" ht="47.25" customHeight="1" thickTop="1" thickBot="1" x14ac:dyDescent="0.35">
      <c r="A12" s="31">
        <v>10</v>
      </c>
      <c r="B12" s="35"/>
      <c r="C12" s="33"/>
      <c r="D12" s="38"/>
      <c r="E12" s="35"/>
      <c r="F12" s="42"/>
      <c r="G12" s="33"/>
      <c r="H12" s="45"/>
      <c r="I12" s="45"/>
      <c r="J12" s="35"/>
      <c r="K12" s="33"/>
      <c r="L12" s="39"/>
      <c r="M12" s="49"/>
      <c r="N12" s="38"/>
      <c r="O12" s="26"/>
    </row>
    <row r="13" spans="1:703" ht="114.75" customHeight="1" thickTop="1" thickBot="1" x14ac:dyDescent="0.35">
      <c r="A13" s="31">
        <v>11</v>
      </c>
      <c r="B13" s="31"/>
      <c r="C13" s="33"/>
      <c r="D13" s="38"/>
      <c r="E13" s="31"/>
      <c r="F13" s="53"/>
      <c r="G13" s="33"/>
      <c r="H13" s="31"/>
      <c r="I13" s="31"/>
      <c r="J13" s="31"/>
      <c r="K13" s="42"/>
      <c r="L13" s="39"/>
      <c r="M13" s="48"/>
      <c r="N13" s="38"/>
      <c r="O13" s="26"/>
    </row>
    <row r="14" spans="1:703" ht="142.5" customHeight="1" thickTop="1" thickBot="1" x14ac:dyDescent="0.35">
      <c r="A14" s="31">
        <v>12</v>
      </c>
      <c r="B14" s="31"/>
      <c r="C14" s="33"/>
      <c r="D14" s="38"/>
      <c r="E14" s="31"/>
      <c r="F14" s="42"/>
      <c r="G14" s="33"/>
      <c r="H14" s="32"/>
      <c r="I14" s="32"/>
      <c r="J14" s="31"/>
      <c r="K14" s="54"/>
      <c r="L14" s="39"/>
      <c r="M14" s="44"/>
      <c r="N14" s="56"/>
      <c r="O14" s="26"/>
    </row>
    <row r="15" spans="1:703" ht="97.5" customHeight="1" thickTop="1" thickBot="1" x14ac:dyDescent="0.35">
      <c r="A15" s="31">
        <v>13</v>
      </c>
      <c r="B15" s="31"/>
      <c r="C15" s="33"/>
      <c r="D15" s="38"/>
      <c r="E15" s="32"/>
      <c r="F15" s="42"/>
      <c r="G15" s="33"/>
      <c r="H15" s="32"/>
      <c r="I15" s="32"/>
      <c r="J15" s="31"/>
      <c r="K15" s="45"/>
      <c r="L15" s="39"/>
      <c r="M15" s="49"/>
      <c r="N15" s="38"/>
      <c r="O15" s="45"/>
    </row>
    <row r="16" spans="1:703" ht="133.5" customHeight="1" thickTop="1" thickBot="1" x14ac:dyDescent="0.35">
      <c r="A16" s="31">
        <v>14</v>
      </c>
      <c r="B16" s="31"/>
      <c r="C16" s="33"/>
      <c r="D16" s="38"/>
      <c r="E16" s="32"/>
      <c r="F16" s="42"/>
      <c r="G16" s="33"/>
      <c r="H16" s="32"/>
      <c r="I16" s="32"/>
      <c r="J16" s="31"/>
      <c r="K16" s="54"/>
      <c r="L16" s="39"/>
      <c r="M16" s="44"/>
      <c r="N16" s="38"/>
      <c r="O16" s="26"/>
    </row>
    <row r="17" spans="1:15" ht="115.5" customHeight="1" thickTop="1" thickBot="1" x14ac:dyDescent="0.35">
      <c r="A17" s="31">
        <v>15</v>
      </c>
      <c r="B17" s="31"/>
      <c r="C17" s="33"/>
      <c r="D17" s="38"/>
      <c r="E17" s="32"/>
      <c r="F17" s="42"/>
      <c r="G17" s="33"/>
      <c r="H17" s="32"/>
      <c r="I17" s="32"/>
      <c r="J17" s="31"/>
      <c r="K17" s="42"/>
      <c r="L17" s="39"/>
      <c r="M17" s="44"/>
      <c r="N17" s="38"/>
      <c r="O17" s="26"/>
    </row>
    <row r="18" spans="1:15" ht="111.75" customHeight="1" thickTop="1" thickBot="1" x14ac:dyDescent="0.35">
      <c r="A18" s="31">
        <v>16</v>
      </c>
      <c r="B18" s="31"/>
      <c r="C18" s="33"/>
      <c r="D18" s="38"/>
      <c r="E18" s="32"/>
      <c r="F18" s="42"/>
      <c r="G18" s="33"/>
      <c r="H18" s="32"/>
      <c r="I18" s="32"/>
      <c r="J18" s="31"/>
      <c r="K18" s="57"/>
      <c r="L18" s="39"/>
      <c r="M18" s="48"/>
      <c r="N18" s="38"/>
      <c r="O18" s="55"/>
    </row>
    <row r="19" spans="1:15" ht="78" customHeight="1" thickTop="1" thickBot="1" x14ac:dyDescent="0.35">
      <c r="A19" s="31">
        <v>17</v>
      </c>
      <c r="B19" s="31"/>
      <c r="C19" s="33"/>
      <c r="D19" s="38"/>
      <c r="E19" s="32"/>
      <c r="F19" s="42"/>
      <c r="G19" s="33"/>
      <c r="H19" s="32"/>
      <c r="I19" s="32"/>
      <c r="J19" s="31"/>
      <c r="K19" s="42"/>
      <c r="L19" s="39"/>
      <c r="M19" s="44"/>
      <c r="N19" s="38"/>
      <c r="O19" s="55"/>
    </row>
    <row r="20" spans="1:15" ht="196.5" customHeight="1" thickTop="1" thickBot="1" x14ac:dyDescent="0.35">
      <c r="A20" s="31">
        <v>18</v>
      </c>
      <c r="B20" s="31"/>
      <c r="C20" s="33"/>
      <c r="D20" s="38"/>
      <c r="E20" s="32"/>
      <c r="F20" s="42"/>
      <c r="G20" s="33"/>
      <c r="H20" s="32"/>
      <c r="I20" s="32"/>
      <c r="J20" s="31"/>
      <c r="K20" s="42"/>
      <c r="L20" s="39"/>
      <c r="M20" s="44"/>
      <c r="N20" s="38"/>
      <c r="O20" s="26"/>
    </row>
    <row r="21" spans="1:15" ht="157.5" customHeight="1" thickTop="1" thickBot="1" x14ac:dyDescent="0.35">
      <c r="A21" s="31">
        <v>19</v>
      </c>
      <c r="B21" s="31"/>
      <c r="C21" s="33"/>
      <c r="D21" s="38"/>
      <c r="E21" s="36"/>
      <c r="F21" s="42"/>
      <c r="G21" s="33"/>
      <c r="H21" s="32"/>
      <c r="I21" s="32"/>
      <c r="J21" s="31"/>
      <c r="K21" s="42"/>
      <c r="L21" s="39"/>
      <c r="M21" s="44"/>
      <c r="N21" s="38"/>
      <c r="O21" s="26"/>
    </row>
    <row r="22" spans="1:15" ht="111.75" customHeight="1" thickTop="1" thickBot="1" x14ac:dyDescent="0.35">
      <c r="A22" s="31">
        <v>20</v>
      </c>
      <c r="B22" s="31"/>
      <c r="C22" s="33"/>
      <c r="D22" s="38"/>
      <c r="E22" s="32"/>
      <c r="F22" s="42"/>
      <c r="G22" s="33"/>
      <c r="H22" s="32"/>
      <c r="I22" s="32"/>
      <c r="J22" s="31"/>
      <c r="K22" s="42"/>
      <c r="L22" s="39"/>
      <c r="M22" s="44"/>
      <c r="N22" s="38"/>
      <c r="O22" s="26"/>
    </row>
    <row r="23" spans="1:15" ht="175.5" customHeight="1" thickTop="1" thickBot="1" x14ac:dyDescent="0.35">
      <c r="A23" s="31">
        <v>21</v>
      </c>
      <c r="B23" s="31"/>
      <c r="C23" s="33"/>
      <c r="D23" s="38"/>
      <c r="E23" s="32"/>
      <c r="F23" s="42"/>
      <c r="G23" s="33"/>
      <c r="H23" s="32"/>
      <c r="I23" s="32"/>
      <c r="J23" s="31"/>
      <c r="K23" s="54"/>
      <c r="L23" s="39"/>
      <c r="M23" s="44"/>
      <c r="N23" s="38"/>
      <c r="O23" s="26"/>
    </row>
    <row r="24" spans="1:15" ht="70.5" customHeight="1" thickTop="1" thickBot="1" x14ac:dyDescent="0.35">
      <c r="A24" s="31">
        <v>22</v>
      </c>
      <c r="B24" s="31"/>
      <c r="C24" s="33"/>
      <c r="D24" s="38"/>
      <c r="E24" s="32"/>
      <c r="F24" s="42"/>
      <c r="G24" s="33"/>
      <c r="H24" s="32"/>
      <c r="I24" s="32"/>
      <c r="J24" s="31"/>
      <c r="K24" s="42"/>
      <c r="L24" s="39"/>
      <c r="M24" s="49"/>
      <c r="N24" s="38"/>
      <c r="O24" s="26"/>
    </row>
    <row r="25" spans="1:15" ht="55.5" customHeight="1" thickTop="1" thickBot="1" x14ac:dyDescent="0.35">
      <c r="A25" s="31">
        <v>23</v>
      </c>
      <c r="B25" s="34"/>
      <c r="C25" s="34"/>
      <c r="D25" s="38"/>
      <c r="E25" s="34"/>
      <c r="F25" s="42"/>
      <c r="G25" s="33"/>
      <c r="H25" s="34"/>
      <c r="I25" s="34"/>
      <c r="J25" s="34"/>
      <c r="K25" s="31"/>
      <c r="L25" s="39"/>
      <c r="M25" s="48"/>
      <c r="N25" s="38"/>
      <c r="O25" s="26"/>
    </row>
    <row r="26" spans="1:15" ht="45" customHeight="1" thickTop="1" thickBot="1" x14ac:dyDescent="0.35">
      <c r="A26" s="31">
        <v>24</v>
      </c>
      <c r="B26" s="35"/>
      <c r="C26" s="33"/>
      <c r="D26" s="38"/>
      <c r="E26" s="36"/>
      <c r="F26" s="42"/>
      <c r="G26" s="33"/>
      <c r="H26" s="36"/>
      <c r="I26" s="36"/>
      <c r="J26" s="35"/>
      <c r="K26" s="45"/>
      <c r="L26" s="39"/>
      <c r="M26" s="48"/>
      <c r="N26" s="38"/>
      <c r="O26" s="26"/>
    </row>
    <row r="27" spans="1:15" ht="45" customHeight="1" thickTop="1" thickBot="1" x14ac:dyDescent="0.35">
      <c r="A27" s="31">
        <v>25</v>
      </c>
      <c r="B27" s="31"/>
      <c r="C27" s="33"/>
      <c r="D27" s="38"/>
      <c r="E27" s="31"/>
      <c r="F27" s="42"/>
      <c r="G27" s="33"/>
      <c r="H27" s="31"/>
      <c r="I27" s="31"/>
      <c r="J27" s="31"/>
      <c r="K27" s="42"/>
      <c r="L27" s="39"/>
      <c r="M27" s="43"/>
      <c r="N27" s="38"/>
      <c r="O27" s="26"/>
    </row>
    <row r="28" spans="1:15" ht="90" customHeight="1" thickTop="1" thickBot="1" x14ac:dyDescent="0.35">
      <c r="A28" s="31">
        <v>26</v>
      </c>
      <c r="B28" s="31"/>
      <c r="C28" s="33"/>
      <c r="D28" s="38"/>
      <c r="E28" s="31"/>
      <c r="F28" s="42"/>
      <c r="G28" s="33"/>
      <c r="H28" s="31"/>
      <c r="I28" s="31"/>
      <c r="J28" s="31"/>
      <c r="K28" s="42"/>
      <c r="L28" s="39"/>
      <c r="M28" s="43"/>
      <c r="N28" s="38"/>
      <c r="O28" s="26"/>
    </row>
    <row r="29" spans="1:15" ht="104.25" customHeight="1" thickTop="1" thickBot="1" x14ac:dyDescent="0.35">
      <c r="A29" s="31">
        <v>27</v>
      </c>
      <c r="B29" s="31"/>
      <c r="C29" s="33"/>
      <c r="D29" s="38"/>
      <c r="E29" s="32"/>
      <c r="F29" s="58"/>
      <c r="G29" s="33"/>
      <c r="H29" s="32"/>
      <c r="I29" s="32"/>
      <c r="J29" s="31"/>
      <c r="K29" s="42"/>
      <c r="L29" s="39"/>
      <c r="M29" s="44"/>
      <c r="N29" s="38"/>
      <c r="O29" s="26"/>
    </row>
    <row r="30" spans="1:15" ht="91.5" customHeight="1" thickTop="1" thickBot="1" x14ac:dyDescent="0.35">
      <c r="A30" s="31">
        <v>28</v>
      </c>
      <c r="B30" s="31"/>
      <c r="C30" s="33"/>
      <c r="D30" s="38"/>
      <c r="E30" s="32"/>
      <c r="F30" s="42"/>
      <c r="G30" s="33"/>
      <c r="H30" s="32"/>
      <c r="I30" s="32"/>
      <c r="J30" s="31"/>
      <c r="K30" s="42"/>
      <c r="L30" s="39"/>
      <c r="M30" s="44"/>
      <c r="N30" s="38"/>
      <c r="O30" s="26"/>
    </row>
    <row r="31" spans="1:15" ht="81.75" customHeight="1" thickTop="1" thickBot="1" x14ac:dyDescent="0.35">
      <c r="A31" s="31">
        <v>29</v>
      </c>
      <c r="B31" s="31"/>
      <c r="C31" s="33"/>
      <c r="D31" s="38"/>
      <c r="E31" s="33"/>
      <c r="F31" s="42"/>
      <c r="G31" s="33"/>
      <c r="H31" s="32"/>
      <c r="I31" s="32"/>
      <c r="J31" s="31"/>
      <c r="K31" s="42"/>
      <c r="L31" s="39"/>
      <c r="M31" s="44"/>
      <c r="N31" s="38"/>
      <c r="O31" s="26"/>
    </row>
    <row r="32" spans="1:15" ht="141.75" customHeight="1" thickTop="1" thickBot="1" x14ac:dyDescent="0.35">
      <c r="A32" s="31">
        <v>30</v>
      </c>
      <c r="B32" s="31"/>
      <c r="C32" s="33"/>
      <c r="D32" s="38"/>
      <c r="E32" s="32"/>
      <c r="F32" s="42"/>
      <c r="G32" s="33"/>
      <c r="H32" s="32"/>
      <c r="I32" s="32"/>
      <c r="J32" s="31"/>
      <c r="K32" s="54"/>
      <c r="L32" s="39"/>
      <c r="M32" s="44"/>
      <c r="N32" s="38"/>
      <c r="O32" s="26"/>
    </row>
    <row r="33" spans="1:15" ht="73.5" customHeight="1" thickTop="1" thickBot="1" x14ac:dyDescent="0.35">
      <c r="A33" s="31">
        <v>31</v>
      </c>
      <c r="B33" s="35"/>
      <c r="C33" s="33"/>
      <c r="D33" s="38"/>
      <c r="E33" s="36"/>
      <c r="F33" s="42"/>
      <c r="G33" s="33"/>
      <c r="H33" s="36"/>
      <c r="I33" s="36"/>
      <c r="J33" s="35"/>
      <c r="K33" s="45"/>
      <c r="L33" s="39"/>
      <c r="M33" s="48"/>
      <c r="N33" s="38"/>
      <c r="O33" s="26"/>
    </row>
    <row r="34" spans="1:15" ht="45" customHeight="1" thickTop="1" thickBot="1" x14ac:dyDescent="0.35">
      <c r="A34" s="31">
        <v>32</v>
      </c>
      <c r="B34" s="35"/>
      <c r="C34" s="33"/>
      <c r="D34" s="38"/>
      <c r="E34" s="36"/>
      <c r="F34" s="42"/>
      <c r="G34" s="33"/>
      <c r="H34" s="45"/>
      <c r="I34" s="45"/>
      <c r="J34" s="35"/>
      <c r="K34" s="33"/>
      <c r="L34" s="39"/>
      <c r="M34" s="49"/>
      <c r="N34" s="38"/>
      <c r="O34" s="26"/>
    </row>
    <row r="35" spans="1:15" ht="45" customHeight="1" thickTop="1" thickBot="1" x14ac:dyDescent="0.35">
      <c r="A35" s="31">
        <v>33</v>
      </c>
      <c r="B35" s="35"/>
      <c r="C35" s="33"/>
      <c r="D35" s="38"/>
      <c r="E35" s="36"/>
      <c r="F35" s="42"/>
      <c r="G35" s="36"/>
      <c r="H35" s="36"/>
      <c r="I35" s="36"/>
      <c r="J35" s="35"/>
      <c r="K35" s="45"/>
      <c r="L35" s="39"/>
      <c r="M35" s="40"/>
      <c r="N35" s="38"/>
      <c r="O35" s="26"/>
    </row>
    <row r="36" spans="1:15" ht="74.25" customHeight="1" thickTop="1" thickBot="1" x14ac:dyDescent="0.35">
      <c r="A36" s="31">
        <v>34</v>
      </c>
      <c r="B36" s="35"/>
      <c r="C36" s="33"/>
      <c r="D36" s="38"/>
      <c r="E36" s="36"/>
      <c r="F36" s="42"/>
      <c r="G36" s="33"/>
      <c r="H36" s="36"/>
      <c r="I36" s="36"/>
      <c r="J36" s="35"/>
      <c r="K36" s="45"/>
      <c r="L36" s="39"/>
      <c r="M36" s="48"/>
      <c r="N36" s="38"/>
      <c r="O36" s="26"/>
    </row>
    <row r="37" spans="1:15" ht="90" customHeight="1" thickTop="1" thickBot="1" x14ac:dyDescent="0.35">
      <c r="A37" s="31">
        <v>35</v>
      </c>
      <c r="B37" s="31"/>
      <c r="C37" s="33"/>
      <c r="D37" s="38"/>
      <c r="E37" s="31"/>
      <c r="F37" s="42"/>
      <c r="G37" s="33"/>
      <c r="H37" s="31"/>
      <c r="I37" s="31"/>
      <c r="J37" s="31"/>
      <c r="K37" s="45"/>
      <c r="L37" s="39"/>
      <c r="M37" s="48"/>
      <c r="N37" s="38"/>
      <c r="O37" s="26"/>
    </row>
    <row r="38" spans="1:15" ht="45" customHeight="1" thickTop="1" thickBot="1" x14ac:dyDescent="0.35">
      <c r="A38" s="31">
        <v>36</v>
      </c>
      <c r="B38" s="31"/>
      <c r="C38" s="33"/>
      <c r="D38" s="38"/>
      <c r="E38" s="32"/>
      <c r="F38" s="42"/>
      <c r="G38" s="33"/>
      <c r="H38" s="32"/>
      <c r="I38" s="32"/>
      <c r="J38" s="31"/>
      <c r="K38" s="42"/>
      <c r="L38" s="39"/>
      <c r="M38" s="44"/>
      <c r="N38" s="38"/>
      <c r="O38" s="26"/>
    </row>
    <row r="39" spans="1:15" ht="45" customHeight="1" thickTop="1" thickBot="1" x14ac:dyDescent="0.35">
      <c r="A39" s="31">
        <v>37</v>
      </c>
      <c r="B39" s="34"/>
      <c r="C39" s="33"/>
      <c r="D39" s="38"/>
      <c r="E39" s="34"/>
      <c r="F39" s="42"/>
      <c r="G39" s="33"/>
      <c r="H39" s="34"/>
      <c r="I39" s="34"/>
      <c r="J39" s="34"/>
      <c r="K39" s="45"/>
      <c r="L39" s="39"/>
      <c r="M39" s="48"/>
      <c r="N39" s="38"/>
      <c r="O39" s="26"/>
    </row>
    <row r="40" spans="1:15" ht="45" customHeight="1" thickTop="1" thickBot="1" x14ac:dyDescent="0.35">
      <c r="A40" s="31">
        <v>38</v>
      </c>
      <c r="B40" s="31"/>
      <c r="C40" s="33"/>
      <c r="D40" s="38"/>
      <c r="E40" s="31"/>
      <c r="F40" s="42"/>
      <c r="G40" s="33"/>
      <c r="H40" s="31"/>
      <c r="I40" s="42"/>
      <c r="J40" s="31"/>
      <c r="K40" s="31"/>
      <c r="L40" s="39"/>
      <c r="M40" s="48"/>
      <c r="N40" s="38"/>
      <c r="O40" s="26"/>
    </row>
    <row r="41" spans="1:15" ht="45" customHeight="1" thickTop="1" thickBot="1" x14ac:dyDescent="0.35">
      <c r="A41" s="31">
        <v>39</v>
      </c>
      <c r="B41" s="34"/>
      <c r="C41" s="34"/>
      <c r="D41" s="38"/>
      <c r="E41" s="34"/>
      <c r="F41" s="42"/>
      <c r="G41" s="33"/>
      <c r="H41" s="45"/>
      <c r="I41" s="45"/>
      <c r="J41" s="34"/>
      <c r="K41" s="45"/>
      <c r="L41" s="46"/>
      <c r="M41" s="49"/>
      <c r="N41" s="38"/>
      <c r="O41" s="36"/>
    </row>
    <row r="42" spans="1:15" ht="45" customHeight="1" thickTop="1" thickBot="1" x14ac:dyDescent="0.35">
      <c r="A42" s="31">
        <v>40</v>
      </c>
      <c r="B42" s="35"/>
      <c r="C42" s="33"/>
      <c r="D42" s="38"/>
      <c r="E42" s="36"/>
      <c r="F42" s="42"/>
      <c r="G42" s="33"/>
      <c r="H42" s="36"/>
      <c r="I42" s="36"/>
      <c r="J42" s="35"/>
      <c r="K42" s="33"/>
      <c r="L42" s="39"/>
      <c r="M42" s="48"/>
      <c r="N42" s="38"/>
      <c r="O42" s="26"/>
    </row>
    <row r="43" spans="1:15" ht="45" customHeight="1" thickTop="1" thickBot="1" x14ac:dyDescent="0.35">
      <c r="A43" s="31">
        <v>41</v>
      </c>
      <c r="B43" s="35"/>
      <c r="C43" s="33"/>
      <c r="D43" s="38"/>
      <c r="E43" s="36"/>
      <c r="F43" s="42"/>
      <c r="G43" s="33"/>
      <c r="H43" s="36"/>
      <c r="I43" s="36"/>
      <c r="J43" s="35"/>
      <c r="K43" s="45"/>
      <c r="L43" s="39"/>
      <c r="M43" s="48"/>
      <c r="N43" s="38"/>
      <c r="O43" s="26"/>
    </row>
    <row r="44" spans="1:15" ht="93" customHeight="1" thickTop="1" thickBot="1" x14ac:dyDescent="0.35">
      <c r="A44" s="31">
        <v>42</v>
      </c>
      <c r="B44" s="35"/>
      <c r="C44" s="33"/>
      <c r="D44" s="38"/>
      <c r="E44" s="36"/>
      <c r="F44" s="42"/>
      <c r="G44" s="33"/>
      <c r="H44" s="36"/>
      <c r="I44" s="36"/>
      <c r="J44" s="35"/>
      <c r="K44" s="33"/>
      <c r="L44" s="39"/>
      <c r="M44" s="48"/>
      <c r="N44" s="38"/>
      <c r="O44" s="26"/>
    </row>
    <row r="45" spans="1:15" ht="45" customHeight="1" thickTop="1" thickBot="1" x14ac:dyDescent="0.35">
      <c r="A45" s="22">
        <v>45</v>
      </c>
      <c r="B45" s="27"/>
      <c r="C45" s="33"/>
      <c r="D45" s="33"/>
      <c r="E45" s="33"/>
      <c r="F45" s="26"/>
      <c r="G45" s="26"/>
      <c r="H45" s="26"/>
      <c r="I45" s="26"/>
      <c r="J45" s="27"/>
      <c r="K45" s="26"/>
      <c r="L45" s="24"/>
      <c r="M45" s="25"/>
      <c r="N45" s="38"/>
      <c r="O45" s="26"/>
    </row>
    <row r="46" spans="1:15" ht="45" customHeight="1" thickTop="1" thickBot="1" x14ac:dyDescent="0.35">
      <c r="A46" s="22">
        <v>46</v>
      </c>
      <c r="B46" s="27"/>
      <c r="C46" s="33"/>
      <c r="D46" s="33"/>
      <c r="E46" s="33"/>
      <c r="F46" s="26"/>
      <c r="G46" s="26"/>
      <c r="H46" s="26"/>
      <c r="I46" s="26"/>
      <c r="J46" s="26"/>
      <c r="K46" s="26"/>
      <c r="L46" s="24"/>
      <c r="M46" s="25"/>
      <c r="N46" s="38"/>
      <c r="O46" s="26"/>
    </row>
    <row r="47" spans="1:15" ht="45" customHeight="1" thickTop="1" thickBot="1" x14ac:dyDescent="0.35">
      <c r="A47" s="22">
        <v>47</v>
      </c>
      <c r="B47" s="27"/>
      <c r="C47" s="33"/>
      <c r="D47" s="33"/>
      <c r="E47" s="33"/>
      <c r="F47" s="26"/>
      <c r="G47" s="26"/>
      <c r="H47" s="26"/>
      <c r="I47" s="26"/>
      <c r="J47" s="26"/>
      <c r="K47" s="26"/>
      <c r="L47" s="24"/>
      <c r="M47" s="25"/>
      <c r="N47" s="38"/>
      <c r="O47" s="26"/>
    </row>
    <row r="48" spans="1:15" ht="45" customHeight="1" thickTop="1" thickBot="1" x14ac:dyDescent="0.35">
      <c r="A48" s="22">
        <v>48</v>
      </c>
      <c r="B48" s="27"/>
      <c r="C48" s="33"/>
      <c r="D48" s="33"/>
      <c r="E48" s="33"/>
      <c r="F48" s="26"/>
      <c r="G48" s="26"/>
      <c r="H48" s="26"/>
      <c r="I48" s="26"/>
      <c r="J48" s="26"/>
      <c r="K48" s="26"/>
      <c r="L48" s="24"/>
      <c r="M48" s="25"/>
      <c r="N48" s="38"/>
      <c r="O48" s="26"/>
    </row>
    <row r="49" spans="1:15" ht="45" customHeight="1" thickTop="1" thickBot="1" x14ac:dyDescent="0.35">
      <c r="A49" s="22">
        <v>49</v>
      </c>
      <c r="B49" s="27"/>
      <c r="C49" s="33"/>
      <c r="D49" s="33"/>
      <c r="E49" s="33"/>
      <c r="F49" s="26"/>
      <c r="G49" s="26"/>
      <c r="H49" s="26"/>
      <c r="I49" s="26"/>
      <c r="J49" s="26"/>
      <c r="K49" s="26"/>
      <c r="L49" s="24"/>
      <c r="M49" s="25"/>
      <c r="N49" s="38"/>
      <c r="O49" s="26"/>
    </row>
    <row r="50" spans="1:15" ht="45" customHeight="1" thickTop="1" thickBot="1" x14ac:dyDescent="0.35">
      <c r="A50" s="22">
        <v>50</v>
      </c>
      <c r="B50" s="27"/>
      <c r="C50" s="33"/>
      <c r="D50" s="33"/>
      <c r="E50" s="33"/>
      <c r="F50" s="26"/>
      <c r="G50" s="26"/>
      <c r="H50" s="26"/>
      <c r="I50" s="26"/>
      <c r="J50" s="26"/>
      <c r="K50" s="26"/>
      <c r="L50" s="24"/>
      <c r="M50" s="25"/>
      <c r="N50" s="38"/>
      <c r="O50" s="26"/>
    </row>
    <row r="51" spans="1:15" ht="45" customHeight="1" thickTop="1" thickBot="1" x14ac:dyDescent="0.35">
      <c r="A51" s="22">
        <v>51</v>
      </c>
      <c r="B51" s="27"/>
      <c r="C51" s="33"/>
      <c r="D51" s="33"/>
      <c r="E51" s="33"/>
      <c r="F51" s="26"/>
      <c r="G51" s="26"/>
      <c r="H51" s="26"/>
      <c r="I51" s="26"/>
      <c r="J51" s="26"/>
      <c r="K51" s="26"/>
      <c r="L51" s="24"/>
      <c r="M51" s="25"/>
      <c r="N51" s="38"/>
      <c r="O51" s="26"/>
    </row>
    <row r="52" spans="1:15" ht="45" customHeight="1" thickTop="1" thickBot="1" x14ac:dyDescent="0.35">
      <c r="A52" s="22">
        <v>52</v>
      </c>
      <c r="B52" s="27"/>
      <c r="C52" s="33"/>
      <c r="D52" s="33"/>
      <c r="E52" s="33"/>
      <c r="F52" s="26"/>
      <c r="G52" s="26"/>
      <c r="H52" s="26"/>
      <c r="I52" s="26"/>
      <c r="J52" s="26"/>
      <c r="K52" s="26"/>
      <c r="L52" s="24"/>
      <c r="M52" s="25"/>
      <c r="N52" s="38"/>
      <c r="O52" s="26"/>
    </row>
    <row r="53" spans="1:15" ht="45" customHeight="1" thickTop="1" thickBot="1" x14ac:dyDescent="0.35">
      <c r="A53" s="22">
        <v>53</v>
      </c>
      <c r="B53" s="27"/>
      <c r="C53" s="33"/>
      <c r="D53" s="33"/>
      <c r="E53" s="33"/>
      <c r="F53" s="26"/>
      <c r="G53" s="26"/>
      <c r="H53" s="26"/>
      <c r="I53" s="26"/>
      <c r="J53" s="26"/>
      <c r="K53" s="26"/>
      <c r="L53" s="24"/>
      <c r="M53" s="25"/>
      <c r="N53" s="38"/>
      <c r="O53" s="26"/>
    </row>
    <row r="54" spans="1:15" ht="45" customHeight="1" thickTop="1" thickBot="1" x14ac:dyDescent="0.35">
      <c r="A54" s="22">
        <v>54</v>
      </c>
      <c r="B54" s="27"/>
      <c r="C54" s="33"/>
      <c r="D54" s="33"/>
      <c r="E54" s="33"/>
      <c r="F54" s="26"/>
      <c r="G54" s="26"/>
      <c r="H54" s="26"/>
      <c r="I54" s="26"/>
      <c r="J54" s="26"/>
      <c r="K54" s="26"/>
      <c r="L54" s="24"/>
      <c r="M54" s="25"/>
      <c r="N54" s="38"/>
      <c r="O54" s="26"/>
    </row>
    <row r="55" spans="1:15" ht="45" customHeight="1" thickTop="1" thickBot="1" x14ac:dyDescent="0.35">
      <c r="A55" s="22">
        <v>55</v>
      </c>
      <c r="B55" s="27"/>
      <c r="C55" s="33"/>
      <c r="D55" s="33"/>
      <c r="E55" s="33"/>
      <c r="F55" s="26"/>
      <c r="G55" s="26"/>
      <c r="H55" s="26"/>
      <c r="I55" s="26"/>
      <c r="J55" s="26"/>
      <c r="K55" s="26"/>
      <c r="L55" s="24"/>
      <c r="M55" s="25"/>
      <c r="N55" s="38"/>
      <c r="O55" s="26"/>
    </row>
    <row r="56" spans="1:15" ht="45" customHeight="1" thickTop="1" thickBot="1" x14ac:dyDescent="0.35">
      <c r="A56" s="22">
        <v>56</v>
      </c>
      <c r="B56" s="27"/>
      <c r="C56" s="33"/>
      <c r="D56" s="33"/>
      <c r="E56" s="33"/>
      <c r="F56" s="26"/>
      <c r="G56" s="26"/>
      <c r="H56" s="26"/>
      <c r="I56" s="26"/>
      <c r="J56" s="26"/>
      <c r="K56" s="26"/>
      <c r="L56" s="24"/>
      <c r="M56" s="25"/>
      <c r="N56" s="38"/>
      <c r="O56" s="26"/>
    </row>
    <row r="57" spans="1:15" ht="45" customHeight="1" thickTop="1" thickBot="1" x14ac:dyDescent="0.35">
      <c r="A57" s="22">
        <v>57</v>
      </c>
      <c r="B57" s="27"/>
      <c r="C57" s="33"/>
      <c r="D57" s="33"/>
      <c r="E57" s="33"/>
      <c r="F57" s="26"/>
      <c r="G57" s="26"/>
      <c r="H57" s="26"/>
      <c r="I57" s="26"/>
      <c r="J57" s="26"/>
      <c r="K57" s="26"/>
      <c r="L57" s="24"/>
      <c r="M57" s="25"/>
      <c r="N57" s="38"/>
      <c r="O57" s="26"/>
    </row>
    <row r="58" spans="1:15" ht="45" customHeight="1" thickTop="1" thickBot="1" x14ac:dyDescent="0.35">
      <c r="A58" s="22">
        <v>58</v>
      </c>
      <c r="B58" s="27"/>
      <c r="C58" s="33"/>
      <c r="D58" s="33"/>
      <c r="E58" s="33"/>
      <c r="F58" s="26"/>
      <c r="G58" s="26"/>
      <c r="H58" s="26"/>
      <c r="I58" s="26"/>
      <c r="J58" s="26"/>
      <c r="K58" s="26"/>
      <c r="L58" s="24"/>
      <c r="M58" s="25"/>
      <c r="N58" s="38"/>
      <c r="O58" s="26"/>
    </row>
    <row r="59" spans="1:15" ht="45" customHeight="1" thickTop="1" thickBot="1" x14ac:dyDescent="0.35">
      <c r="A59" s="22">
        <v>59</v>
      </c>
      <c r="B59" s="27"/>
      <c r="C59" s="33"/>
      <c r="D59" s="33"/>
      <c r="E59" s="33"/>
      <c r="F59" s="26"/>
      <c r="G59" s="26"/>
      <c r="H59" s="26"/>
      <c r="I59" s="26"/>
      <c r="J59" s="26"/>
      <c r="K59" s="26"/>
      <c r="L59" s="24"/>
      <c r="M59" s="25"/>
      <c r="N59" s="38"/>
      <c r="O59" s="26"/>
    </row>
    <row r="60" spans="1:15" ht="45" customHeight="1" thickTop="1" thickBot="1" x14ac:dyDescent="0.35">
      <c r="A60" s="22">
        <v>60</v>
      </c>
      <c r="B60" s="27"/>
      <c r="C60" s="33"/>
      <c r="D60" s="33"/>
      <c r="E60" s="33"/>
      <c r="F60" s="26"/>
      <c r="G60" s="26"/>
      <c r="H60" s="26"/>
      <c r="I60" s="26"/>
      <c r="J60" s="26"/>
      <c r="K60" s="26"/>
      <c r="L60" s="24"/>
      <c r="M60" s="25"/>
      <c r="N60" s="38"/>
      <c r="O60" s="26"/>
    </row>
    <row r="61" spans="1:15" ht="45" customHeight="1" thickTop="1" thickBot="1" x14ac:dyDescent="0.35">
      <c r="A61" s="22">
        <v>61</v>
      </c>
      <c r="B61" s="26"/>
      <c r="C61" s="33"/>
      <c r="D61" s="33"/>
      <c r="E61" s="33"/>
      <c r="F61" s="26"/>
      <c r="G61" s="26"/>
      <c r="H61" s="26"/>
      <c r="I61" s="26"/>
      <c r="J61" s="26"/>
      <c r="K61" s="26"/>
      <c r="L61" s="24"/>
      <c r="M61" s="25"/>
      <c r="N61" s="38"/>
      <c r="O61" s="26"/>
    </row>
    <row r="62" spans="1:15" ht="45" customHeight="1" thickTop="1" thickBot="1" x14ac:dyDescent="0.35">
      <c r="A62" s="22">
        <v>62</v>
      </c>
      <c r="B62" s="26"/>
      <c r="C62" s="33"/>
      <c r="D62" s="33"/>
      <c r="E62" s="33"/>
      <c r="F62" s="26"/>
      <c r="G62" s="26"/>
      <c r="H62" s="26"/>
      <c r="I62" s="26"/>
      <c r="J62" s="26"/>
      <c r="K62" s="26"/>
      <c r="L62" s="24"/>
      <c r="M62" s="25"/>
      <c r="N62" s="38"/>
      <c r="O62" s="26"/>
    </row>
    <row r="63" spans="1:15" ht="45" customHeight="1" thickTop="1" thickBot="1" x14ac:dyDescent="0.35">
      <c r="A63" s="22">
        <v>63</v>
      </c>
      <c r="B63" s="26"/>
      <c r="C63" s="33"/>
      <c r="D63" s="33"/>
      <c r="E63" s="33"/>
      <c r="F63" s="26"/>
      <c r="G63" s="26"/>
      <c r="H63" s="26"/>
      <c r="I63" s="26"/>
      <c r="J63" s="26"/>
      <c r="K63" s="26"/>
      <c r="L63" s="24"/>
      <c r="M63" s="25"/>
      <c r="N63" s="38"/>
      <c r="O63" s="26"/>
    </row>
    <row r="64" spans="1:15" ht="45" customHeight="1" thickTop="1" thickBot="1" x14ac:dyDescent="0.35">
      <c r="A64" s="22">
        <v>64</v>
      </c>
      <c r="B64" s="26"/>
      <c r="C64" s="33"/>
      <c r="D64" s="33"/>
      <c r="E64" s="33"/>
      <c r="F64" s="26"/>
      <c r="G64" s="26"/>
      <c r="H64" s="26"/>
      <c r="I64" s="26"/>
      <c r="J64" s="26"/>
      <c r="K64" s="26"/>
      <c r="L64" s="24"/>
      <c r="M64" s="25"/>
      <c r="N64" s="38"/>
      <c r="O64" s="26"/>
    </row>
    <row r="65" spans="1:15" ht="45" customHeight="1" thickTop="1" thickBot="1" x14ac:dyDescent="0.35">
      <c r="A65" s="22">
        <v>65</v>
      </c>
      <c r="B65" s="26"/>
      <c r="C65" s="33"/>
      <c r="D65" s="33"/>
      <c r="E65" s="33"/>
      <c r="F65" s="26"/>
      <c r="G65" s="26"/>
      <c r="H65" s="26"/>
      <c r="I65" s="26"/>
      <c r="J65" s="26"/>
      <c r="K65" s="26"/>
      <c r="L65" s="24"/>
      <c r="M65" s="25"/>
      <c r="N65" s="38"/>
      <c r="O65" s="26"/>
    </row>
    <row r="66" spans="1:15" ht="45" customHeight="1" thickTop="1" thickBot="1" x14ac:dyDescent="0.35">
      <c r="A66" s="22">
        <v>66</v>
      </c>
      <c r="B66" s="26"/>
      <c r="C66" s="33"/>
      <c r="D66" s="33"/>
      <c r="E66" s="33"/>
      <c r="F66" s="26"/>
      <c r="G66" s="26"/>
      <c r="H66" s="26"/>
      <c r="I66" s="26"/>
      <c r="J66" s="26"/>
      <c r="K66" s="26"/>
      <c r="L66" s="24"/>
      <c r="M66" s="25"/>
      <c r="N66" s="38"/>
      <c r="O66" s="26"/>
    </row>
    <row r="67" spans="1:15" ht="45" customHeight="1" thickTop="1" thickBot="1" x14ac:dyDescent="0.35">
      <c r="A67" s="22">
        <v>67</v>
      </c>
      <c r="B67" s="26"/>
      <c r="C67" s="33"/>
      <c r="D67" s="33"/>
      <c r="E67" s="33"/>
      <c r="F67" s="26"/>
      <c r="G67" s="26"/>
      <c r="H67" s="26"/>
      <c r="I67" s="26"/>
      <c r="J67" s="26"/>
      <c r="K67" s="26"/>
      <c r="L67" s="24"/>
      <c r="M67" s="25"/>
      <c r="N67" s="38"/>
      <c r="O67" s="26"/>
    </row>
    <row r="68" spans="1:15" ht="45" customHeight="1" thickTop="1" thickBot="1" x14ac:dyDescent="0.35">
      <c r="A68" s="22">
        <v>68</v>
      </c>
      <c r="B68" s="26"/>
      <c r="C68" s="33"/>
      <c r="D68" s="33"/>
      <c r="E68" s="33"/>
      <c r="F68" s="26"/>
      <c r="G68" s="26"/>
      <c r="H68" s="26"/>
      <c r="I68" s="26"/>
      <c r="J68" s="26"/>
      <c r="K68" s="26"/>
      <c r="L68" s="24"/>
      <c r="M68" s="25"/>
      <c r="N68" s="38"/>
      <c r="O68" s="26"/>
    </row>
    <row r="69" spans="1:15" ht="45" customHeight="1" thickTop="1" thickBot="1" x14ac:dyDescent="0.35">
      <c r="A69" s="22">
        <v>69</v>
      </c>
      <c r="B69" s="26"/>
      <c r="C69" s="33"/>
      <c r="D69" s="33"/>
      <c r="E69" s="33"/>
      <c r="F69" s="26"/>
      <c r="G69" s="26"/>
      <c r="H69" s="26"/>
      <c r="I69" s="26"/>
      <c r="J69" s="26"/>
      <c r="K69" s="26"/>
      <c r="L69" s="24"/>
      <c r="M69" s="25"/>
      <c r="N69" s="38"/>
      <c r="O69" s="26"/>
    </row>
    <row r="70" spans="1:15" ht="45" customHeight="1" thickTop="1" thickBot="1" x14ac:dyDescent="0.35">
      <c r="A70" s="22">
        <v>70</v>
      </c>
      <c r="B70" s="26"/>
      <c r="C70" s="33"/>
      <c r="D70" s="33"/>
      <c r="E70" s="33"/>
      <c r="F70" s="26"/>
      <c r="G70" s="26"/>
      <c r="H70" s="26"/>
      <c r="I70" s="26"/>
      <c r="J70" s="26"/>
      <c r="K70" s="26"/>
      <c r="L70" s="24"/>
      <c r="M70" s="25"/>
      <c r="N70" s="38"/>
      <c r="O70" s="26"/>
    </row>
    <row r="71" spans="1:15" ht="45" customHeight="1" thickTop="1" thickBot="1" x14ac:dyDescent="0.35">
      <c r="A71" s="22">
        <v>71</v>
      </c>
      <c r="B71" s="26"/>
      <c r="C71" s="33"/>
      <c r="D71" s="33"/>
      <c r="E71" s="33"/>
      <c r="F71" s="26"/>
      <c r="G71" s="26"/>
      <c r="H71" s="26"/>
      <c r="I71" s="26"/>
      <c r="J71" s="26"/>
      <c r="K71" s="26"/>
      <c r="L71" s="24"/>
      <c r="M71" s="25"/>
      <c r="N71" s="38"/>
      <c r="O71" s="26"/>
    </row>
    <row r="72" spans="1:15" ht="45" customHeight="1" thickTop="1" thickBot="1" x14ac:dyDescent="0.35">
      <c r="A72" s="22">
        <v>72</v>
      </c>
      <c r="B72" s="26"/>
      <c r="C72" s="33"/>
      <c r="D72" s="33"/>
      <c r="E72" s="33"/>
      <c r="F72" s="26"/>
      <c r="G72" s="26"/>
      <c r="H72" s="26"/>
      <c r="I72" s="26"/>
      <c r="J72" s="26"/>
      <c r="K72" s="26"/>
      <c r="L72" s="24"/>
      <c r="M72" s="25"/>
      <c r="N72" s="38"/>
      <c r="O72" s="26"/>
    </row>
    <row r="73" spans="1:15" ht="45" customHeight="1" thickTop="1" thickBot="1" x14ac:dyDescent="0.35">
      <c r="A73" s="22">
        <v>73</v>
      </c>
      <c r="B73" s="26"/>
      <c r="C73" s="33"/>
      <c r="D73" s="33"/>
      <c r="E73" s="33"/>
      <c r="F73" s="26"/>
      <c r="G73" s="26"/>
      <c r="H73" s="26"/>
      <c r="I73" s="26"/>
      <c r="J73" s="26"/>
      <c r="K73" s="26"/>
      <c r="L73" s="24"/>
      <c r="M73" s="25"/>
      <c r="N73" s="38"/>
      <c r="O73" s="26"/>
    </row>
    <row r="74" spans="1:15" ht="45" customHeight="1" thickTop="1" thickBot="1" x14ac:dyDescent="0.35">
      <c r="A74" s="22">
        <v>74</v>
      </c>
      <c r="B74" s="26"/>
      <c r="C74" s="33"/>
      <c r="D74" s="33"/>
      <c r="E74" s="33"/>
      <c r="F74" s="26"/>
      <c r="G74" s="26"/>
      <c r="H74" s="26"/>
      <c r="I74" s="26"/>
      <c r="J74" s="26"/>
      <c r="K74" s="26"/>
      <c r="L74" s="24"/>
      <c r="M74" s="25"/>
      <c r="N74" s="38"/>
      <c r="O74" s="26"/>
    </row>
    <row r="75" spans="1:15" ht="45" customHeight="1" thickTop="1" thickBot="1" x14ac:dyDescent="0.35">
      <c r="A75" s="22">
        <v>75</v>
      </c>
      <c r="B75" s="26"/>
      <c r="C75" s="33"/>
      <c r="D75" s="33"/>
      <c r="E75" s="33"/>
      <c r="F75" s="26"/>
      <c r="G75" s="26"/>
      <c r="H75" s="26"/>
      <c r="I75" s="26"/>
      <c r="J75" s="26"/>
      <c r="K75" s="26"/>
      <c r="L75" s="24"/>
      <c r="M75" s="25"/>
      <c r="N75" s="38"/>
      <c r="O75" s="26"/>
    </row>
    <row r="76" spans="1:15" ht="45" customHeight="1" thickTop="1" thickBot="1" x14ac:dyDescent="0.35">
      <c r="A76" s="22">
        <v>76</v>
      </c>
      <c r="B76" s="26"/>
      <c r="C76" s="33"/>
      <c r="D76" s="33"/>
      <c r="E76" s="33"/>
      <c r="F76" s="26"/>
      <c r="G76" s="26"/>
      <c r="H76" s="26"/>
      <c r="I76" s="26"/>
      <c r="J76" s="26"/>
      <c r="K76" s="26"/>
      <c r="L76" s="24"/>
      <c r="M76" s="25"/>
      <c r="N76" s="38"/>
      <c r="O76" s="26"/>
    </row>
    <row r="77" spans="1:15" ht="45" customHeight="1" thickTop="1" thickBot="1" x14ac:dyDescent="0.35">
      <c r="A77" s="22">
        <v>77</v>
      </c>
      <c r="B77" s="26"/>
      <c r="C77" s="33"/>
      <c r="D77" s="33"/>
      <c r="E77" s="33"/>
      <c r="F77" s="26"/>
      <c r="G77" s="26"/>
      <c r="H77" s="26"/>
      <c r="I77" s="26"/>
      <c r="J77" s="26"/>
      <c r="K77" s="26"/>
      <c r="L77" s="24"/>
      <c r="M77" s="25"/>
      <c r="N77" s="38"/>
      <c r="O77" s="26"/>
    </row>
    <row r="78" spans="1:15" ht="45" customHeight="1" thickTop="1" thickBot="1" x14ac:dyDescent="0.35">
      <c r="A78" s="22">
        <v>78</v>
      </c>
      <c r="B78" s="26"/>
      <c r="C78" s="33"/>
      <c r="D78" s="33"/>
      <c r="E78" s="33"/>
      <c r="F78" s="26"/>
      <c r="G78" s="26"/>
      <c r="H78" s="26"/>
      <c r="I78" s="26"/>
      <c r="J78" s="26"/>
      <c r="K78" s="26"/>
      <c r="L78" s="24"/>
      <c r="M78" s="25"/>
      <c r="N78" s="38"/>
      <c r="O78" s="26"/>
    </row>
    <row r="79" spans="1:15" ht="45" customHeight="1" thickTop="1" thickBot="1" x14ac:dyDescent="0.35">
      <c r="A79" s="22">
        <v>79</v>
      </c>
      <c r="B79" s="26"/>
      <c r="C79" s="33"/>
      <c r="D79" s="33"/>
      <c r="E79" s="33"/>
      <c r="F79" s="26"/>
      <c r="G79" s="26"/>
      <c r="H79" s="26"/>
      <c r="I79" s="26"/>
      <c r="J79" s="26"/>
      <c r="K79" s="26"/>
      <c r="L79" s="24"/>
      <c r="M79" s="25"/>
      <c r="N79" s="38"/>
      <c r="O79" s="26"/>
    </row>
    <row r="80" spans="1:15" ht="45" customHeight="1" thickTop="1" thickBot="1" x14ac:dyDescent="0.35">
      <c r="A80" s="22">
        <v>80</v>
      </c>
      <c r="B80" s="26"/>
      <c r="C80" s="33"/>
      <c r="D80" s="33"/>
      <c r="E80" s="33"/>
      <c r="F80" s="26"/>
      <c r="G80" s="26"/>
      <c r="H80" s="26"/>
      <c r="I80" s="26"/>
      <c r="J80" s="26"/>
      <c r="K80" s="26"/>
      <c r="L80" s="24"/>
      <c r="M80" s="25"/>
      <c r="N80" s="38"/>
      <c r="O80" s="26"/>
    </row>
    <row r="81" spans="1:15" ht="45" customHeight="1" thickTop="1" thickBot="1" x14ac:dyDescent="0.35">
      <c r="A81" s="22">
        <v>81</v>
      </c>
      <c r="B81" s="26"/>
      <c r="C81" s="33"/>
      <c r="D81" s="33"/>
      <c r="E81" s="33"/>
      <c r="F81" s="26"/>
      <c r="G81" s="26"/>
      <c r="H81" s="26"/>
      <c r="I81" s="26"/>
      <c r="J81" s="26"/>
      <c r="K81" s="26"/>
      <c r="L81" s="24"/>
      <c r="M81" s="25"/>
      <c r="N81" s="38"/>
      <c r="O81" s="26"/>
    </row>
    <row r="82" spans="1:15" ht="45" customHeight="1" thickTop="1" thickBot="1" x14ac:dyDescent="0.35">
      <c r="A82" s="22">
        <v>82</v>
      </c>
      <c r="B82" s="26"/>
      <c r="C82" s="33"/>
      <c r="D82" s="33"/>
      <c r="E82" s="33"/>
      <c r="F82" s="26"/>
      <c r="G82" s="26"/>
      <c r="H82" s="26"/>
      <c r="I82" s="26"/>
      <c r="J82" s="26"/>
      <c r="K82" s="26"/>
      <c r="L82" s="24"/>
      <c r="M82" s="25"/>
      <c r="N82" s="38"/>
      <c r="O82" s="26"/>
    </row>
    <row r="83" spans="1:15" ht="45" customHeight="1" thickTop="1" thickBot="1" x14ac:dyDescent="0.35">
      <c r="A83" s="22">
        <v>83</v>
      </c>
      <c r="B83" s="26"/>
      <c r="C83" s="33"/>
      <c r="D83" s="33"/>
      <c r="E83" s="33"/>
      <c r="F83" s="26"/>
      <c r="G83" s="26"/>
      <c r="H83" s="26"/>
      <c r="I83" s="26"/>
      <c r="J83" s="26"/>
      <c r="K83" s="26"/>
      <c r="L83" s="24"/>
      <c r="M83" s="25"/>
      <c r="N83" s="38"/>
      <c r="O83" s="26"/>
    </row>
    <row r="84" spans="1:15" ht="45" customHeight="1" thickTop="1" thickBot="1" x14ac:dyDescent="0.35">
      <c r="A84" s="22">
        <v>84</v>
      </c>
      <c r="B84" s="26"/>
      <c r="C84" s="33"/>
      <c r="D84" s="33"/>
      <c r="E84" s="33"/>
      <c r="F84" s="26"/>
      <c r="G84" s="26"/>
      <c r="H84" s="26"/>
      <c r="I84" s="26"/>
      <c r="J84" s="26"/>
      <c r="K84" s="26"/>
      <c r="L84" s="24"/>
      <c r="M84" s="25"/>
      <c r="N84" s="38"/>
      <c r="O84" s="26"/>
    </row>
    <row r="85" spans="1:15" ht="45" customHeight="1" thickTop="1" thickBot="1" x14ac:dyDescent="0.35">
      <c r="A85" s="22">
        <v>85</v>
      </c>
      <c r="B85" s="26"/>
      <c r="C85" s="33"/>
      <c r="D85" s="33"/>
      <c r="E85" s="33"/>
      <c r="F85" s="26"/>
      <c r="G85" s="26"/>
      <c r="H85" s="26"/>
      <c r="I85" s="26"/>
      <c r="J85" s="26"/>
      <c r="K85" s="26"/>
      <c r="L85" s="24"/>
      <c r="M85" s="25"/>
      <c r="N85" s="38"/>
      <c r="O85" s="26"/>
    </row>
    <row r="86" spans="1:15" ht="45" customHeight="1" thickTop="1" thickBot="1" x14ac:dyDescent="0.35">
      <c r="A86" s="22">
        <v>86</v>
      </c>
      <c r="B86" s="26"/>
      <c r="C86" s="33"/>
      <c r="D86" s="33"/>
      <c r="E86" s="33"/>
      <c r="F86" s="26"/>
      <c r="G86" s="26"/>
      <c r="H86" s="26"/>
      <c r="I86" s="26"/>
      <c r="J86" s="26"/>
      <c r="K86" s="26"/>
      <c r="L86" s="24"/>
      <c r="M86" s="25"/>
      <c r="N86" s="38"/>
      <c r="O86" s="26"/>
    </row>
    <row r="87" spans="1:15" ht="45" customHeight="1" thickTop="1" thickBot="1" x14ac:dyDescent="0.35">
      <c r="A87" s="22">
        <v>87</v>
      </c>
      <c r="B87" s="26"/>
      <c r="C87" s="33"/>
      <c r="D87" s="33"/>
      <c r="E87" s="33"/>
      <c r="F87" s="26"/>
      <c r="G87" s="26"/>
      <c r="H87" s="26"/>
      <c r="I87" s="26"/>
      <c r="J87" s="26"/>
      <c r="K87" s="26"/>
      <c r="L87" s="24"/>
      <c r="M87" s="25"/>
      <c r="N87" s="38"/>
      <c r="O87" s="26"/>
    </row>
    <row r="88" spans="1:15" ht="45" customHeight="1" thickTop="1" thickBot="1" x14ac:dyDescent="0.35">
      <c r="A88" s="22">
        <v>88</v>
      </c>
      <c r="B88" s="26"/>
      <c r="C88" s="33"/>
      <c r="D88" s="33"/>
      <c r="E88" s="33"/>
      <c r="F88" s="26"/>
      <c r="G88" s="26"/>
      <c r="H88" s="26"/>
      <c r="I88" s="26"/>
      <c r="J88" s="26"/>
      <c r="K88" s="26"/>
      <c r="L88" s="24"/>
      <c r="M88" s="25"/>
      <c r="N88" s="38"/>
      <c r="O88" s="26"/>
    </row>
    <row r="89" spans="1:15" ht="45" customHeight="1" thickTop="1" thickBot="1" x14ac:dyDescent="0.35">
      <c r="A89" s="22">
        <v>89</v>
      </c>
      <c r="B89" s="26"/>
      <c r="C89" s="33"/>
      <c r="D89" s="33"/>
      <c r="E89" s="33"/>
      <c r="F89" s="26"/>
      <c r="G89" s="26"/>
      <c r="H89" s="26"/>
      <c r="I89" s="26"/>
      <c r="J89" s="26"/>
      <c r="K89" s="26"/>
      <c r="L89" s="24"/>
      <c r="M89" s="25"/>
      <c r="N89" s="38"/>
      <c r="O89" s="26"/>
    </row>
    <row r="90" spans="1:15" ht="45" customHeight="1" thickTop="1" thickBot="1" x14ac:dyDescent="0.35">
      <c r="A90" s="22">
        <v>90</v>
      </c>
      <c r="B90" s="26"/>
      <c r="C90" s="33"/>
      <c r="D90" s="33"/>
      <c r="E90" s="33"/>
      <c r="F90" s="26"/>
      <c r="G90" s="26"/>
      <c r="H90" s="26"/>
      <c r="I90" s="26"/>
      <c r="J90" s="26"/>
      <c r="K90" s="26"/>
      <c r="L90" s="24"/>
      <c r="M90" s="25"/>
      <c r="N90" s="38"/>
      <c r="O90" s="26"/>
    </row>
    <row r="91" spans="1:15" ht="45" customHeight="1" thickTop="1" thickBot="1" x14ac:dyDescent="0.35">
      <c r="A91" s="22">
        <v>91</v>
      </c>
      <c r="B91" s="26"/>
      <c r="C91" s="33"/>
      <c r="D91" s="33"/>
      <c r="E91" s="33"/>
      <c r="F91" s="26"/>
      <c r="G91" s="26"/>
      <c r="H91" s="26"/>
      <c r="I91" s="26"/>
      <c r="J91" s="26"/>
      <c r="K91" s="26"/>
      <c r="L91" s="24"/>
      <c r="M91" s="25"/>
      <c r="N91" s="38"/>
      <c r="O91" s="26"/>
    </row>
    <row r="92" spans="1:15" ht="45" customHeight="1" thickTop="1" thickBot="1" x14ac:dyDescent="0.35">
      <c r="A92" s="22">
        <v>92</v>
      </c>
      <c r="B92" s="26"/>
      <c r="C92" s="33"/>
      <c r="D92" s="33"/>
      <c r="E92" s="33"/>
      <c r="F92" s="26"/>
      <c r="G92" s="26"/>
      <c r="H92" s="26"/>
      <c r="I92" s="26"/>
      <c r="J92" s="26"/>
      <c r="K92" s="26"/>
      <c r="L92" s="24"/>
      <c r="M92" s="25"/>
      <c r="N92" s="38"/>
      <c r="O92" s="26"/>
    </row>
    <row r="93" spans="1:15" ht="45" customHeight="1" thickTop="1" thickBot="1" x14ac:dyDescent="0.35">
      <c r="A93" s="22">
        <v>93</v>
      </c>
      <c r="B93" s="26"/>
      <c r="C93" s="33"/>
      <c r="D93" s="33"/>
      <c r="E93" s="33"/>
      <c r="F93" s="26"/>
      <c r="G93" s="26"/>
      <c r="H93" s="26"/>
      <c r="I93" s="26"/>
      <c r="J93" s="26"/>
      <c r="K93" s="26"/>
      <c r="L93" s="24"/>
      <c r="M93" s="25"/>
      <c r="N93" s="38"/>
      <c r="O93" s="26"/>
    </row>
    <row r="94" spans="1:15" ht="45" customHeight="1" thickTop="1" thickBot="1" x14ac:dyDescent="0.35">
      <c r="A94" s="22">
        <v>94</v>
      </c>
      <c r="B94" s="26"/>
      <c r="C94" s="33"/>
      <c r="D94" s="33"/>
      <c r="E94" s="33"/>
      <c r="F94" s="26"/>
      <c r="G94" s="26"/>
      <c r="H94" s="26"/>
      <c r="I94" s="26"/>
      <c r="J94" s="26"/>
      <c r="K94" s="26"/>
      <c r="L94" s="24"/>
      <c r="M94" s="25"/>
      <c r="N94" s="38"/>
      <c r="O94" s="26"/>
    </row>
    <row r="95" spans="1:15" ht="45" customHeight="1" thickTop="1" thickBot="1" x14ac:dyDescent="0.35">
      <c r="A95" s="22">
        <v>95</v>
      </c>
      <c r="B95" s="26"/>
      <c r="C95" s="33"/>
      <c r="D95" s="33"/>
      <c r="E95" s="33"/>
      <c r="F95" s="26"/>
      <c r="G95" s="26"/>
      <c r="H95" s="26"/>
      <c r="I95" s="26"/>
      <c r="J95" s="26"/>
      <c r="K95" s="26"/>
      <c r="L95" s="24"/>
      <c r="M95" s="25"/>
      <c r="N95" s="38"/>
      <c r="O95" s="26"/>
    </row>
    <row r="96" spans="1:15" ht="45" customHeight="1" thickTop="1" thickBot="1" x14ac:dyDescent="0.35">
      <c r="A96" s="22">
        <v>96</v>
      </c>
      <c r="B96" s="26"/>
      <c r="C96" s="33"/>
      <c r="D96" s="33"/>
      <c r="E96" s="33"/>
      <c r="F96" s="26"/>
      <c r="G96" s="26"/>
      <c r="H96" s="26"/>
      <c r="I96" s="26"/>
      <c r="J96" s="26"/>
      <c r="K96" s="26"/>
      <c r="L96" s="24"/>
      <c r="M96" s="25"/>
      <c r="N96" s="38"/>
      <c r="O96" s="26"/>
    </row>
    <row r="97" spans="1:15" ht="45" customHeight="1" thickTop="1" thickBot="1" x14ac:dyDescent="0.35">
      <c r="A97" s="22">
        <v>97</v>
      </c>
      <c r="B97" s="26"/>
      <c r="C97" s="33"/>
      <c r="D97" s="33"/>
      <c r="E97" s="33"/>
      <c r="F97" s="26"/>
      <c r="G97" s="26"/>
      <c r="H97" s="26"/>
      <c r="I97" s="26"/>
      <c r="J97" s="26"/>
      <c r="K97" s="26"/>
      <c r="L97" s="24"/>
      <c r="M97" s="25"/>
      <c r="N97" s="26"/>
      <c r="O97" s="26"/>
    </row>
    <row r="98" spans="1:15" ht="45" customHeight="1" thickTop="1" thickBot="1" x14ac:dyDescent="0.35">
      <c r="A98" s="22">
        <v>98</v>
      </c>
      <c r="B98" s="26"/>
      <c r="C98" s="33"/>
      <c r="D98" s="33"/>
      <c r="E98" s="33"/>
      <c r="F98" s="26"/>
      <c r="G98" s="26"/>
      <c r="H98" s="26"/>
      <c r="I98" s="26"/>
      <c r="J98" s="26"/>
      <c r="K98" s="26"/>
      <c r="L98" s="24"/>
      <c r="M98" s="25"/>
      <c r="N98" s="26"/>
      <c r="O98" s="26"/>
    </row>
    <row r="99" spans="1:15" ht="45" customHeight="1" thickTop="1" thickBot="1" x14ac:dyDescent="0.35">
      <c r="A99" s="22">
        <v>99</v>
      </c>
      <c r="B99" s="26"/>
      <c r="C99" s="33"/>
      <c r="D99" s="33"/>
      <c r="E99" s="33"/>
      <c r="F99" s="26"/>
      <c r="G99" s="26"/>
      <c r="H99" s="26"/>
      <c r="I99" s="26"/>
      <c r="J99" s="26"/>
      <c r="K99" s="26"/>
      <c r="L99" s="24"/>
      <c r="M99" s="25"/>
      <c r="N99" s="26"/>
      <c r="O99" s="26"/>
    </row>
    <row r="100" spans="1:15" ht="16.5" thickTop="1" x14ac:dyDescent="0.3"/>
  </sheetData>
  <autoFilter ref="A2:O99" xr:uid="{00000000-0001-0000-0100-000000000000}">
    <sortState xmlns:xlrd2="http://schemas.microsoft.com/office/spreadsheetml/2017/richdata2" ref="A3:O44">
      <sortCondition ref="D2:D99"/>
    </sortState>
  </autoFilter>
  <mergeCells count="1">
    <mergeCell ref="A1:N1"/>
  </mergeCells>
  <dataValidations disablePrompts="1" count="4">
    <dataValidation type="list" allowBlank="1" showInputMessage="1" showErrorMessage="1" sqref="G2" xr:uid="{00000000-0002-0000-0100-000000000000}">
      <formula1>"TOLERABLE.MODERADO,INTOLERABLE"</formula1>
    </dataValidation>
    <dataValidation type="list" allowBlank="1" showInputMessage="1" showErrorMessage="1" sqref="G3:G99" xr:uid="{00000000-0002-0000-0100-000001000000}">
      <formula1>"Tolerable,Moderado,Intolerable"</formula1>
    </dataValidation>
    <dataValidation type="list" allowBlank="1" showInputMessage="1" showErrorMessage="1" sqref="L3:L99" xr:uid="{00000000-0002-0000-0100-000002000000}">
      <formula1>"No iniciado,En proceso,Cerrado"</formula1>
    </dataValidation>
    <dataValidation type="list" allowBlank="1" showInputMessage="1" showErrorMessage="1" sqref="C3:C99" xr:uid="{00000000-0002-0000-0100-000003000000}">
      <formula1>"Sugerencia,Queja,Petición,Acoso,Hostigamiento,Otro"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Hoja7</vt:lpstr>
      <vt:lpstr>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Kluane Drilling Guatemala</dc:creator>
  <cp:lastModifiedBy>Carolina Nuñez</cp:lastModifiedBy>
  <cp:lastPrinted>2020-06-18T01:42:53Z</cp:lastPrinted>
  <dcterms:created xsi:type="dcterms:W3CDTF">2019-02-01T15:59:56Z</dcterms:created>
  <dcterms:modified xsi:type="dcterms:W3CDTF">2023-05-17T18:13:37Z</dcterms:modified>
</cp:coreProperties>
</file>